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4.xml" ContentType="application/vnd.openxmlformats-officedocument.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5.xml" ContentType="application/vnd.openxmlformats-officedocument.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6.xml" ContentType="application/vnd.openxmlformats-officedocument.drawing+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I:\Transfer PC\"/>
    </mc:Choice>
  </mc:AlternateContent>
  <xr:revisionPtr revIDLastSave="0" documentId="13_ncr:1_{F265044A-C1F5-47CA-BEDF-7CA610D544F7}" xr6:coauthVersionLast="47" xr6:coauthVersionMax="47" xr10:uidLastSave="{00000000-0000-0000-0000-000000000000}"/>
  <bookViews>
    <workbookView xWindow="-120" yWindow="-120" windowWidth="29040" windowHeight="15720" tabRatio="827" firstSheet="4" activeTab="21" xr2:uid="{00000000-000D-0000-FFFF-FFFF00000000}"/>
  </bookViews>
  <sheets>
    <sheet name="January" sheetId="1" r:id="rId1"/>
    <sheet name="February" sheetId="2" r:id="rId2"/>
    <sheet name="March" sheetId="3" r:id="rId3"/>
    <sheet name="Q1" sheetId="4" r:id="rId4"/>
    <sheet name="Q1 Dashboard" sheetId="42" r:id="rId5"/>
    <sheet name="April" sheetId="5" r:id="rId6"/>
    <sheet name="May" sheetId="6" r:id="rId7"/>
    <sheet name="June" sheetId="7" r:id="rId8"/>
    <sheet name="Q2" sheetId="8" r:id="rId9"/>
    <sheet name="Q2 Dashboard" sheetId="43" r:id="rId10"/>
    <sheet name="July" sheetId="9" r:id="rId11"/>
    <sheet name="August" sheetId="10" r:id="rId12"/>
    <sheet name="September" sheetId="11" r:id="rId13"/>
    <sheet name="Q3" sheetId="12" r:id="rId14"/>
    <sheet name="Q3 Dashboard" sheetId="44" r:id="rId15"/>
    <sheet name="October" sheetId="13" r:id="rId16"/>
    <sheet name="November" sheetId="14" r:id="rId17"/>
    <sheet name="December" sheetId="15" r:id="rId18"/>
    <sheet name="Q4" sheetId="16" r:id="rId19"/>
    <sheet name="Q4 Dashboard" sheetId="45" r:id="rId20"/>
    <sheet name="Annual" sheetId="17" r:id="rId21"/>
    <sheet name="Annual Dashboard" sheetId="41" r:id="rId22"/>
    <sheet name="Sheet9" sheetId="35" r:id="rId2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96" i="42" l="1"/>
  <c r="C197" i="42"/>
  <c r="C198" i="42"/>
  <c r="C199" i="42"/>
  <c r="C200" i="42"/>
  <c r="C201" i="42"/>
  <c r="C202" i="42"/>
  <c r="C195" i="42"/>
  <c r="C196" i="43"/>
  <c r="C197" i="43"/>
  <c r="C198" i="43"/>
  <c r="C199" i="43"/>
  <c r="C200" i="43"/>
  <c r="C201" i="43"/>
  <c r="C202" i="43"/>
  <c r="C195" i="43"/>
  <c r="C196" i="44"/>
  <c r="C197" i="44"/>
  <c r="C198" i="44"/>
  <c r="C199" i="44"/>
  <c r="C200" i="44"/>
  <c r="C201" i="44"/>
  <c r="C202" i="44"/>
  <c r="C195" i="44"/>
  <c r="C196" i="41"/>
  <c r="C197" i="41"/>
  <c r="C198" i="41"/>
  <c r="C199" i="41"/>
  <c r="C200" i="41"/>
  <c r="C201" i="41"/>
  <c r="C202" i="41"/>
  <c r="C195" i="41"/>
  <c r="C196" i="45"/>
  <c r="C197" i="45"/>
  <c r="C198" i="45"/>
  <c r="C199" i="45"/>
  <c r="C200" i="45"/>
  <c r="C201" i="45"/>
  <c r="C202" i="45"/>
  <c r="C195" i="45"/>
  <c r="D252" i="42"/>
  <c r="C252" i="42"/>
  <c r="D251" i="42"/>
  <c r="C251" i="42"/>
  <c r="D250" i="42"/>
  <c r="C250" i="42"/>
  <c r="D249" i="42"/>
  <c r="C249" i="42"/>
  <c r="D248" i="42"/>
  <c r="C248" i="42"/>
  <c r="D247" i="42"/>
  <c r="C247" i="42"/>
  <c r="D246" i="42"/>
  <c r="C246" i="42"/>
  <c r="D245" i="42"/>
  <c r="C245" i="42"/>
  <c r="D244" i="42"/>
  <c r="C244" i="42"/>
  <c r="D243" i="42"/>
  <c r="C243" i="42"/>
  <c r="D242" i="42"/>
  <c r="C242" i="42"/>
  <c r="D241" i="42"/>
  <c r="C241" i="42"/>
  <c r="D240" i="42"/>
  <c r="C240" i="42"/>
  <c r="D239" i="42"/>
  <c r="C239" i="42"/>
  <c r="D238" i="42"/>
  <c r="C238" i="42"/>
  <c r="D237" i="42"/>
  <c r="C237" i="42"/>
  <c r="D236" i="42"/>
  <c r="C236" i="42"/>
  <c r="D235" i="42"/>
  <c r="C235" i="42"/>
  <c r="D234" i="42"/>
  <c r="C234" i="42"/>
  <c r="D233" i="42"/>
  <c r="C233" i="42"/>
  <c r="D232" i="42"/>
  <c r="C232" i="42"/>
  <c r="D231" i="42"/>
  <c r="C231" i="42"/>
  <c r="D230" i="42"/>
  <c r="C230" i="42"/>
  <c r="D229" i="42"/>
  <c r="C229" i="42"/>
  <c r="D228" i="42"/>
  <c r="C228" i="42"/>
  <c r="D227" i="42"/>
  <c r="C227" i="42"/>
  <c r="D226" i="42"/>
  <c r="C226" i="42"/>
  <c r="D225" i="42"/>
  <c r="C225" i="42"/>
  <c r="D224" i="42"/>
  <c r="C224" i="42"/>
  <c r="D223" i="42"/>
  <c r="C223" i="42"/>
  <c r="E192" i="42"/>
  <c r="D192" i="42"/>
  <c r="E188" i="42"/>
  <c r="D188" i="42"/>
  <c r="E187" i="42"/>
  <c r="D187" i="42"/>
  <c r="E186" i="42"/>
  <c r="D186" i="42"/>
  <c r="E185" i="42"/>
  <c r="D185" i="42"/>
  <c r="E184" i="42"/>
  <c r="D184" i="42"/>
  <c r="E183" i="42"/>
  <c r="D183" i="42"/>
  <c r="E182" i="42"/>
  <c r="D182" i="42"/>
  <c r="E181" i="42"/>
  <c r="D181" i="42"/>
  <c r="E180" i="42"/>
  <c r="D180" i="42"/>
  <c r="E179" i="42"/>
  <c r="D179" i="42"/>
  <c r="E178" i="42"/>
  <c r="D178" i="42"/>
  <c r="E177" i="42"/>
  <c r="D177" i="42"/>
  <c r="E176" i="42"/>
  <c r="D176" i="42"/>
  <c r="E175" i="42"/>
  <c r="D175" i="42"/>
  <c r="E174" i="42"/>
  <c r="D174" i="42"/>
  <c r="E173" i="42"/>
  <c r="D173" i="42"/>
  <c r="E172" i="42"/>
  <c r="D172" i="42"/>
  <c r="E171" i="42"/>
  <c r="D171" i="42"/>
  <c r="E170" i="42"/>
  <c r="D170" i="42"/>
  <c r="E169" i="42"/>
  <c r="D169" i="42"/>
  <c r="E168" i="42"/>
  <c r="D168" i="42"/>
  <c r="E167" i="42"/>
  <c r="D167" i="42"/>
  <c r="E166" i="42"/>
  <c r="D166" i="42"/>
  <c r="E165" i="42"/>
  <c r="D165" i="42"/>
  <c r="E164" i="42"/>
  <c r="D164" i="42"/>
  <c r="E163" i="42"/>
  <c r="D163" i="42"/>
  <c r="E162" i="42"/>
  <c r="D162" i="42"/>
  <c r="E161" i="42"/>
  <c r="D161" i="42"/>
  <c r="E160" i="42"/>
  <c r="D160" i="42"/>
  <c r="E159" i="42"/>
  <c r="D159" i="42"/>
  <c r="E158" i="42"/>
  <c r="D158" i="42"/>
  <c r="E157" i="42"/>
  <c r="D157" i="42"/>
  <c r="E156" i="42"/>
  <c r="D156" i="42"/>
  <c r="E155" i="42"/>
  <c r="D155" i="42"/>
  <c r="E154" i="42"/>
  <c r="D154" i="42"/>
  <c r="E153" i="42"/>
  <c r="D153" i="42"/>
  <c r="E152" i="42"/>
  <c r="D152" i="42"/>
  <c r="E151" i="42"/>
  <c r="D151" i="42"/>
  <c r="E150" i="42"/>
  <c r="D150" i="42"/>
  <c r="E149" i="42"/>
  <c r="D149" i="42"/>
  <c r="E148" i="42"/>
  <c r="D148" i="42"/>
  <c r="E147" i="42"/>
  <c r="D147" i="42"/>
  <c r="E146" i="42"/>
  <c r="D146" i="42"/>
  <c r="E145" i="42"/>
  <c r="D145" i="42"/>
  <c r="E144" i="42"/>
  <c r="D144" i="42"/>
  <c r="E143" i="42"/>
  <c r="D143" i="42"/>
  <c r="E142" i="42"/>
  <c r="D142" i="42"/>
  <c r="E141" i="42"/>
  <c r="D141" i="42"/>
  <c r="E140" i="42"/>
  <c r="D140" i="42"/>
  <c r="E139" i="42"/>
  <c r="D139" i="42"/>
  <c r="E138" i="42"/>
  <c r="D138" i="42"/>
  <c r="E137" i="42"/>
  <c r="D137" i="42"/>
  <c r="E136" i="42"/>
  <c r="D136" i="42"/>
  <c r="H92" i="42"/>
  <c r="G92" i="42"/>
  <c r="H91" i="42"/>
  <c r="G91" i="42"/>
  <c r="H90" i="42"/>
  <c r="G90" i="42"/>
  <c r="H89" i="42"/>
  <c r="G89" i="42"/>
  <c r="H88" i="42"/>
  <c r="G88" i="42"/>
  <c r="H87" i="42"/>
  <c r="G87" i="42"/>
  <c r="H86" i="42"/>
  <c r="G86" i="42"/>
  <c r="H85" i="42"/>
  <c r="G85" i="42"/>
  <c r="H84" i="42"/>
  <c r="G84" i="42"/>
  <c r="H83" i="42"/>
  <c r="G83" i="42"/>
  <c r="H82" i="42"/>
  <c r="F82" i="42"/>
  <c r="H81" i="42"/>
  <c r="F81" i="42"/>
  <c r="H80" i="42"/>
  <c r="F80" i="42"/>
  <c r="H79" i="42"/>
  <c r="F79" i="42"/>
  <c r="H78" i="42"/>
  <c r="F78" i="42"/>
  <c r="H77" i="42"/>
  <c r="F77" i="42"/>
  <c r="H76" i="42"/>
  <c r="F76" i="42"/>
  <c r="H75" i="42"/>
  <c r="E75" i="42"/>
  <c r="H74" i="42"/>
  <c r="E74" i="42"/>
  <c r="H73" i="42"/>
  <c r="E73" i="42"/>
  <c r="H72" i="42"/>
  <c r="E72" i="42"/>
  <c r="H71" i="42"/>
  <c r="E71" i="42"/>
  <c r="E70" i="42"/>
  <c r="H69" i="42"/>
  <c r="D69" i="42"/>
  <c r="C69" i="42"/>
  <c r="H68" i="42"/>
  <c r="D68" i="42"/>
  <c r="C68" i="42"/>
  <c r="H67" i="42"/>
  <c r="D67" i="42"/>
  <c r="C67" i="42"/>
  <c r="H66" i="42"/>
  <c r="D66" i="42"/>
  <c r="C66" i="42"/>
  <c r="H65" i="42"/>
  <c r="D65" i="42"/>
  <c r="C65" i="42"/>
  <c r="H64" i="42"/>
  <c r="D64" i="42"/>
  <c r="C64" i="42"/>
  <c r="H63" i="42"/>
  <c r="D63" i="42"/>
  <c r="C63" i="42"/>
  <c r="H62" i="42"/>
  <c r="D62" i="42"/>
  <c r="C62" i="42"/>
  <c r="H61" i="42"/>
  <c r="D61" i="42"/>
  <c r="C61" i="42"/>
  <c r="H60" i="42"/>
  <c r="D60" i="42"/>
  <c r="C60" i="42"/>
  <c r="H59" i="42"/>
  <c r="D59" i="42"/>
  <c r="C59" i="42"/>
  <c r="H58" i="42"/>
  <c r="D58" i="42"/>
  <c r="C58" i="42"/>
  <c r="H57" i="42"/>
  <c r="D57" i="42"/>
  <c r="C57" i="42"/>
  <c r="H56" i="42"/>
  <c r="D56" i="42"/>
  <c r="C56" i="42"/>
  <c r="H55" i="42"/>
  <c r="D55" i="42"/>
  <c r="C55" i="42"/>
  <c r="H54" i="42"/>
  <c r="D54" i="42"/>
  <c r="C54" i="42"/>
  <c r="H53" i="42"/>
  <c r="D53" i="42"/>
  <c r="C53" i="42"/>
  <c r="H52" i="42"/>
  <c r="D52" i="42"/>
  <c r="C52" i="42"/>
  <c r="H51" i="42"/>
  <c r="D51" i="42"/>
  <c r="C51" i="42"/>
  <c r="H50" i="42"/>
  <c r="D50" i="42"/>
  <c r="C50" i="42"/>
  <c r="H49" i="42"/>
  <c r="D49" i="42"/>
  <c r="C49" i="42"/>
  <c r="H48" i="42"/>
  <c r="D48" i="42"/>
  <c r="C48" i="42"/>
  <c r="H47" i="42"/>
  <c r="D47" i="42"/>
  <c r="C47" i="42"/>
  <c r="H46" i="42"/>
  <c r="D46" i="42"/>
  <c r="C46" i="42"/>
  <c r="H45" i="42"/>
  <c r="D45" i="42"/>
  <c r="C45" i="42"/>
  <c r="H44" i="42"/>
  <c r="D44" i="42"/>
  <c r="C44" i="42"/>
  <c r="H43" i="42"/>
  <c r="D43" i="42"/>
  <c r="C43" i="42"/>
  <c r="H42" i="42"/>
  <c r="D42" i="42"/>
  <c r="C42" i="42"/>
  <c r="H41" i="42"/>
  <c r="D41" i="42"/>
  <c r="C41" i="42"/>
  <c r="H40" i="42"/>
  <c r="D40" i="42"/>
  <c r="C40" i="42"/>
  <c r="E24" i="42"/>
  <c r="D24" i="42"/>
  <c r="C24" i="42"/>
  <c r="C19" i="42"/>
  <c r="D15" i="42"/>
  <c r="C15" i="42"/>
  <c r="C9" i="42"/>
  <c r="D4" i="42"/>
  <c r="C4" i="42"/>
  <c r="D252" i="43"/>
  <c r="C252" i="43"/>
  <c r="D251" i="43"/>
  <c r="C251" i="43"/>
  <c r="D250" i="43"/>
  <c r="C250" i="43"/>
  <c r="D249" i="43"/>
  <c r="C249" i="43"/>
  <c r="D248" i="43"/>
  <c r="C248" i="43"/>
  <c r="D247" i="43"/>
  <c r="C247" i="43"/>
  <c r="D246" i="43"/>
  <c r="C246" i="43"/>
  <c r="D245" i="43"/>
  <c r="C245" i="43"/>
  <c r="D244" i="43"/>
  <c r="C244" i="43"/>
  <c r="D243" i="43"/>
  <c r="C243" i="43"/>
  <c r="D242" i="43"/>
  <c r="C242" i="43"/>
  <c r="D241" i="43"/>
  <c r="C241" i="43"/>
  <c r="D240" i="43"/>
  <c r="C240" i="43"/>
  <c r="D239" i="43"/>
  <c r="C239" i="43"/>
  <c r="D238" i="43"/>
  <c r="C238" i="43"/>
  <c r="D237" i="43"/>
  <c r="C237" i="43"/>
  <c r="D236" i="43"/>
  <c r="C236" i="43"/>
  <c r="D235" i="43"/>
  <c r="C235" i="43"/>
  <c r="D234" i="43"/>
  <c r="C234" i="43"/>
  <c r="D233" i="43"/>
  <c r="C233" i="43"/>
  <c r="D232" i="43"/>
  <c r="C232" i="43"/>
  <c r="D231" i="43"/>
  <c r="C231" i="43"/>
  <c r="D230" i="43"/>
  <c r="C230" i="43"/>
  <c r="D229" i="43"/>
  <c r="C229" i="43"/>
  <c r="D228" i="43"/>
  <c r="C228" i="43"/>
  <c r="D227" i="43"/>
  <c r="C227" i="43"/>
  <c r="D226" i="43"/>
  <c r="C226" i="43"/>
  <c r="D225" i="43"/>
  <c r="C225" i="43"/>
  <c r="D224" i="43"/>
  <c r="C224" i="43"/>
  <c r="D223" i="43"/>
  <c r="C223" i="43"/>
  <c r="E192" i="43"/>
  <c r="D192" i="43"/>
  <c r="E188" i="43"/>
  <c r="D188" i="43"/>
  <c r="E187" i="43"/>
  <c r="D187" i="43"/>
  <c r="E186" i="43"/>
  <c r="D186" i="43"/>
  <c r="E185" i="43"/>
  <c r="D185" i="43"/>
  <c r="E184" i="43"/>
  <c r="D184" i="43"/>
  <c r="E183" i="43"/>
  <c r="D183" i="43"/>
  <c r="E182" i="43"/>
  <c r="D182" i="43"/>
  <c r="E181" i="43"/>
  <c r="D181" i="43"/>
  <c r="E180" i="43"/>
  <c r="D180" i="43"/>
  <c r="E179" i="43"/>
  <c r="D179" i="43"/>
  <c r="E178" i="43"/>
  <c r="D178" i="43"/>
  <c r="E177" i="43"/>
  <c r="D177" i="43"/>
  <c r="E176" i="43"/>
  <c r="D176" i="43"/>
  <c r="E175" i="43"/>
  <c r="D175" i="43"/>
  <c r="E174" i="43"/>
  <c r="D174" i="43"/>
  <c r="E173" i="43"/>
  <c r="D173" i="43"/>
  <c r="E172" i="43"/>
  <c r="D172" i="43"/>
  <c r="E171" i="43"/>
  <c r="D171" i="43"/>
  <c r="E170" i="43"/>
  <c r="D170" i="43"/>
  <c r="E169" i="43"/>
  <c r="D169" i="43"/>
  <c r="E168" i="43"/>
  <c r="D168" i="43"/>
  <c r="E167" i="43"/>
  <c r="D167" i="43"/>
  <c r="E166" i="43"/>
  <c r="D166" i="43"/>
  <c r="E165" i="43"/>
  <c r="D165" i="43"/>
  <c r="E164" i="43"/>
  <c r="D164" i="43"/>
  <c r="E163" i="43"/>
  <c r="D163" i="43"/>
  <c r="E162" i="43"/>
  <c r="D162" i="43"/>
  <c r="E161" i="43"/>
  <c r="D161" i="43"/>
  <c r="E160" i="43"/>
  <c r="D160" i="43"/>
  <c r="E159" i="43"/>
  <c r="D159" i="43"/>
  <c r="E158" i="43"/>
  <c r="D158" i="43"/>
  <c r="E157" i="43"/>
  <c r="D157" i="43"/>
  <c r="E156" i="43"/>
  <c r="D156" i="43"/>
  <c r="E155" i="43"/>
  <c r="D155" i="43"/>
  <c r="E154" i="43"/>
  <c r="D154" i="43"/>
  <c r="E153" i="43"/>
  <c r="D153" i="43"/>
  <c r="E152" i="43"/>
  <c r="D152" i="43"/>
  <c r="E151" i="43"/>
  <c r="D151" i="43"/>
  <c r="E150" i="43"/>
  <c r="D150" i="43"/>
  <c r="E149" i="43"/>
  <c r="D149" i="43"/>
  <c r="E148" i="43"/>
  <c r="D148" i="43"/>
  <c r="E147" i="43"/>
  <c r="D147" i="43"/>
  <c r="E146" i="43"/>
  <c r="D146" i="43"/>
  <c r="E145" i="43"/>
  <c r="D145" i="43"/>
  <c r="E144" i="43"/>
  <c r="D144" i="43"/>
  <c r="E143" i="43"/>
  <c r="D143" i="43"/>
  <c r="E142" i="43"/>
  <c r="D142" i="43"/>
  <c r="E141" i="43"/>
  <c r="D141" i="43"/>
  <c r="E140" i="43"/>
  <c r="D140" i="43"/>
  <c r="E139" i="43"/>
  <c r="D139" i="43"/>
  <c r="E138" i="43"/>
  <c r="D138" i="43"/>
  <c r="E137" i="43"/>
  <c r="D137" i="43"/>
  <c r="E136" i="43"/>
  <c r="D136" i="43"/>
  <c r="H92" i="43"/>
  <c r="G92" i="43"/>
  <c r="H91" i="43"/>
  <c r="G91" i="43"/>
  <c r="H90" i="43"/>
  <c r="G90" i="43"/>
  <c r="H89" i="43"/>
  <c r="G89" i="43"/>
  <c r="H88" i="43"/>
  <c r="G88" i="43"/>
  <c r="H87" i="43"/>
  <c r="G87" i="43"/>
  <c r="H86" i="43"/>
  <c r="G86" i="43"/>
  <c r="H85" i="43"/>
  <c r="G85" i="43"/>
  <c r="H84" i="43"/>
  <c r="G84" i="43"/>
  <c r="H83" i="43"/>
  <c r="G83" i="43"/>
  <c r="H82" i="43"/>
  <c r="F82" i="43"/>
  <c r="H81" i="43"/>
  <c r="F81" i="43"/>
  <c r="H80" i="43"/>
  <c r="F80" i="43"/>
  <c r="H79" i="43"/>
  <c r="F79" i="43"/>
  <c r="H78" i="43"/>
  <c r="F78" i="43"/>
  <c r="H77" i="43"/>
  <c r="F77" i="43"/>
  <c r="H76" i="43"/>
  <c r="F76" i="43"/>
  <c r="H75" i="43"/>
  <c r="E75" i="43"/>
  <c r="H74" i="43"/>
  <c r="E74" i="43"/>
  <c r="H73" i="43"/>
  <c r="E73" i="43"/>
  <c r="H72" i="43"/>
  <c r="E72" i="43"/>
  <c r="H71" i="43"/>
  <c r="E71" i="43"/>
  <c r="E70" i="43"/>
  <c r="H69" i="43"/>
  <c r="D69" i="43"/>
  <c r="C69" i="43"/>
  <c r="H68" i="43"/>
  <c r="D68" i="43"/>
  <c r="C68" i="43"/>
  <c r="H67" i="43"/>
  <c r="D67" i="43"/>
  <c r="C67" i="43"/>
  <c r="H66" i="43"/>
  <c r="D66" i="43"/>
  <c r="C66" i="43"/>
  <c r="H65" i="43"/>
  <c r="D65" i="43"/>
  <c r="C65" i="43"/>
  <c r="H64" i="43"/>
  <c r="D64" i="43"/>
  <c r="C64" i="43"/>
  <c r="H63" i="43"/>
  <c r="D63" i="43"/>
  <c r="C63" i="43"/>
  <c r="H62" i="43"/>
  <c r="D62" i="43"/>
  <c r="C62" i="43"/>
  <c r="H61" i="43"/>
  <c r="D61" i="43"/>
  <c r="C61" i="43"/>
  <c r="H60" i="43"/>
  <c r="D60" i="43"/>
  <c r="C60" i="43"/>
  <c r="H59" i="43"/>
  <c r="D59" i="43"/>
  <c r="C59" i="43"/>
  <c r="H58" i="43"/>
  <c r="D58" i="43"/>
  <c r="C58" i="43"/>
  <c r="H57" i="43"/>
  <c r="D57" i="43"/>
  <c r="C57" i="43"/>
  <c r="H56" i="43"/>
  <c r="D56" i="43"/>
  <c r="C56" i="43"/>
  <c r="H55" i="43"/>
  <c r="D55" i="43"/>
  <c r="C55" i="43"/>
  <c r="H54" i="43"/>
  <c r="D54" i="43"/>
  <c r="C54" i="43"/>
  <c r="H53" i="43"/>
  <c r="D53" i="43"/>
  <c r="C53" i="43"/>
  <c r="H52" i="43"/>
  <c r="D52" i="43"/>
  <c r="C52" i="43"/>
  <c r="H51" i="43"/>
  <c r="D51" i="43"/>
  <c r="C51" i="43"/>
  <c r="H50" i="43"/>
  <c r="D50" i="43"/>
  <c r="C50" i="43"/>
  <c r="H49" i="43"/>
  <c r="D49" i="43"/>
  <c r="C49" i="43"/>
  <c r="H48" i="43"/>
  <c r="D48" i="43"/>
  <c r="C48" i="43"/>
  <c r="H47" i="43"/>
  <c r="D47" i="43"/>
  <c r="C47" i="43"/>
  <c r="H46" i="43"/>
  <c r="D46" i="43"/>
  <c r="C46" i="43"/>
  <c r="H45" i="43"/>
  <c r="D45" i="43"/>
  <c r="C45" i="43"/>
  <c r="H44" i="43"/>
  <c r="D44" i="43"/>
  <c r="C44" i="43"/>
  <c r="H43" i="43"/>
  <c r="D43" i="43"/>
  <c r="C43" i="43"/>
  <c r="H42" i="43"/>
  <c r="D42" i="43"/>
  <c r="C42" i="43"/>
  <c r="H41" i="43"/>
  <c r="D41" i="43"/>
  <c r="C41" i="43"/>
  <c r="H40" i="43"/>
  <c r="D40" i="43"/>
  <c r="C40" i="43"/>
  <c r="E24" i="43"/>
  <c r="D24" i="43"/>
  <c r="C24" i="43"/>
  <c r="C19" i="43"/>
  <c r="D15" i="43"/>
  <c r="C15" i="43"/>
  <c r="C9" i="43"/>
  <c r="D4" i="43"/>
  <c r="C4" i="43"/>
  <c r="D252" i="44"/>
  <c r="C252" i="44"/>
  <c r="D251" i="44"/>
  <c r="C251" i="44"/>
  <c r="D250" i="44"/>
  <c r="C250" i="44"/>
  <c r="D249" i="44"/>
  <c r="C249" i="44"/>
  <c r="D248" i="44"/>
  <c r="C248" i="44"/>
  <c r="D247" i="44"/>
  <c r="C247" i="44"/>
  <c r="D246" i="44"/>
  <c r="C246" i="44"/>
  <c r="D245" i="44"/>
  <c r="C245" i="44"/>
  <c r="D244" i="44"/>
  <c r="C244" i="44"/>
  <c r="D243" i="44"/>
  <c r="C243" i="44"/>
  <c r="D242" i="44"/>
  <c r="C242" i="44"/>
  <c r="D241" i="44"/>
  <c r="C241" i="44"/>
  <c r="D240" i="44"/>
  <c r="C240" i="44"/>
  <c r="D239" i="44"/>
  <c r="C239" i="44"/>
  <c r="D238" i="44"/>
  <c r="C238" i="44"/>
  <c r="D237" i="44"/>
  <c r="C237" i="44"/>
  <c r="D236" i="44"/>
  <c r="C236" i="44"/>
  <c r="D235" i="44"/>
  <c r="C235" i="44"/>
  <c r="D234" i="44"/>
  <c r="C234" i="44"/>
  <c r="D233" i="44"/>
  <c r="C233" i="44"/>
  <c r="D232" i="44"/>
  <c r="C232" i="44"/>
  <c r="D231" i="44"/>
  <c r="C231" i="44"/>
  <c r="D230" i="44"/>
  <c r="C230" i="44"/>
  <c r="D229" i="44"/>
  <c r="C229" i="44"/>
  <c r="D228" i="44"/>
  <c r="C228" i="44"/>
  <c r="D227" i="44"/>
  <c r="C227" i="44"/>
  <c r="D226" i="44"/>
  <c r="C226" i="44"/>
  <c r="D225" i="44"/>
  <c r="C225" i="44"/>
  <c r="D224" i="44"/>
  <c r="C224" i="44"/>
  <c r="D223" i="44"/>
  <c r="C223" i="44"/>
  <c r="E192" i="44"/>
  <c r="D192" i="44"/>
  <c r="E188" i="44"/>
  <c r="D188" i="44"/>
  <c r="E187" i="44"/>
  <c r="D187" i="44"/>
  <c r="E186" i="44"/>
  <c r="D186" i="44"/>
  <c r="E185" i="44"/>
  <c r="D185" i="44"/>
  <c r="E184" i="44"/>
  <c r="D184" i="44"/>
  <c r="E183" i="44"/>
  <c r="D183" i="44"/>
  <c r="E182" i="44"/>
  <c r="D182" i="44"/>
  <c r="E181" i="44"/>
  <c r="D181" i="44"/>
  <c r="E180" i="44"/>
  <c r="D180" i="44"/>
  <c r="E179" i="44"/>
  <c r="D179" i="44"/>
  <c r="E178" i="44"/>
  <c r="D178" i="44"/>
  <c r="E177" i="44"/>
  <c r="D177" i="44"/>
  <c r="E176" i="44"/>
  <c r="D176" i="44"/>
  <c r="E175" i="44"/>
  <c r="D175" i="44"/>
  <c r="E174" i="44"/>
  <c r="D174" i="44"/>
  <c r="E173" i="44"/>
  <c r="D173" i="44"/>
  <c r="E172" i="44"/>
  <c r="D172" i="44"/>
  <c r="E171" i="44"/>
  <c r="D171" i="44"/>
  <c r="E170" i="44"/>
  <c r="D170" i="44"/>
  <c r="E169" i="44"/>
  <c r="D169" i="44"/>
  <c r="E168" i="44"/>
  <c r="D168" i="44"/>
  <c r="E167" i="44"/>
  <c r="D167" i="44"/>
  <c r="E166" i="44"/>
  <c r="D166" i="44"/>
  <c r="E165" i="44"/>
  <c r="D165" i="44"/>
  <c r="E164" i="44"/>
  <c r="D164" i="44"/>
  <c r="E163" i="44"/>
  <c r="D163" i="44"/>
  <c r="E162" i="44"/>
  <c r="D162" i="44"/>
  <c r="E161" i="44"/>
  <c r="D161" i="44"/>
  <c r="E160" i="44"/>
  <c r="D160" i="44"/>
  <c r="E159" i="44"/>
  <c r="D159" i="44"/>
  <c r="E158" i="44"/>
  <c r="D158" i="44"/>
  <c r="E157" i="44"/>
  <c r="D157" i="44"/>
  <c r="E156" i="44"/>
  <c r="D156" i="44"/>
  <c r="E155" i="44"/>
  <c r="D155" i="44"/>
  <c r="E154" i="44"/>
  <c r="D154" i="44"/>
  <c r="E153" i="44"/>
  <c r="D153" i="44"/>
  <c r="E152" i="44"/>
  <c r="D152" i="44"/>
  <c r="E151" i="44"/>
  <c r="D151" i="44"/>
  <c r="E150" i="44"/>
  <c r="D150" i="44"/>
  <c r="E149" i="44"/>
  <c r="D149" i="44"/>
  <c r="E148" i="44"/>
  <c r="D148" i="44"/>
  <c r="E147" i="44"/>
  <c r="D147" i="44"/>
  <c r="E146" i="44"/>
  <c r="D146" i="44"/>
  <c r="E145" i="44"/>
  <c r="D145" i="44"/>
  <c r="E144" i="44"/>
  <c r="D144" i="44"/>
  <c r="E143" i="44"/>
  <c r="D143" i="44"/>
  <c r="E142" i="44"/>
  <c r="D142" i="44"/>
  <c r="E141" i="44"/>
  <c r="D141" i="44"/>
  <c r="E140" i="44"/>
  <c r="D140" i="44"/>
  <c r="E139" i="44"/>
  <c r="D139" i="44"/>
  <c r="E138" i="44"/>
  <c r="D138" i="44"/>
  <c r="E137" i="44"/>
  <c r="D137" i="44"/>
  <c r="E136" i="44"/>
  <c r="D136" i="44"/>
  <c r="H92" i="44"/>
  <c r="G92" i="44"/>
  <c r="H91" i="44"/>
  <c r="G91" i="44"/>
  <c r="H90" i="44"/>
  <c r="G90" i="44"/>
  <c r="H89" i="44"/>
  <c r="G89" i="44"/>
  <c r="H88" i="44"/>
  <c r="G88" i="44"/>
  <c r="H87" i="44"/>
  <c r="G87" i="44"/>
  <c r="H86" i="44"/>
  <c r="G86" i="44"/>
  <c r="H85" i="44"/>
  <c r="G85" i="44"/>
  <c r="H84" i="44"/>
  <c r="G84" i="44"/>
  <c r="H83" i="44"/>
  <c r="G83" i="44"/>
  <c r="H82" i="44"/>
  <c r="F82" i="44"/>
  <c r="H81" i="44"/>
  <c r="F81" i="44"/>
  <c r="H80" i="44"/>
  <c r="F80" i="44"/>
  <c r="H79" i="44"/>
  <c r="F79" i="44"/>
  <c r="H78" i="44"/>
  <c r="F78" i="44"/>
  <c r="H77" i="44"/>
  <c r="F77" i="44"/>
  <c r="H76" i="44"/>
  <c r="F76" i="44"/>
  <c r="H75" i="44"/>
  <c r="E75" i="44"/>
  <c r="H74" i="44"/>
  <c r="E74" i="44"/>
  <c r="H73" i="44"/>
  <c r="E73" i="44"/>
  <c r="H72" i="44"/>
  <c r="E72" i="44"/>
  <c r="H71" i="44"/>
  <c r="E71" i="44"/>
  <c r="E70" i="44"/>
  <c r="H69" i="44"/>
  <c r="D69" i="44"/>
  <c r="C69" i="44"/>
  <c r="H68" i="44"/>
  <c r="D68" i="44"/>
  <c r="C68" i="44"/>
  <c r="H67" i="44"/>
  <c r="D67" i="44"/>
  <c r="C67" i="44"/>
  <c r="H66" i="44"/>
  <c r="D66" i="44"/>
  <c r="C66" i="44"/>
  <c r="H65" i="44"/>
  <c r="D65" i="44"/>
  <c r="C65" i="44"/>
  <c r="H64" i="44"/>
  <c r="D64" i="44"/>
  <c r="C64" i="44"/>
  <c r="H63" i="44"/>
  <c r="D63" i="44"/>
  <c r="C63" i="44"/>
  <c r="H62" i="44"/>
  <c r="D62" i="44"/>
  <c r="C62" i="44"/>
  <c r="H61" i="44"/>
  <c r="D61" i="44"/>
  <c r="C61" i="44"/>
  <c r="H60" i="44"/>
  <c r="D60" i="44"/>
  <c r="C60" i="44"/>
  <c r="H59" i="44"/>
  <c r="D59" i="44"/>
  <c r="C59" i="44"/>
  <c r="H58" i="44"/>
  <c r="D58" i="44"/>
  <c r="C58" i="44"/>
  <c r="H57" i="44"/>
  <c r="D57" i="44"/>
  <c r="C57" i="44"/>
  <c r="H56" i="44"/>
  <c r="D56" i="44"/>
  <c r="C56" i="44"/>
  <c r="H55" i="44"/>
  <c r="D55" i="44"/>
  <c r="C55" i="44"/>
  <c r="H54" i="44"/>
  <c r="D54" i="44"/>
  <c r="C54" i="44"/>
  <c r="H53" i="44"/>
  <c r="D53" i="44"/>
  <c r="C53" i="44"/>
  <c r="H52" i="44"/>
  <c r="D52" i="44"/>
  <c r="C52" i="44"/>
  <c r="H51" i="44"/>
  <c r="D51" i="44"/>
  <c r="C51" i="44"/>
  <c r="H50" i="44"/>
  <c r="D50" i="44"/>
  <c r="C50" i="44"/>
  <c r="H49" i="44"/>
  <c r="D49" i="44"/>
  <c r="C49" i="44"/>
  <c r="H48" i="44"/>
  <c r="D48" i="44"/>
  <c r="C48" i="44"/>
  <c r="H47" i="44"/>
  <c r="D47" i="44"/>
  <c r="C47" i="44"/>
  <c r="H46" i="44"/>
  <c r="D46" i="44"/>
  <c r="C46" i="44"/>
  <c r="H45" i="44"/>
  <c r="D45" i="44"/>
  <c r="C45" i="44"/>
  <c r="H44" i="44"/>
  <c r="D44" i="44"/>
  <c r="C44" i="44"/>
  <c r="H43" i="44"/>
  <c r="D43" i="44"/>
  <c r="C43" i="44"/>
  <c r="H42" i="44"/>
  <c r="D42" i="44"/>
  <c r="C42" i="44"/>
  <c r="H41" i="44"/>
  <c r="D41" i="44"/>
  <c r="C41" i="44"/>
  <c r="H40" i="44"/>
  <c r="D40" i="44"/>
  <c r="C40" i="44"/>
  <c r="E24" i="44"/>
  <c r="D24" i="44"/>
  <c r="C24" i="44"/>
  <c r="C19" i="44"/>
  <c r="D15" i="44"/>
  <c r="C15" i="44"/>
  <c r="C9" i="44"/>
  <c r="D4" i="44"/>
  <c r="C4" i="44"/>
  <c r="D252" i="45"/>
  <c r="C252" i="45"/>
  <c r="D251" i="45"/>
  <c r="C251" i="45"/>
  <c r="D250" i="45"/>
  <c r="C250" i="45"/>
  <c r="D249" i="45"/>
  <c r="C249" i="45"/>
  <c r="D248" i="45"/>
  <c r="C248" i="45"/>
  <c r="D247" i="45"/>
  <c r="C247" i="45"/>
  <c r="D246" i="45"/>
  <c r="C246" i="45"/>
  <c r="D245" i="45"/>
  <c r="C245" i="45"/>
  <c r="D244" i="45"/>
  <c r="C244" i="45"/>
  <c r="D243" i="45"/>
  <c r="C243" i="45"/>
  <c r="D242" i="45"/>
  <c r="C242" i="45"/>
  <c r="D241" i="45"/>
  <c r="C241" i="45"/>
  <c r="D240" i="45"/>
  <c r="C240" i="45"/>
  <c r="D239" i="45"/>
  <c r="C239" i="45"/>
  <c r="D238" i="45"/>
  <c r="C238" i="45"/>
  <c r="D237" i="45"/>
  <c r="C237" i="45"/>
  <c r="D236" i="45"/>
  <c r="C236" i="45"/>
  <c r="D235" i="45"/>
  <c r="C235" i="45"/>
  <c r="D234" i="45"/>
  <c r="C234" i="45"/>
  <c r="D233" i="45"/>
  <c r="C233" i="45"/>
  <c r="D232" i="45"/>
  <c r="C232" i="45"/>
  <c r="D231" i="45"/>
  <c r="C231" i="45"/>
  <c r="D230" i="45"/>
  <c r="C230" i="45"/>
  <c r="D229" i="45"/>
  <c r="C229" i="45"/>
  <c r="D228" i="45"/>
  <c r="C228" i="45"/>
  <c r="D227" i="45"/>
  <c r="C227" i="45"/>
  <c r="D226" i="45"/>
  <c r="C226" i="45"/>
  <c r="D225" i="45"/>
  <c r="C225" i="45"/>
  <c r="D224" i="45"/>
  <c r="C224" i="45"/>
  <c r="D223" i="45"/>
  <c r="C223" i="45"/>
  <c r="E192" i="45"/>
  <c r="D192" i="45"/>
  <c r="E188" i="45"/>
  <c r="D188" i="45"/>
  <c r="E187" i="45"/>
  <c r="D187" i="45"/>
  <c r="E186" i="45"/>
  <c r="D186" i="45"/>
  <c r="E185" i="45"/>
  <c r="D185" i="45"/>
  <c r="E184" i="45"/>
  <c r="D184" i="45"/>
  <c r="E183" i="45"/>
  <c r="D183" i="45"/>
  <c r="E182" i="45"/>
  <c r="D182" i="45"/>
  <c r="E181" i="45"/>
  <c r="D181" i="45"/>
  <c r="E180" i="45"/>
  <c r="D180" i="45"/>
  <c r="E179" i="45"/>
  <c r="D179" i="45"/>
  <c r="E178" i="45"/>
  <c r="D178" i="45"/>
  <c r="E177" i="45"/>
  <c r="D177" i="45"/>
  <c r="E176" i="45"/>
  <c r="D176" i="45"/>
  <c r="E175" i="45"/>
  <c r="D175" i="45"/>
  <c r="E174" i="45"/>
  <c r="D174" i="45"/>
  <c r="E173" i="45"/>
  <c r="D173" i="45"/>
  <c r="E172" i="45"/>
  <c r="D172" i="45"/>
  <c r="E171" i="45"/>
  <c r="D171" i="45"/>
  <c r="E170" i="45"/>
  <c r="D170" i="45"/>
  <c r="E169" i="45"/>
  <c r="D169" i="45"/>
  <c r="E168" i="45"/>
  <c r="D168" i="45"/>
  <c r="E167" i="45"/>
  <c r="D167" i="45"/>
  <c r="E166" i="45"/>
  <c r="D166" i="45"/>
  <c r="E165" i="45"/>
  <c r="D165" i="45"/>
  <c r="E164" i="45"/>
  <c r="D164" i="45"/>
  <c r="E163" i="45"/>
  <c r="D163" i="45"/>
  <c r="E162" i="45"/>
  <c r="D162" i="45"/>
  <c r="E161" i="45"/>
  <c r="D161" i="45"/>
  <c r="E160" i="45"/>
  <c r="D160" i="45"/>
  <c r="E159" i="45"/>
  <c r="D159" i="45"/>
  <c r="E158" i="45"/>
  <c r="D158" i="45"/>
  <c r="E157" i="45"/>
  <c r="D157" i="45"/>
  <c r="E156" i="45"/>
  <c r="D156" i="45"/>
  <c r="E155" i="45"/>
  <c r="D155" i="45"/>
  <c r="E154" i="45"/>
  <c r="D154" i="45"/>
  <c r="E153" i="45"/>
  <c r="D153" i="45"/>
  <c r="E152" i="45"/>
  <c r="D152" i="45"/>
  <c r="E151" i="45"/>
  <c r="D151" i="45"/>
  <c r="E150" i="45"/>
  <c r="D150" i="45"/>
  <c r="E149" i="45"/>
  <c r="D149" i="45"/>
  <c r="E148" i="45"/>
  <c r="D148" i="45"/>
  <c r="E147" i="45"/>
  <c r="D147" i="45"/>
  <c r="E146" i="45"/>
  <c r="D146" i="45"/>
  <c r="E145" i="45"/>
  <c r="D145" i="45"/>
  <c r="E144" i="45"/>
  <c r="D144" i="45"/>
  <c r="E143" i="45"/>
  <c r="D143" i="45"/>
  <c r="E142" i="45"/>
  <c r="D142" i="45"/>
  <c r="E141" i="45"/>
  <c r="D141" i="45"/>
  <c r="E140" i="45"/>
  <c r="D140" i="45"/>
  <c r="E139" i="45"/>
  <c r="D139" i="45"/>
  <c r="E138" i="45"/>
  <c r="D138" i="45"/>
  <c r="E137" i="45"/>
  <c r="D137" i="45"/>
  <c r="E136" i="45"/>
  <c r="D136" i="45"/>
  <c r="H92" i="45"/>
  <c r="G92" i="45"/>
  <c r="H91" i="45"/>
  <c r="G91" i="45"/>
  <c r="H90" i="45"/>
  <c r="G90" i="45"/>
  <c r="H89" i="45"/>
  <c r="G89" i="45"/>
  <c r="H88" i="45"/>
  <c r="G88" i="45"/>
  <c r="H87" i="45"/>
  <c r="G87" i="45"/>
  <c r="H86" i="45"/>
  <c r="G86" i="45"/>
  <c r="H85" i="45"/>
  <c r="G85" i="45"/>
  <c r="H84" i="45"/>
  <c r="G84" i="45"/>
  <c r="H83" i="45"/>
  <c r="G83" i="45"/>
  <c r="H82" i="45"/>
  <c r="F82" i="45"/>
  <c r="H81" i="45"/>
  <c r="F81" i="45"/>
  <c r="H80" i="45"/>
  <c r="F80" i="45"/>
  <c r="H79" i="45"/>
  <c r="F79" i="45"/>
  <c r="H78" i="45"/>
  <c r="F78" i="45"/>
  <c r="H77" i="45"/>
  <c r="F77" i="45"/>
  <c r="H76" i="45"/>
  <c r="F76" i="45"/>
  <c r="H75" i="45"/>
  <c r="E75" i="45"/>
  <c r="H74" i="45"/>
  <c r="E74" i="45"/>
  <c r="H73" i="45"/>
  <c r="E73" i="45"/>
  <c r="H72" i="45"/>
  <c r="E72" i="45"/>
  <c r="H71" i="45"/>
  <c r="E71" i="45"/>
  <c r="E70" i="45"/>
  <c r="H69" i="45"/>
  <c r="D69" i="45"/>
  <c r="C69" i="45"/>
  <c r="H68" i="45"/>
  <c r="D68" i="45"/>
  <c r="C68" i="45"/>
  <c r="H67" i="45"/>
  <c r="D67" i="45"/>
  <c r="C67" i="45"/>
  <c r="H66" i="45"/>
  <c r="D66" i="45"/>
  <c r="C66" i="45"/>
  <c r="H65" i="45"/>
  <c r="D65" i="45"/>
  <c r="C65" i="45"/>
  <c r="H64" i="45"/>
  <c r="D64" i="45"/>
  <c r="C64" i="45"/>
  <c r="H63" i="45"/>
  <c r="D63" i="45"/>
  <c r="C63" i="45"/>
  <c r="H62" i="45"/>
  <c r="D62" i="45"/>
  <c r="C62" i="45"/>
  <c r="H61" i="45"/>
  <c r="D61" i="45"/>
  <c r="C61" i="45"/>
  <c r="H60" i="45"/>
  <c r="D60" i="45"/>
  <c r="C60" i="45"/>
  <c r="H59" i="45"/>
  <c r="D59" i="45"/>
  <c r="C59" i="45"/>
  <c r="H58" i="45"/>
  <c r="D58" i="45"/>
  <c r="C58" i="45"/>
  <c r="H57" i="45"/>
  <c r="D57" i="45"/>
  <c r="C57" i="45"/>
  <c r="H56" i="45"/>
  <c r="D56" i="45"/>
  <c r="C56" i="45"/>
  <c r="H55" i="45"/>
  <c r="D55" i="45"/>
  <c r="C55" i="45"/>
  <c r="H54" i="45"/>
  <c r="D54" i="45"/>
  <c r="C54" i="45"/>
  <c r="H53" i="45"/>
  <c r="D53" i="45"/>
  <c r="C53" i="45"/>
  <c r="H52" i="45"/>
  <c r="D52" i="45"/>
  <c r="C52" i="45"/>
  <c r="H51" i="45"/>
  <c r="D51" i="45"/>
  <c r="C51" i="45"/>
  <c r="H50" i="45"/>
  <c r="D50" i="45"/>
  <c r="C50" i="45"/>
  <c r="H49" i="45"/>
  <c r="D49" i="45"/>
  <c r="C49" i="45"/>
  <c r="H48" i="45"/>
  <c r="D48" i="45"/>
  <c r="C48" i="45"/>
  <c r="H47" i="45"/>
  <c r="D47" i="45"/>
  <c r="C47" i="45"/>
  <c r="H46" i="45"/>
  <c r="D46" i="45"/>
  <c r="C46" i="45"/>
  <c r="H45" i="45"/>
  <c r="D45" i="45"/>
  <c r="C45" i="45"/>
  <c r="H44" i="45"/>
  <c r="D44" i="45"/>
  <c r="C44" i="45"/>
  <c r="H43" i="45"/>
  <c r="D43" i="45"/>
  <c r="C43" i="45"/>
  <c r="H42" i="45"/>
  <c r="D42" i="45"/>
  <c r="C42" i="45"/>
  <c r="H41" i="45"/>
  <c r="D41" i="45"/>
  <c r="C41" i="45"/>
  <c r="H40" i="45"/>
  <c r="D40" i="45"/>
  <c r="C40" i="45"/>
  <c r="E24" i="45"/>
  <c r="D24" i="45"/>
  <c r="C24" i="45"/>
  <c r="C19" i="45"/>
  <c r="D15" i="45"/>
  <c r="C15" i="45"/>
  <c r="C9" i="45"/>
  <c r="D4" i="45"/>
  <c r="C4" i="45"/>
  <c r="D252" i="41"/>
  <c r="C252" i="41"/>
  <c r="D251" i="41"/>
  <c r="C251" i="41"/>
  <c r="D250" i="41"/>
  <c r="C250" i="41"/>
  <c r="D249" i="41"/>
  <c r="C249" i="41"/>
  <c r="D248" i="41"/>
  <c r="C248" i="41"/>
  <c r="D247" i="41"/>
  <c r="C247" i="41"/>
  <c r="D246" i="41"/>
  <c r="C246" i="41"/>
  <c r="D245" i="41"/>
  <c r="C245" i="41"/>
  <c r="D244" i="41"/>
  <c r="C244" i="41"/>
  <c r="D243" i="41"/>
  <c r="C243" i="41"/>
  <c r="D242" i="41"/>
  <c r="C242" i="41"/>
  <c r="D241" i="41"/>
  <c r="C241" i="41"/>
  <c r="D240" i="41"/>
  <c r="C240" i="41"/>
  <c r="D239" i="41"/>
  <c r="C239" i="41"/>
  <c r="D238" i="41"/>
  <c r="C238" i="41"/>
  <c r="D237" i="41"/>
  <c r="C237" i="41"/>
  <c r="D236" i="41"/>
  <c r="C236" i="41"/>
  <c r="D235" i="41"/>
  <c r="C235" i="41"/>
  <c r="D234" i="41"/>
  <c r="C234" i="41"/>
  <c r="D233" i="41"/>
  <c r="C233" i="41"/>
  <c r="D232" i="41"/>
  <c r="C232" i="41"/>
  <c r="D231" i="41"/>
  <c r="D228" i="41"/>
  <c r="C228" i="41"/>
  <c r="D227" i="41"/>
  <c r="C227" i="41"/>
  <c r="D226" i="41"/>
  <c r="C226" i="41"/>
  <c r="D225" i="41"/>
  <c r="C225" i="41"/>
  <c r="D224" i="41"/>
  <c r="C224" i="41"/>
  <c r="D223" i="41"/>
  <c r="C223" i="41"/>
  <c r="E192" i="41"/>
  <c r="E188" i="41"/>
  <c r="D188" i="41"/>
  <c r="E187" i="41"/>
  <c r="D187" i="41"/>
  <c r="E186" i="41"/>
  <c r="D186" i="41"/>
  <c r="E185" i="41"/>
  <c r="D185" i="41"/>
  <c r="E184" i="41"/>
  <c r="D184" i="41"/>
  <c r="E183" i="41"/>
  <c r="D183" i="41"/>
  <c r="E182" i="41"/>
  <c r="D182" i="41"/>
  <c r="E181" i="41"/>
  <c r="D181" i="41"/>
  <c r="E180" i="41"/>
  <c r="D180" i="41"/>
  <c r="E179" i="41"/>
  <c r="D179" i="41"/>
  <c r="E178" i="41"/>
  <c r="D178" i="41"/>
  <c r="E177" i="41"/>
  <c r="D177" i="41"/>
  <c r="E176" i="41"/>
  <c r="D176" i="41"/>
  <c r="E175" i="41"/>
  <c r="D175" i="41"/>
  <c r="E174" i="41"/>
  <c r="D174" i="41"/>
  <c r="E173" i="41"/>
  <c r="D173" i="41"/>
  <c r="E172" i="41"/>
  <c r="D172" i="41"/>
  <c r="E171" i="41"/>
  <c r="D171" i="41"/>
  <c r="E170" i="41"/>
  <c r="D170" i="41"/>
  <c r="E169" i="41"/>
  <c r="D169" i="41"/>
  <c r="E168" i="41"/>
  <c r="D168" i="41"/>
  <c r="E167" i="41"/>
  <c r="D167" i="41"/>
  <c r="E166" i="41"/>
  <c r="D166" i="41"/>
  <c r="E165" i="41"/>
  <c r="D165" i="41"/>
  <c r="E164" i="41"/>
  <c r="D164" i="41"/>
  <c r="E163" i="41"/>
  <c r="D163" i="41"/>
  <c r="E162" i="41"/>
  <c r="D162" i="41"/>
  <c r="E161" i="41"/>
  <c r="D161" i="41"/>
  <c r="E160" i="41"/>
  <c r="D160" i="41"/>
  <c r="E159" i="41"/>
  <c r="D159" i="41"/>
  <c r="E158" i="41"/>
  <c r="D158" i="41"/>
  <c r="E157" i="41"/>
  <c r="D157" i="41"/>
  <c r="E156" i="41"/>
  <c r="D156" i="41"/>
  <c r="E155" i="41"/>
  <c r="D155" i="41"/>
  <c r="E154" i="41"/>
  <c r="D154" i="41"/>
  <c r="E153" i="41"/>
  <c r="D153" i="41"/>
  <c r="E152" i="41"/>
  <c r="D152" i="41"/>
  <c r="E151" i="41"/>
  <c r="D151" i="41"/>
  <c r="E150" i="41"/>
  <c r="D150" i="41"/>
  <c r="E149" i="41"/>
  <c r="D149" i="41"/>
  <c r="E148" i="41"/>
  <c r="D148" i="41"/>
  <c r="E147" i="41"/>
  <c r="D147" i="41"/>
  <c r="E146" i="41"/>
  <c r="D146" i="41"/>
  <c r="E145" i="41"/>
  <c r="D145" i="41"/>
  <c r="E144" i="41"/>
  <c r="D144" i="41"/>
  <c r="E143" i="41"/>
  <c r="D143" i="41"/>
  <c r="E142" i="41"/>
  <c r="D142" i="41"/>
  <c r="E141" i="41"/>
  <c r="D141" i="41"/>
  <c r="E140" i="41"/>
  <c r="D140" i="41"/>
  <c r="E139" i="41"/>
  <c r="D139" i="41"/>
  <c r="E138" i="41"/>
  <c r="D138" i="41"/>
  <c r="E137" i="41"/>
  <c r="D137" i="41"/>
  <c r="E136" i="41"/>
  <c r="D136" i="41"/>
  <c r="H92" i="41"/>
  <c r="G92" i="41"/>
  <c r="H91" i="41"/>
  <c r="G91" i="41"/>
  <c r="H90" i="41"/>
  <c r="G90" i="41"/>
  <c r="H89" i="41"/>
  <c r="G89" i="41"/>
  <c r="H88" i="41"/>
  <c r="G88" i="41"/>
  <c r="H87" i="41"/>
  <c r="G87" i="41"/>
  <c r="H86" i="41"/>
  <c r="G86" i="41"/>
  <c r="H85" i="41"/>
  <c r="G85" i="41"/>
  <c r="H84" i="41"/>
  <c r="G84" i="41"/>
  <c r="H83" i="41"/>
  <c r="G83" i="41"/>
  <c r="H82" i="41"/>
  <c r="F82" i="41"/>
  <c r="H81" i="41"/>
  <c r="F81" i="41"/>
  <c r="H80" i="41"/>
  <c r="F80" i="41"/>
  <c r="H79" i="41"/>
  <c r="F79" i="41"/>
  <c r="H78" i="41"/>
  <c r="F78" i="41"/>
  <c r="H77" i="41"/>
  <c r="F77" i="41"/>
  <c r="H76" i="41"/>
  <c r="F76" i="41"/>
  <c r="H75" i="41"/>
  <c r="E75" i="41"/>
  <c r="H74" i="41"/>
  <c r="E74" i="41"/>
  <c r="H73" i="41"/>
  <c r="E73" i="41"/>
  <c r="H72" i="41"/>
  <c r="E72" i="41"/>
  <c r="H71" i="41"/>
  <c r="E71" i="41"/>
  <c r="E70" i="41"/>
  <c r="H69" i="41"/>
  <c r="D69" i="41"/>
  <c r="C69" i="41"/>
  <c r="H68" i="41"/>
  <c r="D68" i="41"/>
  <c r="C68" i="41"/>
  <c r="H67" i="41"/>
  <c r="D67" i="41"/>
  <c r="C67" i="41"/>
  <c r="H66" i="41"/>
  <c r="D66" i="41"/>
  <c r="C66" i="41"/>
  <c r="H65" i="41"/>
  <c r="D65" i="41"/>
  <c r="C65" i="41"/>
  <c r="H64" i="41"/>
  <c r="D64" i="41"/>
  <c r="C64" i="41"/>
  <c r="H63" i="41"/>
  <c r="D63" i="41"/>
  <c r="C63" i="41"/>
  <c r="H62" i="41"/>
  <c r="D62" i="41"/>
  <c r="C62" i="41"/>
  <c r="H61" i="41"/>
  <c r="D61" i="41"/>
  <c r="C61" i="41"/>
  <c r="H60" i="41"/>
  <c r="D60" i="41"/>
  <c r="C60" i="41"/>
  <c r="H59" i="41"/>
  <c r="D59" i="41"/>
  <c r="C59" i="41"/>
  <c r="H58" i="41"/>
  <c r="D58" i="41"/>
  <c r="C58" i="41"/>
  <c r="H57" i="41"/>
  <c r="D57" i="41"/>
  <c r="C57" i="41"/>
  <c r="H56" i="41"/>
  <c r="D56" i="41"/>
  <c r="C56" i="41"/>
  <c r="H55" i="41"/>
  <c r="D55" i="41"/>
  <c r="C55" i="41"/>
  <c r="H54" i="41"/>
  <c r="D54" i="41"/>
  <c r="C54" i="41"/>
  <c r="H53" i="41"/>
  <c r="D53" i="41"/>
  <c r="C53" i="41"/>
  <c r="H52" i="41"/>
  <c r="D52" i="41"/>
  <c r="C52" i="41"/>
  <c r="H51" i="41"/>
  <c r="D51" i="41"/>
  <c r="C51" i="41"/>
  <c r="H50" i="41"/>
  <c r="D50" i="41"/>
  <c r="C50" i="41"/>
  <c r="H49" i="41"/>
  <c r="D49" i="41"/>
  <c r="C49" i="41"/>
  <c r="H48" i="41"/>
  <c r="D48" i="41"/>
  <c r="C48" i="41"/>
  <c r="H47" i="41"/>
  <c r="D47" i="41"/>
  <c r="C47" i="41"/>
  <c r="H46" i="41"/>
  <c r="D46" i="41"/>
  <c r="C46" i="41"/>
  <c r="H45" i="41"/>
  <c r="D45" i="41"/>
  <c r="C45" i="41"/>
  <c r="H44" i="41"/>
  <c r="D44" i="41"/>
  <c r="C44" i="41"/>
  <c r="H43" i="41"/>
  <c r="D43" i="41"/>
  <c r="C43" i="41"/>
  <c r="H42" i="41"/>
  <c r="D42" i="41"/>
  <c r="C42" i="41"/>
  <c r="H41" i="41"/>
  <c r="D41" i="41"/>
  <c r="C41" i="41"/>
  <c r="H40" i="41"/>
  <c r="D40" i="41"/>
  <c r="C40" i="41"/>
  <c r="E24" i="41"/>
  <c r="D24" i="41"/>
  <c r="C24" i="41"/>
  <c r="C231" i="41"/>
  <c r="D230" i="41"/>
  <c r="C230" i="41"/>
  <c r="D229" i="41"/>
  <c r="C229" i="41"/>
  <c r="B4" i="35"/>
  <c r="B5" i="35"/>
  <c r="B6" i="35"/>
  <c r="B33" i="35"/>
  <c r="B32" i="35"/>
  <c r="B31" i="35"/>
  <c r="B30" i="35"/>
  <c r="B29" i="35"/>
  <c r="B28" i="35"/>
  <c r="B27" i="35"/>
  <c r="B26" i="35"/>
  <c r="B25" i="35"/>
  <c r="B24" i="35"/>
  <c r="B23" i="35"/>
  <c r="B22" i="35"/>
  <c r="B21" i="35"/>
  <c r="B20" i="35"/>
  <c r="B19" i="35"/>
  <c r="B18" i="35"/>
  <c r="B17" i="35"/>
  <c r="B16" i="35"/>
  <c r="B15" i="35"/>
  <c r="B14" i="35"/>
  <c r="B13" i="35"/>
  <c r="B12" i="35"/>
  <c r="B11" i="35"/>
  <c r="B10" i="35"/>
  <c r="B9" i="35"/>
  <c r="B8" i="35"/>
  <c r="B7" i="35"/>
  <c r="U372" i="17"/>
  <c r="R372" i="17"/>
  <c r="O372" i="17"/>
  <c r="L372" i="17"/>
  <c r="G372" i="17"/>
  <c r="V363" i="17"/>
  <c r="S363" i="17"/>
  <c r="P363" i="17"/>
  <c r="M363" i="17"/>
  <c r="J363" i="17"/>
  <c r="G357" i="17"/>
  <c r="F357" i="17"/>
  <c r="E357" i="17"/>
  <c r="AB322" i="17"/>
  <c r="AA322" i="17"/>
  <c r="Z322" i="17"/>
  <c r="X322" i="17"/>
  <c r="W322" i="17"/>
  <c r="V322" i="17"/>
  <c r="T322" i="17"/>
  <c r="S322" i="17"/>
  <c r="R322" i="17"/>
  <c r="P322" i="17"/>
  <c r="O322" i="17"/>
  <c r="N322" i="17"/>
  <c r="L322" i="17"/>
  <c r="K322" i="17"/>
  <c r="J322" i="17"/>
  <c r="F322" i="17"/>
  <c r="E322" i="17"/>
  <c r="D322" i="17"/>
  <c r="V286" i="17"/>
  <c r="U286" i="17"/>
  <c r="S286" i="17"/>
  <c r="R286" i="17"/>
  <c r="P286" i="17"/>
  <c r="O286" i="17"/>
  <c r="M286" i="17"/>
  <c r="L286" i="17"/>
  <c r="I286" i="17"/>
  <c r="G286" i="17"/>
  <c r="D285" i="17"/>
  <c r="U248" i="17"/>
  <c r="R248" i="17"/>
  <c r="O248" i="17"/>
  <c r="L248" i="17"/>
  <c r="I248" i="17"/>
  <c r="G248" i="17"/>
  <c r="D240" i="17"/>
  <c r="U221" i="17"/>
  <c r="R221" i="17"/>
  <c r="O221" i="17"/>
  <c r="L221" i="17"/>
  <c r="G221" i="17"/>
  <c r="D220" i="17"/>
  <c r="AA157" i="17"/>
  <c r="Z157" i="17"/>
  <c r="Y157" i="17"/>
  <c r="X157" i="17"/>
  <c r="W155" i="17"/>
  <c r="V155" i="17"/>
  <c r="U155" i="17"/>
  <c r="S155" i="17"/>
  <c r="E155" i="17" s="1"/>
  <c r="R155" i="17"/>
  <c r="P155" i="17"/>
  <c r="O155" i="17"/>
  <c r="M155" i="17"/>
  <c r="L155" i="17"/>
  <c r="J155" i="17"/>
  <c r="I155" i="17"/>
  <c r="H155" i="17"/>
  <c r="G155" i="17"/>
  <c r="V113" i="17"/>
  <c r="U113" i="17"/>
  <c r="S113" i="17"/>
  <c r="R113" i="17"/>
  <c r="P113" i="17"/>
  <c r="O113" i="17"/>
  <c r="M113" i="17"/>
  <c r="L113" i="17"/>
  <c r="J113" i="17"/>
  <c r="I113" i="17"/>
  <c r="H113" i="17"/>
  <c r="G113" i="17"/>
  <c r="E113" i="17"/>
  <c r="U77" i="17"/>
  <c r="R77" i="17"/>
  <c r="O77" i="17"/>
  <c r="L77" i="17"/>
  <c r="I77" i="17"/>
  <c r="G77" i="17"/>
  <c r="D75" i="17"/>
  <c r="V40" i="17"/>
  <c r="U40" i="17"/>
  <c r="S40" i="17"/>
  <c r="R40" i="17"/>
  <c r="P40" i="17"/>
  <c r="O40" i="17"/>
  <c r="M40" i="17"/>
  <c r="L40" i="17"/>
  <c r="J40" i="17"/>
  <c r="I40" i="17"/>
  <c r="H40" i="17"/>
  <c r="G40" i="17"/>
  <c r="D40" i="17" s="1"/>
  <c r="E40" i="17"/>
  <c r="V4" i="17"/>
  <c r="U4" i="17"/>
  <c r="S4" i="17"/>
  <c r="R4" i="17"/>
  <c r="P4" i="17"/>
  <c r="O4" i="17"/>
  <c r="M4" i="17"/>
  <c r="L4" i="17"/>
  <c r="J4" i="17"/>
  <c r="I4" i="17"/>
  <c r="H4" i="17"/>
  <c r="G4" i="17"/>
  <c r="E4" i="17"/>
  <c r="D4" i="17"/>
  <c r="C4" i="41" s="1"/>
  <c r="U372" i="16"/>
  <c r="R372" i="16"/>
  <c r="O372" i="16"/>
  <c r="L372" i="16"/>
  <c r="G372" i="16"/>
  <c r="D371" i="16"/>
  <c r="V363" i="16"/>
  <c r="S363" i="16"/>
  <c r="P363" i="16"/>
  <c r="M363" i="16"/>
  <c r="J363" i="16"/>
  <c r="D362" i="16"/>
  <c r="G357" i="16"/>
  <c r="F357" i="16"/>
  <c r="E357" i="16"/>
  <c r="AB322" i="16"/>
  <c r="AA322" i="16"/>
  <c r="Z322" i="16"/>
  <c r="X322" i="16"/>
  <c r="W322" i="16"/>
  <c r="V322" i="16"/>
  <c r="T322" i="16"/>
  <c r="S322" i="16"/>
  <c r="R322" i="16"/>
  <c r="P322" i="16"/>
  <c r="O322" i="16"/>
  <c r="N322" i="16"/>
  <c r="L322" i="16"/>
  <c r="K322" i="16"/>
  <c r="J322" i="16"/>
  <c r="F322" i="16"/>
  <c r="E322" i="16"/>
  <c r="D322" i="16"/>
  <c r="V286" i="16"/>
  <c r="U286" i="16"/>
  <c r="S286" i="16"/>
  <c r="R286" i="16"/>
  <c r="P286" i="16"/>
  <c r="O286" i="16"/>
  <c r="M286" i="16"/>
  <c r="L286" i="16"/>
  <c r="I286" i="16"/>
  <c r="G286" i="16"/>
  <c r="E285" i="16"/>
  <c r="D285" i="16"/>
  <c r="U248" i="16"/>
  <c r="R248" i="16"/>
  <c r="O248" i="16"/>
  <c r="L248" i="16"/>
  <c r="I248" i="16"/>
  <c r="G248" i="16"/>
  <c r="D247" i="16"/>
  <c r="D240" i="16"/>
  <c r="U221" i="16"/>
  <c r="R221" i="16"/>
  <c r="O221" i="16"/>
  <c r="L221" i="16"/>
  <c r="G221" i="16"/>
  <c r="D220" i="16"/>
  <c r="AA157" i="16"/>
  <c r="Z157" i="16"/>
  <c r="Y157" i="16"/>
  <c r="X157" i="16"/>
  <c r="W155" i="16"/>
  <c r="V155" i="16"/>
  <c r="U155" i="16"/>
  <c r="S155" i="16"/>
  <c r="R155" i="16"/>
  <c r="P155" i="16"/>
  <c r="O155" i="16"/>
  <c r="M155" i="16"/>
  <c r="L155" i="16"/>
  <c r="J155" i="16"/>
  <c r="I155" i="16"/>
  <c r="H155" i="16"/>
  <c r="G155" i="16"/>
  <c r="E155" i="16"/>
  <c r="D155" i="16"/>
  <c r="V113" i="16"/>
  <c r="U113" i="16"/>
  <c r="S113" i="16"/>
  <c r="R113" i="16"/>
  <c r="P113" i="16"/>
  <c r="O113" i="16"/>
  <c r="M113" i="16"/>
  <c r="L113" i="16"/>
  <c r="J113" i="16"/>
  <c r="I113" i="16"/>
  <c r="H113" i="16"/>
  <c r="G113" i="16"/>
  <c r="E113" i="16"/>
  <c r="D113" i="16"/>
  <c r="U77" i="16"/>
  <c r="R77" i="16"/>
  <c r="O77" i="16"/>
  <c r="L77" i="16"/>
  <c r="I77" i="16"/>
  <c r="G77" i="16"/>
  <c r="D75" i="16"/>
  <c r="V40" i="16"/>
  <c r="U40" i="16"/>
  <c r="S40" i="16"/>
  <c r="R40" i="16"/>
  <c r="P40" i="16"/>
  <c r="O40" i="16"/>
  <c r="M40" i="16"/>
  <c r="L40" i="16"/>
  <c r="J40" i="16"/>
  <c r="I40" i="16"/>
  <c r="H40" i="16"/>
  <c r="G40" i="16"/>
  <c r="E40" i="16"/>
  <c r="D40" i="16"/>
  <c r="V4" i="16"/>
  <c r="U4" i="16"/>
  <c r="S4" i="16"/>
  <c r="R4" i="16"/>
  <c r="P4" i="16"/>
  <c r="O4" i="16"/>
  <c r="M4" i="16"/>
  <c r="L4" i="16"/>
  <c r="J4" i="16"/>
  <c r="I4" i="16"/>
  <c r="H4" i="16"/>
  <c r="G4" i="16"/>
  <c r="D4" i="16" s="1"/>
  <c r="E4" i="16"/>
  <c r="U372" i="15"/>
  <c r="R372" i="15"/>
  <c r="O372" i="15"/>
  <c r="L372" i="15"/>
  <c r="G372" i="15"/>
  <c r="D371" i="15"/>
  <c r="V363" i="15"/>
  <c r="S363" i="15"/>
  <c r="P363" i="15"/>
  <c r="M363" i="15"/>
  <c r="J363" i="15"/>
  <c r="D362" i="15"/>
  <c r="G357" i="15"/>
  <c r="F357" i="15"/>
  <c r="E357" i="15"/>
  <c r="AB322" i="15"/>
  <c r="AA322" i="15"/>
  <c r="Z322" i="15"/>
  <c r="X322" i="15"/>
  <c r="W322" i="15"/>
  <c r="V322" i="15"/>
  <c r="T322" i="15"/>
  <c r="S322" i="15"/>
  <c r="R322" i="15"/>
  <c r="P322" i="15"/>
  <c r="O322" i="15"/>
  <c r="N322" i="15"/>
  <c r="L322" i="15"/>
  <c r="K322" i="15"/>
  <c r="J322" i="15"/>
  <c r="F322" i="15"/>
  <c r="E322" i="15"/>
  <c r="D322" i="15"/>
  <c r="V286" i="15"/>
  <c r="U286" i="15"/>
  <c r="S286" i="15"/>
  <c r="R286" i="15"/>
  <c r="P286" i="15"/>
  <c r="O286" i="15"/>
  <c r="M286" i="15"/>
  <c r="L286" i="15"/>
  <c r="I286" i="15"/>
  <c r="G286" i="15"/>
  <c r="E285" i="15"/>
  <c r="D285" i="15"/>
  <c r="U248" i="15"/>
  <c r="R248" i="15"/>
  <c r="O248" i="15"/>
  <c r="L248" i="15"/>
  <c r="I248" i="15"/>
  <c r="G248" i="15"/>
  <c r="D247" i="15"/>
  <c r="D240" i="15"/>
  <c r="U221" i="15"/>
  <c r="R221" i="15"/>
  <c r="O221" i="15"/>
  <c r="L221" i="15"/>
  <c r="G221" i="15"/>
  <c r="AA157" i="15"/>
  <c r="Z157" i="15"/>
  <c r="Y157" i="15"/>
  <c r="X157" i="15"/>
  <c r="W155" i="15"/>
  <c r="V155" i="15"/>
  <c r="U155" i="15"/>
  <c r="S155" i="15"/>
  <c r="R155" i="15"/>
  <c r="P155" i="15"/>
  <c r="O155" i="15"/>
  <c r="M155" i="15"/>
  <c r="L155" i="15"/>
  <c r="J155" i="15"/>
  <c r="I155" i="15"/>
  <c r="H155" i="15"/>
  <c r="G155" i="15"/>
  <c r="E155" i="15"/>
  <c r="D155" i="15"/>
  <c r="V113" i="15"/>
  <c r="U113" i="15"/>
  <c r="S113" i="15"/>
  <c r="R113" i="15"/>
  <c r="P113" i="15"/>
  <c r="O113" i="15"/>
  <c r="M113" i="15"/>
  <c r="L113" i="15"/>
  <c r="J113" i="15"/>
  <c r="I113" i="15"/>
  <c r="H113" i="15"/>
  <c r="G113" i="15"/>
  <c r="E113" i="15"/>
  <c r="D113" i="15"/>
  <c r="U77" i="15"/>
  <c r="R77" i="15"/>
  <c r="O77" i="15"/>
  <c r="L77" i="15"/>
  <c r="I77" i="15"/>
  <c r="G77" i="15"/>
  <c r="D75" i="15"/>
  <c r="V40" i="15"/>
  <c r="U40" i="15"/>
  <c r="S40" i="15"/>
  <c r="R40" i="15"/>
  <c r="P40" i="15"/>
  <c r="O40" i="15"/>
  <c r="M40" i="15"/>
  <c r="L40" i="15"/>
  <c r="J40" i="15"/>
  <c r="I40" i="15"/>
  <c r="H40" i="15"/>
  <c r="G40" i="15"/>
  <c r="E40" i="15"/>
  <c r="D40" i="15"/>
  <c r="V4" i="15"/>
  <c r="U4" i="15"/>
  <c r="S4" i="15"/>
  <c r="R4" i="15"/>
  <c r="P4" i="15"/>
  <c r="O4" i="15"/>
  <c r="M4" i="15"/>
  <c r="L4" i="15"/>
  <c r="J4" i="15"/>
  <c r="I4" i="15"/>
  <c r="H4" i="15"/>
  <c r="G4" i="15"/>
  <c r="E4" i="15"/>
  <c r="D4" i="15"/>
  <c r="U372" i="14"/>
  <c r="R372" i="14"/>
  <c r="O372" i="14"/>
  <c r="L372" i="14"/>
  <c r="G372" i="14"/>
  <c r="D371" i="14"/>
  <c r="V363" i="14"/>
  <c r="S363" i="14"/>
  <c r="P363" i="14"/>
  <c r="M363" i="14"/>
  <c r="J363" i="14"/>
  <c r="D362" i="14"/>
  <c r="G357" i="14"/>
  <c r="F357" i="14"/>
  <c r="E357" i="14"/>
  <c r="AB322" i="14"/>
  <c r="AA322" i="14"/>
  <c r="Z322" i="14"/>
  <c r="X322" i="14"/>
  <c r="W322" i="14"/>
  <c r="V322" i="14"/>
  <c r="T322" i="14"/>
  <c r="S322" i="14"/>
  <c r="R322" i="14"/>
  <c r="P322" i="14"/>
  <c r="O322" i="14"/>
  <c r="N322" i="14"/>
  <c r="L322" i="14"/>
  <c r="K322" i="14"/>
  <c r="J322" i="14"/>
  <c r="F322" i="14"/>
  <c r="E322" i="14"/>
  <c r="D322" i="14"/>
  <c r="V286" i="14"/>
  <c r="U286" i="14"/>
  <c r="S286" i="14"/>
  <c r="R286" i="14"/>
  <c r="P286" i="14"/>
  <c r="O286" i="14"/>
  <c r="M286" i="14"/>
  <c r="L286" i="14"/>
  <c r="I286" i="14"/>
  <c r="G286" i="14"/>
  <c r="E285" i="14"/>
  <c r="D285" i="14"/>
  <c r="U248" i="14"/>
  <c r="R248" i="14"/>
  <c r="O248" i="14"/>
  <c r="L248" i="14"/>
  <c r="I248" i="14"/>
  <c r="G248" i="14"/>
  <c r="D247" i="14"/>
  <c r="D240" i="14"/>
  <c r="U221" i="14"/>
  <c r="R221" i="14"/>
  <c r="O221" i="14"/>
  <c r="L221" i="14"/>
  <c r="G221" i="14"/>
  <c r="D220" i="14"/>
  <c r="AA157" i="14"/>
  <c r="Z157" i="14"/>
  <c r="Y157" i="14"/>
  <c r="X157" i="14"/>
  <c r="W155" i="14"/>
  <c r="V155" i="14"/>
  <c r="U155" i="14"/>
  <c r="S155" i="14"/>
  <c r="R155" i="14"/>
  <c r="P155" i="14"/>
  <c r="O155" i="14"/>
  <c r="M155" i="14"/>
  <c r="L155" i="14"/>
  <c r="J155" i="14"/>
  <c r="I155" i="14"/>
  <c r="H155" i="14"/>
  <c r="G155" i="14"/>
  <c r="E155" i="14"/>
  <c r="D155" i="14"/>
  <c r="V113" i="14"/>
  <c r="U113" i="14"/>
  <c r="S113" i="14"/>
  <c r="R113" i="14"/>
  <c r="P113" i="14"/>
  <c r="O113" i="14"/>
  <c r="M113" i="14"/>
  <c r="L113" i="14"/>
  <c r="J113" i="14"/>
  <c r="I113" i="14"/>
  <c r="H113" i="14"/>
  <c r="G113" i="14"/>
  <c r="E113" i="14"/>
  <c r="D113" i="14"/>
  <c r="U77" i="14"/>
  <c r="R77" i="14"/>
  <c r="O77" i="14"/>
  <c r="L77" i="14"/>
  <c r="I77" i="14"/>
  <c r="G77" i="14"/>
  <c r="D75" i="14"/>
  <c r="V40" i="14"/>
  <c r="U40" i="14"/>
  <c r="S40" i="14"/>
  <c r="R40" i="14"/>
  <c r="P40" i="14"/>
  <c r="O40" i="14"/>
  <c r="M40" i="14"/>
  <c r="L40" i="14"/>
  <c r="J40" i="14"/>
  <c r="I40" i="14"/>
  <c r="H40" i="14"/>
  <c r="G40" i="14"/>
  <c r="E40" i="14"/>
  <c r="D40" i="14"/>
  <c r="V4" i="14"/>
  <c r="U4" i="14"/>
  <c r="S4" i="14"/>
  <c r="R4" i="14"/>
  <c r="P4" i="14"/>
  <c r="O4" i="14"/>
  <c r="M4" i="14"/>
  <c r="L4" i="14"/>
  <c r="J4" i="14"/>
  <c r="I4" i="14"/>
  <c r="H4" i="14"/>
  <c r="G4" i="14"/>
  <c r="E4" i="14"/>
  <c r="D4" i="14"/>
  <c r="U372" i="13"/>
  <c r="R372" i="13"/>
  <c r="O372" i="13"/>
  <c r="L372" i="13"/>
  <c r="G372" i="13"/>
  <c r="D371" i="13"/>
  <c r="V363" i="13"/>
  <c r="S363" i="13"/>
  <c r="P363" i="13"/>
  <c r="M363" i="13"/>
  <c r="J363" i="13"/>
  <c r="D362" i="13"/>
  <c r="G357" i="13"/>
  <c r="F357" i="13"/>
  <c r="E357" i="13"/>
  <c r="AB322" i="13"/>
  <c r="AA322" i="13"/>
  <c r="Z322" i="13"/>
  <c r="X322" i="13"/>
  <c r="W322" i="13"/>
  <c r="V322" i="13"/>
  <c r="T322" i="13"/>
  <c r="S322" i="13"/>
  <c r="R322" i="13"/>
  <c r="P322" i="13"/>
  <c r="O322" i="13"/>
  <c r="N322" i="13"/>
  <c r="L322" i="13"/>
  <c r="K322" i="13"/>
  <c r="J322" i="13"/>
  <c r="F322" i="13"/>
  <c r="E322" i="13"/>
  <c r="D322" i="13"/>
  <c r="V286" i="13"/>
  <c r="U286" i="13"/>
  <c r="S286" i="13"/>
  <c r="R286" i="13"/>
  <c r="P286" i="13"/>
  <c r="O286" i="13"/>
  <c r="M286" i="13"/>
  <c r="L286" i="13"/>
  <c r="I286" i="13"/>
  <c r="G286" i="13"/>
  <c r="E285" i="13"/>
  <c r="D285" i="13"/>
  <c r="U248" i="13"/>
  <c r="R248" i="13"/>
  <c r="O248" i="13"/>
  <c r="L248" i="13"/>
  <c r="I248" i="13"/>
  <c r="G248" i="13"/>
  <c r="D247" i="13"/>
  <c r="D240" i="13"/>
  <c r="U221" i="13"/>
  <c r="R221" i="13"/>
  <c r="O221" i="13"/>
  <c r="L221" i="13"/>
  <c r="G221" i="13"/>
  <c r="D220" i="13"/>
  <c r="AA157" i="13"/>
  <c r="Z157" i="13"/>
  <c r="Y157" i="13"/>
  <c r="X157" i="13"/>
  <c r="W155" i="13"/>
  <c r="V155" i="13"/>
  <c r="U155" i="13"/>
  <c r="S155" i="13"/>
  <c r="R155" i="13"/>
  <c r="P155" i="13"/>
  <c r="O155" i="13"/>
  <c r="M155" i="13"/>
  <c r="L155" i="13"/>
  <c r="J155" i="13"/>
  <c r="I155" i="13"/>
  <c r="H155" i="13"/>
  <c r="G155" i="13"/>
  <c r="E155" i="13"/>
  <c r="D155" i="13"/>
  <c r="V113" i="13"/>
  <c r="U113" i="13"/>
  <c r="S113" i="13"/>
  <c r="R113" i="13"/>
  <c r="P113" i="13"/>
  <c r="O113" i="13"/>
  <c r="M113" i="13"/>
  <c r="L113" i="13"/>
  <c r="J113" i="13"/>
  <c r="I113" i="13"/>
  <c r="H113" i="13"/>
  <c r="G113" i="13"/>
  <c r="E113" i="13"/>
  <c r="D113" i="13"/>
  <c r="U77" i="13"/>
  <c r="R77" i="13"/>
  <c r="O77" i="13"/>
  <c r="L77" i="13"/>
  <c r="I77" i="13"/>
  <c r="G77" i="13"/>
  <c r="D75" i="13"/>
  <c r="V40" i="13"/>
  <c r="U40" i="13"/>
  <c r="S40" i="13"/>
  <c r="R40" i="13"/>
  <c r="P40" i="13"/>
  <c r="O40" i="13"/>
  <c r="M40" i="13"/>
  <c r="L40" i="13"/>
  <c r="J40" i="13"/>
  <c r="I40" i="13"/>
  <c r="H40" i="13"/>
  <c r="G40" i="13"/>
  <c r="V4" i="13"/>
  <c r="U4" i="13"/>
  <c r="S4" i="13"/>
  <c r="R4" i="13"/>
  <c r="P4" i="13"/>
  <c r="O4" i="13"/>
  <c r="M4" i="13"/>
  <c r="L4" i="13"/>
  <c r="J4" i="13"/>
  <c r="I4" i="13"/>
  <c r="H4" i="13"/>
  <c r="G4" i="13"/>
  <c r="E4" i="13"/>
  <c r="D4" i="13"/>
  <c r="U372" i="12"/>
  <c r="R372" i="12"/>
  <c r="O372" i="12"/>
  <c r="L372" i="12"/>
  <c r="G372" i="12"/>
  <c r="D371" i="12"/>
  <c r="V363" i="12"/>
  <c r="S363" i="12"/>
  <c r="P363" i="12"/>
  <c r="M363" i="12"/>
  <c r="J363" i="12"/>
  <c r="D362" i="12"/>
  <c r="G357" i="12"/>
  <c r="F357" i="12"/>
  <c r="E357" i="12"/>
  <c r="AB322" i="12"/>
  <c r="AA322" i="12"/>
  <c r="Z322" i="12"/>
  <c r="X322" i="12"/>
  <c r="W322" i="12"/>
  <c r="V322" i="12"/>
  <c r="T322" i="12"/>
  <c r="S322" i="12"/>
  <c r="R322" i="12"/>
  <c r="P322" i="12"/>
  <c r="O322" i="12"/>
  <c r="N322" i="12"/>
  <c r="L322" i="12"/>
  <c r="K322" i="12"/>
  <c r="J322" i="12"/>
  <c r="F322" i="12"/>
  <c r="E322" i="12"/>
  <c r="D322" i="12"/>
  <c r="V286" i="12"/>
  <c r="U286" i="12"/>
  <c r="S286" i="12"/>
  <c r="R286" i="12"/>
  <c r="P286" i="12"/>
  <c r="O286" i="12"/>
  <c r="M286" i="12"/>
  <c r="L286" i="12"/>
  <c r="I286" i="12"/>
  <c r="G286" i="12"/>
  <c r="E285" i="12"/>
  <c r="D285" i="12"/>
  <c r="U248" i="12"/>
  <c r="R248" i="12"/>
  <c r="O248" i="12"/>
  <c r="L248" i="12"/>
  <c r="I248" i="12"/>
  <c r="G248" i="12"/>
  <c r="D247" i="12"/>
  <c r="D240" i="12"/>
  <c r="U221" i="12"/>
  <c r="R221" i="12"/>
  <c r="O221" i="12"/>
  <c r="L221" i="12"/>
  <c r="G221" i="12"/>
  <c r="D220" i="12"/>
  <c r="AA157" i="12"/>
  <c r="Z157" i="12"/>
  <c r="Y157" i="12"/>
  <c r="X157" i="12"/>
  <c r="W155" i="12"/>
  <c r="V155" i="12"/>
  <c r="U155" i="12"/>
  <c r="S155" i="12"/>
  <c r="R155" i="12"/>
  <c r="P155" i="12"/>
  <c r="O155" i="12"/>
  <c r="M155" i="12"/>
  <c r="L155" i="12"/>
  <c r="J155" i="12"/>
  <c r="I155" i="12"/>
  <c r="H155" i="12"/>
  <c r="G155" i="12"/>
  <c r="D155" i="12" s="1"/>
  <c r="E155" i="12"/>
  <c r="V113" i="12"/>
  <c r="U113" i="12"/>
  <c r="S113" i="12"/>
  <c r="R113" i="12"/>
  <c r="P113" i="12"/>
  <c r="O113" i="12"/>
  <c r="M113" i="12"/>
  <c r="L113" i="12"/>
  <c r="J113" i="12"/>
  <c r="I113" i="12"/>
  <c r="H113" i="12"/>
  <c r="G113" i="12"/>
  <c r="E113" i="12"/>
  <c r="D113" i="12"/>
  <c r="U77" i="12"/>
  <c r="R77" i="12"/>
  <c r="O77" i="12"/>
  <c r="L77" i="12"/>
  <c r="I77" i="12"/>
  <c r="G77" i="12"/>
  <c r="D75" i="12"/>
  <c r="V40" i="12"/>
  <c r="U40" i="12"/>
  <c r="S40" i="12"/>
  <c r="R40" i="12"/>
  <c r="P40" i="12"/>
  <c r="O40" i="12"/>
  <c r="M40" i="12"/>
  <c r="L40" i="12"/>
  <c r="J40" i="12"/>
  <c r="I40" i="12"/>
  <c r="H40" i="12"/>
  <c r="G40" i="12"/>
  <c r="E40" i="12"/>
  <c r="D40" i="12"/>
  <c r="V4" i="12"/>
  <c r="U4" i="12"/>
  <c r="S4" i="12"/>
  <c r="R4" i="12"/>
  <c r="P4" i="12"/>
  <c r="O4" i="12"/>
  <c r="M4" i="12"/>
  <c r="L4" i="12"/>
  <c r="J4" i="12"/>
  <c r="I4" i="12"/>
  <c r="H4" i="12"/>
  <c r="G4" i="12"/>
  <c r="E4" i="12"/>
  <c r="D4" i="12"/>
  <c r="U372" i="11"/>
  <c r="R372" i="11"/>
  <c r="O372" i="11"/>
  <c r="L372" i="11"/>
  <c r="G372" i="11"/>
  <c r="D371" i="11"/>
  <c r="V363" i="11"/>
  <c r="S363" i="11"/>
  <c r="P363" i="11"/>
  <c r="M363" i="11"/>
  <c r="J363" i="11"/>
  <c r="D362" i="11"/>
  <c r="G357" i="11"/>
  <c r="F357" i="11"/>
  <c r="E357" i="11"/>
  <c r="AB322" i="11"/>
  <c r="AA322" i="11"/>
  <c r="Z322" i="11"/>
  <c r="X322" i="11"/>
  <c r="W322" i="11"/>
  <c r="V322" i="11"/>
  <c r="T322" i="11"/>
  <c r="S322" i="11"/>
  <c r="R322" i="11"/>
  <c r="P322" i="11"/>
  <c r="O322" i="11"/>
  <c r="N322" i="11"/>
  <c r="L322" i="11"/>
  <c r="K322" i="11"/>
  <c r="J322" i="11"/>
  <c r="F322" i="11"/>
  <c r="E322" i="11"/>
  <c r="D322" i="11"/>
  <c r="V286" i="11"/>
  <c r="U286" i="11"/>
  <c r="S286" i="11"/>
  <c r="R286" i="11"/>
  <c r="P286" i="11"/>
  <c r="O286" i="11"/>
  <c r="M286" i="11"/>
  <c r="L286" i="11"/>
  <c r="I286" i="11"/>
  <c r="G286" i="11"/>
  <c r="E285" i="11"/>
  <c r="D285" i="11"/>
  <c r="U248" i="11"/>
  <c r="R248" i="11"/>
  <c r="O248" i="11"/>
  <c r="L248" i="11"/>
  <c r="I248" i="11"/>
  <c r="G248" i="11"/>
  <c r="D247" i="11"/>
  <c r="D240" i="11"/>
  <c r="U221" i="11"/>
  <c r="R221" i="11"/>
  <c r="O221" i="11"/>
  <c r="L221" i="11"/>
  <c r="G221" i="11"/>
  <c r="D220" i="11"/>
  <c r="AA157" i="11"/>
  <c r="Z157" i="11"/>
  <c r="Y157" i="11"/>
  <c r="X157" i="11"/>
  <c r="W155" i="11"/>
  <c r="V155" i="11"/>
  <c r="U155" i="11"/>
  <c r="S155" i="11"/>
  <c r="R155" i="11"/>
  <c r="P155" i="11"/>
  <c r="O155" i="11"/>
  <c r="M155" i="11"/>
  <c r="L155" i="11"/>
  <c r="J155" i="11"/>
  <c r="I155" i="11"/>
  <c r="H155" i="11"/>
  <c r="G155" i="11"/>
  <c r="E155" i="11"/>
  <c r="D155" i="11"/>
  <c r="V113" i="11"/>
  <c r="U113" i="11"/>
  <c r="S113" i="11"/>
  <c r="R113" i="11"/>
  <c r="P113" i="11"/>
  <c r="O113" i="11"/>
  <c r="M113" i="11"/>
  <c r="L113" i="11"/>
  <c r="J113" i="11"/>
  <c r="I113" i="11"/>
  <c r="H113" i="11"/>
  <c r="G113" i="11"/>
  <c r="E113" i="11"/>
  <c r="D113" i="11"/>
  <c r="U77" i="11"/>
  <c r="R77" i="11"/>
  <c r="O77" i="11"/>
  <c r="L77" i="11"/>
  <c r="I77" i="11"/>
  <c r="G77" i="11"/>
  <c r="D75" i="11"/>
  <c r="V40" i="11"/>
  <c r="U40" i="11"/>
  <c r="S40" i="11"/>
  <c r="R40" i="11"/>
  <c r="P40" i="11"/>
  <c r="O40" i="11"/>
  <c r="M40" i="11"/>
  <c r="L40" i="11"/>
  <c r="J40" i="11"/>
  <c r="I40" i="11"/>
  <c r="H40" i="11"/>
  <c r="G40" i="11"/>
  <c r="E40" i="11"/>
  <c r="D40" i="11"/>
  <c r="V4" i="11"/>
  <c r="U4" i="11"/>
  <c r="S4" i="11"/>
  <c r="R4" i="11"/>
  <c r="P4" i="11"/>
  <c r="O4" i="11"/>
  <c r="M4" i="11"/>
  <c r="L4" i="11"/>
  <c r="J4" i="11"/>
  <c r="I4" i="11"/>
  <c r="H4" i="11"/>
  <c r="G4" i="11"/>
  <c r="E4" i="11"/>
  <c r="D4" i="11"/>
  <c r="U372" i="10"/>
  <c r="R372" i="10"/>
  <c r="O372" i="10"/>
  <c r="L372" i="10"/>
  <c r="G372" i="10"/>
  <c r="D371" i="10"/>
  <c r="V363" i="10"/>
  <c r="S363" i="10"/>
  <c r="P363" i="10"/>
  <c r="M363" i="10"/>
  <c r="J363" i="10"/>
  <c r="D362" i="10"/>
  <c r="G357" i="10"/>
  <c r="F357" i="10"/>
  <c r="E357" i="10"/>
  <c r="AB322" i="10"/>
  <c r="AA322" i="10"/>
  <c r="Z322" i="10"/>
  <c r="X322" i="10"/>
  <c r="W322" i="10"/>
  <c r="V322" i="10"/>
  <c r="T322" i="10"/>
  <c r="S322" i="10"/>
  <c r="R322" i="10"/>
  <c r="P322" i="10"/>
  <c r="O322" i="10"/>
  <c r="N322" i="10"/>
  <c r="L322" i="10"/>
  <c r="K322" i="10"/>
  <c r="J322" i="10"/>
  <c r="F322" i="10"/>
  <c r="E322" i="10"/>
  <c r="D322" i="10"/>
  <c r="V286" i="10"/>
  <c r="U286" i="10"/>
  <c r="S286" i="10"/>
  <c r="R286" i="10"/>
  <c r="P286" i="10"/>
  <c r="O286" i="10"/>
  <c r="M286" i="10"/>
  <c r="L286" i="10"/>
  <c r="I286" i="10"/>
  <c r="G286" i="10"/>
  <c r="U248" i="10"/>
  <c r="R248" i="10"/>
  <c r="O248" i="10"/>
  <c r="L248" i="10"/>
  <c r="I248" i="10"/>
  <c r="G248" i="10"/>
  <c r="D247" i="10"/>
  <c r="D240" i="10"/>
  <c r="U221" i="10"/>
  <c r="R221" i="10"/>
  <c r="O221" i="10"/>
  <c r="L221" i="10"/>
  <c r="G221" i="10"/>
  <c r="D220" i="10"/>
  <c r="AA157" i="10"/>
  <c r="Z157" i="10"/>
  <c r="Y157" i="10"/>
  <c r="X157" i="10"/>
  <c r="W155" i="10"/>
  <c r="V155" i="10"/>
  <c r="U155" i="10"/>
  <c r="S155" i="10"/>
  <c r="R155" i="10"/>
  <c r="P155" i="10"/>
  <c r="O155" i="10"/>
  <c r="M155" i="10"/>
  <c r="L155" i="10"/>
  <c r="J155" i="10"/>
  <c r="I155" i="10"/>
  <c r="H155" i="10"/>
  <c r="G155" i="10"/>
  <c r="E155" i="10"/>
  <c r="D155" i="10"/>
  <c r="V113" i="10"/>
  <c r="U113" i="10"/>
  <c r="S113" i="10"/>
  <c r="R113" i="10"/>
  <c r="P113" i="10"/>
  <c r="O113" i="10"/>
  <c r="M113" i="10"/>
  <c r="L113" i="10"/>
  <c r="J113" i="10"/>
  <c r="I113" i="10"/>
  <c r="H113" i="10"/>
  <c r="G113" i="10"/>
  <c r="E113" i="10"/>
  <c r="D113" i="10"/>
  <c r="U77" i="10"/>
  <c r="R77" i="10"/>
  <c r="O77" i="10"/>
  <c r="L77" i="10"/>
  <c r="I77" i="10"/>
  <c r="G77" i="10"/>
  <c r="D75" i="10"/>
  <c r="V40" i="10"/>
  <c r="U40" i="10"/>
  <c r="S40" i="10"/>
  <c r="R40" i="10"/>
  <c r="P40" i="10"/>
  <c r="O40" i="10"/>
  <c r="M40" i="10"/>
  <c r="L40" i="10"/>
  <c r="J40" i="10"/>
  <c r="I40" i="10"/>
  <c r="H40" i="10"/>
  <c r="G40" i="10"/>
  <c r="E40" i="10"/>
  <c r="D40" i="10"/>
  <c r="V4" i="10"/>
  <c r="U4" i="10"/>
  <c r="S4" i="10"/>
  <c r="R4" i="10"/>
  <c r="P4" i="10"/>
  <c r="O4" i="10"/>
  <c r="M4" i="10"/>
  <c r="L4" i="10"/>
  <c r="J4" i="10"/>
  <c r="I4" i="10"/>
  <c r="H4" i="10"/>
  <c r="G4" i="10"/>
  <c r="E4" i="10"/>
  <c r="D4" i="10"/>
  <c r="U372" i="9"/>
  <c r="R372" i="9"/>
  <c r="O372" i="9"/>
  <c r="L372" i="9"/>
  <c r="G372" i="9"/>
  <c r="D371" i="9"/>
  <c r="V363" i="9"/>
  <c r="S363" i="9"/>
  <c r="P363" i="9"/>
  <c r="M363" i="9"/>
  <c r="J363" i="9"/>
  <c r="D362" i="9"/>
  <c r="G357" i="9"/>
  <c r="F357" i="9"/>
  <c r="E357" i="9"/>
  <c r="AB322" i="9"/>
  <c r="AA322" i="9"/>
  <c r="Z322" i="9"/>
  <c r="X322" i="9"/>
  <c r="W322" i="9"/>
  <c r="V322" i="9"/>
  <c r="T322" i="9"/>
  <c r="S322" i="9"/>
  <c r="R322" i="9"/>
  <c r="P322" i="9"/>
  <c r="O322" i="9"/>
  <c r="N322" i="9"/>
  <c r="L322" i="9"/>
  <c r="K322" i="9"/>
  <c r="J322" i="9"/>
  <c r="F322" i="9"/>
  <c r="E322" i="9"/>
  <c r="D322" i="9"/>
  <c r="V286" i="9"/>
  <c r="U286" i="9"/>
  <c r="S286" i="9"/>
  <c r="R286" i="9"/>
  <c r="P286" i="9"/>
  <c r="O286" i="9"/>
  <c r="M286" i="9"/>
  <c r="L286" i="9"/>
  <c r="I286" i="9"/>
  <c r="G286" i="9"/>
  <c r="E285" i="9"/>
  <c r="D285" i="9"/>
  <c r="U248" i="9"/>
  <c r="R248" i="9"/>
  <c r="O248" i="9"/>
  <c r="L248" i="9"/>
  <c r="I248" i="9"/>
  <c r="G248" i="9"/>
  <c r="D247" i="9"/>
  <c r="D240" i="9"/>
  <c r="U221" i="9"/>
  <c r="R221" i="9"/>
  <c r="O221" i="9"/>
  <c r="L221" i="9"/>
  <c r="G221" i="9"/>
  <c r="D220" i="9"/>
  <c r="AA157" i="9"/>
  <c r="Z157" i="9"/>
  <c r="Y157" i="9"/>
  <c r="X157" i="9"/>
  <c r="W155" i="9"/>
  <c r="V155" i="9"/>
  <c r="U155" i="9"/>
  <c r="S155" i="9"/>
  <c r="R155" i="9"/>
  <c r="P155" i="9"/>
  <c r="O155" i="9"/>
  <c r="M155" i="9"/>
  <c r="L155" i="9"/>
  <c r="J155" i="9"/>
  <c r="I155" i="9"/>
  <c r="H155" i="9"/>
  <c r="G155" i="9"/>
  <c r="E155" i="9"/>
  <c r="D155" i="9"/>
  <c r="V113" i="9"/>
  <c r="U113" i="9"/>
  <c r="S113" i="9"/>
  <c r="R113" i="9"/>
  <c r="P113" i="9"/>
  <c r="O113" i="9"/>
  <c r="M113" i="9"/>
  <c r="L113" i="9"/>
  <c r="J113" i="9"/>
  <c r="I113" i="9"/>
  <c r="H113" i="9"/>
  <c r="G113" i="9"/>
  <c r="E113" i="9"/>
  <c r="D113" i="9"/>
  <c r="U77" i="9"/>
  <c r="R77" i="9"/>
  <c r="O77" i="9"/>
  <c r="L77" i="9"/>
  <c r="I77" i="9"/>
  <c r="G77" i="9"/>
  <c r="D75" i="9"/>
  <c r="V40" i="9"/>
  <c r="U40" i="9"/>
  <c r="S40" i="9"/>
  <c r="R40" i="9"/>
  <c r="P40" i="9"/>
  <c r="O40" i="9"/>
  <c r="M40" i="9"/>
  <c r="L40" i="9"/>
  <c r="J40" i="9"/>
  <c r="I40" i="9"/>
  <c r="H40" i="9"/>
  <c r="G40" i="9"/>
  <c r="E40" i="9"/>
  <c r="D40" i="9"/>
  <c r="V4" i="9"/>
  <c r="U4" i="9"/>
  <c r="S4" i="9"/>
  <c r="R4" i="9"/>
  <c r="P4" i="9"/>
  <c r="O4" i="9"/>
  <c r="M4" i="9"/>
  <c r="L4" i="9"/>
  <c r="J4" i="9"/>
  <c r="I4" i="9"/>
  <c r="H4" i="9"/>
  <c r="G4" i="9"/>
  <c r="E4" i="9"/>
  <c r="D4" i="9"/>
  <c r="U372" i="8"/>
  <c r="R372" i="8"/>
  <c r="O372" i="8"/>
  <c r="L372" i="8"/>
  <c r="G372" i="8"/>
  <c r="D371" i="8"/>
  <c r="V363" i="8"/>
  <c r="S363" i="8"/>
  <c r="P363" i="8"/>
  <c r="M363" i="8"/>
  <c r="J363" i="8"/>
  <c r="D362" i="8"/>
  <c r="G357" i="8"/>
  <c r="F357" i="8"/>
  <c r="E357" i="8"/>
  <c r="AB322" i="8"/>
  <c r="AA322" i="8"/>
  <c r="Z322" i="8"/>
  <c r="X322" i="8"/>
  <c r="W322" i="8"/>
  <c r="V322" i="8"/>
  <c r="T322" i="8"/>
  <c r="S322" i="8"/>
  <c r="R322" i="8"/>
  <c r="P322" i="8"/>
  <c r="O322" i="8"/>
  <c r="N322" i="8"/>
  <c r="L322" i="8"/>
  <c r="K322" i="8"/>
  <c r="J322" i="8"/>
  <c r="F322" i="8"/>
  <c r="E322" i="8"/>
  <c r="D322" i="8"/>
  <c r="V286" i="8"/>
  <c r="U286" i="8"/>
  <c r="S286" i="8"/>
  <c r="R286" i="8"/>
  <c r="P286" i="8"/>
  <c r="O286" i="8"/>
  <c r="M286" i="8"/>
  <c r="L286" i="8"/>
  <c r="I286" i="8"/>
  <c r="G286" i="8"/>
  <c r="E285" i="8"/>
  <c r="D285" i="8"/>
  <c r="U248" i="8"/>
  <c r="R248" i="8"/>
  <c r="O248" i="8"/>
  <c r="L248" i="8"/>
  <c r="I248" i="8"/>
  <c r="G248" i="8"/>
  <c r="D247" i="8"/>
  <c r="D240" i="8"/>
  <c r="U221" i="8"/>
  <c r="R221" i="8"/>
  <c r="O221" i="8"/>
  <c r="L221" i="8"/>
  <c r="G221" i="8"/>
  <c r="D220" i="8"/>
  <c r="AA157" i="8"/>
  <c r="Z157" i="8"/>
  <c r="Y157" i="8"/>
  <c r="X157" i="8"/>
  <c r="W155" i="8"/>
  <c r="V155" i="8"/>
  <c r="U155" i="8"/>
  <c r="S155" i="8"/>
  <c r="R155" i="8"/>
  <c r="P155" i="8"/>
  <c r="O155" i="8"/>
  <c r="M155" i="8"/>
  <c r="L155" i="8"/>
  <c r="J155" i="8"/>
  <c r="I155" i="8"/>
  <c r="H155" i="8"/>
  <c r="G155" i="8"/>
  <c r="E155" i="8"/>
  <c r="V113" i="8"/>
  <c r="U113" i="8"/>
  <c r="S113" i="8"/>
  <c r="R113" i="8"/>
  <c r="P113" i="8"/>
  <c r="O113" i="8"/>
  <c r="M113" i="8"/>
  <c r="L113" i="8"/>
  <c r="J113" i="8"/>
  <c r="I113" i="8"/>
  <c r="H113" i="8"/>
  <c r="G113" i="8"/>
  <c r="E113" i="8"/>
  <c r="D113" i="8"/>
  <c r="U77" i="8"/>
  <c r="R77" i="8"/>
  <c r="O77" i="8"/>
  <c r="L77" i="8"/>
  <c r="I77" i="8"/>
  <c r="G77" i="8"/>
  <c r="D75" i="8"/>
  <c r="V40" i="8"/>
  <c r="U40" i="8"/>
  <c r="S40" i="8"/>
  <c r="R40" i="8"/>
  <c r="P40" i="8"/>
  <c r="O40" i="8"/>
  <c r="M40" i="8"/>
  <c r="L40" i="8"/>
  <c r="J40" i="8"/>
  <c r="I40" i="8"/>
  <c r="H40" i="8"/>
  <c r="G40" i="8"/>
  <c r="E40" i="8"/>
  <c r="D40" i="8"/>
  <c r="V4" i="8"/>
  <c r="U4" i="8"/>
  <c r="S4" i="8"/>
  <c r="R4" i="8"/>
  <c r="P4" i="8"/>
  <c r="O4" i="8"/>
  <c r="M4" i="8"/>
  <c r="L4" i="8"/>
  <c r="J4" i="8"/>
  <c r="I4" i="8"/>
  <c r="H4" i="8"/>
  <c r="G4" i="8"/>
  <c r="E4" i="8"/>
  <c r="D4" i="8"/>
  <c r="U372" i="7"/>
  <c r="R372" i="7"/>
  <c r="O372" i="7"/>
  <c r="L372" i="7"/>
  <c r="G372" i="7"/>
  <c r="V363" i="7"/>
  <c r="S363" i="7"/>
  <c r="P363" i="7"/>
  <c r="M363" i="7"/>
  <c r="J363" i="7"/>
  <c r="D362" i="7"/>
  <c r="G357" i="7"/>
  <c r="F357" i="7"/>
  <c r="E357" i="7"/>
  <c r="AB322" i="7"/>
  <c r="AA322" i="7"/>
  <c r="Z322" i="7"/>
  <c r="X322" i="7"/>
  <c r="W322" i="7"/>
  <c r="V322" i="7"/>
  <c r="T322" i="7"/>
  <c r="S322" i="7"/>
  <c r="R322" i="7"/>
  <c r="P322" i="7"/>
  <c r="O322" i="7"/>
  <c r="N322" i="7"/>
  <c r="L322" i="7"/>
  <c r="K322" i="7"/>
  <c r="J322" i="7"/>
  <c r="F322" i="7"/>
  <c r="E322" i="7"/>
  <c r="D322" i="7"/>
  <c r="V286" i="7"/>
  <c r="U286" i="7"/>
  <c r="S286" i="7"/>
  <c r="R286" i="7"/>
  <c r="P286" i="7"/>
  <c r="O286" i="7"/>
  <c r="M286" i="7"/>
  <c r="L286" i="7"/>
  <c r="I286" i="7"/>
  <c r="G286" i="7"/>
  <c r="E285" i="7"/>
  <c r="U248" i="7"/>
  <c r="R248" i="7"/>
  <c r="O248" i="7"/>
  <c r="L248" i="7"/>
  <c r="I248" i="7"/>
  <c r="G248" i="7"/>
  <c r="D247" i="7"/>
  <c r="D240" i="7"/>
  <c r="U221" i="7"/>
  <c r="R221" i="7"/>
  <c r="O221" i="7"/>
  <c r="L221" i="7"/>
  <c r="G221" i="7"/>
  <c r="D220" i="7"/>
  <c r="AA157" i="7"/>
  <c r="Z157" i="7"/>
  <c r="Y157" i="7"/>
  <c r="X157" i="7"/>
  <c r="V155" i="7"/>
  <c r="U155" i="7"/>
  <c r="S155" i="7"/>
  <c r="R155" i="7"/>
  <c r="P155" i="7"/>
  <c r="O155" i="7"/>
  <c r="M155" i="7"/>
  <c r="L155" i="7"/>
  <c r="J155" i="7"/>
  <c r="I155" i="7"/>
  <c r="H155" i="7"/>
  <c r="G155" i="7"/>
  <c r="E155" i="7"/>
  <c r="D155" i="7"/>
  <c r="V113" i="7"/>
  <c r="U113" i="7"/>
  <c r="S113" i="7"/>
  <c r="R113" i="7"/>
  <c r="P113" i="7"/>
  <c r="O113" i="7"/>
  <c r="M113" i="7"/>
  <c r="L113" i="7"/>
  <c r="J113" i="7"/>
  <c r="I113" i="7"/>
  <c r="H113" i="7"/>
  <c r="G113" i="7"/>
  <c r="E113" i="7"/>
  <c r="D113" i="7"/>
  <c r="U77" i="7"/>
  <c r="R77" i="7"/>
  <c r="O77" i="7"/>
  <c r="L77" i="7"/>
  <c r="I77" i="7"/>
  <c r="G77" i="7"/>
  <c r="D75" i="7"/>
  <c r="V40" i="7"/>
  <c r="U40" i="7"/>
  <c r="S40" i="7"/>
  <c r="R40" i="7"/>
  <c r="P40" i="7"/>
  <c r="O40" i="7"/>
  <c r="M40" i="7"/>
  <c r="L40" i="7"/>
  <c r="J40" i="7"/>
  <c r="I40" i="7"/>
  <c r="H40" i="7"/>
  <c r="G40" i="7"/>
  <c r="E40" i="7"/>
  <c r="D40" i="7"/>
  <c r="V4" i="7"/>
  <c r="U4" i="7"/>
  <c r="S4" i="7"/>
  <c r="R4" i="7"/>
  <c r="P4" i="7"/>
  <c r="O4" i="7"/>
  <c r="M4" i="7"/>
  <c r="L4" i="7"/>
  <c r="J4" i="7"/>
  <c r="I4" i="7"/>
  <c r="H4" i="7"/>
  <c r="G4" i="7"/>
  <c r="E4" i="7"/>
  <c r="D4" i="7"/>
  <c r="U372" i="6"/>
  <c r="R372" i="6"/>
  <c r="O372" i="6"/>
  <c r="L372" i="6"/>
  <c r="G372" i="6"/>
  <c r="V363" i="6"/>
  <c r="S363" i="6"/>
  <c r="P363" i="6"/>
  <c r="M363" i="6"/>
  <c r="J363" i="6"/>
  <c r="D362" i="6"/>
  <c r="G357" i="6"/>
  <c r="F357" i="6"/>
  <c r="E357" i="6"/>
  <c r="AB322" i="6"/>
  <c r="AA322" i="6"/>
  <c r="Z322" i="6"/>
  <c r="X322" i="6"/>
  <c r="W322" i="6"/>
  <c r="V322" i="6"/>
  <c r="T322" i="6"/>
  <c r="S322" i="6"/>
  <c r="R322" i="6"/>
  <c r="P322" i="6"/>
  <c r="O322" i="6"/>
  <c r="N322" i="6"/>
  <c r="L322" i="6"/>
  <c r="K322" i="6"/>
  <c r="J322" i="6"/>
  <c r="F322" i="6"/>
  <c r="E322" i="6"/>
  <c r="D322" i="6"/>
  <c r="V286" i="6"/>
  <c r="U286" i="6"/>
  <c r="S286" i="6"/>
  <c r="R286" i="6"/>
  <c r="P286" i="6"/>
  <c r="O286" i="6"/>
  <c r="M286" i="6"/>
  <c r="L286" i="6"/>
  <c r="I286" i="6"/>
  <c r="G286" i="6"/>
  <c r="E285" i="6"/>
  <c r="D285" i="6"/>
  <c r="U248" i="6"/>
  <c r="R248" i="6"/>
  <c r="O248" i="6"/>
  <c r="L248" i="6"/>
  <c r="I248" i="6"/>
  <c r="G248" i="6"/>
  <c r="D240" i="6"/>
  <c r="U221" i="6"/>
  <c r="R221" i="6"/>
  <c r="O221" i="6"/>
  <c r="L221" i="6"/>
  <c r="G221" i="6"/>
  <c r="D220" i="6"/>
  <c r="AA157" i="6"/>
  <c r="Z157" i="6"/>
  <c r="Y157" i="6"/>
  <c r="X157" i="6"/>
  <c r="W155" i="6"/>
  <c r="V155" i="6"/>
  <c r="U155" i="6"/>
  <c r="S155" i="6"/>
  <c r="R155" i="6"/>
  <c r="P155" i="6"/>
  <c r="O155" i="6"/>
  <c r="M155" i="6"/>
  <c r="L155" i="6"/>
  <c r="J155" i="6"/>
  <c r="I155" i="6"/>
  <c r="H155" i="6"/>
  <c r="G155" i="6"/>
  <c r="E155" i="6"/>
  <c r="D155" i="6"/>
  <c r="V113" i="6"/>
  <c r="U113" i="6"/>
  <c r="S113" i="6"/>
  <c r="R113" i="6"/>
  <c r="P113" i="6"/>
  <c r="O113" i="6"/>
  <c r="M113" i="6"/>
  <c r="L113" i="6"/>
  <c r="J113" i="6"/>
  <c r="I113" i="6"/>
  <c r="H113" i="6"/>
  <c r="G113" i="6"/>
  <c r="E113" i="6"/>
  <c r="D113" i="6"/>
  <c r="U77" i="6"/>
  <c r="R77" i="6"/>
  <c r="O77" i="6"/>
  <c r="L77" i="6"/>
  <c r="I77" i="6"/>
  <c r="G77" i="6"/>
  <c r="V40" i="6"/>
  <c r="U40" i="6"/>
  <c r="S40" i="6"/>
  <c r="R40" i="6"/>
  <c r="P40" i="6"/>
  <c r="O40" i="6"/>
  <c r="M40" i="6"/>
  <c r="L40" i="6"/>
  <c r="J40" i="6"/>
  <c r="I40" i="6"/>
  <c r="H40" i="6"/>
  <c r="G40" i="6"/>
  <c r="E40" i="6"/>
  <c r="D40" i="6"/>
  <c r="V4" i="6"/>
  <c r="U4" i="6"/>
  <c r="S4" i="6"/>
  <c r="R4" i="6"/>
  <c r="P4" i="6"/>
  <c r="O4" i="6"/>
  <c r="M4" i="6"/>
  <c r="L4" i="6"/>
  <c r="J4" i="6"/>
  <c r="I4" i="6"/>
  <c r="H4" i="6"/>
  <c r="G4" i="6"/>
  <c r="E4" i="6"/>
  <c r="D4" i="6"/>
  <c r="U372" i="5"/>
  <c r="R372" i="5"/>
  <c r="O372" i="5"/>
  <c r="L372" i="5"/>
  <c r="G372" i="5"/>
  <c r="V363" i="5"/>
  <c r="S363" i="5"/>
  <c r="P363" i="5"/>
  <c r="M363" i="5"/>
  <c r="J363" i="5"/>
  <c r="D362" i="5"/>
  <c r="G357" i="5"/>
  <c r="F357" i="5"/>
  <c r="E357" i="5"/>
  <c r="AB322" i="5"/>
  <c r="AA322" i="5"/>
  <c r="Z322" i="5"/>
  <c r="X322" i="5"/>
  <c r="W322" i="5"/>
  <c r="V322" i="5"/>
  <c r="T322" i="5"/>
  <c r="S322" i="5"/>
  <c r="R322" i="5"/>
  <c r="P322" i="5"/>
  <c r="O322" i="5"/>
  <c r="N322" i="5"/>
  <c r="L322" i="5"/>
  <c r="K322" i="5"/>
  <c r="J322" i="5"/>
  <c r="V286" i="5"/>
  <c r="U286" i="5"/>
  <c r="S286" i="5"/>
  <c r="R286" i="5"/>
  <c r="P286" i="5"/>
  <c r="O286" i="5"/>
  <c r="M286" i="5"/>
  <c r="L286" i="5"/>
  <c r="I286" i="5"/>
  <c r="G286" i="5"/>
  <c r="E285" i="5"/>
  <c r="D285" i="5"/>
  <c r="U248" i="5"/>
  <c r="R248" i="5"/>
  <c r="O248" i="5"/>
  <c r="L248" i="5"/>
  <c r="I248" i="5"/>
  <c r="G248" i="5"/>
  <c r="D247" i="5"/>
  <c r="D240" i="5"/>
  <c r="U221" i="5"/>
  <c r="R221" i="5"/>
  <c r="O221" i="5"/>
  <c r="L221" i="5"/>
  <c r="G221" i="5"/>
  <c r="D220" i="5"/>
  <c r="AA157" i="5"/>
  <c r="Z157" i="5"/>
  <c r="Y157" i="5"/>
  <c r="X157" i="5"/>
  <c r="W155" i="5"/>
  <c r="V155" i="5"/>
  <c r="U155" i="5"/>
  <c r="S155" i="5"/>
  <c r="R155" i="5"/>
  <c r="P155" i="5"/>
  <c r="O155" i="5"/>
  <c r="M155" i="5"/>
  <c r="L155" i="5"/>
  <c r="J155" i="5"/>
  <c r="I155" i="5"/>
  <c r="H155" i="5"/>
  <c r="G155" i="5"/>
  <c r="E155" i="5"/>
  <c r="D155" i="5"/>
  <c r="V113" i="5"/>
  <c r="U113" i="5"/>
  <c r="S113" i="5"/>
  <c r="R113" i="5"/>
  <c r="P113" i="5"/>
  <c r="O113" i="5"/>
  <c r="M113" i="5"/>
  <c r="L113" i="5"/>
  <c r="J113" i="5"/>
  <c r="I113" i="5"/>
  <c r="H113" i="5"/>
  <c r="G113" i="5"/>
  <c r="E113" i="5"/>
  <c r="D113" i="5"/>
  <c r="U77" i="5"/>
  <c r="R77" i="5"/>
  <c r="O77" i="5"/>
  <c r="L77" i="5"/>
  <c r="I77" i="5"/>
  <c r="G77" i="5"/>
  <c r="D75" i="5"/>
  <c r="V40" i="5"/>
  <c r="U40" i="5"/>
  <c r="S40" i="5"/>
  <c r="R40" i="5"/>
  <c r="P40" i="5"/>
  <c r="O40" i="5"/>
  <c r="M40" i="5"/>
  <c r="L40" i="5"/>
  <c r="J40" i="5"/>
  <c r="I40" i="5"/>
  <c r="H40" i="5"/>
  <c r="G40" i="5"/>
  <c r="E40" i="5"/>
  <c r="D40" i="5"/>
  <c r="V4" i="5"/>
  <c r="U4" i="5"/>
  <c r="S4" i="5"/>
  <c r="R4" i="5"/>
  <c r="P4" i="5"/>
  <c r="O4" i="5"/>
  <c r="M4" i="5"/>
  <c r="L4" i="5"/>
  <c r="J4" i="5"/>
  <c r="I4" i="5"/>
  <c r="H4" i="5"/>
  <c r="G4" i="5"/>
  <c r="E4" i="5"/>
  <c r="D4" i="5"/>
  <c r="U372" i="4"/>
  <c r="R372" i="4"/>
  <c r="O372" i="4"/>
  <c r="L372" i="4"/>
  <c r="G372" i="4"/>
  <c r="D371" i="4" s="1"/>
  <c r="V363" i="4"/>
  <c r="S363" i="4"/>
  <c r="P363" i="4"/>
  <c r="M363" i="4"/>
  <c r="J363" i="4"/>
  <c r="G357" i="4"/>
  <c r="F357" i="4"/>
  <c r="E357" i="4"/>
  <c r="AB322" i="4"/>
  <c r="AA322" i="4"/>
  <c r="Z322" i="4"/>
  <c r="X322" i="4"/>
  <c r="W322" i="4"/>
  <c r="V322" i="4"/>
  <c r="T322" i="4"/>
  <c r="S322" i="4"/>
  <c r="R322" i="4"/>
  <c r="P322" i="4"/>
  <c r="O322" i="4"/>
  <c r="N322" i="4"/>
  <c r="L322" i="4"/>
  <c r="K322" i="4"/>
  <c r="J322" i="4"/>
  <c r="V286" i="4"/>
  <c r="U286" i="4"/>
  <c r="S286" i="4"/>
  <c r="R286" i="4"/>
  <c r="P286" i="4"/>
  <c r="O286" i="4"/>
  <c r="M286" i="4"/>
  <c r="L286" i="4"/>
  <c r="I286" i="4"/>
  <c r="G286" i="4"/>
  <c r="U248" i="4"/>
  <c r="R248" i="4"/>
  <c r="O248" i="4"/>
  <c r="L248" i="4"/>
  <c r="I248" i="4"/>
  <c r="G248" i="4"/>
  <c r="D240" i="4"/>
  <c r="U221" i="4"/>
  <c r="R221" i="4"/>
  <c r="O221" i="4"/>
  <c r="L221" i="4"/>
  <c r="G221" i="4"/>
  <c r="D220" i="4"/>
  <c r="AA157" i="4"/>
  <c r="Z157" i="4"/>
  <c r="Y157" i="4"/>
  <c r="X157" i="4"/>
  <c r="W155" i="4"/>
  <c r="V155" i="4"/>
  <c r="U155" i="4"/>
  <c r="S155" i="4"/>
  <c r="R155" i="4"/>
  <c r="P155" i="4"/>
  <c r="O155" i="4"/>
  <c r="M155" i="4"/>
  <c r="L155" i="4"/>
  <c r="D155" i="4" s="1"/>
  <c r="J155" i="4"/>
  <c r="I155" i="4"/>
  <c r="E155" i="4" s="1"/>
  <c r="H155" i="4"/>
  <c r="G155" i="4"/>
  <c r="V113" i="4"/>
  <c r="U113" i="4"/>
  <c r="S113" i="4"/>
  <c r="R113" i="4"/>
  <c r="P113" i="4"/>
  <c r="O113" i="4"/>
  <c r="M113" i="4"/>
  <c r="L113" i="4"/>
  <c r="J113" i="4"/>
  <c r="I113" i="4"/>
  <c r="H113" i="4"/>
  <c r="G113" i="4"/>
  <c r="U77" i="4"/>
  <c r="R77" i="4"/>
  <c r="O77" i="4"/>
  <c r="L77" i="4"/>
  <c r="I77" i="4"/>
  <c r="G77" i="4"/>
  <c r="D75" i="4"/>
  <c r="V40" i="4"/>
  <c r="U40" i="4"/>
  <c r="S40" i="4"/>
  <c r="R40" i="4"/>
  <c r="P40" i="4"/>
  <c r="O40" i="4"/>
  <c r="M40" i="4"/>
  <c r="L40" i="4"/>
  <c r="J40" i="4"/>
  <c r="I40" i="4"/>
  <c r="H40" i="4"/>
  <c r="G40" i="4"/>
  <c r="V4" i="4"/>
  <c r="U4" i="4"/>
  <c r="S4" i="4"/>
  <c r="R4" i="4"/>
  <c r="P4" i="4"/>
  <c r="O4" i="4"/>
  <c r="M4" i="4"/>
  <c r="L4" i="4"/>
  <c r="J4" i="4"/>
  <c r="I4" i="4"/>
  <c r="H4" i="4"/>
  <c r="G4" i="4"/>
  <c r="U372" i="3"/>
  <c r="R372" i="3"/>
  <c r="O372" i="3"/>
  <c r="L372" i="3"/>
  <c r="G372" i="3"/>
  <c r="D371" i="3"/>
  <c r="V363" i="3"/>
  <c r="S363" i="3"/>
  <c r="P363" i="3"/>
  <c r="M363" i="3"/>
  <c r="J363" i="3"/>
  <c r="D362" i="3"/>
  <c r="G357" i="3"/>
  <c r="F357" i="3"/>
  <c r="E357" i="3"/>
  <c r="AB322" i="3"/>
  <c r="AA322" i="3"/>
  <c r="Z322" i="3"/>
  <c r="X322" i="3"/>
  <c r="W322" i="3"/>
  <c r="V322" i="3"/>
  <c r="T322" i="3"/>
  <c r="S322" i="3"/>
  <c r="R322" i="3"/>
  <c r="P322" i="3"/>
  <c r="O322" i="3"/>
  <c r="N322" i="3"/>
  <c r="L322" i="3"/>
  <c r="K322" i="3"/>
  <c r="J322" i="3"/>
  <c r="F322" i="3"/>
  <c r="E322" i="3"/>
  <c r="D322" i="3"/>
  <c r="V286" i="3"/>
  <c r="U286" i="3"/>
  <c r="S286" i="3"/>
  <c r="R286" i="3"/>
  <c r="P286" i="3"/>
  <c r="O286" i="3"/>
  <c r="M286" i="3"/>
  <c r="L286" i="3"/>
  <c r="I286" i="3"/>
  <c r="G286" i="3"/>
  <c r="E285" i="3"/>
  <c r="D285" i="3"/>
  <c r="U248" i="3"/>
  <c r="R248" i="3"/>
  <c r="O248" i="3"/>
  <c r="L248" i="3"/>
  <c r="I248" i="3"/>
  <c r="G248" i="3"/>
  <c r="D247" i="3"/>
  <c r="D240" i="3"/>
  <c r="U221" i="3"/>
  <c r="R221" i="3"/>
  <c r="O221" i="3"/>
  <c r="L221" i="3"/>
  <c r="G221" i="3"/>
  <c r="D220" i="3"/>
  <c r="AA157" i="3"/>
  <c r="Z157" i="3"/>
  <c r="Y157" i="3"/>
  <c r="X157" i="3"/>
  <c r="W155" i="3"/>
  <c r="V155" i="3"/>
  <c r="U155" i="3"/>
  <c r="S155" i="3"/>
  <c r="R155" i="3"/>
  <c r="P155" i="3"/>
  <c r="O155" i="3"/>
  <c r="M155" i="3"/>
  <c r="L155" i="3"/>
  <c r="J155" i="3"/>
  <c r="I155" i="3"/>
  <c r="H155" i="3"/>
  <c r="G155" i="3"/>
  <c r="D155" i="3"/>
  <c r="V113" i="3"/>
  <c r="U113" i="3"/>
  <c r="S113" i="3"/>
  <c r="R113" i="3"/>
  <c r="P113" i="3"/>
  <c r="O113" i="3"/>
  <c r="M113" i="3"/>
  <c r="L113" i="3"/>
  <c r="J113" i="3"/>
  <c r="I113" i="3"/>
  <c r="H113" i="3"/>
  <c r="G113" i="3"/>
  <c r="E113" i="3"/>
  <c r="D113" i="3"/>
  <c r="U77" i="3"/>
  <c r="R77" i="3"/>
  <c r="O77" i="3"/>
  <c r="L77" i="3"/>
  <c r="I77" i="3"/>
  <c r="G77" i="3"/>
  <c r="D75" i="3"/>
  <c r="V40" i="3"/>
  <c r="U40" i="3"/>
  <c r="S40" i="3"/>
  <c r="R40" i="3"/>
  <c r="P40" i="3"/>
  <c r="O40" i="3"/>
  <c r="M40" i="3"/>
  <c r="L40" i="3"/>
  <c r="J40" i="3"/>
  <c r="I40" i="3"/>
  <c r="H40" i="3"/>
  <c r="G40" i="3"/>
  <c r="E40" i="3"/>
  <c r="D40" i="3"/>
  <c r="V4" i="3"/>
  <c r="U4" i="3"/>
  <c r="S4" i="3"/>
  <c r="R4" i="3"/>
  <c r="P4" i="3"/>
  <c r="O4" i="3"/>
  <c r="M4" i="3"/>
  <c r="L4" i="3"/>
  <c r="J4" i="3"/>
  <c r="I4" i="3"/>
  <c r="H4" i="3"/>
  <c r="G4" i="3"/>
  <c r="E4" i="3"/>
  <c r="D4" i="3"/>
  <c r="U372" i="2"/>
  <c r="R372" i="2"/>
  <c r="O372" i="2"/>
  <c r="L372" i="2"/>
  <c r="G372" i="2"/>
  <c r="D371" i="2"/>
  <c r="V363" i="2"/>
  <c r="S363" i="2"/>
  <c r="P363" i="2"/>
  <c r="M363" i="2"/>
  <c r="J363" i="2"/>
  <c r="D362" i="2"/>
  <c r="G357" i="2"/>
  <c r="F357" i="2"/>
  <c r="E357" i="2"/>
  <c r="AB322" i="2"/>
  <c r="AA322" i="2"/>
  <c r="Z322" i="2"/>
  <c r="X322" i="2"/>
  <c r="W322" i="2"/>
  <c r="V322" i="2"/>
  <c r="T322" i="2"/>
  <c r="S322" i="2"/>
  <c r="R322" i="2"/>
  <c r="P322" i="2"/>
  <c r="O322" i="2"/>
  <c r="N322" i="2"/>
  <c r="L322" i="2"/>
  <c r="K322" i="2"/>
  <c r="J322" i="2"/>
  <c r="F322" i="2"/>
  <c r="E322" i="2"/>
  <c r="D322" i="2"/>
  <c r="V286" i="2"/>
  <c r="U286" i="2"/>
  <c r="S286" i="2"/>
  <c r="R286" i="2"/>
  <c r="P286" i="2"/>
  <c r="O286" i="2"/>
  <c r="M286" i="2"/>
  <c r="L286" i="2"/>
  <c r="I286" i="2"/>
  <c r="G286" i="2"/>
  <c r="E285" i="2"/>
  <c r="D285" i="2"/>
  <c r="U248" i="2"/>
  <c r="R248" i="2"/>
  <c r="O248" i="2"/>
  <c r="L248" i="2"/>
  <c r="I248" i="2"/>
  <c r="G248" i="2"/>
  <c r="D240" i="2"/>
  <c r="U221" i="2"/>
  <c r="R221" i="2"/>
  <c r="O221" i="2"/>
  <c r="L221" i="2"/>
  <c r="G221" i="2"/>
  <c r="D220" i="2"/>
  <c r="AA157" i="2"/>
  <c r="Z157" i="2"/>
  <c r="Y157" i="2"/>
  <c r="X157" i="2"/>
  <c r="V155" i="2"/>
  <c r="U155" i="2"/>
  <c r="S155" i="2"/>
  <c r="R155" i="2"/>
  <c r="P155" i="2"/>
  <c r="O155" i="2"/>
  <c r="M155" i="2"/>
  <c r="L155" i="2"/>
  <c r="J155" i="2"/>
  <c r="I155" i="2"/>
  <c r="H155" i="2"/>
  <c r="G155" i="2"/>
  <c r="E155" i="2"/>
  <c r="D155" i="2"/>
  <c r="V113" i="2"/>
  <c r="U113" i="2"/>
  <c r="S113" i="2"/>
  <c r="R113" i="2"/>
  <c r="P113" i="2"/>
  <c r="O113" i="2"/>
  <c r="M113" i="2"/>
  <c r="L113" i="2"/>
  <c r="J113" i="2"/>
  <c r="I113" i="2"/>
  <c r="H113" i="2"/>
  <c r="G113" i="2"/>
  <c r="E113" i="2"/>
  <c r="D113" i="2"/>
  <c r="U77" i="2"/>
  <c r="R77" i="2"/>
  <c r="O77" i="2"/>
  <c r="L77" i="2"/>
  <c r="I77" i="2"/>
  <c r="G77" i="2"/>
  <c r="V40" i="2"/>
  <c r="U40" i="2"/>
  <c r="S40" i="2"/>
  <c r="R40" i="2"/>
  <c r="P40" i="2"/>
  <c r="O40" i="2"/>
  <c r="M40" i="2"/>
  <c r="L40" i="2"/>
  <c r="J40" i="2"/>
  <c r="I40" i="2"/>
  <c r="H40" i="2"/>
  <c r="G40" i="2"/>
  <c r="E40" i="2"/>
  <c r="D40" i="2"/>
  <c r="V4" i="2"/>
  <c r="U4" i="2"/>
  <c r="S4" i="2"/>
  <c r="R4" i="2"/>
  <c r="P4" i="2"/>
  <c r="O4" i="2"/>
  <c r="M4" i="2"/>
  <c r="L4" i="2"/>
  <c r="J4" i="2"/>
  <c r="I4" i="2"/>
  <c r="H4" i="2"/>
  <c r="G4" i="2"/>
  <c r="E4" i="2"/>
  <c r="D4" i="2"/>
  <c r="U372" i="1"/>
  <c r="R372" i="1"/>
  <c r="O372" i="1"/>
  <c r="L372" i="1"/>
  <c r="G372" i="1"/>
  <c r="V363" i="1"/>
  <c r="S363" i="1"/>
  <c r="P363" i="1"/>
  <c r="M363" i="1"/>
  <c r="J363" i="1"/>
  <c r="D362" i="1"/>
  <c r="G357" i="1"/>
  <c r="F357" i="1"/>
  <c r="E357" i="1"/>
  <c r="AB322" i="1"/>
  <c r="AA322" i="1"/>
  <c r="Z322" i="1"/>
  <c r="X322" i="1"/>
  <c r="W322" i="1"/>
  <c r="V322" i="1"/>
  <c r="T322" i="1"/>
  <c r="S322" i="1"/>
  <c r="R322" i="1"/>
  <c r="P322" i="1"/>
  <c r="O322" i="1"/>
  <c r="N322" i="1"/>
  <c r="L322" i="1"/>
  <c r="K322" i="1"/>
  <c r="J322" i="1"/>
  <c r="F322" i="1"/>
  <c r="E322" i="1"/>
  <c r="D322" i="1"/>
  <c r="V286" i="1"/>
  <c r="U286" i="1"/>
  <c r="S286" i="1"/>
  <c r="R286" i="1"/>
  <c r="P286" i="1"/>
  <c r="O286" i="1"/>
  <c r="M286" i="1"/>
  <c r="L286" i="1"/>
  <c r="I286" i="1"/>
  <c r="G286" i="1"/>
  <c r="E285" i="1"/>
  <c r="D285" i="1"/>
  <c r="U248" i="1"/>
  <c r="R248" i="1"/>
  <c r="O248" i="1"/>
  <c r="L248" i="1"/>
  <c r="I248" i="1"/>
  <c r="G248" i="1"/>
  <c r="D240" i="1"/>
  <c r="U221" i="1"/>
  <c r="R221" i="1"/>
  <c r="O221" i="1"/>
  <c r="L221" i="1"/>
  <c r="G221" i="1"/>
  <c r="D220" i="1"/>
  <c r="AA157" i="1"/>
  <c r="Z157" i="1"/>
  <c r="Y157" i="1"/>
  <c r="X157" i="1"/>
  <c r="V155" i="1"/>
  <c r="U155" i="1"/>
  <c r="S155" i="1"/>
  <c r="R155" i="1"/>
  <c r="P155" i="1"/>
  <c r="O155" i="1"/>
  <c r="M155" i="1"/>
  <c r="L155" i="1"/>
  <c r="J155" i="1"/>
  <c r="I155" i="1"/>
  <c r="H155" i="1"/>
  <c r="G155" i="1"/>
  <c r="E155" i="1"/>
  <c r="D155" i="1"/>
  <c r="V113" i="1"/>
  <c r="U113" i="1"/>
  <c r="S113" i="1"/>
  <c r="R113" i="1"/>
  <c r="P113" i="1"/>
  <c r="O113" i="1"/>
  <c r="M113" i="1"/>
  <c r="L113" i="1"/>
  <c r="J113" i="1"/>
  <c r="I113" i="1"/>
  <c r="H113" i="1"/>
  <c r="G113" i="1"/>
  <c r="E113" i="1"/>
  <c r="D113" i="1"/>
  <c r="U77" i="1"/>
  <c r="R77" i="1"/>
  <c r="O77" i="1"/>
  <c r="L77" i="1"/>
  <c r="I77" i="1"/>
  <c r="G77" i="1"/>
  <c r="V40" i="1"/>
  <c r="U40" i="1"/>
  <c r="S40" i="1"/>
  <c r="R40" i="1"/>
  <c r="P40" i="1"/>
  <c r="O40" i="1"/>
  <c r="M40" i="1"/>
  <c r="L40" i="1"/>
  <c r="J40" i="1"/>
  <c r="I40" i="1"/>
  <c r="H40" i="1"/>
  <c r="G40" i="1"/>
  <c r="E40" i="1"/>
  <c r="D40" i="1"/>
  <c r="V4" i="1"/>
  <c r="U4" i="1"/>
  <c r="S4" i="1"/>
  <c r="R4" i="1"/>
  <c r="P4" i="1"/>
  <c r="O4" i="1"/>
  <c r="M4" i="1"/>
  <c r="L4" i="1"/>
  <c r="J4" i="1"/>
  <c r="I4" i="1"/>
  <c r="H4" i="1"/>
  <c r="G4" i="1"/>
  <c r="E4" i="1"/>
  <c r="D4" i="1"/>
  <c r="D155" i="17" l="1"/>
  <c r="C19" i="41"/>
  <c r="D4" i="41"/>
  <c r="E4" i="35" a="1"/>
  <c r="E4" i="35" s="1"/>
  <c r="D4" i="35" a="1"/>
  <c r="D4" i="35" s="1"/>
  <c r="B3" i="35"/>
  <c r="D113" i="17"/>
  <c r="D247" i="17"/>
  <c r="E285" i="17"/>
  <c r="D247" i="6"/>
  <c r="D75" i="6"/>
  <c r="D371" i="17"/>
  <c r="D362" i="17"/>
  <c r="D220" i="15"/>
  <c r="D247" i="2"/>
  <c r="D75" i="2"/>
  <c r="D371" i="1"/>
  <c r="D75" i="1"/>
  <c r="E40" i="13"/>
  <c r="D40" i="13"/>
  <c r="D371" i="7"/>
  <c r="D285" i="7"/>
  <c r="D371" i="6"/>
  <c r="E285" i="10"/>
  <c r="D285" i="10"/>
  <c r="D155" i="8"/>
  <c r="W155" i="7"/>
  <c r="D371" i="5"/>
  <c r="F322" i="5"/>
  <c r="E322" i="5"/>
  <c r="D322" i="5"/>
  <c r="D362" i="4"/>
  <c r="D322" i="4"/>
  <c r="F322" i="4"/>
  <c r="E322" i="4"/>
  <c r="E285" i="4"/>
  <c r="D285" i="4"/>
  <c r="D247" i="4"/>
  <c r="E113" i="4"/>
  <c r="D113" i="4"/>
  <c r="E40" i="4"/>
  <c r="D40" i="4"/>
  <c r="E4" i="4"/>
  <c r="E155" i="3"/>
  <c r="W155" i="2"/>
  <c r="D247" i="1"/>
  <c r="W155" i="1"/>
  <c r="D4" i="4"/>
  <c r="C15" i="41" l="1"/>
  <c r="C9" i="41"/>
  <c r="D192" i="41"/>
  <c r="D15" i="4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<sst xmlns="http://schemas.openxmlformats.org/spreadsheetml/2006/main" count="20307" uniqueCount="179">
  <si>
    <t>Statistics Item</t>
  </si>
  <si>
    <t>Total</t>
  </si>
  <si>
    <t>North Region</t>
  </si>
  <si>
    <t>South Region</t>
  </si>
  <si>
    <t>Market Surveillance</t>
  </si>
  <si>
    <t>Border Control</t>
  </si>
  <si>
    <t xml:space="preserve">Operations + Admin </t>
  </si>
  <si>
    <t>Total Cases and/or Complaints (Internal &amp; External) received and closed</t>
  </si>
  <si>
    <t>Opened</t>
  </si>
  <si>
    <t>Closed</t>
  </si>
  <si>
    <t>Opened - Malta</t>
  </si>
  <si>
    <t>Opened - Gozo</t>
  </si>
  <si>
    <t>Closed - Malta</t>
  </si>
  <si>
    <t>Closed - Gozo</t>
  </si>
  <si>
    <t>Waste Management Facilities</t>
  </si>
  <si>
    <t>Local Waste Transfers – Waste Carriers</t>
  </si>
  <si>
    <t>Wildlife trade / Species Protection &amp; Control border movements</t>
  </si>
  <si>
    <t>Development / Development permit related</t>
  </si>
  <si>
    <t>Quarries and related Industries</t>
  </si>
  <si>
    <t>Shipments of waste</t>
  </si>
  <si>
    <t>Wildlife Trade / Species Protection &amp; Control excluding border movements</t>
  </si>
  <si>
    <t>AERs  - Annual Environment Reports</t>
  </si>
  <si>
    <t>Manufacturing operations</t>
  </si>
  <si>
    <t>Recycling points</t>
  </si>
  <si>
    <t>GMOs - Genetically Modified Organisms</t>
  </si>
  <si>
    <t>Litter</t>
  </si>
  <si>
    <t>Pharmaceutical industry</t>
  </si>
  <si>
    <t xml:space="preserve">Extended Producer Responsibility </t>
  </si>
  <si>
    <t>FLEGT - Forest Law Enforcement, Governance and Trade</t>
  </si>
  <si>
    <t>Development Permit Clearances</t>
  </si>
  <si>
    <t>Petrol Stations</t>
  </si>
  <si>
    <t>Consignment notes</t>
  </si>
  <si>
    <t>EUTR/EUDR - EU Timber Regulations / EU Deforestation Regulation</t>
  </si>
  <si>
    <t>Nature Activity Reports</t>
  </si>
  <si>
    <t xml:space="preserve">VOCs - Volatile Organic Compounds </t>
  </si>
  <si>
    <t>Disposal at Sea</t>
  </si>
  <si>
    <t>SUPs - Movement and Importation</t>
  </si>
  <si>
    <t>CCTVs</t>
  </si>
  <si>
    <t>MCPs - Medium Combustion Plants</t>
  </si>
  <si>
    <t>SUPs - Placing on the Market</t>
  </si>
  <si>
    <t>EP Consultations</t>
  </si>
  <si>
    <t>ADDITIONAL INFORMATION
This data will be collected by CED Operations/Admin:
 - Cases Opened during reporting year
- Cases Closed only during reporting year  (including cases opened in years prior to the reporting year)</t>
  </si>
  <si>
    <t>Maintenance Industries</t>
  </si>
  <si>
    <t>Strategy / Policy Consultations</t>
  </si>
  <si>
    <t>Quarry drone surveys</t>
  </si>
  <si>
    <t>Smoking Control on Beaches</t>
  </si>
  <si>
    <t>Waste Dumping</t>
  </si>
  <si>
    <t>Not ERA Remit</t>
  </si>
  <si>
    <t>Waste Incineration</t>
  </si>
  <si>
    <t>Farm operations</t>
  </si>
  <si>
    <t>Aquaculture</t>
  </si>
  <si>
    <t xml:space="preserve">COMAH - Control of Major Accident Hazards </t>
  </si>
  <si>
    <t>LCPs, STPs, ROs, NFRP and Port Facilities</t>
  </si>
  <si>
    <t>Fuel Terminals</t>
  </si>
  <si>
    <t>Construction / Demolition -related marine pollution</t>
  </si>
  <si>
    <t>Hotels and hospitality</t>
  </si>
  <si>
    <t>Groundwater (Boreholes)</t>
  </si>
  <si>
    <t>Sewage in sea</t>
  </si>
  <si>
    <t>Exceedances in emissions/discharges</t>
  </si>
  <si>
    <t>Tree Protection</t>
  </si>
  <si>
    <t>Species Protection</t>
  </si>
  <si>
    <t>Activities in Protected Areas</t>
  </si>
  <si>
    <t>Sea Urchin Protection</t>
  </si>
  <si>
    <t>Dust Generation / Pollution</t>
  </si>
  <si>
    <t>Odours / Smells</t>
  </si>
  <si>
    <t>Smoke Emissions and Fumes</t>
  </si>
  <si>
    <t>Noise and Operational</t>
  </si>
  <si>
    <t>Oil Spills / Major Incidents</t>
  </si>
  <si>
    <t>Total Orders Issued and Closed</t>
  </si>
  <si>
    <t>Issued</t>
  </si>
  <si>
    <t>Issued - Malta</t>
  </si>
  <si>
    <t>Issued - Gozo</t>
  </si>
  <si>
    <t>ADDITIONAL INFORMATION
Issued ORDERS should only be limited to reporting year. Closed ORDERS should include all ORDERS closed in reporting year.</t>
  </si>
  <si>
    <t>Total Number &amp; Description of Direct Actions / Clean-Ups</t>
  </si>
  <si>
    <t>Malta</t>
  </si>
  <si>
    <t>Gozo</t>
  </si>
  <si>
    <t>ADDITIONAL INFORMATION
Teams are urged to suggest additional Actions if needed to prevent instances of 0 data when no actions take place.</t>
  </si>
  <si>
    <t>Total Administrative Fines Issued and Settled (by payment and/or remediation)</t>
  </si>
  <si>
    <t>Closed (paid &amp; remediated) 
*remediated when required</t>
  </si>
  <si>
    <t>ADDITIONAL INFORMATION
This data will be collected by CED Operations:
  Fines Issued should only be limited to cases for reporting year  
 Fines Paid should include all Fines Paid during reporting year (including Fines issued prior to that year but Paid during reporting year)</t>
  </si>
  <si>
    <t>Amount (in €) recovered from Admin Fines &amp; Orders</t>
  </si>
  <si>
    <t>Admin Fines Issued 2025 &amp; Paid in 2025</t>
  </si>
  <si>
    <t>Amount</t>
  </si>
  <si>
    <t>Admin Fines Issued Pre-2025 &amp; Paid in 2025</t>
  </si>
  <si>
    <t xml:space="preserve">Orders Issued 2024 and Paid in 2024 </t>
  </si>
  <si>
    <t>Orders Issued Pre-2024 &amp; Paid in 2024</t>
  </si>
  <si>
    <t>ADDITIONAL INFORMATION
This data will be updated be CED Operations Team</t>
  </si>
  <si>
    <t>On-Call 
(to be provided by UM)</t>
  </si>
  <si>
    <t>Total Number of Inspections Carried Out</t>
  </si>
  <si>
    <t>ERA</t>
  </si>
  <si>
    <t>of which ICO</t>
  </si>
  <si>
    <t>ADDITIONAL INFORMATION
Each Team to provide relevant info (these inspections include also complaints received in each relevant sector).
Total Amounts will exclude "of which ICO" Inspections</t>
  </si>
  <si>
    <t>Local Waste Transfers</t>
  </si>
  <si>
    <t>Total Number of Documents  reviewed</t>
  </si>
  <si>
    <t>Blasting Reports</t>
  </si>
  <si>
    <t>TFS Docs (Non-Haz)</t>
  </si>
  <si>
    <t>CITES / EU WTR</t>
  </si>
  <si>
    <t>Various Consultations</t>
  </si>
  <si>
    <t xml:space="preserve">ADDITIONAL INFORMATION
May include, but not limited to:
- PA Consultations;
- NP Consultations (Annual Nature Reporting included);
- PQs; 
- Consultation Docs with AQW;
- TFS Documents;
- PRO Reports;
- Permit Consultations (including GBR);
- Wildlife Trade Docs;
etc.
*PA Consultations, Policy Consultations, EP Consultations and AER Reviews will be handled by CED Operations Team, unless CED Operations Team is not copied or in the loop.
</t>
  </si>
  <si>
    <t>TFS Docs (Haz)</t>
  </si>
  <si>
    <t>Trees related Insp.</t>
  </si>
  <si>
    <t>AER</t>
  </si>
  <si>
    <t>Farms (AER)</t>
  </si>
  <si>
    <t>PRO Annual/Half/Quarterly Reports and self complaint reports</t>
  </si>
  <si>
    <t>Wildlife Crime</t>
  </si>
  <si>
    <t>Waste Brokers</t>
  </si>
  <si>
    <t>Quay Consultations</t>
  </si>
  <si>
    <t xml:space="preserve">Shipments EU consultations </t>
  </si>
  <si>
    <t>SUP Release</t>
  </si>
  <si>
    <t>Audit Reports</t>
  </si>
  <si>
    <t>Monitoring Reports</t>
  </si>
  <si>
    <t>EPR EU consulations</t>
  </si>
  <si>
    <t>SUP Consultations</t>
  </si>
  <si>
    <t>Nature Reporting</t>
  </si>
  <si>
    <t>Protected Areas</t>
  </si>
  <si>
    <t>PA Consultations</t>
  </si>
  <si>
    <t>Waste Broker Consultations</t>
  </si>
  <si>
    <t>Total Number of Officers</t>
  </si>
  <si>
    <t>ADDITIONAL INFORMATION
All Teams Include Relevant Officers, Seniors and Team Managers (ONLY IN HALF YEARLY AND ANNUAL SHEET)</t>
  </si>
  <si>
    <t>Total Number of Warning Letters Issued</t>
  </si>
  <si>
    <t xml:space="preserve">ADDITIONAL INFORMATION
Each Team to provide relevant info </t>
  </si>
  <si>
    <t>Criminal Cases / Court Proceedings</t>
  </si>
  <si>
    <t xml:space="preserve">Queries on Criminal Cases </t>
  </si>
  <si>
    <t>Attendance to Court Proceedings</t>
  </si>
  <si>
    <t>Operations + Admin</t>
  </si>
  <si>
    <t>Appeals</t>
  </si>
  <si>
    <t>EPRT Appeals against Orders</t>
  </si>
  <si>
    <t>EPRT Appeals against Administrative Fines</t>
  </si>
  <si>
    <t>Other EPRT Appeals and petitions</t>
  </si>
  <si>
    <t>ADDITIONAL INFORMATION
Each Team to provide relevant info.  This is taking into account appeals lodged in the reporting year.</t>
  </si>
  <si>
    <t>EU Project Participation</t>
  </si>
  <si>
    <t>Core Group</t>
  </si>
  <si>
    <t>Partial Activity</t>
  </si>
  <si>
    <t>Viewers</t>
  </si>
  <si>
    <t>ADDITIONAL INFORMATION
Each Team to provide relevant info on total number of officers participating in a project/s (ONLY IN HALF YEARLY AND ANNUAL SHEET)</t>
  </si>
  <si>
    <t>Meetings Attended Externally</t>
  </si>
  <si>
    <t>CION Meetings</t>
  </si>
  <si>
    <t>ADDITIONAL INFORMATION
All Teams Ito provide relevant info (ONLY IN HALF YEARLY AND ANNUAL SHEET)</t>
  </si>
  <si>
    <t>IMPEL</t>
  </si>
  <si>
    <t>Training Abroad</t>
  </si>
  <si>
    <t>Stakeholder Consultations</t>
  </si>
  <si>
    <t>ERA board Sittings</t>
  </si>
  <si>
    <t>Parliamentary Questions</t>
  </si>
  <si>
    <t>ADDITIONAL INFORMATION
Coordination to be carried out with UM and/or Deputy Director</t>
  </si>
  <si>
    <t>Cross-Sectoral Consultations</t>
  </si>
  <si>
    <t>Total Number of Inspections Carried Out - North Region</t>
  </si>
  <si>
    <t>Type</t>
  </si>
  <si>
    <t>Number</t>
  </si>
  <si>
    <t>Cases</t>
  </si>
  <si>
    <t>Case Opened</t>
  </si>
  <si>
    <t>Case Closed</t>
  </si>
  <si>
    <t>Total Number of Inspections</t>
  </si>
  <si>
    <t>(INPUT YEAR)</t>
  </si>
  <si>
    <t>Warning Letters Issued &amp; Administrative Fines Issued</t>
  </si>
  <si>
    <t>Warning Letters</t>
  </si>
  <si>
    <t>Administrative Fines</t>
  </si>
  <si>
    <t>Compliance Orders Issued</t>
  </si>
  <si>
    <t>Waste Litter</t>
  </si>
  <si>
    <t>Inspections</t>
  </si>
  <si>
    <t>Warning Letters Issued</t>
  </si>
  <si>
    <t>Fines Issued</t>
  </si>
  <si>
    <t>North Inspections</t>
  </si>
  <si>
    <t>South Inspections</t>
  </si>
  <si>
    <t>Market Surveillance Inspections</t>
  </si>
  <si>
    <t>Border Control Inspections</t>
  </si>
  <si>
    <t xml:space="preserve">Operations + Admin Inspections </t>
  </si>
  <si>
    <t>On-Call Inspections</t>
  </si>
  <si>
    <t>Sector</t>
  </si>
  <si>
    <t>Sub Sector</t>
  </si>
  <si>
    <t>North Region
+
South Region</t>
  </si>
  <si>
    <t xml:space="preserve">Border Control </t>
  </si>
  <si>
    <t>Fines Closed</t>
  </si>
  <si>
    <t>Ammount of fines Issued</t>
  </si>
  <si>
    <t xml:space="preserve">Ammount of Fines Closed </t>
  </si>
  <si>
    <t>Others</t>
  </si>
  <si>
    <t>AERs  - Q4 Environment Reports</t>
  </si>
  <si>
    <t>AERs  - Q3 Environment Reports</t>
  </si>
  <si>
    <t>AERs  - Q2 Environment Reports</t>
  </si>
  <si>
    <t>AERs  - Q1 Environment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</si>
</sst>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1"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b/>
      <i/>
      <sz val="11"/>
      <color theme="1"/>
      <name val="Aptos Narrow"/>
      <family val="2"/>
      <scheme val="minor"/>
    </font>
    <font>
      <b/>
      <sz val="11"/>
      <color rgb="FF9C6500"/>
      <name val="Aptos Narrow"/>
      <family val="2"/>
      <scheme val="minor"/>
    </font>
    <font>
      <b/>
      <sz val="11"/>
      <color rgb="FF006100"/>
      <name val="Aptos Narrow"/>
      <family val="2"/>
      <scheme val="minor"/>
    </font>
    <font>
      <sz val="9"/>
      <color theme="1"/>
      <name val="Aptos Narrow"/>
      <family val="2"/>
      <scheme val="minor"/>
    </font>
    <font>
      <i/>
      <sz val="11"/>
      <color theme="1"/>
      <name val="Aptos Narrow"/>
      <family val="2"/>
      <scheme val="minor"/>
    </font>
    <font>
      <sz val="11"/>
      <color theme="1"/>
      <name val="Segoe UI"/>
      <family val="2"/>
    </font>
  </fonts>
  <fills count="14">
    <fill>
      <patternFill patternType="none"/>
    </fill>
    <fill>
      <patternFill patternType="gray125"/>
    </fill>
    <fill>
      <patternFill patternType="solid">
        <fgColor rgb="FFC6EFCE"/>
      </patternFill>
    </fill>
    <fill>
      <patternFill patternType="solid">
        <fgColor rgb="FFFFEB9C"/>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darkGray"/>
    </fill>
    <fill>
      <patternFill patternType="solid">
        <fgColor rgb="FFC6EFCE"/>
        <bgColor indexed="64"/>
      </patternFill>
    </fill>
    <fill>
      <patternFill patternType="solid">
        <fgColor indexed="65"/>
        <bgColor indexed="64"/>
      </patternFill>
    </fill>
    <fill>
      <patternFill patternType="solid">
        <fgColor theme="0" tint="-0.34998626667073579"/>
        <bgColor indexed="64"/>
      </patternFill>
    </fill>
    <fill>
      <patternFill patternType="solid">
        <fgColor theme="2"/>
        <bgColor indexed="64"/>
      </patternFill>
    </fill>
    <fill>
      <patternFill patternType="solid">
        <fgColor theme="1"/>
        <bgColor indexed="64"/>
      </patternFill>
    </fill>
    <fill>
      <patternFill patternType="solid">
        <fgColor theme="0"/>
        <bgColor indexed="64"/>
      </patternFill>
    </fill>
  </fills>
  <borders count="79">
    <border>
      <left/>
      <right/>
      <top/>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diagonal/>
    </border>
    <border>
      <left/>
      <right/>
      <top style="thin">
        <color indexed="64"/>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3">
    <xf numFmtId="0" fontId="0" fillId="0" borderId="0"/>
    <xf numFmtId="0" fontId="2" fillId="2" borderId="0"/>
    <xf numFmtId="0" fontId="3" fillId="3" borderId="0"/>
  </cellStyleXfs>
  <cellXfs count="332">
    <xf numFmtId="0" fontId="0" fillId="0" borderId="0" xfId="0"/>
    <xf numFmtId="0" fontId="0" fillId="0" borderId="0" xfId="0" applyAlignment="1">
      <alignment horizontal="center" wrapText="1"/>
    </xf>
    <xf numFmtId="0" fontId="5" fillId="5" borderId="7" xfId="0" applyFont="1" applyFill="1" applyBorder="1" applyAlignment="1">
      <alignment horizontal="center" vertical="center" wrapText="1"/>
    </xf>
    <xf numFmtId="0" fontId="0" fillId="4" borderId="0" xfId="0" applyFill="1" applyAlignment="1">
      <alignment horizont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14" xfId="0" applyFill="1" applyBorder="1" applyAlignment="1">
      <alignment horizontal="center" vertical="center" wrapText="1"/>
    </xf>
    <xf numFmtId="1" fontId="7" fillId="8" borderId="16" xfId="1" applyNumberFormat="1" applyFont="1" applyFill="1" applyBorder="1" applyAlignment="1">
      <alignment horizontal="center" vertical="center" wrapText="1"/>
    </xf>
    <xf numFmtId="1" fontId="7" fillId="8" borderId="17" xfId="1" applyNumberFormat="1" applyFont="1" applyFill="1" applyBorder="1" applyAlignment="1">
      <alignment horizontal="center" vertical="center" wrapText="1"/>
    </xf>
    <xf numFmtId="1" fontId="7" fillId="2" borderId="18" xfId="1" applyNumberFormat="1" applyFont="1" applyBorder="1" applyAlignment="1">
      <alignment horizontal="center" vertical="center" wrapText="1"/>
    </xf>
    <xf numFmtId="1" fontId="7" fillId="2" borderId="19" xfId="1" applyNumberFormat="1" applyFont="1" applyBorder="1" applyAlignment="1">
      <alignment horizontal="center" vertical="center" wrapText="1"/>
    </xf>
    <xf numFmtId="0" fontId="0" fillId="7" borderId="1" xfId="0" applyFill="1" applyBorder="1" applyAlignment="1">
      <alignment horizontal="center" vertical="center" wrapText="1"/>
    </xf>
    <xf numFmtId="0" fontId="0" fillId="7" borderId="3" xfId="0" applyFill="1" applyBorder="1" applyAlignment="1">
      <alignment horizontal="center" vertical="center" wrapText="1"/>
    </xf>
    <xf numFmtId="0" fontId="8" fillId="6" borderId="20" xfId="0" applyFont="1" applyFill="1" applyBorder="1" applyAlignment="1">
      <alignment horizontal="center" vertical="center" wrapText="1"/>
    </xf>
    <xf numFmtId="0" fontId="8" fillId="6"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7" borderId="5" xfId="0" applyFill="1" applyBorder="1" applyAlignment="1">
      <alignment horizontal="center" vertical="center" wrapText="1"/>
    </xf>
    <xf numFmtId="0" fontId="0" fillId="7" borderId="0" xfId="0" applyFill="1" applyAlignment="1">
      <alignment horizontal="center" vertical="center" wrapText="1"/>
    </xf>
    <xf numFmtId="0" fontId="0" fillId="7" borderId="9" xfId="0" applyFill="1" applyBorder="1" applyAlignment="1">
      <alignment horizontal="center" vertical="center" wrapText="1"/>
    </xf>
    <xf numFmtId="0" fontId="8" fillId="6" borderId="26" xfId="0" applyFont="1" applyFill="1" applyBorder="1" applyAlignment="1">
      <alignment horizontal="center" vertical="center" wrapText="1"/>
    </xf>
    <xf numFmtId="1" fontId="0" fillId="0" borderId="27" xfId="0" applyNumberFormat="1" applyBorder="1" applyAlignment="1">
      <alignment horizontal="center" vertical="center" wrapText="1"/>
    </xf>
    <xf numFmtId="0" fontId="0" fillId="0" borderId="28" xfId="0" applyBorder="1" applyAlignment="1">
      <alignment horizontal="center" vertical="center" wrapText="1"/>
    </xf>
    <xf numFmtId="0" fontId="0" fillId="0" borderId="27" xfId="0" applyBorder="1" applyAlignment="1">
      <alignment horizontal="center" vertical="center" wrapText="1"/>
    </xf>
    <xf numFmtId="0" fontId="8" fillId="6" borderId="29" xfId="0" applyFont="1" applyFill="1" applyBorder="1" applyAlignment="1">
      <alignment horizontal="center" vertical="center" wrapText="1"/>
    </xf>
    <xf numFmtId="0" fontId="8" fillId="6" borderId="31" xfId="0" applyFont="1" applyFill="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7" borderId="34" xfId="0" applyFill="1" applyBorder="1" applyAlignment="1">
      <alignment horizontal="center" vertical="center" wrapText="1"/>
    </xf>
    <xf numFmtId="0" fontId="0" fillId="7" borderId="35" xfId="0" applyFill="1" applyBorder="1" applyAlignment="1">
      <alignment horizontal="center" vertical="center" wrapText="1"/>
    </xf>
    <xf numFmtId="0" fontId="0" fillId="7" borderId="15" xfId="0" applyFill="1" applyBorder="1" applyAlignment="1">
      <alignment horizontal="center" vertical="center" wrapText="1"/>
    </xf>
    <xf numFmtId="0" fontId="8" fillId="6" borderId="39" xfId="0" applyFont="1" applyFill="1" applyBorder="1" applyAlignment="1">
      <alignment horizontal="center" vertical="center" wrapText="1"/>
    </xf>
    <xf numFmtId="0" fontId="8" fillId="6" borderId="40" xfId="0" applyFont="1" applyFill="1" applyBorder="1" applyAlignment="1">
      <alignment horizontal="center" vertical="center" wrapText="1"/>
    </xf>
    <xf numFmtId="0" fontId="8" fillId="6" borderId="41" xfId="0" applyFont="1" applyFill="1" applyBorder="1" applyAlignment="1">
      <alignment horizontal="center" vertical="center" wrapText="1"/>
    </xf>
    <xf numFmtId="1" fontId="0" fillId="0" borderId="42" xfId="0" applyNumberFormat="1" applyBorder="1" applyAlignment="1">
      <alignment horizontal="center" vertical="center" wrapText="1"/>
    </xf>
    <xf numFmtId="1" fontId="0" fillId="0" borderId="43" xfId="0" applyNumberFormat="1" applyBorder="1" applyAlignment="1">
      <alignment horizontal="center" vertical="center" wrapText="1"/>
    </xf>
    <xf numFmtId="0" fontId="0" fillId="0" borderId="43" xfId="0" applyBorder="1" applyAlignment="1">
      <alignment horizontal="center" vertical="center" wrapText="1"/>
    </xf>
    <xf numFmtId="0" fontId="5" fillId="5" borderId="50"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9" fillId="9" borderId="18" xfId="0" applyFont="1" applyFill="1" applyBorder="1" applyAlignment="1">
      <alignment horizontal="center" vertical="center" wrapText="1"/>
    </xf>
    <xf numFmtId="1" fontId="1" fillId="5" borderId="55" xfId="1" applyNumberFormat="1" applyFont="1" applyFill="1" applyBorder="1" applyAlignment="1">
      <alignment horizontal="center" vertical="center" wrapText="1"/>
    </xf>
    <xf numFmtId="1" fontId="0" fillId="0" borderId="28" xfId="0" applyNumberFormat="1" applyBorder="1" applyAlignment="1">
      <alignment horizontal="center" vertical="center" wrapText="1"/>
    </xf>
    <xf numFmtId="0" fontId="0" fillId="7" borderId="36" xfId="0" applyFill="1" applyBorder="1" applyAlignment="1">
      <alignment horizontal="center" vertical="center" wrapText="1"/>
    </xf>
    <xf numFmtId="0" fontId="0" fillId="0" borderId="27" xfId="0" applyBorder="1" applyAlignment="1">
      <alignment horizontal="center" wrapText="1"/>
    </xf>
    <xf numFmtId="0" fontId="0" fillId="0" borderId="28" xfId="0" applyBorder="1" applyAlignment="1">
      <alignment horizontal="center" wrapText="1"/>
    </xf>
    <xf numFmtId="0" fontId="0" fillId="7" borderId="0" xfId="0" applyFill="1" applyAlignment="1">
      <alignment vertical="center" wrapText="1"/>
    </xf>
    <xf numFmtId="0" fontId="6" fillId="3" borderId="50" xfId="2" applyFont="1" applyBorder="1" applyAlignment="1">
      <alignment horizontal="center" vertical="center" wrapText="1"/>
    </xf>
    <xf numFmtId="1" fontId="0" fillId="0" borderId="24" xfId="0" applyNumberFormat="1" applyBorder="1" applyAlignment="1">
      <alignment horizontal="center" vertical="center" wrapText="1"/>
    </xf>
    <xf numFmtId="1" fontId="0" fillId="0" borderId="32" xfId="0" applyNumberFormat="1" applyBorder="1" applyAlignment="1">
      <alignment horizontal="center" vertical="center" wrapText="1"/>
    </xf>
    <xf numFmtId="0" fontId="9" fillId="5" borderId="7" xfId="0" applyFont="1" applyFill="1" applyBorder="1" applyAlignment="1">
      <alignment horizontal="center" vertical="center" wrapText="1"/>
    </xf>
    <xf numFmtId="0" fontId="8" fillId="6" borderId="64"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50" xfId="0" applyFont="1" applyFill="1" applyBorder="1" applyAlignment="1">
      <alignment horizontal="center" vertical="center" wrapText="1"/>
    </xf>
    <xf numFmtId="0" fontId="0" fillId="7" borderId="0" xfId="0" applyFill="1" applyAlignment="1">
      <alignment horizontal="center" wrapText="1"/>
    </xf>
    <xf numFmtId="0" fontId="0" fillId="7" borderId="35" xfId="0" applyFill="1" applyBorder="1" applyAlignment="1">
      <alignment horizontal="center" wrapText="1"/>
    </xf>
    <xf numFmtId="0" fontId="9" fillId="5" borderId="3" xfId="0" applyFont="1" applyFill="1" applyBorder="1" applyAlignment="1">
      <alignment horizontal="center" vertical="center" wrapText="1"/>
    </xf>
    <xf numFmtId="0" fontId="9" fillId="5" borderId="50"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66"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0" fillId="6" borderId="50" xfId="0" applyFill="1" applyBorder="1" applyAlignment="1">
      <alignment horizontal="center" vertical="center" wrapText="1"/>
    </xf>
    <xf numFmtId="0" fontId="0" fillId="7" borderId="10" xfId="0" applyFill="1" applyBorder="1" applyAlignment="1">
      <alignment wrapText="1"/>
    </xf>
    <xf numFmtId="1" fontId="0" fillId="9" borderId="22" xfId="0" applyNumberFormat="1" applyFill="1" applyBorder="1" applyAlignment="1">
      <alignment horizontal="center" vertical="center" wrapText="1"/>
    </xf>
    <xf numFmtId="1" fontId="0" fillId="9" borderId="28" xfId="0" applyNumberFormat="1" applyFill="1" applyBorder="1" applyAlignment="1">
      <alignment horizontal="center" vertical="center" wrapText="1"/>
    </xf>
    <xf numFmtId="0" fontId="0" fillId="7" borderId="10" xfId="0" applyFill="1" applyBorder="1" applyAlignment="1">
      <alignment horizontal="center" wrapText="1"/>
    </xf>
    <xf numFmtId="0" fontId="0" fillId="7" borderId="36" xfId="0" applyFill="1" applyBorder="1" applyAlignment="1">
      <alignment horizontal="center" wrapText="1"/>
    </xf>
    <xf numFmtId="0" fontId="8" fillId="6" borderId="30" xfId="0" applyFont="1" applyFill="1" applyBorder="1" applyAlignment="1">
      <alignment horizontal="center" vertical="center" wrapText="1"/>
    </xf>
    <xf numFmtId="0" fontId="8" fillId="6" borderId="45"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1" fontId="7" fillId="2" borderId="67" xfId="1" applyNumberFormat="1" applyFont="1" applyBorder="1" applyAlignment="1">
      <alignment horizontal="center" vertical="center" wrapText="1"/>
    </xf>
    <xf numFmtId="1" fontId="7" fillId="2" borderId="54" xfId="1" applyNumberFormat="1" applyFont="1" applyBorder="1" applyAlignment="1">
      <alignment horizontal="center" vertical="center" wrapText="1"/>
    </xf>
    <xf numFmtId="0" fontId="0" fillId="0" borderId="42" xfId="0" applyBorder="1" applyAlignment="1">
      <alignment horizontal="center" vertical="center" wrapText="1"/>
    </xf>
    <xf numFmtId="0" fontId="0" fillId="7" borderId="9" xfId="0" applyFill="1" applyBorder="1" applyAlignment="1">
      <alignment vertical="center" wrapText="1"/>
    </xf>
    <xf numFmtId="0" fontId="0" fillId="7" borderId="35" xfId="0" applyFill="1" applyBorder="1" applyAlignment="1">
      <alignment vertical="center" wrapText="1"/>
    </xf>
    <xf numFmtId="0" fontId="0" fillId="7" borderId="15" xfId="0" applyFill="1" applyBorder="1" applyAlignment="1">
      <alignment vertical="center" wrapText="1"/>
    </xf>
    <xf numFmtId="0" fontId="0" fillId="6" borderId="66" xfId="0" applyFill="1" applyBorder="1" applyAlignment="1">
      <alignment horizontal="center" vertical="center" wrapText="1"/>
    </xf>
    <xf numFmtId="0" fontId="0" fillId="5" borderId="64" xfId="0" applyFill="1" applyBorder="1" applyAlignment="1">
      <alignment horizontal="center" vertical="center" wrapText="1"/>
    </xf>
    <xf numFmtId="1" fontId="0" fillId="5" borderId="58" xfId="1" applyNumberFormat="1" applyFont="1" applyFill="1" applyBorder="1" applyAlignment="1">
      <alignment horizontal="center" vertical="center" wrapText="1"/>
    </xf>
    <xf numFmtId="1" fontId="0" fillId="5" borderId="16" xfId="1" applyNumberFormat="1" applyFont="1" applyFill="1" applyBorder="1" applyAlignment="1">
      <alignment horizontal="center" vertical="center" wrapText="1"/>
    </xf>
    <xf numFmtId="0" fontId="0" fillId="7" borderId="6" xfId="0" applyFill="1" applyBorder="1" applyAlignment="1">
      <alignment vertical="center" wrapText="1"/>
    </xf>
    <xf numFmtId="0" fontId="0" fillId="7" borderId="5" xfId="0" applyFill="1" applyBorder="1" applyAlignment="1">
      <alignment vertical="center" wrapText="1"/>
    </xf>
    <xf numFmtId="1" fontId="1" fillId="10" borderId="0" xfId="1" applyNumberFormat="1" applyFont="1" applyFill="1" applyAlignment="1">
      <alignment horizontal="center" vertical="center" wrapText="1"/>
    </xf>
    <xf numFmtId="1" fontId="1" fillId="10" borderId="69" xfId="1" applyNumberFormat="1" applyFont="1" applyFill="1" applyBorder="1" applyAlignment="1">
      <alignment horizontal="center" vertical="center" wrapText="1"/>
    </xf>
    <xf numFmtId="0" fontId="0" fillId="0" borderId="47" xfId="0" applyBorder="1" applyAlignment="1">
      <alignment horizontal="center" vertical="center" wrapText="1"/>
    </xf>
    <xf numFmtId="0" fontId="0" fillId="4" borderId="0" xfId="0" applyFill="1" applyAlignment="1">
      <alignment wrapText="1"/>
    </xf>
    <xf numFmtId="1" fontId="0" fillId="5" borderId="53" xfId="1" applyNumberFormat="1" applyFont="1" applyFill="1" applyBorder="1" applyAlignment="1">
      <alignment horizontal="center" vertical="center" wrapText="1"/>
    </xf>
    <xf numFmtId="0" fontId="8" fillId="6" borderId="65" xfId="0" applyFont="1" applyFill="1" applyBorder="1" applyAlignment="1">
      <alignment horizontal="center" vertical="center" wrapText="1"/>
    </xf>
    <xf numFmtId="0" fontId="8" fillId="6" borderId="68" xfId="0" applyFont="1" applyFill="1" applyBorder="1" applyAlignment="1">
      <alignment horizontal="center" vertical="center" wrapText="1"/>
    </xf>
    <xf numFmtId="0" fontId="0" fillId="0" borderId="46" xfId="0" applyBorder="1" applyAlignment="1">
      <alignment horizontal="center" vertical="center" wrapText="1"/>
    </xf>
    <xf numFmtId="0" fontId="0" fillId="7" borderId="5" xfId="0" applyFill="1" applyBorder="1" applyAlignment="1">
      <alignment horizontal="center" wrapText="1"/>
    </xf>
    <xf numFmtId="0" fontId="0" fillId="7" borderId="34" xfId="0" applyFill="1" applyBorder="1" applyAlignment="1">
      <alignment horizontal="center" wrapText="1"/>
    </xf>
    <xf numFmtId="0" fontId="0" fillId="9" borderId="33" xfId="0" applyFill="1" applyBorder="1" applyAlignment="1">
      <alignment horizontal="center" vertical="center" wrapText="1"/>
    </xf>
    <xf numFmtId="1" fontId="7" fillId="2" borderId="1" xfId="1" applyNumberFormat="1" applyFont="1" applyBorder="1" applyAlignment="1">
      <alignment horizontal="center" vertical="center" wrapText="1"/>
    </xf>
    <xf numFmtId="1" fontId="7" fillId="2" borderId="11" xfId="1" applyNumberFormat="1" applyFont="1" applyBorder="1" applyAlignment="1">
      <alignment horizontal="center" vertical="center" wrapText="1"/>
    </xf>
    <xf numFmtId="1" fontId="7" fillId="2" borderId="6" xfId="1" applyNumberFormat="1" applyFont="1" applyBorder="1" applyAlignment="1">
      <alignment horizontal="center" vertical="center" wrapText="1"/>
    </xf>
    <xf numFmtId="1" fontId="7" fillId="2" borderId="64" xfId="1" applyNumberFormat="1" applyFont="1" applyBorder="1" applyAlignment="1">
      <alignment horizontal="center" vertical="center" wrapText="1"/>
    </xf>
    <xf numFmtId="1" fontId="7" fillId="2" borderId="12" xfId="1" applyNumberFormat="1" applyFont="1" applyBorder="1" applyAlignment="1">
      <alignment horizontal="center" vertical="center" wrapText="1"/>
    </xf>
    <xf numFmtId="1" fontId="7" fillId="2" borderId="14" xfId="1" applyNumberFormat="1" applyFont="1" applyBorder="1" applyAlignment="1">
      <alignment horizontal="center" vertical="center" wrapText="1"/>
    </xf>
    <xf numFmtId="1" fontId="7" fillId="2" borderId="50" xfId="1" applyNumberFormat="1" applyFont="1" applyBorder="1" applyAlignment="1">
      <alignment horizontal="center" vertical="center" wrapText="1"/>
    </xf>
    <xf numFmtId="1" fontId="7" fillId="2" borderId="70" xfId="1" applyNumberFormat="1" applyFont="1" applyBorder="1" applyAlignment="1">
      <alignment horizontal="center" vertical="center" wrapText="1"/>
    </xf>
    <xf numFmtId="1" fontId="7" fillId="2" borderId="55" xfId="1" applyNumberFormat="1" applyFont="1" applyBorder="1" applyAlignment="1">
      <alignment horizontal="center" vertical="center" wrapText="1"/>
    </xf>
    <xf numFmtId="0" fontId="0" fillId="7" borderId="10" xfId="0" applyFill="1" applyBorder="1" applyAlignment="1">
      <alignment vertical="center" wrapText="1"/>
    </xf>
    <xf numFmtId="1" fontId="0" fillId="5" borderId="10" xfId="1" applyNumberFormat="1" applyFont="1" applyFill="1" applyBorder="1" applyAlignment="1">
      <alignment horizontal="center" vertical="center" wrapText="1"/>
    </xf>
    <xf numFmtId="1" fontId="0" fillId="0" borderId="33" xfId="0" applyNumberFormat="1" applyBorder="1" applyAlignment="1">
      <alignment horizontal="center" vertical="center" wrapText="1"/>
    </xf>
    <xf numFmtId="0" fontId="8" fillId="6" borderId="60" xfId="0" applyFont="1" applyFill="1" applyBorder="1" applyAlignment="1">
      <alignment horizontal="center" vertical="center" wrapText="1"/>
    </xf>
    <xf numFmtId="0" fontId="8" fillId="6" borderId="34" xfId="0" applyFont="1" applyFill="1" applyBorder="1" applyAlignment="1">
      <alignment horizontal="center" vertical="center" wrapText="1"/>
    </xf>
    <xf numFmtId="1" fontId="7" fillId="2" borderId="50" xfId="1" applyNumberFormat="1" applyFont="1" applyBorder="1" applyAlignment="1">
      <alignment vertical="center" wrapText="1"/>
    </xf>
    <xf numFmtId="0" fontId="5" fillId="5" borderId="8" xfId="0" applyFont="1" applyFill="1" applyBorder="1" applyAlignment="1">
      <alignment vertical="center" wrapText="1"/>
    </xf>
    <xf numFmtId="0" fontId="6" fillId="3" borderId="2" xfId="2" applyFont="1" applyBorder="1" applyAlignment="1">
      <alignment vertical="center" wrapText="1"/>
    </xf>
    <xf numFmtId="0" fontId="10" fillId="0" borderId="0" xfId="0" applyFont="1" applyAlignment="1">
      <alignment vertical="center"/>
    </xf>
    <xf numFmtId="1" fontId="7" fillId="2" borderId="0" xfId="1" applyNumberFormat="1" applyFont="1" applyAlignment="1">
      <alignment vertical="center" wrapText="1"/>
    </xf>
    <xf numFmtId="1" fontId="0" fillId="0" borderId="0" xfId="0" applyNumberFormat="1" applyAlignment="1">
      <alignment horizontal="center" vertical="center" wrapText="1"/>
    </xf>
    <xf numFmtId="0" fontId="0" fillId="0" borderId="5" xfId="0" applyBorder="1"/>
    <xf numFmtId="0" fontId="0" fillId="0" borderId="9" xfId="0" applyBorder="1"/>
    <xf numFmtId="0" fontId="0" fillId="0" borderId="3" xfId="0" applyBorder="1"/>
    <xf numFmtId="1" fontId="0" fillId="0" borderId="50" xfId="0" applyNumberFormat="1" applyBorder="1" applyAlignment="1">
      <alignment horizontal="center" vertical="center" wrapText="1"/>
    </xf>
    <xf numFmtId="0" fontId="0" fillId="12" borderId="0" xfId="0" applyFill="1"/>
    <xf numFmtId="0" fontId="0" fillId="0" borderId="27" xfId="0" applyBorder="1" applyAlignment="1">
      <alignment horizontal="center" vertical="center"/>
    </xf>
    <xf numFmtId="0" fontId="0" fillId="11" borderId="27" xfId="0" applyFill="1" applyBorder="1" applyAlignment="1">
      <alignment horizontal="center" vertical="center"/>
    </xf>
    <xf numFmtId="0" fontId="0" fillId="0" borderId="0" xfId="0" applyAlignment="1">
      <alignment horizontal="center" vertical="center"/>
    </xf>
    <xf numFmtId="1" fontId="0" fillId="0" borderId="27" xfId="0" applyNumberFormat="1" applyBorder="1" applyAlignment="1">
      <alignment horizontal="center" vertical="center"/>
    </xf>
    <xf numFmtId="0" fontId="8" fillId="6" borderId="74" xfId="0" applyFont="1" applyFill="1" applyBorder="1" applyAlignment="1">
      <alignment horizontal="center" vertical="center" wrapText="1"/>
    </xf>
    <xf numFmtId="1" fontId="0" fillId="0" borderId="6" xfId="0" applyNumberFormat="1" applyBorder="1" applyAlignment="1">
      <alignment horizontal="center" vertical="center" wrapText="1"/>
    </xf>
    <xf numFmtId="1" fontId="0" fillId="0" borderId="4" xfId="0" applyNumberFormat="1" applyBorder="1" applyAlignment="1">
      <alignment horizontal="center" vertical="center" wrapText="1"/>
    </xf>
    <xf numFmtId="0" fontId="8" fillId="6" borderId="13" xfId="0" applyFont="1" applyFill="1" applyBorder="1" applyAlignment="1">
      <alignment horizontal="center" vertical="center" wrapText="1"/>
    </xf>
    <xf numFmtId="0" fontId="8" fillId="6" borderId="75" xfId="0" applyFont="1" applyFill="1" applyBorder="1" applyAlignment="1">
      <alignment horizontal="center" vertical="center" wrapText="1"/>
    </xf>
    <xf numFmtId="0" fontId="8" fillId="6" borderId="76" xfId="0" applyFont="1" applyFill="1" applyBorder="1" applyAlignment="1">
      <alignment horizontal="center" vertical="center" wrapText="1"/>
    </xf>
    <xf numFmtId="0" fontId="8" fillId="6" borderId="77" xfId="0" applyFont="1" applyFill="1" applyBorder="1" applyAlignment="1">
      <alignment horizontal="center" vertical="center" wrapText="1"/>
    </xf>
    <xf numFmtId="1" fontId="0" fillId="0" borderId="7" xfId="0" applyNumberFormat="1" applyBorder="1" applyAlignment="1">
      <alignment horizontal="center" vertical="center" wrapText="1"/>
    </xf>
    <xf numFmtId="0" fontId="8" fillId="6" borderId="72" xfId="0" applyFont="1" applyFill="1" applyBorder="1" applyAlignment="1">
      <alignment horizontal="center" vertical="center" wrapText="1"/>
    </xf>
    <xf numFmtId="0" fontId="8" fillId="6" borderId="37"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38" xfId="0" applyFont="1" applyFill="1" applyBorder="1" applyAlignment="1">
      <alignment horizontal="center" vertical="center" wrapText="1"/>
    </xf>
    <xf numFmtId="0" fontId="8" fillId="6" borderId="78" xfId="0" applyFont="1" applyFill="1" applyBorder="1" applyAlignment="1">
      <alignment horizontal="center" vertical="center" wrapText="1"/>
    </xf>
    <xf numFmtId="1" fontId="0" fillId="0" borderId="49" xfId="0" applyNumberFormat="1" applyBorder="1" applyAlignment="1">
      <alignment horizontal="center" vertical="center" wrapText="1"/>
    </xf>
    <xf numFmtId="1" fontId="0" fillId="0" borderId="50" xfId="0" applyNumberFormat="1" applyBorder="1" applyAlignment="1">
      <alignment horizontal="center" vertical="center"/>
    </xf>
    <xf numFmtId="0" fontId="0" fillId="0" borderId="50" xfId="0" applyBorder="1" applyAlignment="1">
      <alignment horizontal="center" vertical="center"/>
    </xf>
    <xf numFmtId="0" fontId="0" fillId="12" borderId="9" xfId="0" applyFill="1" applyBorder="1" applyAlignment="1">
      <alignment horizontal="center" vertical="center"/>
    </xf>
    <xf numFmtId="1" fontId="0" fillId="0" borderId="15" xfId="0" applyNumberFormat="1" applyBorder="1" applyAlignment="1">
      <alignment horizontal="center" vertical="center"/>
    </xf>
    <xf numFmtId="1" fontId="0" fillId="13" borderId="4" xfId="0" applyNumberFormat="1" applyFill="1" applyBorder="1" applyAlignment="1">
      <alignment horizontal="center" vertical="center"/>
    </xf>
    <xf numFmtId="0" fontId="0" fillId="13" borderId="43" xfId="0" applyFill="1" applyBorder="1" applyAlignment="1">
      <alignment horizontal="center" vertical="center"/>
    </xf>
    <xf numFmtId="0" fontId="0" fillId="13" borderId="46" xfId="0" applyFill="1" applyBorder="1" applyAlignment="1">
      <alignment horizontal="center" vertical="center"/>
    </xf>
    <xf numFmtId="1" fontId="0" fillId="13" borderId="65" xfId="0" applyNumberFormat="1" applyFill="1" applyBorder="1" applyAlignment="1">
      <alignment horizontal="center" vertical="center" wrapText="1"/>
    </xf>
    <xf numFmtId="1" fontId="0" fillId="13" borderId="62" xfId="0" applyNumberFormat="1" applyFill="1" applyBorder="1" applyAlignment="1">
      <alignment horizontal="center" vertical="center" wrapText="1"/>
    </xf>
    <xf numFmtId="1" fontId="0" fillId="13" borderId="74" xfId="0" applyNumberFormat="1" applyFill="1" applyBorder="1" applyAlignment="1">
      <alignment horizontal="center" vertical="center" wrapText="1"/>
    </xf>
    <xf numFmtId="0" fontId="0" fillId="13" borderId="65" xfId="0" applyFill="1" applyBorder="1" applyAlignment="1">
      <alignment horizontal="center" vertical="center"/>
    </xf>
    <xf numFmtId="1" fontId="0" fillId="13" borderId="13" xfId="0" applyNumberFormat="1" applyFill="1" applyBorder="1" applyAlignment="1">
      <alignment horizontal="center" vertical="center" wrapText="1"/>
    </xf>
    <xf numFmtId="1" fontId="0" fillId="13" borderId="75" xfId="0" applyNumberFormat="1" applyFill="1" applyBorder="1" applyAlignment="1">
      <alignment horizontal="center" vertical="center" wrapText="1"/>
    </xf>
    <xf numFmtId="1" fontId="0" fillId="13" borderId="77" xfId="0" applyNumberFormat="1" applyFill="1" applyBorder="1" applyAlignment="1">
      <alignment horizontal="center" vertical="center" wrapText="1"/>
    </xf>
    <xf numFmtId="0" fontId="0" fillId="13" borderId="75" xfId="0" applyFill="1" applyBorder="1" applyAlignment="1">
      <alignment horizontal="center" vertical="center"/>
    </xf>
    <xf numFmtId="0" fontId="0" fillId="13" borderId="76" xfId="0" applyFill="1" applyBorder="1" applyAlignment="1">
      <alignment horizontal="center" vertical="center"/>
    </xf>
    <xf numFmtId="0" fontId="0" fillId="13" borderId="13" xfId="0" applyFill="1" applyBorder="1" applyAlignment="1">
      <alignment horizontal="center" vertical="center"/>
    </xf>
    <xf numFmtId="0" fontId="0" fillId="13" borderId="77" xfId="0" applyFill="1" applyBorder="1" applyAlignment="1">
      <alignment horizontal="center" vertical="center"/>
    </xf>
    <xf numFmtId="0" fontId="0" fillId="13" borderId="72" xfId="0" applyFill="1" applyBorder="1" applyAlignment="1">
      <alignment horizontal="center" vertical="center"/>
    </xf>
    <xf numFmtId="1" fontId="0" fillId="13" borderId="44" xfId="0" applyNumberFormat="1" applyFill="1" applyBorder="1" applyAlignment="1">
      <alignment horizontal="center" vertical="center"/>
    </xf>
    <xf numFmtId="1" fontId="0" fillId="13" borderId="38" xfId="0" applyNumberFormat="1" applyFill="1" applyBorder="1" applyAlignment="1">
      <alignment horizontal="center" vertical="center"/>
    </xf>
    <xf numFmtId="0" fontId="0" fillId="13" borderId="49" xfId="0" applyFill="1" applyBorder="1" applyAlignment="1">
      <alignment horizontal="center" vertical="center"/>
    </xf>
    <xf numFmtId="1" fontId="0" fillId="13" borderId="78" xfId="0" applyNumberFormat="1" applyFill="1" applyBorder="1" applyAlignment="1">
      <alignment horizontal="center" vertical="center"/>
    </xf>
    <xf numFmtId="1" fontId="0" fillId="13" borderId="37" xfId="0" applyNumberFormat="1" applyFill="1" applyBorder="1" applyAlignment="1">
      <alignment horizontal="center" vertical="center"/>
    </xf>
    <xf numFmtId="1" fontId="0" fillId="0" borderId="10" xfId="0" applyNumberFormat="1" applyBorder="1" applyAlignment="1">
      <alignment horizontal="center" vertical="center" wrapText="1"/>
    </xf>
    <xf numFmtId="1" fontId="0" fillId="0" borderId="75" xfId="0" applyNumberFormat="1" applyBorder="1" applyAlignment="1">
      <alignment horizontal="center" vertical="center" wrapText="1"/>
    </xf>
    <xf numFmtId="0" fontId="0" fillId="0" borderId="69" xfId="0" applyBorder="1" applyAlignment="1">
      <alignment horizontal="center" vertical="center"/>
    </xf>
    <xf numFmtId="0" fontId="4" fillId="0" borderId="69" xfId="0" applyFont="1" applyBorder="1" applyAlignment="1">
      <alignment vertical="center"/>
    </xf>
    <xf numFmtId="0" fontId="0" fillId="0" borderId="13" xfId="0" applyBorder="1" applyAlignment="1">
      <alignment horizontal="center"/>
    </xf>
    <xf numFmtId="0" fontId="0" fillId="0" borderId="76" xfId="0" applyBorder="1" applyAlignment="1">
      <alignment horizontal="center"/>
    </xf>
    <xf numFmtId="0" fontId="0" fillId="0" borderId="77" xfId="0"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1" fontId="0" fillId="0" borderId="16" xfId="0" applyNumberFormat="1" applyBorder="1" applyAlignment="1">
      <alignment horizontal="center" vertical="center"/>
    </xf>
    <xf numFmtId="1" fontId="0" fillId="0" borderId="27" xfId="0" applyNumberFormat="1" applyBorder="1" applyAlignment="1">
      <alignment horizontal="center" vertical="center" wrapText="1"/>
    </xf>
    <xf numFmtId="0" fontId="0" fillId="0" borderId="44" xfId="0" applyBorder="1"/>
    <xf numFmtId="0" fontId="0" fillId="0" borderId="28" xfId="0" applyBorder="1" applyAlignment="1">
      <alignment horizontal="center" vertical="center" wrapText="1"/>
    </xf>
    <xf numFmtId="0" fontId="0" fillId="0" borderId="62" xfId="0" applyBorder="1"/>
    <xf numFmtId="1" fontId="0" fillId="0" borderId="25" xfId="0" applyNumberFormat="1" applyBorder="1" applyAlignment="1">
      <alignment horizontal="center" vertical="center" wrapText="1"/>
    </xf>
    <xf numFmtId="0" fontId="0" fillId="0" borderId="57" xfId="0" applyBorder="1"/>
    <xf numFmtId="0" fontId="0" fillId="0" borderId="37" xfId="0" applyBorder="1"/>
    <xf numFmtId="1" fontId="0" fillId="9" borderId="24" xfId="0" applyNumberFormat="1" applyFill="1" applyBorder="1" applyAlignment="1">
      <alignment horizontal="center" vertical="center" wrapText="1"/>
    </xf>
    <xf numFmtId="0" fontId="0" fillId="0" borderId="73" xfId="0" applyBorder="1"/>
    <xf numFmtId="0" fontId="0" fillId="0" borderId="21" xfId="0" applyBorder="1"/>
    <xf numFmtId="0" fontId="0" fillId="0" borderId="32" xfId="0" applyBorder="1" applyAlignment="1">
      <alignment horizontal="center" wrapText="1"/>
    </xf>
    <xf numFmtId="0" fontId="0" fillId="0" borderId="38" xfId="0" applyBorder="1"/>
    <xf numFmtId="1" fontId="0" fillId="0" borderId="32" xfId="0" applyNumberFormat="1" applyBorder="1" applyAlignment="1">
      <alignment horizontal="center" vertical="center" wrapText="1"/>
    </xf>
    <xf numFmtId="0" fontId="0" fillId="0" borderId="41" xfId="0" applyBorder="1"/>
    <xf numFmtId="1" fontId="7" fillId="8" borderId="8" xfId="1" applyNumberFormat="1" applyFont="1" applyFill="1" applyBorder="1" applyAlignment="1">
      <alignment horizontal="center" vertical="center" wrapText="1"/>
    </xf>
    <xf numFmtId="0" fontId="0" fillId="0" borderId="34" xfId="0" applyBorder="1"/>
    <xf numFmtId="0" fontId="8" fillId="6" borderId="26" xfId="0" applyFont="1" applyFill="1" applyBorder="1" applyAlignment="1">
      <alignment horizontal="center" vertical="center" wrapText="1"/>
    </xf>
    <xf numFmtId="0" fontId="0" fillId="0" borderId="40" xfId="0" applyBorder="1"/>
    <xf numFmtId="0" fontId="0" fillId="7" borderId="13" xfId="0" applyFill="1" applyBorder="1" applyAlignment="1">
      <alignment horizontal="center" vertical="center" wrapText="1"/>
    </xf>
    <xf numFmtId="0" fontId="0" fillId="0" borderId="72" xfId="0" applyBorder="1"/>
    <xf numFmtId="0" fontId="5" fillId="5" borderId="50" xfId="0" applyFont="1" applyFill="1" applyBorder="1" applyAlignment="1">
      <alignment horizontal="center" vertical="center" wrapText="1"/>
    </xf>
    <xf numFmtId="0" fontId="0" fillId="0" borderId="2" xfId="0" applyBorder="1"/>
    <xf numFmtId="0" fontId="0" fillId="0" borderId="7" xfId="0" applyBorder="1"/>
    <xf numFmtId="1" fontId="7" fillId="2" borderId="50" xfId="1" applyNumberFormat="1" applyFont="1" applyBorder="1" applyAlignment="1">
      <alignment horizontal="center" vertical="center" wrapText="1"/>
    </xf>
    <xf numFmtId="0" fontId="0" fillId="0" borderId="4" xfId="0" applyBorder="1"/>
    <xf numFmtId="0" fontId="0" fillId="0" borderId="15" xfId="0" applyBorder="1"/>
    <xf numFmtId="0" fontId="9" fillId="5" borderId="55" xfId="0" applyFont="1" applyFill="1" applyBorder="1" applyAlignment="1">
      <alignment horizontal="center" vertical="center" wrapText="1"/>
    </xf>
    <xf numFmtId="0" fontId="0" fillId="0" borderId="3" xfId="0" applyBorder="1"/>
    <xf numFmtId="0" fontId="0" fillId="0" borderId="70" xfId="0" applyBorder="1"/>
    <xf numFmtId="1" fontId="7" fillId="8" borderId="6" xfId="1" applyNumberFormat="1" applyFont="1" applyFill="1" applyBorder="1" applyAlignment="1">
      <alignment horizontal="center" vertical="center" wrapText="1"/>
    </xf>
    <xf numFmtId="0" fontId="0" fillId="0" borderId="10" xfId="0" applyBorder="1"/>
    <xf numFmtId="1" fontId="0" fillId="0" borderId="24" xfId="0" applyNumberFormat="1" applyBorder="1" applyAlignment="1">
      <alignment horizontal="center" vertical="center" wrapText="1"/>
    </xf>
    <xf numFmtId="1" fontId="0" fillId="0" borderId="28" xfId="0" applyNumberFormat="1" applyBorder="1" applyAlignment="1">
      <alignment horizontal="center" vertical="center" wrapText="1"/>
    </xf>
    <xf numFmtId="0" fontId="0" fillId="7" borderId="6" xfId="0" applyFill="1" applyBorder="1" applyAlignment="1">
      <alignment horizontal="center" vertical="center" wrapText="1"/>
    </xf>
    <xf numFmtId="1" fontId="7" fillId="8" borderId="50" xfId="1" applyNumberFormat="1" applyFont="1" applyFill="1" applyBorder="1" applyAlignment="1">
      <alignment horizontal="center" vertical="center" wrapText="1"/>
    </xf>
    <xf numFmtId="0" fontId="0" fillId="0" borderId="36" xfId="0" applyBorder="1"/>
    <xf numFmtId="0" fontId="6" fillId="3" borderId="50" xfId="2" applyFont="1" applyBorder="1" applyAlignment="1">
      <alignment horizontal="center" vertical="center" wrapText="1"/>
    </xf>
    <xf numFmtId="0" fontId="4" fillId="5" borderId="13" xfId="0" applyFont="1" applyFill="1" applyBorder="1" applyAlignment="1">
      <alignment horizontal="center" vertical="center" wrapText="1"/>
    </xf>
    <xf numFmtId="0" fontId="8" fillId="6" borderId="20" xfId="0" applyFont="1" applyFill="1" applyBorder="1" applyAlignment="1">
      <alignment horizontal="center" vertical="center" wrapText="1"/>
    </xf>
    <xf numFmtId="0" fontId="0" fillId="0" borderId="39" xfId="0" applyBorder="1"/>
    <xf numFmtId="0" fontId="5" fillId="5" borderId="63" xfId="0" applyFont="1" applyFill="1" applyBorder="1" applyAlignment="1">
      <alignment horizontal="center" vertical="center" wrapText="1"/>
    </xf>
    <xf numFmtId="0" fontId="9" fillId="9" borderId="36" xfId="0" applyFont="1" applyFill="1" applyBorder="1" applyAlignment="1">
      <alignment horizontal="center" vertical="center" wrapText="1"/>
    </xf>
    <xf numFmtId="0" fontId="0" fillId="0" borderId="0" xfId="0" applyAlignment="1">
      <alignment horizontal="center" wrapText="1"/>
    </xf>
    <xf numFmtId="0" fontId="0" fillId="0" borderId="9" xfId="0" applyBorder="1"/>
    <xf numFmtId="0" fontId="0" fillId="0" borderId="5" xfId="0" applyBorder="1"/>
    <xf numFmtId="0" fontId="0" fillId="0" borderId="35" xfId="0" applyBorder="1"/>
    <xf numFmtId="0" fontId="0" fillId="6" borderId="62" xfId="0" applyFill="1" applyBorder="1"/>
    <xf numFmtId="0" fontId="0" fillId="6" borderId="40" xfId="0" applyFill="1" applyBorder="1"/>
    <xf numFmtId="0" fontId="0" fillId="0" borderId="27" xfId="0" applyBorder="1" applyAlignment="1">
      <alignment horizontal="center" wrapText="1"/>
    </xf>
    <xf numFmtId="0" fontId="6" fillId="3" borderId="8" xfId="2" applyFont="1" applyBorder="1" applyAlignment="1">
      <alignment horizontal="center" vertical="center" wrapText="1"/>
    </xf>
    <xf numFmtId="0" fontId="0" fillId="6" borderId="50" xfId="0" applyFill="1" applyBorder="1" applyAlignment="1">
      <alignment horizontal="center" vertical="center" wrapText="1"/>
    </xf>
    <xf numFmtId="1" fontId="7" fillId="2" borderId="20" xfId="1" applyNumberFormat="1" applyFont="1" applyBorder="1" applyAlignment="1">
      <alignment horizontal="center" vertical="center" wrapText="1"/>
    </xf>
    <xf numFmtId="0" fontId="0" fillId="0" borderId="67" xfId="0" applyBorder="1"/>
    <xf numFmtId="0" fontId="0" fillId="0" borderId="71" xfId="0" applyBorder="1"/>
    <xf numFmtId="0" fontId="0" fillId="0" borderId="61" xfId="0" applyBorder="1"/>
    <xf numFmtId="0" fontId="0" fillId="0" borderId="33" xfId="0" applyBorder="1" applyAlignment="1">
      <alignment horizontal="center" vertical="center" wrapText="1"/>
    </xf>
    <xf numFmtId="0" fontId="0" fillId="0" borderId="59" xfId="0" applyBorder="1"/>
    <xf numFmtId="1" fontId="0" fillId="0" borderId="23" xfId="0" applyNumberFormat="1" applyBorder="1" applyAlignment="1">
      <alignment horizontal="center" vertical="center" wrapText="1"/>
    </xf>
    <xf numFmtId="0" fontId="0" fillId="4" borderId="35" xfId="0" applyFill="1" applyBorder="1" applyAlignment="1">
      <alignment horizontal="center" wrapText="1"/>
    </xf>
    <xf numFmtId="1" fontId="1" fillId="5" borderId="11" xfId="1" applyNumberFormat="1" applyFont="1" applyFill="1" applyBorder="1" applyAlignment="1">
      <alignment horizontal="center" vertical="center" wrapText="1"/>
    </xf>
    <xf numFmtId="0" fontId="0" fillId="0" borderId="64" xfId="0" applyBorder="1"/>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6" borderId="70" xfId="0" applyFill="1" applyBorder="1" applyAlignment="1">
      <alignment horizontal="center" vertical="center" wrapText="1"/>
    </xf>
    <xf numFmtId="0" fontId="9" fillId="5" borderId="50" xfId="0" applyFont="1" applyFill="1" applyBorder="1" applyAlignment="1">
      <alignment horizontal="center" vertical="center" wrapText="1"/>
    </xf>
    <xf numFmtId="0" fontId="0" fillId="6" borderId="56" xfId="0" applyFill="1" applyBorder="1" applyAlignment="1">
      <alignment horizontal="center" vertical="center" wrapText="1"/>
    </xf>
    <xf numFmtId="0" fontId="8" fillId="6" borderId="50" xfId="0" applyFont="1" applyFill="1" applyBorder="1" applyAlignment="1">
      <alignment horizontal="center" vertical="center" wrapText="1"/>
    </xf>
    <xf numFmtId="1" fontId="7" fillId="2" borderId="7" xfId="1" applyNumberFormat="1" applyFont="1" applyBorder="1" applyAlignment="1">
      <alignment horizontal="center" vertical="center" wrapText="1"/>
    </xf>
    <xf numFmtId="0" fontId="0" fillId="6" borderId="8" xfId="0" applyFill="1" applyBorder="1" applyAlignment="1">
      <alignment horizontal="center" vertical="center" wrapText="1"/>
    </xf>
    <xf numFmtId="0" fontId="5" fillId="5" borderId="6"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49" xfId="0" applyBorder="1"/>
    <xf numFmtId="0" fontId="9" fillId="9" borderId="8" xfId="0" applyFont="1" applyFill="1" applyBorder="1" applyAlignment="1">
      <alignment horizontal="center" vertical="center" wrapText="1"/>
    </xf>
    <xf numFmtId="1" fontId="7" fillId="2" borderId="6" xfId="1" applyNumberFormat="1" applyFont="1" applyBorder="1" applyAlignment="1">
      <alignment horizontal="center" vertical="center" wrapText="1"/>
    </xf>
    <xf numFmtId="0" fontId="0" fillId="0" borderId="68" xfId="0" applyBorder="1"/>
    <xf numFmtId="0" fontId="5" fillId="5" borderId="55" xfId="0" applyFont="1" applyFill="1" applyBorder="1" applyAlignment="1">
      <alignment horizontal="center" vertical="center" wrapText="1"/>
    </xf>
    <xf numFmtId="0" fontId="0" fillId="7" borderId="23" xfId="0" applyFill="1" applyBorder="1" applyAlignment="1">
      <alignment horizontal="center" vertical="center" wrapText="1"/>
    </xf>
    <xf numFmtId="0" fontId="9" fillId="0" borderId="13" xfId="0" applyFont="1" applyBorder="1" applyAlignment="1">
      <alignment horizontal="center" wrapText="1"/>
    </xf>
    <xf numFmtId="0" fontId="0" fillId="7" borderId="0" xfId="0" applyFill="1" applyAlignment="1">
      <alignment horizontal="center" vertical="center" wrapText="1"/>
    </xf>
    <xf numFmtId="0" fontId="4" fillId="5" borderId="50" xfId="0" applyFont="1" applyFill="1" applyBorder="1" applyAlignment="1">
      <alignment horizontal="center" vertical="center" wrapText="1"/>
    </xf>
    <xf numFmtId="1" fontId="7" fillId="2" borderId="36" xfId="1" applyNumberFormat="1" applyFont="1" applyBorder="1" applyAlignment="1">
      <alignment horizontal="center" vertical="center" wrapText="1"/>
    </xf>
    <xf numFmtId="0" fontId="0" fillId="7" borderId="65" xfId="0" applyFill="1" applyBorder="1" applyAlignment="1">
      <alignment horizontal="center" vertical="center" wrapText="1"/>
    </xf>
    <xf numFmtId="0" fontId="8" fillId="6" borderId="31" xfId="0" applyFont="1" applyFill="1" applyBorder="1" applyAlignment="1">
      <alignment horizontal="center" vertical="center" wrapText="1"/>
    </xf>
    <xf numFmtId="0" fontId="0" fillId="6" borderId="59" xfId="0" applyFill="1" applyBorder="1"/>
    <xf numFmtId="0" fontId="0" fillId="6" borderId="41" xfId="0" applyFill="1" applyBorder="1"/>
    <xf numFmtId="0" fontId="9" fillId="0" borderId="50" xfId="0" applyFont="1" applyBorder="1" applyAlignment="1">
      <alignment horizontal="center" wrapText="1"/>
    </xf>
    <xf numFmtId="1" fontId="7" fillId="2" borderId="55" xfId="1" applyNumberFormat="1" applyFont="1" applyBorder="1" applyAlignment="1">
      <alignment horizontal="center" vertical="center" wrapText="1"/>
    </xf>
    <xf numFmtId="0" fontId="0" fillId="7" borderId="4" xfId="0" applyFill="1" applyBorder="1" applyAlignment="1">
      <alignment horizontal="center" vertical="center" wrapText="1"/>
    </xf>
    <xf numFmtId="0" fontId="0" fillId="6" borderId="6" xfId="0" applyFill="1" applyBorder="1" applyAlignment="1">
      <alignment horizontal="center" vertical="center" wrapText="1"/>
    </xf>
    <xf numFmtId="0" fontId="0" fillId="7" borderId="50" xfId="0" applyFill="1" applyBorder="1" applyAlignment="1">
      <alignment horizontal="center" vertical="center" wrapText="1"/>
    </xf>
    <xf numFmtId="0" fontId="5" fillId="5" borderId="8" xfId="0" applyFont="1" applyFill="1" applyBorder="1" applyAlignment="1">
      <alignment horizontal="center" vertical="center" wrapText="1"/>
    </xf>
    <xf numFmtId="0" fontId="0" fillId="6" borderId="11" xfId="0" applyFill="1" applyBorder="1" applyAlignment="1">
      <alignment horizontal="center" vertical="center" wrapText="1"/>
    </xf>
    <xf numFmtId="0" fontId="0" fillId="4" borderId="2" xfId="0" applyFill="1" applyBorder="1" applyAlignment="1">
      <alignment horizontal="center" wrapText="1"/>
    </xf>
    <xf numFmtId="0" fontId="0" fillId="0" borderId="23" xfId="0" applyBorder="1" applyAlignment="1">
      <alignment horizontal="center" vertical="center" wrapText="1"/>
    </xf>
    <xf numFmtId="0" fontId="8" fillId="6" borderId="23" xfId="0" applyFont="1" applyFill="1" applyBorder="1" applyAlignment="1">
      <alignment horizontal="center" vertical="center" wrapText="1"/>
    </xf>
    <xf numFmtId="0" fontId="4" fillId="5" borderId="8" xfId="0" applyFont="1" applyFill="1" applyBorder="1" applyAlignment="1">
      <alignment horizontal="center" vertical="center" wrapText="1"/>
    </xf>
    <xf numFmtId="1" fontId="0" fillId="5" borderId="11" xfId="1" applyNumberFormat="1" applyFont="1" applyFill="1" applyBorder="1" applyAlignment="1">
      <alignment horizontal="center" vertical="center" wrapText="1"/>
    </xf>
    <xf numFmtId="0" fontId="0" fillId="7" borderId="37" xfId="0" applyFill="1" applyBorder="1" applyAlignment="1">
      <alignment horizontal="center" vertical="center" wrapText="1"/>
    </xf>
    <xf numFmtId="0" fontId="0" fillId="0" borderId="24" xfId="0" applyBorder="1" applyAlignment="1">
      <alignment horizontal="center" wrapText="1"/>
    </xf>
    <xf numFmtId="0" fontId="6" fillId="3" borderId="2" xfId="2" applyFont="1" applyBorder="1" applyAlignment="1">
      <alignment horizontal="center" vertical="center" wrapText="1"/>
    </xf>
    <xf numFmtId="0" fontId="6" fillId="3" borderId="13" xfId="2" applyFont="1" applyBorder="1" applyAlignment="1">
      <alignment horizontal="center" vertical="center" wrapText="1"/>
    </xf>
    <xf numFmtId="1" fontId="7" fillId="2" borderId="26" xfId="1" applyNumberFormat="1" applyFont="1" applyBorder="1" applyAlignment="1">
      <alignment horizontal="center" vertical="center" wrapText="1"/>
    </xf>
    <xf numFmtId="0" fontId="0" fillId="0" borderId="53" xfId="0" applyBorder="1"/>
    <xf numFmtId="0" fontId="0" fillId="0" borderId="20" xfId="0" applyBorder="1"/>
    <xf numFmtId="1" fontId="7" fillId="2" borderId="8" xfId="1" applyNumberFormat="1" applyFont="1" applyBorder="1" applyAlignment="1">
      <alignment horizontal="center" vertical="center" wrapText="1"/>
    </xf>
    <xf numFmtId="0" fontId="0" fillId="5" borderId="1" xfId="0" applyFill="1" applyBorder="1" applyAlignment="1">
      <alignment horizontal="center" vertical="center" wrapText="1"/>
    </xf>
    <xf numFmtId="0" fontId="0" fillId="5" borderId="63" xfId="0" applyFill="1" applyBorder="1" applyAlignment="1">
      <alignment horizontal="center" vertical="center" wrapText="1"/>
    </xf>
    <xf numFmtId="1" fontId="0" fillId="9" borderId="23" xfId="0" applyNumberFormat="1" applyFill="1" applyBorder="1" applyAlignment="1">
      <alignment horizontal="center" vertical="center" wrapText="1"/>
    </xf>
    <xf numFmtId="0" fontId="5" fillId="5" borderId="7" xfId="0" applyFont="1" applyFill="1" applyBorder="1" applyAlignment="1">
      <alignment horizontal="center" vertical="center" wrapText="1"/>
    </xf>
    <xf numFmtId="0" fontId="0" fillId="4" borderId="7" xfId="0" applyFill="1" applyBorder="1" applyAlignment="1">
      <alignment horizontal="center" wrapText="1"/>
    </xf>
    <xf numFmtId="1" fontId="0" fillId="0" borderId="33" xfId="0" applyNumberFormat="1" applyBorder="1" applyAlignment="1">
      <alignment horizontal="center" vertical="center" wrapText="1"/>
    </xf>
    <xf numFmtId="164" fontId="0" fillId="0" borderId="19" xfId="0" applyNumberFormat="1" applyBorder="1" applyAlignment="1">
      <alignment horizontal="center" vertical="center" wrapText="1"/>
    </xf>
    <xf numFmtId="0" fontId="0" fillId="0" borderId="19" xfId="0" applyBorder="1"/>
    <xf numFmtId="0" fontId="0" fillId="0" borderId="16" xfId="0" applyBorder="1" applyAlignment="1">
      <alignment horizontal="center" vertical="center" wrapText="1"/>
    </xf>
    <xf numFmtId="0" fontId="0" fillId="0" borderId="16" xfId="0" applyBorder="1"/>
    <xf numFmtId="1" fontId="0" fillId="5" borderId="14" xfId="1" applyNumberFormat="1" applyFont="1" applyFill="1" applyBorder="1" applyAlignment="1">
      <alignment horizontal="center" vertical="center" wrapText="1"/>
    </xf>
    <xf numFmtId="0" fontId="0" fillId="7" borderId="15" xfId="0" applyFill="1" applyBorder="1" applyAlignment="1">
      <alignment horizontal="center" vertical="center" wrapText="1"/>
    </xf>
    <xf numFmtId="164" fontId="0" fillId="0" borderId="17" xfId="0" applyNumberFormat="1" applyBorder="1" applyAlignment="1">
      <alignment horizontal="center" vertical="center" wrapText="1"/>
    </xf>
    <xf numFmtId="0" fontId="0" fillId="0" borderId="17" xfId="0" applyBorder="1"/>
    <xf numFmtId="0" fontId="9" fillId="9" borderId="2" xfId="0" applyFont="1" applyFill="1" applyBorder="1" applyAlignment="1">
      <alignment horizontal="center" vertical="center" wrapText="1"/>
    </xf>
    <xf numFmtId="0" fontId="0" fillId="4" borderId="34" xfId="0" applyFill="1" applyBorder="1" applyAlignment="1">
      <alignment horizontal="center" wrapText="1"/>
    </xf>
    <xf numFmtId="0" fontId="9" fillId="5" borderId="8" xfId="0" applyFont="1" applyFill="1" applyBorder="1" applyAlignment="1">
      <alignment horizontal="center" vertical="center" wrapText="1"/>
    </xf>
    <xf numFmtId="1" fontId="7" fillId="8" borderId="4" xfId="1" applyNumberFormat="1" applyFont="1" applyFill="1" applyBorder="1" applyAlignment="1">
      <alignment horizontal="center" vertical="center" wrapText="1"/>
    </xf>
    <xf numFmtId="0" fontId="0" fillId="7" borderId="7" xfId="0" applyFill="1" applyBorder="1" applyAlignment="1">
      <alignment horizontal="center" vertical="center" wrapText="1"/>
    </xf>
    <xf numFmtId="1" fontId="1" fillId="10" borderId="55" xfId="1" applyNumberFormat="1" applyFont="1" applyFill="1" applyBorder="1" applyAlignment="1">
      <alignment horizontal="center" vertical="center" wrapText="1"/>
    </xf>
    <xf numFmtId="0" fontId="0" fillId="4" borderId="3" xfId="0" applyFill="1" applyBorder="1" applyAlignment="1">
      <alignment horizontal="center" wrapText="1"/>
    </xf>
    <xf numFmtId="0" fontId="0" fillId="9" borderId="25" xfId="0" applyFill="1" applyBorder="1" applyAlignment="1">
      <alignment horizontal="center" vertical="center" wrapText="1"/>
    </xf>
    <xf numFmtId="0" fontId="0" fillId="0" borderId="54" xfId="0" applyBorder="1"/>
    <xf numFmtId="0" fontId="0" fillId="0" borderId="22" xfId="0" applyBorder="1"/>
    <xf numFmtId="1" fontId="7" fillId="2" borderId="43" xfId="1" applyNumberFormat="1" applyFont="1" applyBorder="1" applyAlignment="1">
      <alignment horizontal="center" vertical="center" wrapText="1"/>
    </xf>
    <xf numFmtId="0" fontId="0" fillId="0" borderId="69" xfId="0" applyBorder="1"/>
    <xf numFmtId="0" fontId="0" fillId="0" borderId="48" xfId="0" applyBorder="1"/>
    <xf numFmtId="0" fontId="0" fillId="0" borderId="21" xfId="0" applyBorder="1" applyAlignment="1">
      <alignment horizontal="center" wrapText="1"/>
    </xf>
    <xf numFmtId="0" fontId="0" fillId="4" borderId="1" xfId="0" applyFill="1" applyBorder="1" applyAlignment="1">
      <alignment horizontal="center" wrapText="1"/>
    </xf>
    <xf numFmtId="0" fontId="0" fillId="0" borderId="32" xfId="0" applyBorder="1" applyAlignment="1">
      <alignment horizontal="center" vertical="center" wrapText="1"/>
    </xf>
    <xf numFmtId="0" fontId="9" fillId="5" borderId="1" xfId="0" applyFont="1" applyFill="1" applyBorder="1" applyAlignment="1">
      <alignment horizontal="center" vertical="center" wrapText="1"/>
    </xf>
    <xf numFmtId="0" fontId="6" fillId="3" borderId="7" xfId="2" applyFont="1" applyBorder="1" applyAlignment="1">
      <alignment horizontal="center" vertical="center" wrapText="1"/>
    </xf>
    <xf numFmtId="0" fontId="0" fillId="6" borderId="57" xfId="0" applyFill="1" applyBorder="1"/>
    <xf numFmtId="0" fontId="0" fillId="6" borderId="68" xfId="0" applyFill="1" applyBorder="1"/>
    <xf numFmtId="1" fontId="7" fillId="2" borderId="1" xfId="1" applyNumberFormat="1" applyFont="1" applyBorder="1" applyAlignment="1">
      <alignment horizontal="center" vertical="center" wrapText="1"/>
    </xf>
    <xf numFmtId="0" fontId="0" fillId="4" borderId="0" xfId="0" applyFill="1" applyAlignment="1">
      <alignment horizontal="center" wrapText="1"/>
    </xf>
    <xf numFmtId="164" fontId="0" fillId="0" borderId="7" xfId="0" applyNumberFormat="1" applyBorder="1" applyAlignment="1">
      <alignment horizontal="center" vertical="center" wrapText="1"/>
    </xf>
    <xf numFmtId="0" fontId="0" fillId="0" borderId="47" xfId="0" applyBorder="1" applyAlignment="1">
      <alignment horizontal="center" vertical="center" wrapText="1"/>
    </xf>
    <xf numFmtId="0" fontId="0" fillId="0" borderId="38" xfId="0" applyBorder="1" applyAlignment="1">
      <alignment horizontal="center" vertical="center" wrapText="1"/>
    </xf>
    <xf numFmtId="1" fontId="1" fillId="5" borderId="50" xfId="1" applyNumberFormat="1" applyFont="1" applyFill="1" applyBorder="1" applyAlignment="1">
      <alignment horizontal="center" vertical="center" wrapText="1"/>
    </xf>
    <xf numFmtId="1" fontId="0" fillId="5" borderId="50" xfId="1" applyNumberFormat="1" applyFont="1" applyFill="1" applyBorder="1" applyAlignment="1">
      <alignment horizontal="center" vertical="center" wrapText="1"/>
    </xf>
    <xf numFmtId="0" fontId="0" fillId="0" borderId="10" xfId="0" applyBorder="1" applyAlignment="1">
      <alignment horizontal="center" vertical="center" textRotation="90" wrapText="1"/>
    </xf>
    <xf numFmtId="0" fontId="0" fillId="0" borderId="36" xfId="0" applyBorder="1" applyAlignment="1">
      <alignment horizontal="center" vertical="center" textRotation="90" wrapText="1"/>
    </xf>
    <xf numFmtId="0" fontId="0" fillId="0" borderId="6" xfId="0" applyBorder="1" applyAlignment="1">
      <alignment horizontal="center" vertical="center" textRotation="90" wrapText="1"/>
    </xf>
    <xf numFmtId="0" fontId="8" fillId="6" borderId="6" xfId="0" applyFont="1" applyFill="1" applyBorder="1" applyAlignment="1">
      <alignment horizontal="center" vertical="center" wrapText="1"/>
    </xf>
    <xf numFmtId="0" fontId="8" fillId="6" borderId="36" xfId="0" applyFont="1" applyFill="1" applyBorder="1" applyAlignment="1">
      <alignment horizontal="center" vertical="center" wrapText="1"/>
    </xf>
    <xf numFmtId="0" fontId="0" fillId="0" borderId="64" xfId="0" applyBorder="1" applyAlignment="1">
      <alignment horizontal="center"/>
    </xf>
    <xf numFmtId="0" fontId="0" fillId="0" borderId="14" xfId="0" applyBorder="1" applyAlignment="1">
      <alignment horizontal="center"/>
    </xf>
    <xf numFmtId="0" fontId="0" fillId="11" borderId="51" xfId="0" applyFill="1" applyBorder="1" applyAlignment="1">
      <alignment horizontal="center" vertical="center"/>
    </xf>
    <xf numFmtId="0" fontId="0" fillId="11" borderId="21" xfId="0" applyFill="1" applyBorder="1" applyAlignment="1">
      <alignment horizontal="center" vertical="center"/>
    </xf>
    <xf numFmtId="0" fontId="0" fillId="0" borderId="43" xfId="0" applyBorder="1" applyAlignment="1">
      <alignment horizontal="center" vertical="center"/>
    </xf>
    <xf numFmtId="0" fontId="0" fillId="0" borderId="40" xfId="0" applyBorder="1" applyAlignment="1">
      <alignment horizontal="center" vertical="center"/>
    </xf>
    <xf numFmtId="0" fontId="4" fillId="0" borderId="27" xfId="0" applyFont="1" applyBorder="1" applyAlignment="1">
      <alignment horizontal="center" vertical="center"/>
    </xf>
    <xf numFmtId="0" fontId="4" fillId="0" borderId="43" xfId="0" applyFont="1" applyBorder="1" applyAlignment="1">
      <alignment horizontal="center" vertical="center"/>
    </xf>
    <xf numFmtId="0" fontId="4" fillId="0" borderId="40" xfId="0" applyFont="1" applyBorder="1" applyAlignment="1">
      <alignment horizontal="center" vertical="center"/>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Cross-Sectoral Consultations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MT"/>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 Dashboard'!$B$195:$B$202</c:f>
              <c:strCache>
                <c:ptCount val="8"/>
                <c:pt idx="0">
                  <c:v>Various Consultations</c:v>
                </c:pt>
                <c:pt idx="1">
                  <c:v>AER</c:v>
                </c:pt>
                <c:pt idx="2">
                  <c:v>Waste Brokers</c:v>
                </c:pt>
                <c:pt idx="3">
                  <c:v>Audit Reports</c:v>
                </c:pt>
                <c:pt idx="4">
                  <c:v>Nature Reporting</c:v>
                </c:pt>
                <c:pt idx="5">
                  <c:v>PA Consultations</c:v>
                </c:pt>
                <c:pt idx="6">
                  <c:v>Waste Broker Consultations</c:v>
                </c:pt>
                <c:pt idx="7">
                  <c:v>EP Consultations</c:v>
                </c:pt>
              </c:strCache>
            </c:strRef>
          </c:cat>
          <c:val>
            <c:numRef>
              <c:f>'Q1 Dashboard'!$C$195:$C$202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2F82-4758-ADF8-B6AF31D12BBD}"/>
            </c:ext>
          </c:extLst>
        </c:ser>
        <c:dLbls>
          <c:dLblPos val="inEnd"/>
          <c:showLegendKey val="0"/>
          <c:showVal val="1"/>
          <c:showCatName val="0"/>
          <c:showSerName val="0"/>
          <c:showPercent val="0"/>
          <c:showBubbleSize val="0"/>
        </c:dLbls>
        <c:gapWidth val="65"/>
        <c:axId val="1020860560"/>
        <c:axId val="1020857680"/>
      </c:barChart>
      <c:catAx>
        <c:axId val="1020860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MT"/>
          </a:p>
        </c:txPr>
        <c:crossAx val="1020857680"/>
        <c:crosses val="autoZero"/>
        <c:auto val="1"/>
        <c:lblAlgn val="ctr"/>
        <c:lblOffset val="100"/>
        <c:noMultiLvlLbl val="0"/>
      </c:catAx>
      <c:valAx>
        <c:axId val="1020857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MT"/>
          </a:p>
        </c:txPr>
        <c:crossAx val="10208605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M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 &amp; Enforcement</a:t>
            </a:r>
            <a:r>
              <a:rPr lang="en-GB" baseline="0"/>
              <a: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 Dashboard'!$C$3:$D$3</c:f>
              <c:strCache>
                <c:ptCount val="2"/>
                <c:pt idx="0">
                  <c:v>Case Opened</c:v>
                </c:pt>
                <c:pt idx="1">
                  <c:v>Case Closed</c:v>
                </c:pt>
              </c:strCache>
            </c:strRef>
          </c:cat>
          <c:val>
            <c:numRef>
              <c:f>'Q1 Dashboard'!$C$4:$D$4</c:f>
              <c:numCache>
                <c:formatCode>0</c:formatCode>
                <c:ptCount val="2"/>
                <c:pt idx="0">
                  <c:v>0</c:v>
                </c:pt>
                <c:pt idx="1">
                  <c:v>0</c:v>
                </c:pt>
              </c:numCache>
            </c:numRef>
          </c:val>
          <c:extLst>
            <c:ext xmlns:c16="http://schemas.microsoft.com/office/drawing/2014/chart" uri="{C3380CC4-5D6E-409C-BE32-E72D297353CC}">
              <c16:uniqueId val="{00000000-9ED1-41BF-8057-DA47149C074F}"/>
            </c:ext>
          </c:extLst>
        </c:ser>
        <c:dLbls>
          <c:dLblPos val="inEnd"/>
          <c:showLegendKey val="0"/>
          <c:showVal val="1"/>
          <c:showCatName val="0"/>
          <c:showSerName val="0"/>
          <c:showPercent val="0"/>
          <c:showBubbleSize val="0"/>
        </c:dLbls>
        <c:gapWidth val="65"/>
        <c:axId val="358327199"/>
        <c:axId val="358335359"/>
      </c:barChart>
      <c:catAx>
        <c:axId val="35832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335359"/>
        <c:crosses val="autoZero"/>
        <c:auto val="1"/>
        <c:lblAlgn val="ctr"/>
        <c:lblOffset val="100"/>
        <c:noMultiLvlLbl val="0"/>
      </c:catAx>
      <c:valAx>
        <c:axId val="35833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83271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a:t>
            </a:r>
            <a:r>
              <a:rPr lang="en-GB" baseline="0"/>
              <a:t> &amp; Enforcement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C6-418F-9366-973F5E1E11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C6-418F-9366-973F5E1E112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'Q1 Dashboard'!$C$3:$D$3</c:f>
              <c:strCache>
                <c:ptCount val="2"/>
                <c:pt idx="0">
                  <c:v>Case Opened</c:v>
                </c:pt>
                <c:pt idx="1">
                  <c:v>Case Closed</c:v>
                </c:pt>
              </c:strCache>
            </c:strRef>
          </c:cat>
          <c:val>
            <c:numRef>
              <c:f>'Q1 Dashboard'!$C$4:$D$4</c:f>
              <c:numCache>
                <c:formatCode>0</c:formatCode>
                <c:ptCount val="2"/>
                <c:pt idx="0">
                  <c:v>0</c:v>
                </c:pt>
                <c:pt idx="1">
                  <c:v>0</c:v>
                </c:pt>
              </c:numCache>
            </c:numRef>
          </c:val>
          <c:extLst>
            <c:ext xmlns:c16="http://schemas.microsoft.com/office/drawing/2014/chart" uri="{C3380CC4-5D6E-409C-BE32-E72D297353CC}">
              <c16:uniqueId val="{00000004-90C6-418F-9366-973F5E1E112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'Q1 Dashboard'!$C$8</c:f>
              <c:strCache>
                <c:ptCount val="1"/>
                <c:pt idx="0">
                  <c:v>Total Number of Inspections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'Q1 Dashboard'!$C$9</c:f>
              <c:numCache>
                <c:formatCode>0</c:formatCode>
                <c:ptCount val="1"/>
                <c:pt idx="0">
                  <c:v>0</c:v>
                </c:pt>
              </c:numCache>
            </c:numRef>
          </c:val>
          <c:extLst>
            <c:ext xmlns:c16="http://schemas.microsoft.com/office/drawing/2014/chart" uri="{C3380CC4-5D6E-409C-BE32-E72D297353CC}">
              <c16:uniqueId val="{00000000-75C6-4553-8D8F-EF769F41FF6E}"/>
            </c:ext>
          </c:extLst>
        </c:ser>
        <c:dLbls>
          <c:dLblPos val="inEnd"/>
          <c:showLegendKey val="0"/>
          <c:showVal val="1"/>
          <c:showCatName val="0"/>
          <c:showSerName val="0"/>
          <c:showPercent val="0"/>
          <c:showBubbleSize val="0"/>
        </c:dLbls>
        <c:gapWidth val="65"/>
        <c:axId val="2118339055"/>
        <c:axId val="2118339535"/>
      </c:barChart>
      <c:catAx>
        <c:axId val="211833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8339535"/>
        <c:crosses val="autoZero"/>
        <c:auto val="1"/>
        <c:lblAlgn val="ctr"/>
        <c:lblOffset val="100"/>
        <c:noMultiLvlLbl val="0"/>
      </c:catAx>
      <c:valAx>
        <c:axId val="2118339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833905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Warning Letters &amp; Administrative Fines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 Dashboard'!$C$14:$D$14</c:f>
              <c:strCache>
                <c:ptCount val="2"/>
                <c:pt idx="0">
                  <c:v>Warning Letters</c:v>
                </c:pt>
                <c:pt idx="1">
                  <c:v>Administrative Fines</c:v>
                </c:pt>
              </c:strCache>
            </c:strRef>
          </c:cat>
          <c:val>
            <c:numRef>
              <c:f>'Q1 Dashboard'!$C$15:$D$15</c:f>
              <c:numCache>
                <c:formatCode>0</c:formatCode>
                <c:ptCount val="2"/>
                <c:pt idx="0">
                  <c:v>0</c:v>
                </c:pt>
                <c:pt idx="1">
                  <c:v>0</c:v>
                </c:pt>
              </c:numCache>
            </c:numRef>
          </c:val>
          <c:extLst>
            <c:ext xmlns:c16="http://schemas.microsoft.com/office/drawing/2014/chart" uri="{C3380CC4-5D6E-409C-BE32-E72D297353CC}">
              <c16:uniqueId val="{00000000-F2ED-4B9A-AC6E-3929812BE2C9}"/>
            </c:ext>
          </c:extLst>
        </c:ser>
        <c:dLbls>
          <c:dLblPos val="inEnd"/>
          <c:showLegendKey val="0"/>
          <c:showVal val="1"/>
          <c:showCatName val="0"/>
          <c:showSerName val="0"/>
          <c:showPercent val="0"/>
          <c:showBubbleSize val="0"/>
        </c:dLbls>
        <c:gapWidth val="65"/>
        <c:axId val="38460383"/>
        <c:axId val="38464703"/>
      </c:barChart>
      <c:catAx>
        <c:axId val="38460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64703"/>
        <c:crosses val="autoZero"/>
        <c:auto val="1"/>
        <c:lblAlgn val="ctr"/>
        <c:lblOffset val="100"/>
        <c:noMultiLvlLbl val="0"/>
      </c:catAx>
      <c:valAx>
        <c:axId val="38464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6038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Number of Compliance Orders Issued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'Q1 Dashboard'!$B$18</c:f>
              <c:strCache>
                <c:ptCount val="1"/>
                <c:pt idx="0">
                  <c:v>Compliance Orders Issued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'Q1 Dashboard'!$C$19</c:f>
              <c:numCache>
                <c:formatCode>0</c:formatCode>
                <c:ptCount val="1"/>
                <c:pt idx="0">
                  <c:v>0</c:v>
                </c:pt>
              </c:numCache>
            </c:numRef>
          </c:val>
          <c:extLst>
            <c:ext xmlns:c16="http://schemas.microsoft.com/office/drawing/2014/chart" uri="{C3380CC4-5D6E-409C-BE32-E72D297353CC}">
              <c16:uniqueId val="{00000000-2775-4163-8D38-BAAF190E5AC4}"/>
            </c:ext>
          </c:extLst>
        </c:ser>
        <c:dLbls>
          <c:dLblPos val="inEnd"/>
          <c:showLegendKey val="0"/>
          <c:showVal val="1"/>
          <c:showCatName val="0"/>
          <c:showSerName val="0"/>
          <c:showPercent val="0"/>
          <c:showBubbleSize val="0"/>
        </c:dLbls>
        <c:gapWidth val="65"/>
        <c:axId val="12941967"/>
        <c:axId val="12948207"/>
        <c:extLst>
          <c:ext xmlns:c15="http://schemas.microsoft.com/office/drawing/2012/chart" uri="{02D57815-91ED-43cb-92C2-25804820EDAC}">
            <c15:filteredBarSeries>
              <c15:ser>
                <c:idx val="1"/>
                <c:order val="1"/>
                <c:tx>
                  <c:strRef>
                    <c:extLst>
                      <c:ext uri="{02D57815-91ED-43cb-92C2-25804820EDAC}">
                        <c15:formulaRef>
                          <c15:sqref>'Q1 Dashboard'!$D$18</c15:sqref>
                        </c15:formulaRef>
                      </c:ext>
                    </c:extLst>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'Q1 Dashboard'!$D$19</c15:sqref>
                        </c15:formulaRef>
                      </c:ext>
                    </c:extLst>
                    <c:numCache>
                      <c:formatCode>General</c:formatCode>
                      <c:ptCount val="1"/>
                    </c:numCache>
                  </c:numRef>
                </c:val>
                <c:extLst>
                  <c:ext xmlns:c16="http://schemas.microsoft.com/office/drawing/2014/chart" uri="{C3380CC4-5D6E-409C-BE32-E72D297353CC}">
                    <c16:uniqueId val="{00000001-2775-4163-8D38-BAAF190E5AC4}"/>
                  </c:ext>
                </c:extLst>
              </c15:ser>
            </c15:filteredBarSeries>
          </c:ext>
        </c:extLst>
      </c:barChart>
      <c:catAx>
        <c:axId val="12941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48207"/>
        <c:crosses val="autoZero"/>
        <c:auto val="1"/>
        <c:lblAlgn val="ctr"/>
        <c:lblOffset val="100"/>
        <c:noMultiLvlLbl val="0"/>
      </c:catAx>
      <c:valAx>
        <c:axId val="12948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4196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Waste Litter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 Dashboard'!$C$23:$E$23</c:f>
              <c:strCache>
                <c:ptCount val="3"/>
                <c:pt idx="0">
                  <c:v>Inspections</c:v>
                </c:pt>
                <c:pt idx="1">
                  <c:v>Warning Letters Issued</c:v>
                </c:pt>
                <c:pt idx="2">
                  <c:v>Fines Issued</c:v>
                </c:pt>
              </c:strCache>
            </c:strRef>
          </c:cat>
          <c:val>
            <c:numRef>
              <c:f>'Q1 Dashboard'!$C$24:$E$24</c:f>
              <c:numCache>
                <c:formatCode>0</c:formatCode>
                <c:ptCount val="3"/>
                <c:pt idx="0">
                  <c:v>0</c:v>
                </c:pt>
                <c:pt idx="1">
                  <c:v>0</c:v>
                </c:pt>
                <c:pt idx="2">
                  <c:v>0</c:v>
                </c:pt>
              </c:numCache>
            </c:numRef>
          </c:val>
          <c:extLst>
            <c:ext xmlns:c16="http://schemas.microsoft.com/office/drawing/2014/chart" uri="{C3380CC4-5D6E-409C-BE32-E72D297353CC}">
              <c16:uniqueId val="{00000000-A977-45EA-99D9-CFBA8D0C9E46}"/>
            </c:ext>
          </c:extLst>
        </c:ser>
        <c:dLbls>
          <c:dLblPos val="inEnd"/>
          <c:showLegendKey val="0"/>
          <c:showVal val="1"/>
          <c:showCatName val="0"/>
          <c:showSerName val="0"/>
          <c:showPercent val="0"/>
          <c:showBubbleSize val="0"/>
        </c:dLbls>
        <c:gapWidth val="65"/>
        <c:axId val="38454623"/>
        <c:axId val="38455583"/>
      </c:barChart>
      <c:catAx>
        <c:axId val="38454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55583"/>
        <c:crosses val="autoZero"/>
        <c:auto val="1"/>
        <c:lblAlgn val="ctr"/>
        <c:lblOffset val="100"/>
        <c:noMultiLvlLbl val="0"/>
      </c:catAx>
      <c:valAx>
        <c:axId val="3845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54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Region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 Dashboard'!$C$39</c:f>
              <c:strCache>
                <c:ptCount val="1"/>
                <c:pt idx="0">
                  <c:v>North Inspections</c:v>
                </c:pt>
              </c:strCache>
            </c:strRef>
          </c:tx>
          <c:spPr>
            <a:solidFill>
              <a:schemeClr val="accent1">
                <a:alpha val="85000"/>
              </a:schemeClr>
            </a:solidFill>
            <a:ln w="9525" cap="flat" cmpd="sng" algn="ctr">
              <a:solidFill>
                <a:schemeClr val="lt1">
                  <a:alpha val="50000"/>
                </a:schemeClr>
              </a:solidFill>
              <a:round/>
            </a:ln>
            <a:effectLst/>
          </c:spPr>
          <c:invertIfNegative val="0"/>
          <c:cat>
            <c:strRef>
              <c:f>'Q1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'Q1 Dashboard'!$C$40:$C$69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A9BE-4E5A-8115-6EF04D3DD6B2}"/>
            </c:ext>
          </c:extLst>
        </c:ser>
        <c:ser>
          <c:idx val="1"/>
          <c:order val="1"/>
          <c:tx>
            <c:strRef>
              <c:f>'Q1 Dashboard'!$D$39</c:f>
              <c:strCache>
                <c:ptCount val="1"/>
                <c:pt idx="0">
                  <c:v>South Inspections</c:v>
                </c:pt>
              </c:strCache>
            </c:strRef>
          </c:tx>
          <c:spPr>
            <a:solidFill>
              <a:schemeClr val="accent2">
                <a:alpha val="85000"/>
              </a:schemeClr>
            </a:solidFill>
            <a:ln w="9525" cap="flat" cmpd="sng" algn="ctr">
              <a:solidFill>
                <a:schemeClr val="lt1">
                  <a:alpha val="50000"/>
                </a:schemeClr>
              </a:solidFill>
              <a:round/>
            </a:ln>
            <a:effectLst/>
          </c:spPr>
          <c:invertIfNegative val="0"/>
          <c:cat>
            <c:strRef>
              <c:f>'Q1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'Q1 Dashboard'!$D$40:$D$69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A9BE-4E5A-8115-6EF04D3DD6B2}"/>
            </c:ext>
          </c:extLst>
        </c:ser>
        <c:dLbls>
          <c:showLegendKey val="0"/>
          <c:showVal val="0"/>
          <c:showCatName val="0"/>
          <c:showSerName val="0"/>
          <c:showPercent val="0"/>
          <c:showBubbleSize val="0"/>
        </c:dLbls>
        <c:gapWidth val="65"/>
        <c:axId val="621491151"/>
        <c:axId val="621492111"/>
      </c:barChart>
      <c:catAx>
        <c:axId val="62149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621492111"/>
        <c:crosses val="autoZero"/>
        <c:auto val="1"/>
        <c:lblAlgn val="ctr"/>
        <c:lblOffset val="100"/>
        <c:noMultiLvlLbl val="0"/>
      </c:catAx>
      <c:valAx>
        <c:axId val="621492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14911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Market Surveillance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'Q1 Dashboard'!$B$70:$B$75</c:f>
              <c:strCache>
                <c:ptCount val="6"/>
                <c:pt idx="0">
                  <c:v>Local Waste Transfers – Waste Carriers</c:v>
                </c:pt>
                <c:pt idx="1">
                  <c:v>Shipments of waste</c:v>
                </c:pt>
                <c:pt idx="2">
                  <c:v>Recycling points</c:v>
                </c:pt>
                <c:pt idx="3">
                  <c:v>Extended Producer Responsibility </c:v>
                </c:pt>
                <c:pt idx="4">
                  <c:v>Consignment notes</c:v>
                </c:pt>
                <c:pt idx="5">
                  <c:v>Disposal at Sea</c:v>
                </c:pt>
              </c:strCache>
            </c:strRef>
          </c:cat>
          <c:val>
            <c:numRef>
              <c:f>'Q1 Dashboard'!$E$70:$E$75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D0A-4BE3-BFD2-9F8407321718}"/>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Border Control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'Q1 Dashboard'!$B$76:$B$82</c:f>
              <c:strCache>
                <c:ptCount val="7"/>
                <c:pt idx="0">
                  <c:v>Wildlife trade / Species Protection &amp; Control border movements</c:v>
                </c:pt>
                <c:pt idx="1">
                  <c:v>Wildlife Trade / Species Protection &amp; Control excluding border movements</c:v>
                </c:pt>
                <c:pt idx="2">
                  <c:v>GMOs - Genetically Modified Organisms</c:v>
                </c:pt>
                <c:pt idx="3">
                  <c:v>FLEGT - Forest Law Enforcement, Governance and Trade</c:v>
                </c:pt>
                <c:pt idx="4">
                  <c:v>EUTR/EUDR - EU Timber Regulations / EU Deforestation Regulation</c:v>
                </c:pt>
                <c:pt idx="5">
                  <c:v>SUPs - Movement and Importation</c:v>
                </c:pt>
                <c:pt idx="6">
                  <c:v>SUPs - Placing on the Market</c:v>
                </c:pt>
              </c:strCache>
            </c:strRef>
          </c:cat>
          <c:val>
            <c:numRef>
              <c:f>'Q1 Dashboard'!$F$76:$F$82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BC8-48FE-8D7D-1B89A475493E}"/>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Operations + Admin Inspections </a:t>
            </a:r>
            <a:endParaRPr lang="en-US"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'Q1 Dashboard'!$B$83:$B$92</c:f>
              <c:strCache>
                <c:ptCount val="10"/>
                <c:pt idx="0">
                  <c:v>Development / Development permit related</c:v>
                </c:pt>
                <c:pt idx="1">
                  <c:v>AERs  - Q1 Environment Reports</c:v>
                </c:pt>
                <c:pt idx="2">
                  <c:v>Litter</c:v>
                </c:pt>
                <c:pt idx="3">
                  <c:v>Development Permit Clearances</c:v>
                </c:pt>
                <c:pt idx="4">
                  <c:v>Nature Activity Reports</c:v>
                </c:pt>
                <c:pt idx="5">
                  <c:v>CCTVs</c:v>
                </c:pt>
                <c:pt idx="6">
                  <c:v>EP Consultations</c:v>
                </c:pt>
                <c:pt idx="7">
                  <c:v>Strategy / Policy Consultations</c:v>
                </c:pt>
                <c:pt idx="8">
                  <c:v>Smoking Control on Beaches</c:v>
                </c:pt>
                <c:pt idx="9">
                  <c:v>Not ERA Remit</c:v>
                </c:pt>
              </c:strCache>
            </c:strRef>
          </c:cat>
          <c:val>
            <c:numRef>
              <c:f>'Q1 Dashboard'!$G$83:$G$92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5E1-4226-9780-FF060BBA4E66}"/>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On-Call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'Q1 Dashboard'!$B$40:$B$92</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Q1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'Q1 Dashboard'!$H$40:$H$92</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extLst>
            <c:ext xmlns:c16="http://schemas.microsoft.com/office/drawing/2014/chart" uri="{C3380CC4-5D6E-409C-BE32-E72D297353CC}">
              <c16:uniqueId val="{00000000-8455-425C-850E-D7C4DA6A6B90}"/>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Administrative Fines</a:t>
            </a:r>
            <a:r>
              <a:rPr lang="en-GB" baseline="0"/>
              <a:t> - Issued and Settled</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lineChart>
        <c:grouping val="standard"/>
        <c:varyColors val="0"/>
        <c:ser>
          <c:idx val="0"/>
          <c:order val="0"/>
          <c:spPr>
            <a:ln w="31750" cap="rnd">
              <a:solidFill>
                <a:schemeClr val="accent1"/>
              </a:solidFill>
              <a:round/>
            </a:ln>
            <a:effectLst/>
          </c:spPr>
          <c:marker>
            <c:symbol val="none"/>
          </c:marker>
          <c:dLbls>
            <c:dLbl>
              <c:idx val="1"/>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B786-4411-BD18-CD821CB8B53C}"/>
                </c:ext>
              </c:extLst>
            </c:dLbl>
            <c:dLbl>
              <c:idx val="8"/>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B786-4411-BD18-CD821CB8B53C}"/>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Q1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'Q1 Dashboard'!$D$136:$D$188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2-B786-4411-BD18-CD821CB8B53C}"/>
            </c:ext>
          </c:extLst>
        </c:ser>
        <c:ser>
          <c:idx val="1"/>
          <c:order val="1"/>
          <c:spPr>
            <a:ln w="31750" cap="rnd">
              <a:solidFill>
                <a:schemeClr val="accent2"/>
              </a:solidFill>
              <a:round/>
            </a:ln>
            <a:effectLst/>
          </c:spPr>
          <c:marker>
            <c:symbol val="none"/>
          </c:marker>
          <c:dLbls>
            <c:spPr>
              <a:solidFill>
                <a:schemeClr val="accent2">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'Q1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Q1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'Q1 Dashboard'!$E$136:$E$188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formatCode="General">
                  <c:v>0</c:v>
                </c:pt>
                <c:pt idx="32" formatCode="General">
                  <c:v>0</c:v>
                </c:pt>
                <c:pt idx="33" formatCode="General">
                  <c:v>0</c:v>
                </c:pt>
                <c:pt idx="34" formatCode="General">
                  <c:v>0</c:v>
                </c:pt>
                <c:pt idx="35" formatCode="General">
                  <c:v>0</c:v>
                </c:pt>
                <c:pt idx="36">
                  <c:v>0</c:v>
                </c:pt>
                <c:pt idx="37">
                  <c:v>0</c:v>
                </c:pt>
                <c:pt idx="38">
                  <c:v>0</c:v>
                </c:pt>
                <c:pt idx="39">
                  <c:v>0</c:v>
                </c:pt>
                <c:pt idx="40">
                  <c:v>0</c:v>
                </c:pt>
                <c:pt idx="41">
                  <c:v>0</c:v>
                </c:pt>
                <c:pt idx="42">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3-B786-4411-BD18-CD821CB8B53C}"/>
            </c:ext>
          </c:extLst>
        </c:ser>
        <c:dLbls>
          <c:dLblPos val="ctr"/>
          <c:showLegendKey val="0"/>
          <c:showVal val="1"/>
          <c:showCatName val="0"/>
          <c:showSerName val="0"/>
          <c:showPercent val="0"/>
          <c:showBubbleSize val="0"/>
        </c:dLbls>
        <c:smooth val="0"/>
        <c:axId val="621720735"/>
        <c:axId val="621718815"/>
      </c:lineChart>
      <c:catAx>
        <c:axId val="621720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1718815"/>
        <c:crosses val="autoZero"/>
        <c:auto val="1"/>
        <c:lblAlgn val="ctr"/>
        <c:lblOffset val="100"/>
        <c:noMultiLvlLbl val="0"/>
      </c:catAx>
      <c:valAx>
        <c:axId val="6217188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217207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Regional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elete val="1"/>
          </c:dLbls>
          <c:cat>
            <c:strRef>
              <c:f>'Q1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'Q1 Dashboard'!$C$223:$C$253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0-A0F2-4832-91C2-8A141BE2A9A5}"/>
            </c:ext>
          </c:extLst>
        </c:ser>
        <c:ser>
          <c:idx val="1"/>
          <c:order val="1"/>
          <c:spPr>
            <a:solidFill>
              <a:schemeClr val="accent2">
                <a:alpha val="85000"/>
              </a:schemeClr>
            </a:solidFill>
            <a:ln w="9525" cap="flat" cmpd="sng" algn="ctr">
              <a:solidFill>
                <a:schemeClr val="lt1">
                  <a:alpha val="50000"/>
                </a:schemeClr>
              </a:solidFill>
              <a:round/>
            </a:ln>
            <a:effectLst/>
          </c:spPr>
          <c:invertIfNegative val="0"/>
          <c:dLbls>
            <c:delete val="1"/>
          </c:dLbls>
          <c:cat>
            <c:strRef>
              <c:f>'Q1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'Q1 Dashboard'!$D$223:$D$253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1-A0F2-4832-91C2-8A141BE2A9A5}"/>
            </c:ext>
          </c:extLst>
        </c:ser>
        <c:dLbls>
          <c:dLblPos val="inEnd"/>
          <c:showLegendKey val="0"/>
          <c:showVal val="1"/>
          <c:showCatName val="0"/>
          <c:showSerName val="0"/>
          <c:showPercent val="0"/>
          <c:showBubbleSize val="0"/>
        </c:dLbls>
        <c:gapWidth val="65"/>
        <c:axId val="740275951"/>
        <c:axId val="740277391"/>
      </c:barChart>
      <c:catAx>
        <c:axId val="740275951"/>
        <c:scaling>
          <c:orientation val="minMax"/>
        </c:scaling>
        <c:delete val="1"/>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40277391"/>
        <c:crosses val="autoZero"/>
        <c:auto val="1"/>
        <c:lblAlgn val="ctr"/>
        <c:lblOffset val="100"/>
        <c:noMultiLvlLbl val="0"/>
      </c:catAx>
      <c:valAx>
        <c:axId val="740277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75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Cross-Sectoral Consultations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MT"/>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 Dashboard'!$B$195:$B$202</c:f>
              <c:strCache>
                <c:ptCount val="8"/>
                <c:pt idx="0">
                  <c:v>Various Consultations</c:v>
                </c:pt>
                <c:pt idx="1">
                  <c:v>AER</c:v>
                </c:pt>
                <c:pt idx="2">
                  <c:v>Waste Brokers</c:v>
                </c:pt>
                <c:pt idx="3">
                  <c:v>Audit Reports</c:v>
                </c:pt>
                <c:pt idx="4">
                  <c:v>Nature Reporting</c:v>
                </c:pt>
                <c:pt idx="5">
                  <c:v>PA Consultations</c:v>
                </c:pt>
                <c:pt idx="6">
                  <c:v>Waste Broker Consultations</c:v>
                </c:pt>
                <c:pt idx="7">
                  <c:v>EP Consultations</c:v>
                </c:pt>
              </c:strCache>
            </c:strRef>
          </c:cat>
          <c:val>
            <c:numRef>
              <c:f>'Q2 Dashboard'!$C$195:$C$202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187-421A-A676-429B05661BB5}"/>
            </c:ext>
          </c:extLst>
        </c:ser>
        <c:dLbls>
          <c:dLblPos val="inEnd"/>
          <c:showLegendKey val="0"/>
          <c:showVal val="1"/>
          <c:showCatName val="0"/>
          <c:showSerName val="0"/>
          <c:showPercent val="0"/>
          <c:showBubbleSize val="0"/>
        </c:dLbls>
        <c:gapWidth val="65"/>
        <c:axId val="1020860560"/>
        <c:axId val="1020857680"/>
      </c:barChart>
      <c:catAx>
        <c:axId val="1020860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MT"/>
          </a:p>
        </c:txPr>
        <c:crossAx val="1020857680"/>
        <c:crosses val="autoZero"/>
        <c:auto val="1"/>
        <c:lblAlgn val="ctr"/>
        <c:lblOffset val="100"/>
        <c:noMultiLvlLbl val="0"/>
      </c:catAx>
      <c:valAx>
        <c:axId val="1020857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MT"/>
          </a:p>
        </c:txPr>
        <c:crossAx val="10208605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M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 &amp; Enforcement</a:t>
            </a:r>
            <a:r>
              <a:rPr lang="en-GB" baseline="0"/>
              <a: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 Dashboard'!$C$3:$D$3</c:f>
              <c:strCache>
                <c:ptCount val="2"/>
                <c:pt idx="0">
                  <c:v>Case Opened</c:v>
                </c:pt>
                <c:pt idx="1">
                  <c:v>Case Closed</c:v>
                </c:pt>
              </c:strCache>
            </c:strRef>
          </c:cat>
          <c:val>
            <c:numRef>
              <c:f>'Q2 Dashboard'!$C$4:$D$4</c:f>
              <c:numCache>
                <c:formatCode>0</c:formatCode>
                <c:ptCount val="2"/>
                <c:pt idx="0">
                  <c:v>0</c:v>
                </c:pt>
                <c:pt idx="1">
                  <c:v>0</c:v>
                </c:pt>
              </c:numCache>
            </c:numRef>
          </c:val>
          <c:extLst>
            <c:ext xmlns:c16="http://schemas.microsoft.com/office/drawing/2014/chart" uri="{C3380CC4-5D6E-409C-BE32-E72D297353CC}">
              <c16:uniqueId val="{00000000-27A3-4ED8-9FB8-D764A18428F6}"/>
            </c:ext>
          </c:extLst>
        </c:ser>
        <c:dLbls>
          <c:dLblPos val="inEnd"/>
          <c:showLegendKey val="0"/>
          <c:showVal val="1"/>
          <c:showCatName val="0"/>
          <c:showSerName val="0"/>
          <c:showPercent val="0"/>
          <c:showBubbleSize val="0"/>
        </c:dLbls>
        <c:gapWidth val="65"/>
        <c:axId val="358327199"/>
        <c:axId val="358335359"/>
      </c:barChart>
      <c:catAx>
        <c:axId val="35832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335359"/>
        <c:crosses val="autoZero"/>
        <c:auto val="1"/>
        <c:lblAlgn val="ctr"/>
        <c:lblOffset val="100"/>
        <c:noMultiLvlLbl val="0"/>
      </c:catAx>
      <c:valAx>
        <c:axId val="35833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83271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a:t>
            </a:r>
            <a:r>
              <a:rPr lang="en-GB" baseline="0"/>
              <a:t> &amp; Enforcement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4F-4646-B7BA-578DC4A942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4F-4646-B7BA-578DC4A9421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'Q2 Dashboard'!$C$3:$D$3</c:f>
              <c:strCache>
                <c:ptCount val="2"/>
                <c:pt idx="0">
                  <c:v>Case Opened</c:v>
                </c:pt>
                <c:pt idx="1">
                  <c:v>Case Closed</c:v>
                </c:pt>
              </c:strCache>
            </c:strRef>
          </c:cat>
          <c:val>
            <c:numRef>
              <c:f>'Q2 Dashboard'!$C$4:$D$4</c:f>
              <c:numCache>
                <c:formatCode>0</c:formatCode>
                <c:ptCount val="2"/>
                <c:pt idx="0">
                  <c:v>0</c:v>
                </c:pt>
                <c:pt idx="1">
                  <c:v>0</c:v>
                </c:pt>
              </c:numCache>
            </c:numRef>
          </c:val>
          <c:extLst>
            <c:ext xmlns:c16="http://schemas.microsoft.com/office/drawing/2014/chart" uri="{C3380CC4-5D6E-409C-BE32-E72D297353CC}">
              <c16:uniqueId val="{00000004-8D4F-4646-B7BA-578DC4A9421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'Q2 Dashboard'!$C$8</c:f>
              <c:strCache>
                <c:ptCount val="1"/>
                <c:pt idx="0">
                  <c:v>Total Number of Inspections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'Q2 Dashboard'!$C$9</c:f>
              <c:numCache>
                <c:formatCode>0</c:formatCode>
                <c:ptCount val="1"/>
                <c:pt idx="0">
                  <c:v>0</c:v>
                </c:pt>
              </c:numCache>
            </c:numRef>
          </c:val>
          <c:extLst>
            <c:ext xmlns:c16="http://schemas.microsoft.com/office/drawing/2014/chart" uri="{C3380CC4-5D6E-409C-BE32-E72D297353CC}">
              <c16:uniqueId val="{00000000-83B7-42CD-BD77-7C99124C3FAD}"/>
            </c:ext>
          </c:extLst>
        </c:ser>
        <c:dLbls>
          <c:dLblPos val="inEnd"/>
          <c:showLegendKey val="0"/>
          <c:showVal val="1"/>
          <c:showCatName val="0"/>
          <c:showSerName val="0"/>
          <c:showPercent val="0"/>
          <c:showBubbleSize val="0"/>
        </c:dLbls>
        <c:gapWidth val="65"/>
        <c:axId val="2118339055"/>
        <c:axId val="2118339535"/>
      </c:barChart>
      <c:catAx>
        <c:axId val="211833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8339535"/>
        <c:crosses val="autoZero"/>
        <c:auto val="1"/>
        <c:lblAlgn val="ctr"/>
        <c:lblOffset val="100"/>
        <c:noMultiLvlLbl val="0"/>
      </c:catAx>
      <c:valAx>
        <c:axId val="2118339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833905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Warning Letters &amp; Administrative Fines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 Dashboard'!$C$14:$D$14</c:f>
              <c:strCache>
                <c:ptCount val="2"/>
                <c:pt idx="0">
                  <c:v>Warning Letters</c:v>
                </c:pt>
                <c:pt idx="1">
                  <c:v>Administrative Fines</c:v>
                </c:pt>
              </c:strCache>
            </c:strRef>
          </c:cat>
          <c:val>
            <c:numRef>
              <c:f>'Q2 Dashboard'!$C$15:$D$15</c:f>
              <c:numCache>
                <c:formatCode>0</c:formatCode>
                <c:ptCount val="2"/>
                <c:pt idx="0">
                  <c:v>0</c:v>
                </c:pt>
                <c:pt idx="1">
                  <c:v>0</c:v>
                </c:pt>
              </c:numCache>
            </c:numRef>
          </c:val>
          <c:extLst>
            <c:ext xmlns:c16="http://schemas.microsoft.com/office/drawing/2014/chart" uri="{C3380CC4-5D6E-409C-BE32-E72D297353CC}">
              <c16:uniqueId val="{00000000-0D60-4CE5-A1D8-9132D8FB3DA6}"/>
            </c:ext>
          </c:extLst>
        </c:ser>
        <c:dLbls>
          <c:dLblPos val="inEnd"/>
          <c:showLegendKey val="0"/>
          <c:showVal val="1"/>
          <c:showCatName val="0"/>
          <c:showSerName val="0"/>
          <c:showPercent val="0"/>
          <c:showBubbleSize val="0"/>
        </c:dLbls>
        <c:gapWidth val="65"/>
        <c:axId val="38460383"/>
        <c:axId val="38464703"/>
      </c:barChart>
      <c:catAx>
        <c:axId val="38460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64703"/>
        <c:crosses val="autoZero"/>
        <c:auto val="1"/>
        <c:lblAlgn val="ctr"/>
        <c:lblOffset val="100"/>
        <c:noMultiLvlLbl val="0"/>
      </c:catAx>
      <c:valAx>
        <c:axId val="38464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6038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Number of Compliance Orders Issued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'Q2 Dashboard'!$B$18</c:f>
              <c:strCache>
                <c:ptCount val="1"/>
                <c:pt idx="0">
                  <c:v>Compliance Orders Issued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'Q2 Dashboard'!$C$19</c:f>
              <c:numCache>
                <c:formatCode>0</c:formatCode>
                <c:ptCount val="1"/>
                <c:pt idx="0">
                  <c:v>0</c:v>
                </c:pt>
              </c:numCache>
            </c:numRef>
          </c:val>
          <c:extLst>
            <c:ext xmlns:c16="http://schemas.microsoft.com/office/drawing/2014/chart" uri="{C3380CC4-5D6E-409C-BE32-E72D297353CC}">
              <c16:uniqueId val="{00000000-3EC4-49DA-9840-641433F48168}"/>
            </c:ext>
          </c:extLst>
        </c:ser>
        <c:dLbls>
          <c:dLblPos val="inEnd"/>
          <c:showLegendKey val="0"/>
          <c:showVal val="1"/>
          <c:showCatName val="0"/>
          <c:showSerName val="0"/>
          <c:showPercent val="0"/>
          <c:showBubbleSize val="0"/>
        </c:dLbls>
        <c:gapWidth val="65"/>
        <c:axId val="12941967"/>
        <c:axId val="12948207"/>
        <c:extLst>
          <c:ext xmlns:c15="http://schemas.microsoft.com/office/drawing/2012/chart" uri="{02D57815-91ED-43cb-92C2-25804820EDAC}">
            <c15:filteredBarSeries>
              <c15:ser>
                <c:idx val="1"/>
                <c:order val="1"/>
                <c:tx>
                  <c:strRef>
                    <c:extLst>
                      <c:ext uri="{02D57815-91ED-43cb-92C2-25804820EDAC}">
                        <c15:formulaRef>
                          <c15:sqref>'Q2 Dashboard'!$D$18</c15:sqref>
                        </c15:formulaRef>
                      </c:ext>
                    </c:extLst>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'Q2 Dashboard'!$D$19</c15:sqref>
                        </c15:formulaRef>
                      </c:ext>
                    </c:extLst>
                    <c:numCache>
                      <c:formatCode>General</c:formatCode>
                      <c:ptCount val="1"/>
                    </c:numCache>
                  </c:numRef>
                </c:val>
                <c:extLst>
                  <c:ext xmlns:c16="http://schemas.microsoft.com/office/drawing/2014/chart" uri="{C3380CC4-5D6E-409C-BE32-E72D297353CC}">
                    <c16:uniqueId val="{00000001-3EC4-49DA-9840-641433F48168}"/>
                  </c:ext>
                </c:extLst>
              </c15:ser>
            </c15:filteredBarSeries>
          </c:ext>
        </c:extLst>
      </c:barChart>
      <c:catAx>
        <c:axId val="12941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48207"/>
        <c:crosses val="autoZero"/>
        <c:auto val="1"/>
        <c:lblAlgn val="ctr"/>
        <c:lblOffset val="100"/>
        <c:noMultiLvlLbl val="0"/>
      </c:catAx>
      <c:valAx>
        <c:axId val="12948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4196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Waste Litter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 Dashboard'!$C$23:$E$23</c:f>
              <c:strCache>
                <c:ptCount val="3"/>
                <c:pt idx="0">
                  <c:v>Inspections</c:v>
                </c:pt>
                <c:pt idx="1">
                  <c:v>Warning Letters Issued</c:v>
                </c:pt>
                <c:pt idx="2">
                  <c:v>Fines Issued</c:v>
                </c:pt>
              </c:strCache>
            </c:strRef>
          </c:cat>
          <c:val>
            <c:numRef>
              <c:f>'Q2 Dashboard'!$C$24:$E$24</c:f>
              <c:numCache>
                <c:formatCode>0</c:formatCode>
                <c:ptCount val="3"/>
                <c:pt idx="0">
                  <c:v>0</c:v>
                </c:pt>
                <c:pt idx="1">
                  <c:v>0</c:v>
                </c:pt>
                <c:pt idx="2">
                  <c:v>0</c:v>
                </c:pt>
              </c:numCache>
            </c:numRef>
          </c:val>
          <c:extLst>
            <c:ext xmlns:c16="http://schemas.microsoft.com/office/drawing/2014/chart" uri="{C3380CC4-5D6E-409C-BE32-E72D297353CC}">
              <c16:uniqueId val="{00000000-CC2A-4ADF-B6C3-5B4F6E1AC828}"/>
            </c:ext>
          </c:extLst>
        </c:ser>
        <c:dLbls>
          <c:dLblPos val="inEnd"/>
          <c:showLegendKey val="0"/>
          <c:showVal val="1"/>
          <c:showCatName val="0"/>
          <c:showSerName val="0"/>
          <c:showPercent val="0"/>
          <c:showBubbleSize val="0"/>
        </c:dLbls>
        <c:gapWidth val="65"/>
        <c:axId val="38454623"/>
        <c:axId val="38455583"/>
      </c:barChart>
      <c:catAx>
        <c:axId val="38454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55583"/>
        <c:crosses val="autoZero"/>
        <c:auto val="1"/>
        <c:lblAlgn val="ctr"/>
        <c:lblOffset val="100"/>
        <c:noMultiLvlLbl val="0"/>
      </c:catAx>
      <c:valAx>
        <c:axId val="3845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54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Region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'Q2 Dashboard'!$C$39</c:f>
              <c:strCache>
                <c:ptCount val="1"/>
                <c:pt idx="0">
                  <c:v>North Inspections</c:v>
                </c:pt>
              </c:strCache>
            </c:strRef>
          </c:tx>
          <c:spPr>
            <a:solidFill>
              <a:schemeClr val="accent1">
                <a:alpha val="85000"/>
              </a:schemeClr>
            </a:solidFill>
            <a:ln w="9525" cap="flat" cmpd="sng" algn="ctr">
              <a:solidFill>
                <a:schemeClr val="lt1">
                  <a:alpha val="50000"/>
                </a:schemeClr>
              </a:solidFill>
              <a:round/>
            </a:ln>
            <a:effectLst/>
          </c:spPr>
          <c:invertIfNegative val="0"/>
          <c:cat>
            <c:strRef>
              <c:f>'Q2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'Q2 Dashboard'!$C$40:$C$69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930-4CF2-9162-C68C2B7EFCF5}"/>
            </c:ext>
          </c:extLst>
        </c:ser>
        <c:ser>
          <c:idx val="1"/>
          <c:order val="1"/>
          <c:tx>
            <c:strRef>
              <c:f>'Q2 Dashboard'!$D$39</c:f>
              <c:strCache>
                <c:ptCount val="1"/>
                <c:pt idx="0">
                  <c:v>South Inspections</c:v>
                </c:pt>
              </c:strCache>
            </c:strRef>
          </c:tx>
          <c:spPr>
            <a:solidFill>
              <a:schemeClr val="accent2">
                <a:alpha val="85000"/>
              </a:schemeClr>
            </a:solidFill>
            <a:ln w="9525" cap="flat" cmpd="sng" algn="ctr">
              <a:solidFill>
                <a:schemeClr val="lt1">
                  <a:alpha val="50000"/>
                </a:schemeClr>
              </a:solidFill>
              <a:round/>
            </a:ln>
            <a:effectLst/>
          </c:spPr>
          <c:invertIfNegative val="0"/>
          <c:cat>
            <c:strRef>
              <c:f>'Q2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'Q2 Dashboard'!$D$40:$D$69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930-4CF2-9162-C68C2B7EFCF5}"/>
            </c:ext>
          </c:extLst>
        </c:ser>
        <c:dLbls>
          <c:showLegendKey val="0"/>
          <c:showVal val="0"/>
          <c:showCatName val="0"/>
          <c:showSerName val="0"/>
          <c:showPercent val="0"/>
          <c:showBubbleSize val="0"/>
        </c:dLbls>
        <c:gapWidth val="65"/>
        <c:axId val="621491151"/>
        <c:axId val="621492111"/>
      </c:barChart>
      <c:catAx>
        <c:axId val="62149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621492111"/>
        <c:crosses val="autoZero"/>
        <c:auto val="1"/>
        <c:lblAlgn val="ctr"/>
        <c:lblOffset val="100"/>
        <c:noMultiLvlLbl val="0"/>
      </c:catAx>
      <c:valAx>
        <c:axId val="621492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14911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Market Surveillance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'Q2 Dashboard'!$B$70:$B$75</c:f>
              <c:strCache>
                <c:ptCount val="6"/>
                <c:pt idx="0">
                  <c:v>Local Waste Transfers – Waste Carriers</c:v>
                </c:pt>
                <c:pt idx="1">
                  <c:v>Shipments of waste</c:v>
                </c:pt>
                <c:pt idx="2">
                  <c:v>Recycling points</c:v>
                </c:pt>
                <c:pt idx="3">
                  <c:v>Extended Producer Responsibility </c:v>
                </c:pt>
                <c:pt idx="4">
                  <c:v>Consignment notes</c:v>
                </c:pt>
                <c:pt idx="5">
                  <c:v>Disposal at Sea</c:v>
                </c:pt>
              </c:strCache>
            </c:strRef>
          </c:cat>
          <c:val>
            <c:numRef>
              <c:f>'Q2 Dashboard'!$E$70:$E$75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A715-4D09-A089-E227AEFF499A}"/>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Border Control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'Q2 Dashboard'!$B$76:$B$82</c:f>
              <c:strCache>
                <c:ptCount val="7"/>
                <c:pt idx="0">
                  <c:v>Wildlife trade / Species Protection &amp; Control border movements</c:v>
                </c:pt>
                <c:pt idx="1">
                  <c:v>Wildlife Trade / Species Protection &amp; Control excluding border movements</c:v>
                </c:pt>
                <c:pt idx="2">
                  <c:v>GMOs - Genetically Modified Organisms</c:v>
                </c:pt>
                <c:pt idx="3">
                  <c:v>FLEGT - Forest Law Enforcement, Governance and Trade</c:v>
                </c:pt>
                <c:pt idx="4">
                  <c:v>EUTR/EUDR - EU Timber Regulations / EU Deforestation Regulation</c:v>
                </c:pt>
                <c:pt idx="5">
                  <c:v>SUPs - Movement and Importation</c:v>
                </c:pt>
                <c:pt idx="6">
                  <c:v>SUPs - Placing on the Market</c:v>
                </c:pt>
              </c:strCache>
            </c:strRef>
          </c:cat>
          <c:val>
            <c:numRef>
              <c:f>'Q2 Dashboard'!$F$76:$F$82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1C20-4EB5-A46E-E9CAEBC77FC5}"/>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Operations + Admin Inspections </a:t>
            </a:r>
            <a:endParaRPr lang="en-US"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'Q2 Dashboard'!$B$83:$B$92</c:f>
              <c:strCache>
                <c:ptCount val="10"/>
                <c:pt idx="0">
                  <c:v>Development / Development permit related</c:v>
                </c:pt>
                <c:pt idx="1">
                  <c:v>AERs  - Q2 Environment Reports</c:v>
                </c:pt>
                <c:pt idx="2">
                  <c:v>Litter</c:v>
                </c:pt>
                <c:pt idx="3">
                  <c:v>Development Permit Clearances</c:v>
                </c:pt>
                <c:pt idx="4">
                  <c:v>Nature Activity Reports</c:v>
                </c:pt>
                <c:pt idx="5">
                  <c:v>CCTVs</c:v>
                </c:pt>
                <c:pt idx="6">
                  <c:v>EP Consultations</c:v>
                </c:pt>
                <c:pt idx="7">
                  <c:v>Strategy / Policy Consultations</c:v>
                </c:pt>
                <c:pt idx="8">
                  <c:v>Smoking Control on Beaches</c:v>
                </c:pt>
                <c:pt idx="9">
                  <c:v>Not ERA Remit</c:v>
                </c:pt>
              </c:strCache>
            </c:strRef>
          </c:cat>
          <c:val>
            <c:numRef>
              <c:f>'Q2 Dashboard'!$G$83:$G$92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BDB-4CB2-B353-EC5C5DAF846B}"/>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On-Call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'Q2 Dashboard'!$B$40:$B$92</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Q2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'Q2 Dashboard'!$H$40:$H$92</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extLst>
            <c:ext xmlns:c16="http://schemas.microsoft.com/office/drawing/2014/chart" uri="{C3380CC4-5D6E-409C-BE32-E72D297353CC}">
              <c16:uniqueId val="{00000000-BE63-4864-AE96-B83B9825279F}"/>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Administrative Fines</a:t>
            </a:r>
            <a:r>
              <a:rPr lang="en-GB" baseline="0"/>
              <a:t> - Issued and Settled</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lineChart>
        <c:grouping val="standard"/>
        <c:varyColors val="0"/>
        <c:ser>
          <c:idx val="0"/>
          <c:order val="0"/>
          <c:spPr>
            <a:ln w="31750" cap="rnd">
              <a:solidFill>
                <a:schemeClr val="accent1"/>
              </a:solidFill>
              <a:round/>
            </a:ln>
            <a:effectLst/>
          </c:spPr>
          <c:marker>
            <c:symbol val="none"/>
          </c:marker>
          <c:dLbls>
            <c:dLbl>
              <c:idx val="1"/>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DB51-4D03-B58E-67EB691A2D54}"/>
                </c:ext>
              </c:extLst>
            </c:dLbl>
            <c:dLbl>
              <c:idx val="8"/>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DB51-4D03-B58E-67EB691A2D54}"/>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Q2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'Q2 Dashboard'!$D$136:$D$188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2-DB51-4D03-B58E-67EB691A2D54}"/>
            </c:ext>
          </c:extLst>
        </c:ser>
        <c:ser>
          <c:idx val="1"/>
          <c:order val="1"/>
          <c:spPr>
            <a:ln w="31750" cap="rnd">
              <a:solidFill>
                <a:schemeClr val="accent2"/>
              </a:solidFill>
              <a:round/>
            </a:ln>
            <a:effectLst/>
          </c:spPr>
          <c:marker>
            <c:symbol val="none"/>
          </c:marker>
          <c:dLbls>
            <c:spPr>
              <a:solidFill>
                <a:schemeClr val="accent2">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'Q2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Q2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'Q2 Dashboard'!$E$136:$E$188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formatCode="General">
                  <c:v>0</c:v>
                </c:pt>
                <c:pt idx="32" formatCode="General">
                  <c:v>0</c:v>
                </c:pt>
                <c:pt idx="33" formatCode="General">
                  <c:v>0</c:v>
                </c:pt>
                <c:pt idx="34" formatCode="General">
                  <c:v>0</c:v>
                </c:pt>
                <c:pt idx="35" formatCode="General">
                  <c:v>0</c:v>
                </c:pt>
                <c:pt idx="36">
                  <c:v>0</c:v>
                </c:pt>
                <c:pt idx="37">
                  <c:v>0</c:v>
                </c:pt>
                <c:pt idx="38">
                  <c:v>0</c:v>
                </c:pt>
                <c:pt idx="39">
                  <c:v>0</c:v>
                </c:pt>
                <c:pt idx="40">
                  <c:v>0</c:v>
                </c:pt>
                <c:pt idx="41">
                  <c:v>0</c:v>
                </c:pt>
                <c:pt idx="42">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3-DB51-4D03-B58E-67EB691A2D54}"/>
            </c:ext>
          </c:extLst>
        </c:ser>
        <c:dLbls>
          <c:dLblPos val="ctr"/>
          <c:showLegendKey val="0"/>
          <c:showVal val="1"/>
          <c:showCatName val="0"/>
          <c:showSerName val="0"/>
          <c:showPercent val="0"/>
          <c:showBubbleSize val="0"/>
        </c:dLbls>
        <c:smooth val="0"/>
        <c:axId val="621720735"/>
        <c:axId val="621718815"/>
      </c:lineChart>
      <c:catAx>
        <c:axId val="621720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1718815"/>
        <c:crosses val="autoZero"/>
        <c:auto val="1"/>
        <c:lblAlgn val="ctr"/>
        <c:lblOffset val="100"/>
        <c:noMultiLvlLbl val="0"/>
      </c:catAx>
      <c:valAx>
        <c:axId val="6217188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217207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Regional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elete val="1"/>
          </c:dLbls>
          <c:cat>
            <c:strRef>
              <c:f>'Q2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'Q2 Dashboard'!$C$223:$C$253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0-1522-42E8-89CF-874608167BF6}"/>
            </c:ext>
          </c:extLst>
        </c:ser>
        <c:ser>
          <c:idx val="1"/>
          <c:order val="1"/>
          <c:spPr>
            <a:solidFill>
              <a:schemeClr val="accent2">
                <a:alpha val="85000"/>
              </a:schemeClr>
            </a:solidFill>
            <a:ln w="9525" cap="flat" cmpd="sng" algn="ctr">
              <a:solidFill>
                <a:schemeClr val="lt1">
                  <a:alpha val="50000"/>
                </a:schemeClr>
              </a:solidFill>
              <a:round/>
            </a:ln>
            <a:effectLst/>
          </c:spPr>
          <c:invertIfNegative val="0"/>
          <c:dLbls>
            <c:delete val="1"/>
          </c:dLbls>
          <c:cat>
            <c:strRef>
              <c:f>'Q2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'Q2 Dashboard'!$D$223:$D$253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1-1522-42E8-89CF-874608167BF6}"/>
            </c:ext>
          </c:extLst>
        </c:ser>
        <c:dLbls>
          <c:dLblPos val="inEnd"/>
          <c:showLegendKey val="0"/>
          <c:showVal val="1"/>
          <c:showCatName val="0"/>
          <c:showSerName val="0"/>
          <c:showPercent val="0"/>
          <c:showBubbleSize val="0"/>
        </c:dLbls>
        <c:gapWidth val="65"/>
        <c:axId val="740275951"/>
        <c:axId val="740277391"/>
      </c:barChart>
      <c:catAx>
        <c:axId val="740275951"/>
        <c:scaling>
          <c:orientation val="minMax"/>
        </c:scaling>
        <c:delete val="1"/>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40277391"/>
        <c:crosses val="autoZero"/>
        <c:auto val="1"/>
        <c:lblAlgn val="ctr"/>
        <c:lblOffset val="100"/>
        <c:noMultiLvlLbl val="0"/>
      </c:catAx>
      <c:valAx>
        <c:axId val="740277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75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Cross-Sectoral Consultations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MT"/>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 Dashboard'!$B$195:$B$202</c:f>
              <c:strCache>
                <c:ptCount val="8"/>
                <c:pt idx="0">
                  <c:v>Various Consultations</c:v>
                </c:pt>
                <c:pt idx="1">
                  <c:v>AER</c:v>
                </c:pt>
                <c:pt idx="2">
                  <c:v>Waste Brokers</c:v>
                </c:pt>
                <c:pt idx="3">
                  <c:v>Audit Reports</c:v>
                </c:pt>
                <c:pt idx="4">
                  <c:v>Nature Reporting</c:v>
                </c:pt>
                <c:pt idx="5">
                  <c:v>PA Consultations</c:v>
                </c:pt>
                <c:pt idx="6">
                  <c:v>Waste Broker Consultations</c:v>
                </c:pt>
                <c:pt idx="7">
                  <c:v>EP Consultations</c:v>
                </c:pt>
              </c:strCache>
            </c:strRef>
          </c:cat>
          <c:val>
            <c:numRef>
              <c:f>'Q3 Dashboard'!$C$195:$C$202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0BA-4D21-9CB4-79D8F1F5EF03}"/>
            </c:ext>
          </c:extLst>
        </c:ser>
        <c:dLbls>
          <c:dLblPos val="inEnd"/>
          <c:showLegendKey val="0"/>
          <c:showVal val="1"/>
          <c:showCatName val="0"/>
          <c:showSerName val="0"/>
          <c:showPercent val="0"/>
          <c:showBubbleSize val="0"/>
        </c:dLbls>
        <c:gapWidth val="65"/>
        <c:axId val="1020860560"/>
        <c:axId val="1020857680"/>
      </c:barChart>
      <c:catAx>
        <c:axId val="1020860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MT"/>
          </a:p>
        </c:txPr>
        <c:crossAx val="1020857680"/>
        <c:crosses val="autoZero"/>
        <c:auto val="1"/>
        <c:lblAlgn val="ctr"/>
        <c:lblOffset val="100"/>
        <c:noMultiLvlLbl val="0"/>
      </c:catAx>
      <c:valAx>
        <c:axId val="1020857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MT"/>
          </a:p>
        </c:txPr>
        <c:crossAx val="10208605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MT"/>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 &amp; Enforcement</a:t>
            </a:r>
            <a:r>
              <a:rPr lang="en-GB" baseline="0"/>
              <a: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 Dashboard'!$C$3:$D$3</c:f>
              <c:strCache>
                <c:ptCount val="2"/>
                <c:pt idx="0">
                  <c:v>Case Opened</c:v>
                </c:pt>
                <c:pt idx="1">
                  <c:v>Case Closed</c:v>
                </c:pt>
              </c:strCache>
            </c:strRef>
          </c:cat>
          <c:val>
            <c:numRef>
              <c:f>'Q3 Dashboard'!$C$4:$D$4</c:f>
              <c:numCache>
                <c:formatCode>0</c:formatCode>
                <c:ptCount val="2"/>
                <c:pt idx="0">
                  <c:v>0</c:v>
                </c:pt>
                <c:pt idx="1">
                  <c:v>0</c:v>
                </c:pt>
              </c:numCache>
            </c:numRef>
          </c:val>
          <c:extLst>
            <c:ext xmlns:c16="http://schemas.microsoft.com/office/drawing/2014/chart" uri="{C3380CC4-5D6E-409C-BE32-E72D297353CC}">
              <c16:uniqueId val="{00000000-4749-49A7-A2EC-CA568FF09CDA}"/>
            </c:ext>
          </c:extLst>
        </c:ser>
        <c:dLbls>
          <c:dLblPos val="inEnd"/>
          <c:showLegendKey val="0"/>
          <c:showVal val="1"/>
          <c:showCatName val="0"/>
          <c:showSerName val="0"/>
          <c:showPercent val="0"/>
          <c:showBubbleSize val="0"/>
        </c:dLbls>
        <c:gapWidth val="65"/>
        <c:axId val="358327199"/>
        <c:axId val="358335359"/>
      </c:barChart>
      <c:catAx>
        <c:axId val="35832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335359"/>
        <c:crosses val="autoZero"/>
        <c:auto val="1"/>
        <c:lblAlgn val="ctr"/>
        <c:lblOffset val="100"/>
        <c:noMultiLvlLbl val="0"/>
      </c:catAx>
      <c:valAx>
        <c:axId val="35833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83271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a:t>
            </a:r>
            <a:r>
              <a:rPr lang="en-GB" baseline="0"/>
              <a:t> &amp; Enforcement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A98-48B9-82DA-47C2A5170C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A98-48B9-82DA-47C2A5170C8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'Q3 Dashboard'!$C$3:$D$3</c:f>
              <c:strCache>
                <c:ptCount val="2"/>
                <c:pt idx="0">
                  <c:v>Case Opened</c:v>
                </c:pt>
                <c:pt idx="1">
                  <c:v>Case Closed</c:v>
                </c:pt>
              </c:strCache>
            </c:strRef>
          </c:cat>
          <c:val>
            <c:numRef>
              <c:f>'Q3 Dashboard'!$C$4:$D$4</c:f>
              <c:numCache>
                <c:formatCode>0</c:formatCode>
                <c:ptCount val="2"/>
                <c:pt idx="0">
                  <c:v>0</c:v>
                </c:pt>
                <c:pt idx="1">
                  <c:v>0</c:v>
                </c:pt>
              </c:numCache>
            </c:numRef>
          </c:val>
          <c:extLst>
            <c:ext xmlns:c16="http://schemas.microsoft.com/office/drawing/2014/chart" uri="{C3380CC4-5D6E-409C-BE32-E72D297353CC}">
              <c16:uniqueId val="{00000004-7A98-48B9-82DA-47C2A5170C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 Dashboard'!$C$8</c:f>
              <c:strCache>
                <c:ptCount val="1"/>
                <c:pt idx="0">
                  <c:v>Total Number of Inspections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'Q3 Dashboard'!$C$9</c:f>
              <c:numCache>
                <c:formatCode>0</c:formatCode>
                <c:ptCount val="1"/>
                <c:pt idx="0">
                  <c:v>0</c:v>
                </c:pt>
              </c:numCache>
            </c:numRef>
          </c:val>
          <c:extLst>
            <c:ext xmlns:c16="http://schemas.microsoft.com/office/drawing/2014/chart" uri="{C3380CC4-5D6E-409C-BE32-E72D297353CC}">
              <c16:uniqueId val="{00000000-A9BE-4EA6-8A70-9CDC961F0E60}"/>
            </c:ext>
          </c:extLst>
        </c:ser>
        <c:dLbls>
          <c:dLblPos val="inEnd"/>
          <c:showLegendKey val="0"/>
          <c:showVal val="1"/>
          <c:showCatName val="0"/>
          <c:showSerName val="0"/>
          <c:showPercent val="0"/>
          <c:showBubbleSize val="0"/>
        </c:dLbls>
        <c:gapWidth val="65"/>
        <c:axId val="2118339055"/>
        <c:axId val="2118339535"/>
      </c:barChart>
      <c:catAx>
        <c:axId val="211833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8339535"/>
        <c:crosses val="autoZero"/>
        <c:auto val="1"/>
        <c:lblAlgn val="ctr"/>
        <c:lblOffset val="100"/>
        <c:noMultiLvlLbl val="0"/>
      </c:catAx>
      <c:valAx>
        <c:axId val="2118339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833905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Warning Letters &amp; Administrative Fines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 Dashboard'!$C$14:$D$14</c:f>
              <c:strCache>
                <c:ptCount val="2"/>
                <c:pt idx="0">
                  <c:v>Warning Letters</c:v>
                </c:pt>
                <c:pt idx="1">
                  <c:v>Administrative Fines</c:v>
                </c:pt>
              </c:strCache>
            </c:strRef>
          </c:cat>
          <c:val>
            <c:numRef>
              <c:f>'Q3 Dashboard'!$C$15:$D$15</c:f>
              <c:numCache>
                <c:formatCode>0</c:formatCode>
                <c:ptCount val="2"/>
                <c:pt idx="0">
                  <c:v>0</c:v>
                </c:pt>
                <c:pt idx="1">
                  <c:v>0</c:v>
                </c:pt>
              </c:numCache>
            </c:numRef>
          </c:val>
          <c:extLst>
            <c:ext xmlns:c16="http://schemas.microsoft.com/office/drawing/2014/chart" uri="{C3380CC4-5D6E-409C-BE32-E72D297353CC}">
              <c16:uniqueId val="{00000000-F9AC-4CE2-8CD2-9E6E36BBFCE4}"/>
            </c:ext>
          </c:extLst>
        </c:ser>
        <c:dLbls>
          <c:dLblPos val="inEnd"/>
          <c:showLegendKey val="0"/>
          <c:showVal val="1"/>
          <c:showCatName val="0"/>
          <c:showSerName val="0"/>
          <c:showPercent val="0"/>
          <c:showBubbleSize val="0"/>
        </c:dLbls>
        <c:gapWidth val="65"/>
        <c:axId val="38460383"/>
        <c:axId val="38464703"/>
      </c:barChart>
      <c:catAx>
        <c:axId val="38460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64703"/>
        <c:crosses val="autoZero"/>
        <c:auto val="1"/>
        <c:lblAlgn val="ctr"/>
        <c:lblOffset val="100"/>
        <c:noMultiLvlLbl val="0"/>
      </c:catAx>
      <c:valAx>
        <c:axId val="38464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6038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Number of Compliance Orders Issued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 Dashboard'!$B$18</c:f>
              <c:strCache>
                <c:ptCount val="1"/>
                <c:pt idx="0">
                  <c:v>Compliance Orders Issued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'Q3 Dashboard'!$C$19</c:f>
              <c:numCache>
                <c:formatCode>0</c:formatCode>
                <c:ptCount val="1"/>
                <c:pt idx="0">
                  <c:v>0</c:v>
                </c:pt>
              </c:numCache>
            </c:numRef>
          </c:val>
          <c:extLst>
            <c:ext xmlns:c16="http://schemas.microsoft.com/office/drawing/2014/chart" uri="{C3380CC4-5D6E-409C-BE32-E72D297353CC}">
              <c16:uniqueId val="{00000000-ED92-4EFA-83A0-C62D8654CC9F}"/>
            </c:ext>
          </c:extLst>
        </c:ser>
        <c:dLbls>
          <c:dLblPos val="inEnd"/>
          <c:showLegendKey val="0"/>
          <c:showVal val="1"/>
          <c:showCatName val="0"/>
          <c:showSerName val="0"/>
          <c:showPercent val="0"/>
          <c:showBubbleSize val="0"/>
        </c:dLbls>
        <c:gapWidth val="65"/>
        <c:axId val="12941967"/>
        <c:axId val="12948207"/>
        <c:extLst>
          <c:ext xmlns:c15="http://schemas.microsoft.com/office/drawing/2012/chart" uri="{02D57815-91ED-43cb-92C2-25804820EDAC}">
            <c15:filteredBarSeries>
              <c15:ser>
                <c:idx val="1"/>
                <c:order val="1"/>
                <c:tx>
                  <c:strRef>
                    <c:extLst>
                      <c:ext uri="{02D57815-91ED-43cb-92C2-25804820EDAC}">
                        <c15:formulaRef>
                          <c15:sqref>'Q3 Dashboard'!$D$18</c15:sqref>
                        </c15:formulaRef>
                      </c:ext>
                    </c:extLst>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'Q3 Dashboard'!$D$19</c15:sqref>
                        </c15:formulaRef>
                      </c:ext>
                    </c:extLst>
                    <c:numCache>
                      <c:formatCode>General</c:formatCode>
                      <c:ptCount val="1"/>
                    </c:numCache>
                  </c:numRef>
                </c:val>
                <c:extLst>
                  <c:ext xmlns:c16="http://schemas.microsoft.com/office/drawing/2014/chart" uri="{C3380CC4-5D6E-409C-BE32-E72D297353CC}">
                    <c16:uniqueId val="{00000001-ED92-4EFA-83A0-C62D8654CC9F}"/>
                  </c:ext>
                </c:extLst>
              </c15:ser>
            </c15:filteredBarSeries>
          </c:ext>
        </c:extLst>
      </c:barChart>
      <c:catAx>
        <c:axId val="12941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48207"/>
        <c:crosses val="autoZero"/>
        <c:auto val="1"/>
        <c:lblAlgn val="ctr"/>
        <c:lblOffset val="100"/>
        <c:noMultiLvlLbl val="0"/>
      </c:catAx>
      <c:valAx>
        <c:axId val="12948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4196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Waste Litter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 Dashboard'!$C$23:$E$23</c:f>
              <c:strCache>
                <c:ptCount val="3"/>
                <c:pt idx="0">
                  <c:v>Inspections</c:v>
                </c:pt>
                <c:pt idx="1">
                  <c:v>Warning Letters Issued</c:v>
                </c:pt>
                <c:pt idx="2">
                  <c:v>Fines Issued</c:v>
                </c:pt>
              </c:strCache>
            </c:strRef>
          </c:cat>
          <c:val>
            <c:numRef>
              <c:f>'Q3 Dashboard'!$C$24:$E$24</c:f>
              <c:numCache>
                <c:formatCode>0</c:formatCode>
                <c:ptCount val="3"/>
                <c:pt idx="0">
                  <c:v>0</c:v>
                </c:pt>
                <c:pt idx="1">
                  <c:v>0</c:v>
                </c:pt>
                <c:pt idx="2">
                  <c:v>0</c:v>
                </c:pt>
              </c:numCache>
            </c:numRef>
          </c:val>
          <c:extLst>
            <c:ext xmlns:c16="http://schemas.microsoft.com/office/drawing/2014/chart" uri="{C3380CC4-5D6E-409C-BE32-E72D297353CC}">
              <c16:uniqueId val="{00000000-E749-4CBC-B671-C9BBCCCAC182}"/>
            </c:ext>
          </c:extLst>
        </c:ser>
        <c:dLbls>
          <c:dLblPos val="inEnd"/>
          <c:showLegendKey val="0"/>
          <c:showVal val="1"/>
          <c:showCatName val="0"/>
          <c:showSerName val="0"/>
          <c:showPercent val="0"/>
          <c:showBubbleSize val="0"/>
        </c:dLbls>
        <c:gapWidth val="65"/>
        <c:axId val="38454623"/>
        <c:axId val="38455583"/>
      </c:barChart>
      <c:catAx>
        <c:axId val="38454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55583"/>
        <c:crosses val="autoZero"/>
        <c:auto val="1"/>
        <c:lblAlgn val="ctr"/>
        <c:lblOffset val="100"/>
        <c:noMultiLvlLbl val="0"/>
      </c:catAx>
      <c:valAx>
        <c:axId val="3845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54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Region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'Q3 Dashboard'!$C$39</c:f>
              <c:strCache>
                <c:ptCount val="1"/>
                <c:pt idx="0">
                  <c:v>North Inspections</c:v>
                </c:pt>
              </c:strCache>
            </c:strRef>
          </c:tx>
          <c:spPr>
            <a:solidFill>
              <a:schemeClr val="accent1">
                <a:alpha val="85000"/>
              </a:schemeClr>
            </a:solidFill>
            <a:ln w="9525" cap="flat" cmpd="sng" algn="ctr">
              <a:solidFill>
                <a:schemeClr val="lt1">
                  <a:alpha val="50000"/>
                </a:schemeClr>
              </a:solidFill>
              <a:round/>
            </a:ln>
            <a:effectLst/>
          </c:spPr>
          <c:invertIfNegative val="0"/>
          <c:cat>
            <c:strRef>
              <c:f>'Q3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'Q3 Dashboard'!$C$40:$C$69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32C-4169-B155-2CED3A22A5F3}"/>
            </c:ext>
          </c:extLst>
        </c:ser>
        <c:ser>
          <c:idx val="1"/>
          <c:order val="1"/>
          <c:tx>
            <c:strRef>
              <c:f>'Q3 Dashboard'!$D$39</c:f>
              <c:strCache>
                <c:ptCount val="1"/>
                <c:pt idx="0">
                  <c:v>South Inspections</c:v>
                </c:pt>
              </c:strCache>
            </c:strRef>
          </c:tx>
          <c:spPr>
            <a:solidFill>
              <a:schemeClr val="accent2">
                <a:alpha val="85000"/>
              </a:schemeClr>
            </a:solidFill>
            <a:ln w="9525" cap="flat" cmpd="sng" algn="ctr">
              <a:solidFill>
                <a:schemeClr val="lt1">
                  <a:alpha val="50000"/>
                </a:schemeClr>
              </a:solidFill>
              <a:round/>
            </a:ln>
            <a:effectLst/>
          </c:spPr>
          <c:invertIfNegative val="0"/>
          <c:cat>
            <c:strRef>
              <c:f>'Q3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'Q3 Dashboard'!$D$40:$D$69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32C-4169-B155-2CED3A22A5F3}"/>
            </c:ext>
          </c:extLst>
        </c:ser>
        <c:dLbls>
          <c:showLegendKey val="0"/>
          <c:showVal val="0"/>
          <c:showCatName val="0"/>
          <c:showSerName val="0"/>
          <c:showPercent val="0"/>
          <c:showBubbleSize val="0"/>
        </c:dLbls>
        <c:gapWidth val="65"/>
        <c:axId val="621491151"/>
        <c:axId val="621492111"/>
      </c:barChart>
      <c:catAx>
        <c:axId val="62149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621492111"/>
        <c:crosses val="autoZero"/>
        <c:auto val="1"/>
        <c:lblAlgn val="ctr"/>
        <c:lblOffset val="100"/>
        <c:noMultiLvlLbl val="0"/>
      </c:catAx>
      <c:valAx>
        <c:axId val="621492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14911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Market Surveillance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'Q3 Dashboard'!$B$70:$B$75</c:f>
              <c:strCache>
                <c:ptCount val="6"/>
                <c:pt idx="0">
                  <c:v>Local Waste Transfers – Waste Carriers</c:v>
                </c:pt>
                <c:pt idx="1">
                  <c:v>Shipments of waste</c:v>
                </c:pt>
                <c:pt idx="2">
                  <c:v>Recycling points</c:v>
                </c:pt>
                <c:pt idx="3">
                  <c:v>Extended Producer Responsibility </c:v>
                </c:pt>
                <c:pt idx="4">
                  <c:v>Consignment notes</c:v>
                </c:pt>
                <c:pt idx="5">
                  <c:v>Disposal at Sea</c:v>
                </c:pt>
              </c:strCache>
            </c:strRef>
          </c:cat>
          <c:val>
            <c:numRef>
              <c:f>'Q3 Dashboard'!$E$70:$E$75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4F7-4B21-B2B8-026274CFF9A9}"/>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Border Control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'Q3 Dashboard'!$B$76:$B$82</c:f>
              <c:strCache>
                <c:ptCount val="7"/>
                <c:pt idx="0">
                  <c:v>Wildlife trade / Species Protection &amp; Control border movements</c:v>
                </c:pt>
                <c:pt idx="1">
                  <c:v>Wildlife Trade / Species Protection &amp; Control excluding border movements</c:v>
                </c:pt>
                <c:pt idx="2">
                  <c:v>GMOs - Genetically Modified Organisms</c:v>
                </c:pt>
                <c:pt idx="3">
                  <c:v>FLEGT - Forest Law Enforcement, Governance and Trade</c:v>
                </c:pt>
                <c:pt idx="4">
                  <c:v>EUTR/EUDR - EU Timber Regulations / EU Deforestation Regulation</c:v>
                </c:pt>
                <c:pt idx="5">
                  <c:v>SUPs - Movement and Importation</c:v>
                </c:pt>
                <c:pt idx="6">
                  <c:v>SUPs - Placing on the Market</c:v>
                </c:pt>
              </c:strCache>
            </c:strRef>
          </c:cat>
          <c:val>
            <c:numRef>
              <c:f>'Q3 Dashboard'!$F$76:$F$82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E440-4979-BE43-28127110B3CE}"/>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Operations + Admin Inspections </a:t>
            </a:r>
            <a:endParaRPr lang="en-US"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'Q3 Dashboard'!$B$83:$B$92</c:f>
              <c:strCache>
                <c:ptCount val="10"/>
                <c:pt idx="0">
                  <c:v>Development / Development permit related</c:v>
                </c:pt>
                <c:pt idx="1">
                  <c:v>AERs  - Q3 Environment Reports</c:v>
                </c:pt>
                <c:pt idx="2">
                  <c:v>Litter</c:v>
                </c:pt>
                <c:pt idx="3">
                  <c:v>Development Permit Clearances</c:v>
                </c:pt>
                <c:pt idx="4">
                  <c:v>Nature Activity Reports</c:v>
                </c:pt>
                <c:pt idx="5">
                  <c:v>CCTVs</c:v>
                </c:pt>
                <c:pt idx="6">
                  <c:v>EP Consultations</c:v>
                </c:pt>
                <c:pt idx="7">
                  <c:v>Strategy / Policy Consultations</c:v>
                </c:pt>
                <c:pt idx="8">
                  <c:v>Smoking Control on Beaches</c:v>
                </c:pt>
                <c:pt idx="9">
                  <c:v>Not ERA Remit</c:v>
                </c:pt>
              </c:strCache>
            </c:strRef>
          </c:cat>
          <c:val>
            <c:numRef>
              <c:f>'Q3 Dashboard'!$G$83:$G$92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2F57-4D3A-835D-B3BE66C325AF}"/>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On-Call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'Q3 Dashboard'!$B$40:$B$92</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Q3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'Q3 Dashboard'!$H$40:$H$92</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extLst>
            <c:ext xmlns:c16="http://schemas.microsoft.com/office/drawing/2014/chart" uri="{C3380CC4-5D6E-409C-BE32-E72D297353CC}">
              <c16:uniqueId val="{00000000-96BD-46AC-A715-94345E2D38DF}"/>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Administrative Fines</a:t>
            </a:r>
            <a:r>
              <a:rPr lang="en-GB" baseline="0"/>
              <a:t> - Issued and Settled</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lineChart>
        <c:grouping val="standard"/>
        <c:varyColors val="0"/>
        <c:ser>
          <c:idx val="0"/>
          <c:order val="0"/>
          <c:spPr>
            <a:ln w="31750" cap="rnd">
              <a:solidFill>
                <a:schemeClr val="accent1"/>
              </a:solidFill>
              <a:round/>
            </a:ln>
            <a:effectLst/>
          </c:spPr>
          <c:marker>
            <c:symbol val="none"/>
          </c:marker>
          <c:dLbls>
            <c:dLbl>
              <c:idx val="1"/>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1B70-40D7-925C-AE87987C0364}"/>
                </c:ext>
              </c:extLst>
            </c:dLbl>
            <c:dLbl>
              <c:idx val="8"/>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1B70-40D7-925C-AE87987C0364}"/>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Q3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'Q3 Dashboard'!$D$136:$D$188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2-1B70-40D7-925C-AE87987C0364}"/>
            </c:ext>
          </c:extLst>
        </c:ser>
        <c:ser>
          <c:idx val="1"/>
          <c:order val="1"/>
          <c:spPr>
            <a:ln w="31750" cap="rnd">
              <a:solidFill>
                <a:schemeClr val="accent2"/>
              </a:solidFill>
              <a:round/>
            </a:ln>
            <a:effectLst/>
          </c:spPr>
          <c:marker>
            <c:symbol val="none"/>
          </c:marker>
          <c:dLbls>
            <c:spPr>
              <a:solidFill>
                <a:schemeClr val="accent2">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'Q3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Q3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'Q3 Dashboard'!$E$136:$E$188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formatCode="General">
                  <c:v>0</c:v>
                </c:pt>
                <c:pt idx="32" formatCode="General">
                  <c:v>0</c:v>
                </c:pt>
                <c:pt idx="33" formatCode="General">
                  <c:v>0</c:v>
                </c:pt>
                <c:pt idx="34" formatCode="General">
                  <c:v>0</c:v>
                </c:pt>
                <c:pt idx="35" formatCode="General">
                  <c:v>0</c:v>
                </c:pt>
                <c:pt idx="36">
                  <c:v>0</c:v>
                </c:pt>
                <c:pt idx="37">
                  <c:v>0</c:v>
                </c:pt>
                <c:pt idx="38">
                  <c:v>0</c:v>
                </c:pt>
                <c:pt idx="39">
                  <c:v>0</c:v>
                </c:pt>
                <c:pt idx="40">
                  <c:v>0</c:v>
                </c:pt>
                <c:pt idx="41">
                  <c:v>0</c:v>
                </c:pt>
                <c:pt idx="42">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3-1B70-40D7-925C-AE87987C0364}"/>
            </c:ext>
          </c:extLst>
        </c:ser>
        <c:dLbls>
          <c:dLblPos val="ctr"/>
          <c:showLegendKey val="0"/>
          <c:showVal val="1"/>
          <c:showCatName val="0"/>
          <c:showSerName val="0"/>
          <c:showPercent val="0"/>
          <c:showBubbleSize val="0"/>
        </c:dLbls>
        <c:smooth val="0"/>
        <c:axId val="621720735"/>
        <c:axId val="621718815"/>
      </c:lineChart>
      <c:catAx>
        <c:axId val="621720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1718815"/>
        <c:crosses val="autoZero"/>
        <c:auto val="1"/>
        <c:lblAlgn val="ctr"/>
        <c:lblOffset val="100"/>
        <c:noMultiLvlLbl val="0"/>
      </c:catAx>
      <c:valAx>
        <c:axId val="6217188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217207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Regional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elete val="1"/>
          </c:dLbls>
          <c:cat>
            <c:strRef>
              <c:f>'Q3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'Q3 Dashboard'!$C$223:$C$253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0-68D4-472C-89BA-05846E039CB2}"/>
            </c:ext>
          </c:extLst>
        </c:ser>
        <c:ser>
          <c:idx val="1"/>
          <c:order val="1"/>
          <c:spPr>
            <a:solidFill>
              <a:schemeClr val="accent2">
                <a:alpha val="85000"/>
              </a:schemeClr>
            </a:solidFill>
            <a:ln w="9525" cap="flat" cmpd="sng" algn="ctr">
              <a:solidFill>
                <a:schemeClr val="lt1">
                  <a:alpha val="50000"/>
                </a:schemeClr>
              </a:solidFill>
              <a:round/>
            </a:ln>
            <a:effectLst/>
          </c:spPr>
          <c:invertIfNegative val="0"/>
          <c:dLbls>
            <c:delete val="1"/>
          </c:dLbls>
          <c:cat>
            <c:strRef>
              <c:f>'Q3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'Q3 Dashboard'!$D$223:$D$253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1-68D4-472C-89BA-05846E039CB2}"/>
            </c:ext>
          </c:extLst>
        </c:ser>
        <c:dLbls>
          <c:dLblPos val="inEnd"/>
          <c:showLegendKey val="0"/>
          <c:showVal val="1"/>
          <c:showCatName val="0"/>
          <c:showSerName val="0"/>
          <c:showPercent val="0"/>
          <c:showBubbleSize val="0"/>
        </c:dLbls>
        <c:gapWidth val="65"/>
        <c:axId val="740275951"/>
        <c:axId val="740277391"/>
      </c:barChart>
      <c:catAx>
        <c:axId val="740275951"/>
        <c:scaling>
          <c:orientation val="minMax"/>
        </c:scaling>
        <c:delete val="1"/>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40277391"/>
        <c:crosses val="autoZero"/>
        <c:auto val="1"/>
        <c:lblAlgn val="ctr"/>
        <c:lblOffset val="100"/>
        <c:noMultiLvlLbl val="0"/>
      </c:catAx>
      <c:valAx>
        <c:axId val="740277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75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Cross-Sectoral Consultations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MT"/>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Dashboard'!$B$195:$B$202</c:f>
              <c:strCache>
                <c:ptCount val="8"/>
                <c:pt idx="0">
                  <c:v>Various Consultations</c:v>
                </c:pt>
                <c:pt idx="1">
                  <c:v>AER</c:v>
                </c:pt>
                <c:pt idx="2">
                  <c:v>Waste Brokers</c:v>
                </c:pt>
                <c:pt idx="3">
                  <c:v>Audit Reports</c:v>
                </c:pt>
                <c:pt idx="4">
                  <c:v>Nature Reporting</c:v>
                </c:pt>
                <c:pt idx="5">
                  <c:v>PA Consultations</c:v>
                </c:pt>
                <c:pt idx="6">
                  <c:v>Waste Broker Consultations</c:v>
                </c:pt>
                <c:pt idx="7">
                  <c:v>EP Consultations</c:v>
                </c:pt>
              </c:strCache>
            </c:strRef>
          </c:cat>
          <c:val>
            <c:numRef>
              <c:f>'Q4 Dashboard'!$C$195:$C$202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2F31-4B0C-A93D-616F7349B000}"/>
            </c:ext>
          </c:extLst>
        </c:ser>
        <c:dLbls>
          <c:dLblPos val="inEnd"/>
          <c:showLegendKey val="0"/>
          <c:showVal val="1"/>
          <c:showCatName val="0"/>
          <c:showSerName val="0"/>
          <c:showPercent val="0"/>
          <c:showBubbleSize val="0"/>
        </c:dLbls>
        <c:gapWidth val="65"/>
        <c:axId val="1020860560"/>
        <c:axId val="1020857680"/>
      </c:barChart>
      <c:catAx>
        <c:axId val="1020860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MT"/>
          </a:p>
        </c:txPr>
        <c:crossAx val="1020857680"/>
        <c:crosses val="autoZero"/>
        <c:auto val="1"/>
        <c:lblAlgn val="ctr"/>
        <c:lblOffset val="100"/>
        <c:noMultiLvlLbl val="0"/>
      </c:catAx>
      <c:valAx>
        <c:axId val="1020857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MT"/>
          </a:p>
        </c:txPr>
        <c:crossAx val="10208605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MT"/>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 &amp; Enforcement</a:t>
            </a:r>
            <a:r>
              <a:rPr lang="en-GB" baseline="0"/>
              <a: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Dashboard'!$C$3:$D$3</c:f>
              <c:strCache>
                <c:ptCount val="2"/>
                <c:pt idx="0">
                  <c:v>Case Opened</c:v>
                </c:pt>
                <c:pt idx="1">
                  <c:v>Case Closed</c:v>
                </c:pt>
              </c:strCache>
            </c:strRef>
          </c:cat>
          <c:val>
            <c:numRef>
              <c:f>'Q4 Dashboard'!$C$4:$D$4</c:f>
              <c:numCache>
                <c:formatCode>0</c:formatCode>
                <c:ptCount val="2"/>
                <c:pt idx="0">
                  <c:v>0</c:v>
                </c:pt>
                <c:pt idx="1">
                  <c:v>0</c:v>
                </c:pt>
              </c:numCache>
            </c:numRef>
          </c:val>
          <c:extLst>
            <c:ext xmlns:c16="http://schemas.microsoft.com/office/drawing/2014/chart" uri="{C3380CC4-5D6E-409C-BE32-E72D297353CC}">
              <c16:uniqueId val="{00000000-40BD-486A-AF34-BE41F1DDB2FF}"/>
            </c:ext>
          </c:extLst>
        </c:ser>
        <c:dLbls>
          <c:dLblPos val="inEnd"/>
          <c:showLegendKey val="0"/>
          <c:showVal val="1"/>
          <c:showCatName val="0"/>
          <c:showSerName val="0"/>
          <c:showPercent val="0"/>
          <c:showBubbleSize val="0"/>
        </c:dLbls>
        <c:gapWidth val="65"/>
        <c:axId val="358327199"/>
        <c:axId val="358335359"/>
      </c:barChart>
      <c:catAx>
        <c:axId val="35832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335359"/>
        <c:crosses val="autoZero"/>
        <c:auto val="1"/>
        <c:lblAlgn val="ctr"/>
        <c:lblOffset val="100"/>
        <c:noMultiLvlLbl val="0"/>
      </c:catAx>
      <c:valAx>
        <c:axId val="35833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83271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a:t>
            </a:r>
            <a:r>
              <a:rPr lang="en-GB" baseline="0"/>
              <a:t> &amp; Enforcement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89-4ABE-BF4D-F86DA65423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89-4ABE-BF4D-F86DA654233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'Q4 Dashboard'!$C$3:$D$3</c:f>
              <c:strCache>
                <c:ptCount val="2"/>
                <c:pt idx="0">
                  <c:v>Case Opened</c:v>
                </c:pt>
                <c:pt idx="1">
                  <c:v>Case Closed</c:v>
                </c:pt>
              </c:strCache>
            </c:strRef>
          </c:cat>
          <c:val>
            <c:numRef>
              <c:f>'Q4 Dashboard'!$C$4:$D$4</c:f>
              <c:numCache>
                <c:formatCode>0</c:formatCode>
                <c:ptCount val="2"/>
                <c:pt idx="0">
                  <c:v>0</c:v>
                </c:pt>
                <c:pt idx="1">
                  <c:v>0</c:v>
                </c:pt>
              </c:numCache>
            </c:numRef>
          </c:val>
          <c:extLst>
            <c:ext xmlns:c16="http://schemas.microsoft.com/office/drawing/2014/chart" uri="{C3380CC4-5D6E-409C-BE32-E72D297353CC}">
              <c16:uniqueId val="{00000004-7B89-4ABE-BF4D-F86DA654233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'Q4 Dashboard'!$C$8</c:f>
              <c:strCache>
                <c:ptCount val="1"/>
                <c:pt idx="0">
                  <c:v>Total Number of Inspections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'Q4 Dashboard'!$C$9</c:f>
              <c:numCache>
                <c:formatCode>0</c:formatCode>
                <c:ptCount val="1"/>
                <c:pt idx="0">
                  <c:v>0</c:v>
                </c:pt>
              </c:numCache>
            </c:numRef>
          </c:val>
          <c:extLst>
            <c:ext xmlns:c16="http://schemas.microsoft.com/office/drawing/2014/chart" uri="{C3380CC4-5D6E-409C-BE32-E72D297353CC}">
              <c16:uniqueId val="{00000000-9471-4E9C-A618-1107FAD843A0}"/>
            </c:ext>
          </c:extLst>
        </c:ser>
        <c:dLbls>
          <c:dLblPos val="inEnd"/>
          <c:showLegendKey val="0"/>
          <c:showVal val="1"/>
          <c:showCatName val="0"/>
          <c:showSerName val="0"/>
          <c:showPercent val="0"/>
          <c:showBubbleSize val="0"/>
        </c:dLbls>
        <c:gapWidth val="65"/>
        <c:axId val="2118339055"/>
        <c:axId val="2118339535"/>
      </c:barChart>
      <c:catAx>
        <c:axId val="211833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8339535"/>
        <c:crosses val="autoZero"/>
        <c:auto val="1"/>
        <c:lblAlgn val="ctr"/>
        <c:lblOffset val="100"/>
        <c:noMultiLvlLbl val="0"/>
      </c:catAx>
      <c:valAx>
        <c:axId val="2118339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833905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Warning Letters &amp; Administrative Fines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Dashboard'!$C$14:$D$14</c:f>
              <c:strCache>
                <c:ptCount val="2"/>
                <c:pt idx="0">
                  <c:v>Warning Letters</c:v>
                </c:pt>
                <c:pt idx="1">
                  <c:v>Administrative Fines</c:v>
                </c:pt>
              </c:strCache>
            </c:strRef>
          </c:cat>
          <c:val>
            <c:numRef>
              <c:f>'Q4 Dashboard'!$C$15:$D$15</c:f>
              <c:numCache>
                <c:formatCode>0</c:formatCode>
                <c:ptCount val="2"/>
                <c:pt idx="0">
                  <c:v>0</c:v>
                </c:pt>
                <c:pt idx="1">
                  <c:v>0</c:v>
                </c:pt>
              </c:numCache>
            </c:numRef>
          </c:val>
          <c:extLst>
            <c:ext xmlns:c16="http://schemas.microsoft.com/office/drawing/2014/chart" uri="{C3380CC4-5D6E-409C-BE32-E72D297353CC}">
              <c16:uniqueId val="{00000000-1997-45BC-9B04-89076A02240D}"/>
            </c:ext>
          </c:extLst>
        </c:ser>
        <c:dLbls>
          <c:dLblPos val="inEnd"/>
          <c:showLegendKey val="0"/>
          <c:showVal val="1"/>
          <c:showCatName val="0"/>
          <c:showSerName val="0"/>
          <c:showPercent val="0"/>
          <c:showBubbleSize val="0"/>
        </c:dLbls>
        <c:gapWidth val="65"/>
        <c:axId val="38460383"/>
        <c:axId val="38464703"/>
      </c:barChart>
      <c:catAx>
        <c:axId val="38460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64703"/>
        <c:crosses val="autoZero"/>
        <c:auto val="1"/>
        <c:lblAlgn val="ctr"/>
        <c:lblOffset val="100"/>
        <c:noMultiLvlLbl val="0"/>
      </c:catAx>
      <c:valAx>
        <c:axId val="38464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6038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Number of Compliance Orders Issued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'Q4 Dashboard'!$B$18</c:f>
              <c:strCache>
                <c:ptCount val="1"/>
                <c:pt idx="0">
                  <c:v>Compliance Orders Issued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'Q4 Dashboard'!$C$19</c:f>
              <c:numCache>
                <c:formatCode>0</c:formatCode>
                <c:ptCount val="1"/>
                <c:pt idx="0">
                  <c:v>0</c:v>
                </c:pt>
              </c:numCache>
            </c:numRef>
          </c:val>
          <c:extLst>
            <c:ext xmlns:c16="http://schemas.microsoft.com/office/drawing/2014/chart" uri="{C3380CC4-5D6E-409C-BE32-E72D297353CC}">
              <c16:uniqueId val="{00000000-3BE2-4ACF-927E-FA0CD3AC1C85}"/>
            </c:ext>
          </c:extLst>
        </c:ser>
        <c:dLbls>
          <c:dLblPos val="inEnd"/>
          <c:showLegendKey val="0"/>
          <c:showVal val="1"/>
          <c:showCatName val="0"/>
          <c:showSerName val="0"/>
          <c:showPercent val="0"/>
          <c:showBubbleSize val="0"/>
        </c:dLbls>
        <c:gapWidth val="65"/>
        <c:axId val="12941967"/>
        <c:axId val="12948207"/>
        <c:extLst>
          <c:ext xmlns:c15="http://schemas.microsoft.com/office/drawing/2012/chart" uri="{02D57815-91ED-43cb-92C2-25804820EDAC}">
            <c15:filteredBarSeries>
              <c15:ser>
                <c:idx val="1"/>
                <c:order val="1"/>
                <c:tx>
                  <c:strRef>
                    <c:extLst>
                      <c:ext uri="{02D57815-91ED-43cb-92C2-25804820EDAC}">
                        <c15:formulaRef>
                          <c15:sqref>'Q4 Dashboard'!$D$18</c15:sqref>
                        </c15:formulaRef>
                      </c:ext>
                    </c:extLst>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'Q4 Dashboard'!$D$19</c15:sqref>
                        </c15:formulaRef>
                      </c:ext>
                    </c:extLst>
                    <c:numCache>
                      <c:formatCode>General</c:formatCode>
                      <c:ptCount val="1"/>
                    </c:numCache>
                  </c:numRef>
                </c:val>
                <c:extLst>
                  <c:ext xmlns:c16="http://schemas.microsoft.com/office/drawing/2014/chart" uri="{C3380CC4-5D6E-409C-BE32-E72D297353CC}">
                    <c16:uniqueId val="{00000001-3BE2-4ACF-927E-FA0CD3AC1C85}"/>
                  </c:ext>
                </c:extLst>
              </c15:ser>
            </c15:filteredBarSeries>
          </c:ext>
        </c:extLst>
      </c:barChart>
      <c:catAx>
        <c:axId val="12941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48207"/>
        <c:crosses val="autoZero"/>
        <c:auto val="1"/>
        <c:lblAlgn val="ctr"/>
        <c:lblOffset val="100"/>
        <c:noMultiLvlLbl val="0"/>
      </c:catAx>
      <c:valAx>
        <c:axId val="12948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4196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Waste Litter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Dashboard'!$C$23:$E$23</c:f>
              <c:strCache>
                <c:ptCount val="3"/>
                <c:pt idx="0">
                  <c:v>Inspections</c:v>
                </c:pt>
                <c:pt idx="1">
                  <c:v>Warning Letters Issued</c:v>
                </c:pt>
                <c:pt idx="2">
                  <c:v>Fines Issued</c:v>
                </c:pt>
              </c:strCache>
            </c:strRef>
          </c:cat>
          <c:val>
            <c:numRef>
              <c:f>'Q4 Dashboard'!$C$24:$E$24</c:f>
              <c:numCache>
                <c:formatCode>0</c:formatCode>
                <c:ptCount val="3"/>
                <c:pt idx="0">
                  <c:v>0</c:v>
                </c:pt>
                <c:pt idx="1">
                  <c:v>0</c:v>
                </c:pt>
                <c:pt idx="2">
                  <c:v>0</c:v>
                </c:pt>
              </c:numCache>
            </c:numRef>
          </c:val>
          <c:extLst>
            <c:ext xmlns:c16="http://schemas.microsoft.com/office/drawing/2014/chart" uri="{C3380CC4-5D6E-409C-BE32-E72D297353CC}">
              <c16:uniqueId val="{00000000-0FF0-4F84-89EA-EBD5A4C716F5}"/>
            </c:ext>
          </c:extLst>
        </c:ser>
        <c:dLbls>
          <c:dLblPos val="inEnd"/>
          <c:showLegendKey val="0"/>
          <c:showVal val="1"/>
          <c:showCatName val="0"/>
          <c:showSerName val="0"/>
          <c:showPercent val="0"/>
          <c:showBubbleSize val="0"/>
        </c:dLbls>
        <c:gapWidth val="65"/>
        <c:axId val="38454623"/>
        <c:axId val="38455583"/>
      </c:barChart>
      <c:catAx>
        <c:axId val="38454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55583"/>
        <c:crosses val="autoZero"/>
        <c:auto val="1"/>
        <c:lblAlgn val="ctr"/>
        <c:lblOffset val="100"/>
        <c:noMultiLvlLbl val="0"/>
      </c:catAx>
      <c:valAx>
        <c:axId val="3845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54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Region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'Q4 Dashboard'!$C$39</c:f>
              <c:strCache>
                <c:ptCount val="1"/>
                <c:pt idx="0">
                  <c:v>North Inspections</c:v>
                </c:pt>
              </c:strCache>
            </c:strRef>
          </c:tx>
          <c:spPr>
            <a:solidFill>
              <a:schemeClr val="accent1">
                <a:alpha val="85000"/>
              </a:schemeClr>
            </a:solidFill>
            <a:ln w="9525" cap="flat" cmpd="sng" algn="ctr">
              <a:solidFill>
                <a:schemeClr val="lt1">
                  <a:alpha val="50000"/>
                </a:schemeClr>
              </a:solidFill>
              <a:round/>
            </a:ln>
            <a:effectLst/>
          </c:spPr>
          <c:invertIfNegative val="0"/>
          <c:cat>
            <c:strRef>
              <c:f>'Q4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'Q4 Dashboard'!$C$40:$C$69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2625-423D-8ED9-37BF4247662D}"/>
            </c:ext>
          </c:extLst>
        </c:ser>
        <c:ser>
          <c:idx val="1"/>
          <c:order val="1"/>
          <c:tx>
            <c:strRef>
              <c:f>'Q4 Dashboard'!$D$39</c:f>
              <c:strCache>
                <c:ptCount val="1"/>
                <c:pt idx="0">
                  <c:v>South Inspections</c:v>
                </c:pt>
              </c:strCache>
            </c:strRef>
          </c:tx>
          <c:spPr>
            <a:solidFill>
              <a:schemeClr val="accent2">
                <a:alpha val="85000"/>
              </a:schemeClr>
            </a:solidFill>
            <a:ln w="9525" cap="flat" cmpd="sng" algn="ctr">
              <a:solidFill>
                <a:schemeClr val="lt1">
                  <a:alpha val="50000"/>
                </a:schemeClr>
              </a:solidFill>
              <a:round/>
            </a:ln>
            <a:effectLst/>
          </c:spPr>
          <c:invertIfNegative val="0"/>
          <c:cat>
            <c:strRef>
              <c:f>'Q4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'Q4 Dashboard'!$D$40:$D$69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2625-423D-8ED9-37BF4247662D}"/>
            </c:ext>
          </c:extLst>
        </c:ser>
        <c:dLbls>
          <c:showLegendKey val="0"/>
          <c:showVal val="0"/>
          <c:showCatName val="0"/>
          <c:showSerName val="0"/>
          <c:showPercent val="0"/>
          <c:showBubbleSize val="0"/>
        </c:dLbls>
        <c:gapWidth val="65"/>
        <c:axId val="621491151"/>
        <c:axId val="621492111"/>
      </c:barChart>
      <c:catAx>
        <c:axId val="62149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621492111"/>
        <c:crosses val="autoZero"/>
        <c:auto val="1"/>
        <c:lblAlgn val="ctr"/>
        <c:lblOffset val="100"/>
        <c:noMultiLvlLbl val="0"/>
      </c:catAx>
      <c:valAx>
        <c:axId val="621492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14911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Market Surveillance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'Q4 Dashboard'!$B$70:$B$75</c:f>
              <c:strCache>
                <c:ptCount val="6"/>
                <c:pt idx="0">
                  <c:v>Local Waste Transfers – Waste Carriers</c:v>
                </c:pt>
                <c:pt idx="1">
                  <c:v>Shipments of waste</c:v>
                </c:pt>
                <c:pt idx="2">
                  <c:v>Recycling points</c:v>
                </c:pt>
                <c:pt idx="3">
                  <c:v>Extended Producer Responsibility </c:v>
                </c:pt>
                <c:pt idx="4">
                  <c:v>Consignment notes</c:v>
                </c:pt>
                <c:pt idx="5">
                  <c:v>Disposal at Sea</c:v>
                </c:pt>
              </c:strCache>
            </c:strRef>
          </c:cat>
          <c:val>
            <c:numRef>
              <c:f>'Q4 Dashboard'!$E$70:$E$75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EE3-4CA4-8271-35EBF81B8497}"/>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Border Control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'Q4 Dashboard'!$B$76:$B$82</c:f>
              <c:strCache>
                <c:ptCount val="7"/>
                <c:pt idx="0">
                  <c:v>Wildlife trade / Species Protection &amp; Control border movements</c:v>
                </c:pt>
                <c:pt idx="1">
                  <c:v>Wildlife Trade / Species Protection &amp; Control excluding border movements</c:v>
                </c:pt>
                <c:pt idx="2">
                  <c:v>GMOs - Genetically Modified Organisms</c:v>
                </c:pt>
                <c:pt idx="3">
                  <c:v>FLEGT - Forest Law Enforcement, Governance and Trade</c:v>
                </c:pt>
                <c:pt idx="4">
                  <c:v>EUTR/EUDR - EU Timber Regulations / EU Deforestation Regulation</c:v>
                </c:pt>
                <c:pt idx="5">
                  <c:v>SUPs - Movement and Importation</c:v>
                </c:pt>
                <c:pt idx="6">
                  <c:v>SUPs - Placing on the Market</c:v>
                </c:pt>
              </c:strCache>
            </c:strRef>
          </c:cat>
          <c:val>
            <c:numRef>
              <c:f>'Q4 Dashboard'!$F$76:$F$82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1AD8-4A23-80B0-A146356C1B83}"/>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Operations + Admin Inspections </a:t>
            </a:r>
            <a:endParaRPr lang="en-US"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'Q4 Dashboard'!$B$83:$B$92</c:f>
              <c:strCache>
                <c:ptCount val="10"/>
                <c:pt idx="0">
                  <c:v>Development / Development permit related</c:v>
                </c:pt>
                <c:pt idx="1">
                  <c:v>AERs  - Q4 Environment Reports</c:v>
                </c:pt>
                <c:pt idx="2">
                  <c:v>Litter</c:v>
                </c:pt>
                <c:pt idx="3">
                  <c:v>Development Permit Clearances</c:v>
                </c:pt>
                <c:pt idx="4">
                  <c:v>Nature Activity Reports</c:v>
                </c:pt>
                <c:pt idx="5">
                  <c:v>CCTVs</c:v>
                </c:pt>
                <c:pt idx="6">
                  <c:v>EP Consultations</c:v>
                </c:pt>
                <c:pt idx="7">
                  <c:v>Strategy / Policy Consultations</c:v>
                </c:pt>
                <c:pt idx="8">
                  <c:v>Smoking Control on Beaches</c:v>
                </c:pt>
                <c:pt idx="9">
                  <c:v>Not ERA Remit</c:v>
                </c:pt>
              </c:strCache>
            </c:strRef>
          </c:cat>
          <c:val>
            <c:numRef>
              <c:f>'Q4 Dashboard'!$G$83:$G$92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D71-4713-83C7-532C8359D0AE}"/>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On-Call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'Q4 Dashboard'!$B$40:$B$92</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Q4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'Q4 Dashboard'!$H$40:$H$92</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extLst>
            <c:ext xmlns:c16="http://schemas.microsoft.com/office/drawing/2014/chart" uri="{C3380CC4-5D6E-409C-BE32-E72D297353CC}">
              <c16:uniqueId val="{00000000-0C43-42BA-821C-E5DDBF506FAB}"/>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Administrative Fines</a:t>
            </a:r>
            <a:r>
              <a:rPr lang="en-GB" baseline="0"/>
              <a:t> - Issued and Settled</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lineChart>
        <c:grouping val="standard"/>
        <c:varyColors val="0"/>
        <c:ser>
          <c:idx val="0"/>
          <c:order val="0"/>
          <c:spPr>
            <a:ln w="31750" cap="rnd">
              <a:solidFill>
                <a:schemeClr val="accent1"/>
              </a:solidFill>
              <a:round/>
            </a:ln>
            <a:effectLst/>
          </c:spPr>
          <c:marker>
            <c:symbol val="none"/>
          </c:marker>
          <c:dLbls>
            <c:dLbl>
              <c:idx val="1"/>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30D0-4457-8CFE-395239952CB4}"/>
                </c:ext>
              </c:extLst>
            </c:dLbl>
            <c:dLbl>
              <c:idx val="8"/>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30D0-4457-8CFE-395239952CB4}"/>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Q4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'Q4 Dashboard'!$D$136:$D$188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2-30D0-4457-8CFE-395239952CB4}"/>
            </c:ext>
          </c:extLst>
        </c:ser>
        <c:ser>
          <c:idx val="1"/>
          <c:order val="1"/>
          <c:spPr>
            <a:ln w="31750" cap="rnd">
              <a:solidFill>
                <a:schemeClr val="accent2"/>
              </a:solidFill>
              <a:round/>
            </a:ln>
            <a:effectLst/>
          </c:spPr>
          <c:marker>
            <c:symbol val="none"/>
          </c:marker>
          <c:dLbls>
            <c:spPr>
              <a:solidFill>
                <a:schemeClr val="accent2">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'Q4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Q4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'Q4 Dashboard'!$E$136:$E$188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formatCode="General">
                  <c:v>0</c:v>
                </c:pt>
                <c:pt idx="32" formatCode="General">
                  <c:v>0</c:v>
                </c:pt>
                <c:pt idx="33" formatCode="General">
                  <c:v>0</c:v>
                </c:pt>
                <c:pt idx="34" formatCode="General">
                  <c:v>0</c:v>
                </c:pt>
                <c:pt idx="35" formatCode="General">
                  <c:v>0</c:v>
                </c:pt>
                <c:pt idx="36">
                  <c:v>0</c:v>
                </c:pt>
                <c:pt idx="37">
                  <c:v>0</c:v>
                </c:pt>
                <c:pt idx="38">
                  <c:v>0</c:v>
                </c:pt>
                <c:pt idx="39">
                  <c:v>0</c:v>
                </c:pt>
                <c:pt idx="40">
                  <c:v>0</c:v>
                </c:pt>
                <c:pt idx="41">
                  <c:v>0</c:v>
                </c:pt>
                <c:pt idx="42">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3-30D0-4457-8CFE-395239952CB4}"/>
            </c:ext>
          </c:extLst>
        </c:ser>
        <c:dLbls>
          <c:dLblPos val="ctr"/>
          <c:showLegendKey val="0"/>
          <c:showVal val="1"/>
          <c:showCatName val="0"/>
          <c:showSerName val="0"/>
          <c:showPercent val="0"/>
          <c:showBubbleSize val="0"/>
        </c:dLbls>
        <c:smooth val="0"/>
        <c:axId val="621720735"/>
        <c:axId val="621718815"/>
      </c:lineChart>
      <c:catAx>
        <c:axId val="621720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1718815"/>
        <c:crosses val="autoZero"/>
        <c:auto val="1"/>
        <c:lblAlgn val="ctr"/>
        <c:lblOffset val="100"/>
        <c:noMultiLvlLbl val="0"/>
      </c:catAx>
      <c:valAx>
        <c:axId val="6217188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217207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Regional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elete val="1"/>
          </c:dLbls>
          <c:cat>
            <c:strRef>
              <c:f>'Q4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'Q4 Dashboard'!$C$223:$C$253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0-F5FB-42E7-BFE6-153F152D8A20}"/>
            </c:ext>
          </c:extLst>
        </c:ser>
        <c:ser>
          <c:idx val="1"/>
          <c:order val="1"/>
          <c:spPr>
            <a:solidFill>
              <a:schemeClr val="accent2">
                <a:alpha val="85000"/>
              </a:schemeClr>
            </a:solidFill>
            <a:ln w="9525" cap="flat" cmpd="sng" algn="ctr">
              <a:solidFill>
                <a:schemeClr val="lt1">
                  <a:alpha val="50000"/>
                </a:schemeClr>
              </a:solidFill>
              <a:round/>
            </a:ln>
            <a:effectLst/>
          </c:spPr>
          <c:invertIfNegative val="0"/>
          <c:dLbls>
            <c:delete val="1"/>
          </c:dLbls>
          <c:cat>
            <c:strRef>
              <c:f>'Q4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'Q4 Dashboard'!$D$223:$D$253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1-F5FB-42E7-BFE6-153F152D8A20}"/>
            </c:ext>
          </c:extLst>
        </c:ser>
        <c:dLbls>
          <c:dLblPos val="inEnd"/>
          <c:showLegendKey val="0"/>
          <c:showVal val="1"/>
          <c:showCatName val="0"/>
          <c:showSerName val="0"/>
          <c:showPercent val="0"/>
          <c:showBubbleSize val="0"/>
        </c:dLbls>
        <c:gapWidth val="65"/>
        <c:axId val="740275951"/>
        <c:axId val="740277391"/>
      </c:barChart>
      <c:catAx>
        <c:axId val="740275951"/>
        <c:scaling>
          <c:orientation val="minMax"/>
        </c:scaling>
        <c:delete val="1"/>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40277391"/>
        <c:crosses val="autoZero"/>
        <c:auto val="1"/>
        <c:lblAlgn val="ctr"/>
        <c:lblOffset val="100"/>
        <c:noMultiLvlLbl val="0"/>
      </c:catAx>
      <c:valAx>
        <c:axId val="740277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75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Cross-Sectoral Consultations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MT"/>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'Annual Dashboard'!$B$195:$B$202</c:f>
              <c:strCache>
                <c:ptCount val="8"/>
                <c:pt idx="0">
                  <c:v>Various Consultations</c:v>
                </c:pt>
                <c:pt idx="1">
                  <c:v>AER</c:v>
                </c:pt>
                <c:pt idx="2">
                  <c:v>Waste Brokers</c:v>
                </c:pt>
                <c:pt idx="3">
                  <c:v>Audit Reports</c:v>
                </c:pt>
                <c:pt idx="4">
                  <c:v>Nature Reporting</c:v>
                </c:pt>
                <c:pt idx="5">
                  <c:v>PA Consultations</c:v>
                </c:pt>
                <c:pt idx="6">
                  <c:v>Waste Broker Consultations</c:v>
                </c:pt>
                <c:pt idx="7">
                  <c:v>EP Consultations</c:v>
                </c:pt>
              </c:strCache>
            </c:strRef>
          </c:cat>
          <c:val>
            <c:numRef>
              <c:f>'Annual Dashboard'!$C$195:$C$202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E75-4011-B333-1EB3E4166EE2}"/>
            </c:ext>
          </c:extLst>
        </c:ser>
        <c:dLbls>
          <c:dLblPos val="inEnd"/>
          <c:showLegendKey val="0"/>
          <c:showVal val="1"/>
          <c:showCatName val="0"/>
          <c:showSerName val="0"/>
          <c:showPercent val="0"/>
          <c:showBubbleSize val="0"/>
        </c:dLbls>
        <c:gapWidth val="65"/>
        <c:axId val="1020860560"/>
        <c:axId val="1020857680"/>
      </c:barChart>
      <c:catAx>
        <c:axId val="1020860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MT"/>
          </a:p>
        </c:txPr>
        <c:crossAx val="1020857680"/>
        <c:crosses val="autoZero"/>
        <c:auto val="1"/>
        <c:lblAlgn val="ctr"/>
        <c:lblOffset val="100"/>
        <c:noMultiLvlLbl val="0"/>
      </c:catAx>
      <c:valAx>
        <c:axId val="1020857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MT"/>
          </a:p>
        </c:txPr>
        <c:crossAx val="10208605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MT"/>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 &amp; Enforcement</a:t>
            </a:r>
            <a:r>
              <a:rPr lang="en-GB" baseline="0"/>
              <a: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'Annual Dashboard'!$C$3:$D$3</c:f>
              <c:strCache>
                <c:ptCount val="2"/>
                <c:pt idx="0">
                  <c:v>Case Opened</c:v>
                </c:pt>
                <c:pt idx="1">
                  <c:v>Case Closed</c:v>
                </c:pt>
              </c:strCache>
            </c:strRef>
          </c:cat>
          <c:val>
            <c:numRef>
              <c:f>'Annual Dashboard'!$C$4:$D$4</c:f>
              <c:numCache>
                <c:formatCode>0</c:formatCode>
                <c:ptCount val="2"/>
                <c:pt idx="0">
                  <c:v>0</c:v>
                </c:pt>
                <c:pt idx="1">
                  <c:v>0</c:v>
                </c:pt>
              </c:numCache>
            </c:numRef>
          </c:val>
          <c:extLst>
            <c:ext xmlns:c16="http://schemas.microsoft.com/office/drawing/2014/chart" uri="{C3380CC4-5D6E-409C-BE32-E72D297353CC}">
              <c16:uniqueId val="{00000000-1A43-4A9E-AE4B-9E80DFF8BAB5}"/>
            </c:ext>
          </c:extLst>
        </c:ser>
        <c:dLbls>
          <c:dLblPos val="inEnd"/>
          <c:showLegendKey val="0"/>
          <c:showVal val="1"/>
          <c:showCatName val="0"/>
          <c:showSerName val="0"/>
          <c:showPercent val="0"/>
          <c:showBubbleSize val="0"/>
        </c:dLbls>
        <c:gapWidth val="65"/>
        <c:axId val="358327199"/>
        <c:axId val="358335359"/>
      </c:barChart>
      <c:catAx>
        <c:axId val="35832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8335359"/>
        <c:crosses val="autoZero"/>
        <c:auto val="1"/>
        <c:lblAlgn val="ctr"/>
        <c:lblOffset val="100"/>
        <c:noMultiLvlLbl val="0"/>
      </c:catAx>
      <c:valAx>
        <c:axId val="35833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83271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Compliance</a:t>
            </a:r>
            <a:r>
              <a:rPr lang="en-GB" baseline="0"/>
              <a:t> &amp; Enforcement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EB-4EEE-8DE1-8139D910C5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EB-4EEE-8DE1-8139D910C54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'Annual Dashboard'!$C$3:$D$3</c:f>
              <c:strCache>
                <c:ptCount val="2"/>
                <c:pt idx="0">
                  <c:v>Case Opened</c:v>
                </c:pt>
                <c:pt idx="1">
                  <c:v>Case Closed</c:v>
                </c:pt>
              </c:strCache>
            </c:strRef>
          </c:cat>
          <c:val>
            <c:numRef>
              <c:f>'Annual Dashboard'!$C$4:$D$4</c:f>
              <c:numCache>
                <c:formatCode>0</c:formatCode>
                <c:ptCount val="2"/>
                <c:pt idx="0">
                  <c:v>0</c:v>
                </c:pt>
                <c:pt idx="1">
                  <c:v>0</c:v>
                </c:pt>
              </c:numCache>
            </c:numRef>
          </c:val>
          <c:extLst>
            <c:ext xmlns:c16="http://schemas.microsoft.com/office/drawing/2014/chart" uri="{C3380CC4-5D6E-409C-BE32-E72D297353CC}">
              <c16:uniqueId val="{00000004-C4EB-4EEE-8DE1-8139D910C54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'Annual Dashboard'!$C$8</c:f>
              <c:strCache>
                <c:ptCount val="1"/>
                <c:pt idx="0">
                  <c:v>Total Number of Inspections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'Annual Dashboard'!$C$9</c:f>
              <c:numCache>
                <c:formatCode>0</c:formatCode>
                <c:ptCount val="1"/>
                <c:pt idx="0">
                  <c:v>0</c:v>
                </c:pt>
              </c:numCache>
            </c:numRef>
          </c:val>
          <c:extLst>
            <c:ext xmlns:c16="http://schemas.microsoft.com/office/drawing/2014/chart" uri="{C3380CC4-5D6E-409C-BE32-E72D297353CC}">
              <c16:uniqueId val="{00000000-15D7-46E5-B388-6189FBA7E237}"/>
            </c:ext>
          </c:extLst>
        </c:ser>
        <c:dLbls>
          <c:dLblPos val="inEnd"/>
          <c:showLegendKey val="0"/>
          <c:showVal val="1"/>
          <c:showCatName val="0"/>
          <c:showSerName val="0"/>
          <c:showPercent val="0"/>
          <c:showBubbleSize val="0"/>
        </c:dLbls>
        <c:gapWidth val="65"/>
        <c:axId val="2118339055"/>
        <c:axId val="2118339535"/>
      </c:barChart>
      <c:catAx>
        <c:axId val="211833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8339535"/>
        <c:crosses val="autoZero"/>
        <c:auto val="1"/>
        <c:lblAlgn val="ctr"/>
        <c:lblOffset val="100"/>
        <c:noMultiLvlLbl val="0"/>
      </c:catAx>
      <c:valAx>
        <c:axId val="2118339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833905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Warning Letters &amp; Administrative Fines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'Annual Dashboard'!$C$14:$D$14</c:f>
              <c:strCache>
                <c:ptCount val="2"/>
                <c:pt idx="0">
                  <c:v>Warning Letters</c:v>
                </c:pt>
                <c:pt idx="1">
                  <c:v>Administrative Fines</c:v>
                </c:pt>
              </c:strCache>
            </c:strRef>
          </c:cat>
          <c:val>
            <c:numRef>
              <c:f>'Annual Dashboard'!$C$15:$D$15</c:f>
              <c:numCache>
                <c:formatCode>0</c:formatCode>
                <c:ptCount val="2"/>
                <c:pt idx="0">
                  <c:v>0</c:v>
                </c:pt>
                <c:pt idx="1">
                  <c:v>0</c:v>
                </c:pt>
              </c:numCache>
            </c:numRef>
          </c:val>
          <c:extLst>
            <c:ext xmlns:c16="http://schemas.microsoft.com/office/drawing/2014/chart" uri="{C3380CC4-5D6E-409C-BE32-E72D297353CC}">
              <c16:uniqueId val="{00000000-6309-483D-B8F6-D276A2475C24}"/>
            </c:ext>
          </c:extLst>
        </c:ser>
        <c:dLbls>
          <c:dLblPos val="inEnd"/>
          <c:showLegendKey val="0"/>
          <c:showVal val="1"/>
          <c:showCatName val="0"/>
          <c:showSerName val="0"/>
          <c:showPercent val="0"/>
          <c:showBubbleSize val="0"/>
        </c:dLbls>
        <c:gapWidth val="65"/>
        <c:axId val="38460383"/>
        <c:axId val="38464703"/>
      </c:barChart>
      <c:catAx>
        <c:axId val="384603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64703"/>
        <c:crosses val="autoZero"/>
        <c:auto val="1"/>
        <c:lblAlgn val="ctr"/>
        <c:lblOffset val="100"/>
        <c:noMultiLvlLbl val="0"/>
      </c:catAx>
      <c:valAx>
        <c:axId val="38464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6038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Number of Compliance Orders Issued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'Annual Dashboard'!$B$18</c:f>
              <c:strCache>
                <c:ptCount val="1"/>
                <c:pt idx="0">
                  <c:v>Compliance Orders Issued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'Annual Dashboard'!$C$19</c:f>
              <c:numCache>
                <c:formatCode>0</c:formatCode>
                <c:ptCount val="1"/>
                <c:pt idx="0">
                  <c:v>0</c:v>
                </c:pt>
              </c:numCache>
            </c:numRef>
          </c:val>
          <c:extLst>
            <c:ext xmlns:c16="http://schemas.microsoft.com/office/drawing/2014/chart" uri="{C3380CC4-5D6E-409C-BE32-E72D297353CC}">
              <c16:uniqueId val="{00000000-2C4B-4B27-8423-645D087D19DE}"/>
            </c:ext>
          </c:extLst>
        </c:ser>
        <c:dLbls>
          <c:dLblPos val="inEnd"/>
          <c:showLegendKey val="0"/>
          <c:showVal val="1"/>
          <c:showCatName val="0"/>
          <c:showSerName val="0"/>
          <c:showPercent val="0"/>
          <c:showBubbleSize val="0"/>
        </c:dLbls>
        <c:gapWidth val="65"/>
        <c:axId val="12941967"/>
        <c:axId val="12948207"/>
        <c:extLst>
          <c:ext xmlns:c15="http://schemas.microsoft.com/office/drawing/2012/chart" uri="{02D57815-91ED-43cb-92C2-25804820EDAC}">
            <c15:filteredBarSeries>
              <c15:ser>
                <c:idx val="1"/>
                <c:order val="1"/>
                <c:tx>
                  <c:strRef>
                    <c:extLst>
                      <c:ext uri="{02D57815-91ED-43cb-92C2-25804820EDAC}">
                        <c15:formulaRef>
                          <c15:sqref>'Annual Dashboard'!$D$18</c15:sqref>
                        </c15:formulaRef>
                      </c:ext>
                    </c:extLst>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'Annual Dashboard'!$D$19</c15:sqref>
                        </c15:formulaRef>
                      </c:ext>
                    </c:extLst>
                    <c:numCache>
                      <c:formatCode>General</c:formatCode>
                      <c:ptCount val="1"/>
                    </c:numCache>
                  </c:numRef>
                </c:val>
                <c:extLst>
                  <c:ext xmlns:c16="http://schemas.microsoft.com/office/drawing/2014/chart" uri="{C3380CC4-5D6E-409C-BE32-E72D297353CC}">
                    <c16:uniqueId val="{00000001-2C4B-4B27-8423-645D087D19DE}"/>
                  </c:ext>
                </c:extLst>
              </c15:ser>
            </c15:filteredBarSeries>
          </c:ext>
        </c:extLst>
      </c:barChart>
      <c:catAx>
        <c:axId val="12941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48207"/>
        <c:crosses val="autoZero"/>
        <c:auto val="1"/>
        <c:lblAlgn val="ctr"/>
        <c:lblOffset val="100"/>
        <c:noMultiLvlLbl val="0"/>
      </c:catAx>
      <c:valAx>
        <c:axId val="12948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4196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Waste Litter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'Annual Dashboard'!$C$23:$E$23</c:f>
              <c:strCache>
                <c:ptCount val="3"/>
                <c:pt idx="0">
                  <c:v>Inspections</c:v>
                </c:pt>
                <c:pt idx="1">
                  <c:v>Warning Letters Issued</c:v>
                </c:pt>
                <c:pt idx="2">
                  <c:v>Fines Issued</c:v>
                </c:pt>
              </c:strCache>
            </c:strRef>
          </c:cat>
          <c:val>
            <c:numRef>
              <c:f>'Annual Dashboard'!$C$24:$E$24</c:f>
              <c:numCache>
                <c:formatCode>0</c:formatCode>
                <c:ptCount val="3"/>
                <c:pt idx="0">
                  <c:v>0</c:v>
                </c:pt>
                <c:pt idx="1">
                  <c:v>0</c:v>
                </c:pt>
                <c:pt idx="2">
                  <c:v>0</c:v>
                </c:pt>
              </c:numCache>
            </c:numRef>
          </c:val>
          <c:extLst>
            <c:ext xmlns:c16="http://schemas.microsoft.com/office/drawing/2014/chart" uri="{C3380CC4-5D6E-409C-BE32-E72D297353CC}">
              <c16:uniqueId val="{00000000-713D-4DEF-88B5-ABB03E4ABBFE}"/>
            </c:ext>
          </c:extLst>
        </c:ser>
        <c:dLbls>
          <c:dLblPos val="inEnd"/>
          <c:showLegendKey val="0"/>
          <c:showVal val="1"/>
          <c:showCatName val="0"/>
          <c:showSerName val="0"/>
          <c:showPercent val="0"/>
          <c:showBubbleSize val="0"/>
        </c:dLbls>
        <c:gapWidth val="65"/>
        <c:axId val="38454623"/>
        <c:axId val="38455583"/>
      </c:barChart>
      <c:catAx>
        <c:axId val="38454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455583"/>
        <c:crosses val="autoZero"/>
        <c:auto val="1"/>
        <c:lblAlgn val="ctr"/>
        <c:lblOffset val="100"/>
        <c:noMultiLvlLbl val="0"/>
      </c:catAx>
      <c:valAx>
        <c:axId val="38455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454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Region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'Annual Dashboard'!$C$39</c:f>
              <c:strCache>
                <c:ptCount val="1"/>
                <c:pt idx="0">
                  <c:v>North Inspections</c:v>
                </c:pt>
              </c:strCache>
            </c:strRef>
          </c:tx>
          <c:spPr>
            <a:solidFill>
              <a:schemeClr val="accent1">
                <a:alpha val="85000"/>
              </a:schemeClr>
            </a:solidFill>
            <a:ln w="9525" cap="flat" cmpd="sng" algn="ctr">
              <a:solidFill>
                <a:schemeClr val="lt1">
                  <a:alpha val="50000"/>
                </a:schemeClr>
              </a:solidFill>
              <a:round/>
            </a:ln>
            <a:effectLst/>
          </c:spPr>
          <c:invertIfNegative val="0"/>
          <c:cat>
            <c:strRef>
              <c:f>'Annual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'Annual Dashboard'!$C$40:$C$69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F81B-4C6F-862B-D1AE09B35BE2}"/>
            </c:ext>
          </c:extLst>
        </c:ser>
        <c:ser>
          <c:idx val="1"/>
          <c:order val="1"/>
          <c:tx>
            <c:strRef>
              <c:f>'Annual Dashboard'!$D$39</c:f>
              <c:strCache>
                <c:ptCount val="1"/>
                <c:pt idx="0">
                  <c:v>South Inspections</c:v>
                </c:pt>
              </c:strCache>
            </c:strRef>
          </c:tx>
          <c:spPr>
            <a:solidFill>
              <a:schemeClr val="accent2">
                <a:alpha val="85000"/>
              </a:schemeClr>
            </a:solidFill>
            <a:ln w="9525" cap="flat" cmpd="sng" algn="ctr">
              <a:solidFill>
                <a:schemeClr val="lt1">
                  <a:alpha val="50000"/>
                </a:schemeClr>
              </a:solidFill>
              <a:round/>
            </a:ln>
            <a:effectLst/>
          </c:spPr>
          <c:invertIfNegative val="0"/>
          <c:cat>
            <c:strRef>
              <c:f>'Annual Dashboard'!$B$40:$B$69</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'Annual Dashboard'!$D$40:$D$69</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F81B-4C6F-862B-D1AE09B35BE2}"/>
            </c:ext>
          </c:extLst>
        </c:ser>
        <c:dLbls>
          <c:showLegendKey val="0"/>
          <c:showVal val="0"/>
          <c:showCatName val="0"/>
          <c:showSerName val="0"/>
          <c:showPercent val="0"/>
          <c:showBubbleSize val="0"/>
        </c:dLbls>
        <c:gapWidth val="65"/>
        <c:axId val="621491151"/>
        <c:axId val="621492111"/>
      </c:barChart>
      <c:catAx>
        <c:axId val="62149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621492111"/>
        <c:crosses val="autoZero"/>
        <c:auto val="1"/>
        <c:lblAlgn val="ctr"/>
        <c:lblOffset val="100"/>
        <c:noMultiLvlLbl val="0"/>
      </c:catAx>
      <c:valAx>
        <c:axId val="621492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14911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Market Surveillance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'Annual Dashboard'!$B$70:$B$75</c:f>
              <c:strCache>
                <c:ptCount val="6"/>
                <c:pt idx="0">
                  <c:v>Local Waste Transfers – Waste Carriers</c:v>
                </c:pt>
                <c:pt idx="1">
                  <c:v>Shipments of waste</c:v>
                </c:pt>
                <c:pt idx="2">
                  <c:v>Recycling points</c:v>
                </c:pt>
                <c:pt idx="3">
                  <c:v>Extended Producer Responsibility </c:v>
                </c:pt>
                <c:pt idx="4">
                  <c:v>Consignment notes</c:v>
                </c:pt>
                <c:pt idx="5">
                  <c:v>Disposal at Sea</c:v>
                </c:pt>
              </c:strCache>
            </c:strRef>
          </c:cat>
          <c:val>
            <c:numRef>
              <c:f>'Annual Dashboard'!$E$70:$E$75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DA8-42DB-A877-610475A7F047}"/>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Border Control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'Annual Dashboard'!$B$76:$B$82</c:f>
              <c:strCache>
                <c:ptCount val="7"/>
                <c:pt idx="0">
                  <c:v>Wildlife trade / Species Protection &amp; Control border movements</c:v>
                </c:pt>
                <c:pt idx="1">
                  <c:v>Wildlife Trade / Species Protection &amp; Control excluding border movements</c:v>
                </c:pt>
                <c:pt idx="2">
                  <c:v>GMOs - Genetically Modified Organisms</c:v>
                </c:pt>
                <c:pt idx="3">
                  <c:v>FLEGT - Forest Law Enforcement, Governance and Trade</c:v>
                </c:pt>
                <c:pt idx="4">
                  <c:v>EUTR/EUDR - EU Timber Regulations / EU Deforestation Regulation</c:v>
                </c:pt>
                <c:pt idx="5">
                  <c:v>SUPs - Movement and Importation</c:v>
                </c:pt>
                <c:pt idx="6">
                  <c:v>SUPs - Placing on the Market</c:v>
                </c:pt>
              </c:strCache>
            </c:strRef>
          </c:cat>
          <c:val>
            <c:numRef>
              <c:f>'Annual Dashboard'!$F$76:$F$82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8647-4039-8054-66BBF306806C}"/>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Operations + Admin Inspections </a:t>
            </a:r>
            <a:endParaRPr lang="en-US"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'Annual Dashboard'!$B$83:$B$92</c:f>
              <c:strCache>
                <c:ptCount val="10"/>
                <c:pt idx="0">
                  <c:v>Development / Development permit related</c:v>
                </c:pt>
                <c:pt idx="1">
                  <c:v>AERs  - Annual Environment Reports</c:v>
                </c:pt>
                <c:pt idx="2">
                  <c:v>Litter</c:v>
                </c:pt>
                <c:pt idx="3">
                  <c:v>Development Permit Clearances</c:v>
                </c:pt>
                <c:pt idx="4">
                  <c:v>Nature Activity Reports</c:v>
                </c:pt>
                <c:pt idx="5">
                  <c:v>CCTVs</c:v>
                </c:pt>
                <c:pt idx="6">
                  <c:v>EP Consultations</c:v>
                </c:pt>
                <c:pt idx="7">
                  <c:v>Strategy / Policy Consultations</c:v>
                </c:pt>
                <c:pt idx="8">
                  <c:v>Smoking Control on Beaches</c:v>
                </c:pt>
                <c:pt idx="9">
                  <c:v>Not ERA Remit</c:v>
                </c:pt>
              </c:strCache>
            </c:strRef>
          </c:cat>
          <c:val>
            <c:numRef>
              <c:f>'Annual Dashboard'!$G$83:$G$92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51A-4601-A6F1-755D48513FA1}"/>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On-Call</a:t>
            </a:r>
            <a:r>
              <a:rPr lang="en-US" baseline="0"/>
              <a:t>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 </c:v>
          </c:tx>
          <c:spPr>
            <a:solidFill>
              <a:schemeClr val="accent1">
                <a:alpha val="85000"/>
              </a:schemeClr>
            </a:solidFill>
            <a:ln w="9525" cap="flat" cmpd="sng" algn="ctr">
              <a:solidFill>
                <a:schemeClr val="lt1">
                  <a:alpha val="50000"/>
                </a:schemeClr>
              </a:solidFill>
              <a:round/>
            </a:ln>
            <a:effectLst/>
          </c:spPr>
          <c:invertIfNegative val="0"/>
          <c:dLbls>
            <c:delete val="1"/>
          </c:dLbls>
          <c:cat>
            <c:strRef>
              <c:f>'Annual Dashboard'!$B$40:$B$92</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Annual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'Annual Dashboard'!$H$40:$H$92</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extLst>
            <c:ext xmlns:c16="http://schemas.microsoft.com/office/drawing/2014/chart" uri="{C3380CC4-5D6E-409C-BE32-E72D297353CC}">
              <c16:uniqueId val="{00000000-67EE-4CE0-ACA0-892EF048D9A9}"/>
            </c:ext>
          </c:extLst>
        </c:ser>
        <c:dLbls>
          <c:dLblPos val="inEnd"/>
          <c:showLegendKey val="0"/>
          <c:showVal val="1"/>
          <c:showCatName val="0"/>
          <c:showSerName val="0"/>
          <c:showPercent val="0"/>
          <c:showBubbleSize val="0"/>
        </c:dLbls>
        <c:gapWidth val="65"/>
        <c:axId val="777548447"/>
        <c:axId val="777550847"/>
      </c:barChart>
      <c:catAx>
        <c:axId val="777548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7550847"/>
        <c:crosses val="autoZero"/>
        <c:auto val="1"/>
        <c:lblAlgn val="ctr"/>
        <c:lblOffset val="100"/>
        <c:noMultiLvlLbl val="0"/>
      </c:catAx>
      <c:valAx>
        <c:axId val="777550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7548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Administrative Fines</a:t>
            </a:r>
            <a:r>
              <a:rPr lang="en-GB" baseline="0"/>
              <a:t> - Issued and Settled</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lineChart>
        <c:grouping val="standard"/>
        <c:varyColors val="0"/>
        <c:ser>
          <c:idx val="0"/>
          <c:order val="0"/>
          <c:spPr>
            <a:ln w="31750" cap="rnd">
              <a:solidFill>
                <a:schemeClr val="accent1"/>
              </a:solidFill>
              <a:round/>
            </a:ln>
            <a:effectLst/>
          </c:spPr>
          <c:marker>
            <c:symbol val="none"/>
          </c:marker>
          <c:dLbls>
            <c:dLbl>
              <c:idx val="1"/>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A2C7-4954-800E-35EC0EF1A742}"/>
                </c:ext>
              </c:extLst>
            </c:dLbl>
            <c:dLbl>
              <c:idx val="8"/>
              <c:spPr>
                <a:solidFill>
                  <a:schemeClr val="accent1"/>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A2C7-4954-800E-35EC0EF1A742}"/>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'Annual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Annual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'Annual Dashboard'!$D$136:$D$188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2-A2C7-4954-800E-35EC0EF1A742}"/>
            </c:ext>
          </c:extLst>
        </c:ser>
        <c:ser>
          <c:idx val="1"/>
          <c:order val="1"/>
          <c:spPr>
            <a:ln w="31750" cap="rnd">
              <a:solidFill>
                <a:schemeClr val="accent2"/>
              </a:solidFill>
              <a:round/>
            </a:ln>
            <a:effectLst/>
          </c:spPr>
          <c:marker>
            <c:symbol val="none"/>
          </c:marker>
          <c:dLbls>
            <c:spPr>
              <a:solidFill>
                <a:schemeClr val="accent2">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'Annual Dashboard'!$C$136:$C$188</c:f>
              <c:strCache>
                <c:ptCount val="53"/>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Local Waste Transfers – Waste Carriers</c:v>
                </c:pt>
                <c:pt idx="31">
                  <c:v>Shipments of waste</c:v>
                </c:pt>
                <c:pt idx="32">
                  <c:v>Recycling points</c:v>
                </c:pt>
                <c:pt idx="33">
                  <c:v>Extended Producer Responsibility </c:v>
                </c:pt>
                <c:pt idx="34">
                  <c:v>Consignment notes</c:v>
                </c:pt>
                <c:pt idx="35">
                  <c:v>Disposal at Sea</c:v>
                </c:pt>
                <c:pt idx="36">
                  <c:v>Wildlife trade / Species Protection &amp; Control border movements</c:v>
                </c:pt>
                <c:pt idx="37">
                  <c:v>Wildlife Trade / Species Protection &amp; Control excluding border movements</c:v>
                </c:pt>
                <c:pt idx="38">
                  <c:v>GMOs - Genetically Modified Organisms</c:v>
                </c:pt>
                <c:pt idx="39">
                  <c:v>FLEGT - Forest Law Enforcement, Governance and Trade</c:v>
                </c:pt>
                <c:pt idx="40">
                  <c:v>EUTR/EUDR - EU Timber Regulations / EU Deforestation Regulation</c:v>
                </c:pt>
                <c:pt idx="41">
                  <c:v>SUPs - Movement and Importation</c:v>
                </c:pt>
                <c:pt idx="42">
                  <c:v>SUPs - Placing on the Market</c:v>
                </c:pt>
                <c:pt idx="43">
                  <c:v>Development / Development permit related</c:v>
                </c:pt>
                <c:pt idx="44">
                  <c:v>AERs  - Annual Environment Reports</c:v>
                </c:pt>
                <c:pt idx="45">
                  <c:v>Litter</c:v>
                </c:pt>
                <c:pt idx="46">
                  <c:v>Development Permit Clearances</c:v>
                </c:pt>
                <c:pt idx="47">
                  <c:v>Nature Activity Reports</c:v>
                </c:pt>
                <c:pt idx="48">
                  <c:v>CCTVs</c:v>
                </c:pt>
                <c:pt idx="49">
                  <c:v>EP Consultations</c:v>
                </c:pt>
                <c:pt idx="50">
                  <c:v>Strategy / Policy Consultations</c:v>
                </c:pt>
                <c:pt idx="51">
                  <c:v>Smoking Control on Beaches</c:v>
                </c:pt>
                <c:pt idx="52">
                  <c:v>Not ERA Remit</c:v>
                </c:pt>
              </c:strCache>
            </c:strRef>
          </c:cat>
          <c:val>
            <c:numRef>
              <c:f>'Annual Dashboard'!$E$136:$E$188</c:f>
              <c:numCache>
                <c:formatCode>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pt idx="31" formatCode="General">
                  <c:v>0</c:v>
                </c:pt>
                <c:pt idx="32" formatCode="General">
                  <c:v>0</c:v>
                </c:pt>
                <c:pt idx="33" formatCode="General">
                  <c:v>0</c:v>
                </c:pt>
                <c:pt idx="34" formatCode="General">
                  <c:v>0</c:v>
                </c:pt>
                <c:pt idx="35" formatCode="General">
                  <c:v>0</c:v>
                </c:pt>
                <c:pt idx="36">
                  <c:v>0</c:v>
                </c:pt>
                <c:pt idx="37">
                  <c:v>0</c:v>
                </c:pt>
                <c:pt idx="38">
                  <c:v>0</c:v>
                </c:pt>
                <c:pt idx="39">
                  <c:v>0</c:v>
                </c:pt>
                <c:pt idx="40">
                  <c:v>0</c:v>
                </c:pt>
                <c:pt idx="41">
                  <c:v>0</c:v>
                </c:pt>
                <c:pt idx="42">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numCache>
            </c:numRef>
          </c:val>
          <c:smooth val="0"/>
          <c:extLst>
            <c:ext xmlns:c16="http://schemas.microsoft.com/office/drawing/2014/chart" uri="{C3380CC4-5D6E-409C-BE32-E72D297353CC}">
              <c16:uniqueId val="{00000003-A2C7-4954-800E-35EC0EF1A742}"/>
            </c:ext>
          </c:extLst>
        </c:ser>
        <c:dLbls>
          <c:dLblPos val="ctr"/>
          <c:showLegendKey val="0"/>
          <c:showVal val="1"/>
          <c:showCatName val="0"/>
          <c:showSerName val="0"/>
          <c:showPercent val="0"/>
          <c:showBubbleSize val="0"/>
        </c:dLbls>
        <c:smooth val="0"/>
        <c:axId val="621720735"/>
        <c:axId val="621718815"/>
      </c:lineChart>
      <c:catAx>
        <c:axId val="621720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1718815"/>
        <c:crosses val="autoZero"/>
        <c:auto val="1"/>
        <c:lblAlgn val="ctr"/>
        <c:lblOffset val="100"/>
        <c:noMultiLvlLbl val="0"/>
      </c:catAx>
      <c:valAx>
        <c:axId val="6217188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217207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Regional Team Inspections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elete val="1"/>
          </c:dLbls>
          <c:cat>
            <c:strRef>
              <c:f>'Annual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'Annual Dashboard'!$C$223:$C$253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0-154F-4287-8C94-A82AB8EEF4D9}"/>
            </c:ext>
          </c:extLst>
        </c:ser>
        <c:ser>
          <c:idx val="1"/>
          <c:order val="1"/>
          <c:spPr>
            <a:solidFill>
              <a:schemeClr val="accent2">
                <a:alpha val="85000"/>
              </a:schemeClr>
            </a:solidFill>
            <a:ln w="9525" cap="flat" cmpd="sng" algn="ctr">
              <a:solidFill>
                <a:schemeClr val="lt1">
                  <a:alpha val="50000"/>
                </a:schemeClr>
              </a:solidFill>
              <a:round/>
            </a:ln>
            <a:effectLst/>
          </c:spPr>
          <c:invertIfNegative val="0"/>
          <c:dLbls>
            <c:delete val="1"/>
          </c:dLbls>
          <c:cat>
            <c:strRef>
              <c:f>'Annual Dashboard'!$B$223:$B$253</c:f>
              <c:strCache>
                <c:ptCount val="31"/>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pt idx="30">
                  <c:v>Others</c:v>
                </c:pt>
              </c:strCache>
            </c:strRef>
          </c:cat>
          <c:val>
            <c:numRef>
              <c:f>'Annual Dashboard'!$D$223:$D$253</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General">
                  <c:v>0</c:v>
                </c:pt>
              </c:numCache>
            </c:numRef>
          </c:val>
          <c:extLst>
            <c:ext xmlns:c16="http://schemas.microsoft.com/office/drawing/2014/chart" uri="{C3380CC4-5D6E-409C-BE32-E72D297353CC}">
              <c16:uniqueId val="{00000001-154F-4287-8C94-A82AB8EEF4D9}"/>
            </c:ext>
          </c:extLst>
        </c:ser>
        <c:dLbls>
          <c:dLblPos val="inEnd"/>
          <c:showLegendKey val="0"/>
          <c:showVal val="1"/>
          <c:showCatName val="0"/>
          <c:showSerName val="0"/>
          <c:showPercent val="0"/>
          <c:showBubbleSize val="0"/>
        </c:dLbls>
        <c:gapWidth val="65"/>
        <c:axId val="740275951"/>
        <c:axId val="740277391"/>
      </c:barChart>
      <c:catAx>
        <c:axId val="740275951"/>
        <c:scaling>
          <c:orientation val="minMax"/>
        </c:scaling>
        <c:delete val="1"/>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40277391"/>
        <c:crosses val="autoZero"/>
        <c:auto val="1"/>
        <c:lblAlgn val="ctr"/>
        <c:lblOffset val="100"/>
        <c:noMultiLvlLbl val="0"/>
      </c:catAx>
      <c:valAx>
        <c:axId val="740277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75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Sheet9!$A$4:$A$33</c:f>
              <c:strCache>
                <c:ptCount val="30"/>
                <c:pt idx="0">
                  <c:v>Waste Management Facilities</c:v>
                </c:pt>
                <c:pt idx="1">
                  <c:v>Quarries and related Industries</c:v>
                </c:pt>
                <c:pt idx="2">
                  <c:v>Manufacturing operations</c:v>
                </c:pt>
                <c:pt idx="3">
                  <c:v>Pharmaceutical industry</c:v>
                </c:pt>
                <c:pt idx="4">
                  <c:v>Petrol Stations</c:v>
                </c:pt>
                <c:pt idx="5">
                  <c:v>VOCs - Volatile Organic Compounds </c:v>
                </c:pt>
                <c:pt idx="6">
                  <c:v>MCPs - Medium Combustion Plants</c:v>
                </c:pt>
                <c:pt idx="7">
                  <c:v>Maintenance Industries</c:v>
                </c:pt>
                <c:pt idx="8">
                  <c:v>Quarry drone surveys</c:v>
                </c:pt>
                <c:pt idx="9">
                  <c:v>Waste Dumping</c:v>
                </c:pt>
                <c:pt idx="10">
                  <c:v>Waste Incineration</c:v>
                </c:pt>
                <c:pt idx="11">
                  <c:v>Farm operations</c:v>
                </c:pt>
                <c:pt idx="12">
                  <c:v>Aquaculture</c:v>
                </c:pt>
                <c:pt idx="13">
                  <c:v>COMAH - Control of Major Accident Hazards </c:v>
                </c:pt>
                <c:pt idx="14">
                  <c:v>LCPs, STPs, ROs, NFRP and Port Facilities</c:v>
                </c:pt>
                <c:pt idx="15">
                  <c:v>Fuel Terminals</c:v>
                </c:pt>
                <c:pt idx="16">
                  <c:v>Construction / Demolition -related marine pollution</c:v>
                </c:pt>
                <c:pt idx="17">
                  <c:v>Hotels and hospitality</c:v>
                </c:pt>
                <c:pt idx="18">
                  <c:v>Groundwater (Boreholes)</c:v>
                </c:pt>
                <c:pt idx="19">
                  <c:v>Sewage in sea</c:v>
                </c:pt>
                <c:pt idx="20">
                  <c:v>Exceedances in emissions/discharges</c:v>
                </c:pt>
                <c:pt idx="21">
                  <c:v>Tree Protection</c:v>
                </c:pt>
                <c:pt idx="22">
                  <c:v>Species Protection</c:v>
                </c:pt>
                <c:pt idx="23">
                  <c:v>Activities in Protected Areas</c:v>
                </c:pt>
                <c:pt idx="24">
                  <c:v>Sea Urchin Protection</c:v>
                </c:pt>
                <c:pt idx="25">
                  <c:v>Dust Generation / Pollution</c:v>
                </c:pt>
                <c:pt idx="26">
                  <c:v>Odours / Smells</c:v>
                </c:pt>
                <c:pt idx="27">
                  <c:v>Smoke Emissions and Fumes</c:v>
                </c:pt>
                <c:pt idx="28">
                  <c:v>Noise and Operational</c:v>
                </c:pt>
                <c:pt idx="29">
                  <c:v>Oil Spills / Major Incidents</c:v>
                </c:pt>
              </c:strCache>
            </c:strRef>
          </c:cat>
          <c:val>
            <c:numRef>
              <c:f>Sheet9!#REF!</c:f>
              <c:numCache>
                <c:formatCode>General</c:formatCode>
                <c:ptCount val="1"/>
                <c:pt idx="0">
                  <c:v>1</c:v>
                </c:pt>
              </c:numCache>
            </c:numRef>
          </c:val>
          <c:smooth val="0"/>
          <c:extLst>
            <c:ext xmlns:c16="http://schemas.microsoft.com/office/drawing/2014/chart" uri="{C3380CC4-5D6E-409C-BE32-E72D297353CC}">
              <c16:uniqueId val="{00000000-3227-4B1E-986A-D408365A3CBF}"/>
            </c:ext>
          </c:extLst>
        </c:ser>
        <c:dLbls>
          <c:showLegendKey val="0"/>
          <c:showVal val="0"/>
          <c:showCatName val="0"/>
          <c:showSerName val="0"/>
          <c:showPercent val="0"/>
          <c:showBubbleSize val="0"/>
        </c:dLbls>
        <c:marker val="1"/>
        <c:smooth val="0"/>
        <c:axId val="261892751"/>
        <c:axId val="261891311"/>
      </c:lineChart>
      <c:catAx>
        <c:axId val="2618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91311"/>
        <c:crosses val="autoZero"/>
        <c:auto val="1"/>
        <c:lblAlgn val="ctr"/>
        <c:lblOffset val="100"/>
        <c:noMultiLvlLbl val="0"/>
      </c:catAx>
      <c:valAx>
        <c:axId val="26189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Values</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t"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Sheet9!$D$4:$D$33</c:f>
              <c:numCache>
                <c:formatCode>0</c:formatCode>
                <c:ptCount val="30"/>
                <c:pt idx="0" formatCode="General">
                  <c:v>0</c:v>
                </c:pt>
              </c:numCache>
            </c:numRef>
          </c:cat>
          <c:val>
            <c:numRef>
              <c:f>Sheet9!$E$4:$E$33</c:f>
              <c:numCache>
                <c:formatCode>0</c:formatCode>
                <c:ptCount val="30"/>
                <c:pt idx="0" formatCode="General">
                  <c:v>0</c:v>
                </c:pt>
              </c:numCache>
            </c:numRef>
          </c:val>
          <c:smooth val="0"/>
          <c:extLst>
            <c:ext xmlns:c16="http://schemas.microsoft.com/office/drawing/2014/chart" uri="{C3380CC4-5D6E-409C-BE32-E72D297353CC}">
              <c16:uniqueId val="{00000009-BAE4-4E09-B5A0-F539CC8056FB}"/>
            </c:ext>
          </c:extLst>
        </c:ser>
        <c:dLbls>
          <c:showLegendKey val="0"/>
          <c:showVal val="1"/>
          <c:showCatName val="0"/>
          <c:showSerName val="0"/>
          <c:showPercent val="0"/>
          <c:showBubbleSize val="0"/>
        </c:dLbls>
        <c:marker val="1"/>
        <c:smooth val="0"/>
        <c:axId val="1101896847"/>
        <c:axId val="1101897327"/>
      </c:lineChart>
      <c:catAx>
        <c:axId val="110189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01897327"/>
        <c:crosses val="autoZero"/>
        <c:auto val="1"/>
        <c:lblAlgn val="ctr"/>
        <c:lblOffset val="100"/>
        <c:noMultiLvlLbl val="0"/>
      </c:catAx>
      <c:valAx>
        <c:axId val="110189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0189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6BDB531-406C-48EE-8450-F87B79D7978B}" type="doc">
      <dgm:prSet loTypeId="urn:microsoft.com/office/officeart/2005/8/layout/hierarchy2" loCatId="hierarchy" qsTypeId="urn:microsoft.com/office/officeart/2005/8/quickstyle/3d1" qsCatId="3D" csTypeId="urn:microsoft.com/office/officeart/2005/8/colors/accent1_2" csCatId="accent1" phldr="1"/>
      <dgm:spPr/>
      <dgm:t>
        <a:bodyPr/>
        <a:lstStyle/>
        <a:p>
          <a:endParaRPr lang="en-GB"/>
        </a:p>
      </dgm:t>
    </dgm:pt>
    <dgm:pt modelId="{2918963A-B246-489B-9172-0A86E38E08C4}">
      <dgm:prSet phldrT="[Text]"/>
      <dgm:spPr/>
      <dgm:t>
        <a:bodyPr/>
        <a:lstStyle/>
        <a:p>
          <a:r>
            <a:rPr lang="en-GB">
              <a:ln>
                <a:solidFill>
                  <a:schemeClr val="bg1"/>
                </a:solidFill>
              </a:ln>
            </a:rPr>
            <a:t>Deputy Director</a:t>
          </a:r>
          <a:br>
            <a:rPr lang="en-GB">
              <a:ln>
                <a:solidFill>
                  <a:schemeClr val="bg1"/>
                </a:solidFill>
              </a:ln>
            </a:rPr>
          </a:br>
          <a:r>
            <a:rPr lang="en-GB">
              <a:ln>
                <a:solidFill>
                  <a:schemeClr val="bg1"/>
                </a:solidFill>
              </a:ln>
            </a:rPr>
            <a:t>Compliance &amp; Enforcement</a:t>
          </a:r>
        </a:p>
      </dgm:t>
    </dgm:pt>
    <dgm:pt modelId="{67C479B7-BD84-4BB8-A7AD-36976D875200}" type="parTrans" cxnId="{4D7479C1-A70E-497C-B8F9-2AAE269583F7}">
      <dgm:prSet/>
      <dgm:spPr/>
      <dgm:t>
        <a:bodyPr/>
        <a:lstStyle/>
        <a:p>
          <a:endParaRPr lang="en-GB">
            <a:ln>
              <a:solidFill>
                <a:schemeClr val="bg1"/>
              </a:solidFill>
            </a:ln>
          </a:endParaRPr>
        </a:p>
      </dgm:t>
    </dgm:pt>
    <dgm:pt modelId="{1CD2F37D-020D-4701-ACB6-380038D0CD33}" type="sibTrans" cxnId="{4D7479C1-A70E-497C-B8F9-2AAE269583F7}">
      <dgm:prSet/>
      <dgm:spPr/>
      <dgm:t>
        <a:bodyPr/>
        <a:lstStyle/>
        <a:p>
          <a:endParaRPr lang="en-GB">
            <a:ln>
              <a:solidFill>
                <a:schemeClr val="bg1"/>
              </a:solidFill>
            </a:ln>
          </a:endParaRPr>
        </a:p>
      </dgm:t>
    </dgm:pt>
    <dgm:pt modelId="{8A952719-EF75-43A0-A273-5ED54F723299}">
      <dgm:prSet phldrT="[Text]"/>
      <dgm:spPr/>
      <dgm:t>
        <a:bodyPr/>
        <a:lstStyle/>
        <a:p>
          <a:r>
            <a:rPr lang="en-GB">
              <a:ln>
                <a:solidFill>
                  <a:schemeClr val="bg1"/>
                </a:solidFill>
              </a:ln>
            </a:rPr>
            <a:t>Unit Manager</a:t>
          </a:r>
          <a:br>
            <a:rPr lang="en-GB">
              <a:ln>
                <a:solidFill>
                  <a:schemeClr val="bg1"/>
                </a:solidFill>
              </a:ln>
            </a:rPr>
          </a:br>
          <a:r>
            <a:rPr lang="en-GB">
              <a:ln>
                <a:solidFill>
                  <a:schemeClr val="bg1"/>
                </a:solidFill>
              </a:ln>
            </a:rPr>
            <a:t>Compliance &amp; Enforcement</a:t>
          </a:r>
        </a:p>
      </dgm:t>
    </dgm:pt>
    <dgm:pt modelId="{2379DF75-E9B3-4E52-9EDA-5604A692292A}" type="parTrans" cxnId="{345A548F-1709-4BD8-B7C3-130F7B2BB8EF}">
      <dgm:prSet/>
      <dgm:spPr/>
      <dgm:t>
        <a:bodyPr/>
        <a:lstStyle/>
        <a:p>
          <a:endParaRPr lang="en-GB">
            <a:ln>
              <a:solidFill>
                <a:schemeClr val="bg1"/>
              </a:solidFill>
            </a:ln>
          </a:endParaRPr>
        </a:p>
      </dgm:t>
    </dgm:pt>
    <dgm:pt modelId="{97D5A30D-DC26-4893-A2AD-F23B0A4F90CA}" type="sibTrans" cxnId="{345A548F-1709-4BD8-B7C3-130F7B2BB8EF}">
      <dgm:prSet/>
      <dgm:spPr/>
      <dgm:t>
        <a:bodyPr/>
        <a:lstStyle/>
        <a:p>
          <a:endParaRPr lang="en-GB">
            <a:ln>
              <a:solidFill>
                <a:schemeClr val="bg1"/>
              </a:solidFill>
            </a:ln>
          </a:endParaRPr>
        </a:p>
      </dgm:t>
    </dgm:pt>
    <dgm:pt modelId="{1271E79F-6632-437E-9BB1-22A347E77198}">
      <dgm:prSet phldrT="[Text]"/>
      <dgm:spPr/>
      <dgm:t>
        <a:bodyPr/>
        <a:lstStyle/>
        <a:p>
          <a:r>
            <a:rPr lang="en-GB">
              <a:ln>
                <a:solidFill>
                  <a:schemeClr val="bg1"/>
                </a:solidFill>
              </a:ln>
            </a:rPr>
            <a:t>Border Control Team</a:t>
          </a:r>
        </a:p>
      </dgm:t>
    </dgm:pt>
    <dgm:pt modelId="{0DBDD4F4-D2D6-4BF9-B496-03A043E6638B}" type="parTrans" cxnId="{3C508F35-C6EA-432D-BBA5-066DA1D160CE}">
      <dgm:prSet/>
      <dgm:spPr/>
      <dgm:t>
        <a:bodyPr/>
        <a:lstStyle/>
        <a:p>
          <a:endParaRPr lang="en-GB">
            <a:ln>
              <a:solidFill>
                <a:schemeClr val="bg1"/>
              </a:solidFill>
            </a:ln>
          </a:endParaRPr>
        </a:p>
      </dgm:t>
    </dgm:pt>
    <dgm:pt modelId="{6F878FC3-0713-4F59-9D67-E85680FA0639}" type="sibTrans" cxnId="{3C508F35-C6EA-432D-BBA5-066DA1D160CE}">
      <dgm:prSet/>
      <dgm:spPr/>
      <dgm:t>
        <a:bodyPr/>
        <a:lstStyle/>
        <a:p>
          <a:endParaRPr lang="en-GB">
            <a:ln>
              <a:solidFill>
                <a:schemeClr val="bg1"/>
              </a:solidFill>
            </a:ln>
          </a:endParaRPr>
        </a:p>
      </dgm:t>
    </dgm:pt>
    <dgm:pt modelId="{4B2FBAE9-8944-49C2-AFDD-C9F2C576F222}">
      <dgm:prSet phldrT="[Text]"/>
      <dgm:spPr/>
      <dgm:t>
        <a:bodyPr/>
        <a:lstStyle/>
        <a:p>
          <a:r>
            <a:rPr lang="en-GB">
              <a:ln>
                <a:solidFill>
                  <a:schemeClr val="bg1"/>
                </a:solidFill>
              </a:ln>
            </a:rPr>
            <a:t>Operations &amp; Cross-Cutting Team</a:t>
          </a:r>
        </a:p>
      </dgm:t>
    </dgm:pt>
    <dgm:pt modelId="{11210E19-0068-4B06-80D9-CC1B2B16C643}" type="parTrans" cxnId="{0D9B1D8D-89D7-4E2E-98EC-4EC6FAC3500D}">
      <dgm:prSet/>
      <dgm:spPr/>
      <dgm:t>
        <a:bodyPr/>
        <a:lstStyle/>
        <a:p>
          <a:endParaRPr lang="en-GB">
            <a:ln>
              <a:solidFill>
                <a:schemeClr val="bg1"/>
              </a:solidFill>
            </a:ln>
          </a:endParaRPr>
        </a:p>
      </dgm:t>
    </dgm:pt>
    <dgm:pt modelId="{29A10223-F660-479D-92D0-E0CA6792E1CC}" type="sibTrans" cxnId="{0D9B1D8D-89D7-4E2E-98EC-4EC6FAC3500D}">
      <dgm:prSet/>
      <dgm:spPr/>
      <dgm:t>
        <a:bodyPr/>
        <a:lstStyle/>
        <a:p>
          <a:endParaRPr lang="en-GB">
            <a:ln>
              <a:solidFill>
                <a:schemeClr val="bg1"/>
              </a:solidFill>
            </a:ln>
          </a:endParaRPr>
        </a:p>
      </dgm:t>
    </dgm:pt>
    <dgm:pt modelId="{A9B64184-9271-40A7-A637-661E78700C46}">
      <dgm:prSet/>
      <dgm:spPr/>
      <dgm:t>
        <a:bodyPr/>
        <a:lstStyle/>
        <a:p>
          <a:r>
            <a:rPr lang="en-GB">
              <a:ln>
                <a:solidFill>
                  <a:schemeClr val="bg1"/>
                </a:solidFill>
              </a:ln>
            </a:rPr>
            <a:t>Director for Regulatory Affairs</a:t>
          </a:r>
        </a:p>
      </dgm:t>
    </dgm:pt>
    <dgm:pt modelId="{2D2EC783-FB1B-40CD-A7F7-D71BB2D1F0EB}" type="parTrans" cxnId="{A4119F0F-7548-45A1-BCA7-605CDAFA4BFD}">
      <dgm:prSet/>
      <dgm:spPr/>
      <dgm:t>
        <a:bodyPr/>
        <a:lstStyle/>
        <a:p>
          <a:endParaRPr lang="en-GB">
            <a:ln>
              <a:solidFill>
                <a:schemeClr val="bg1"/>
              </a:solidFill>
            </a:ln>
          </a:endParaRPr>
        </a:p>
      </dgm:t>
    </dgm:pt>
    <dgm:pt modelId="{5D3B1098-1CFA-4EC1-BBD5-A3165CC213E1}" type="sibTrans" cxnId="{A4119F0F-7548-45A1-BCA7-605CDAFA4BFD}">
      <dgm:prSet/>
      <dgm:spPr/>
      <dgm:t>
        <a:bodyPr/>
        <a:lstStyle/>
        <a:p>
          <a:endParaRPr lang="en-GB">
            <a:ln>
              <a:solidFill>
                <a:schemeClr val="bg1"/>
              </a:solidFill>
            </a:ln>
          </a:endParaRPr>
        </a:p>
      </dgm:t>
    </dgm:pt>
    <dgm:pt modelId="{43312A06-4865-4838-A4BD-6DE699F239C8}">
      <dgm:prSet/>
      <dgm:spPr/>
      <dgm:t>
        <a:bodyPr/>
        <a:lstStyle/>
        <a:p>
          <a:r>
            <a:rPr lang="en-GB">
              <a:ln>
                <a:solidFill>
                  <a:schemeClr val="bg1"/>
                </a:solidFill>
              </a:ln>
            </a:rPr>
            <a:t>Market Surveillance Team</a:t>
          </a:r>
        </a:p>
      </dgm:t>
    </dgm:pt>
    <dgm:pt modelId="{5EA56140-C5E0-4CB9-BA1E-A2D513E325DD}" type="parTrans" cxnId="{6F636ECA-F72D-4754-8D50-F8B23F0F0F04}">
      <dgm:prSet/>
      <dgm:spPr/>
      <dgm:t>
        <a:bodyPr/>
        <a:lstStyle/>
        <a:p>
          <a:endParaRPr lang="en-GB">
            <a:ln>
              <a:solidFill>
                <a:schemeClr val="bg1"/>
              </a:solidFill>
            </a:ln>
          </a:endParaRPr>
        </a:p>
      </dgm:t>
    </dgm:pt>
    <dgm:pt modelId="{A9146CAD-E4BB-421F-AEC1-2C13D0496E0A}" type="sibTrans" cxnId="{6F636ECA-F72D-4754-8D50-F8B23F0F0F04}">
      <dgm:prSet/>
      <dgm:spPr/>
      <dgm:t>
        <a:bodyPr/>
        <a:lstStyle/>
        <a:p>
          <a:endParaRPr lang="en-GB">
            <a:ln>
              <a:solidFill>
                <a:schemeClr val="bg1"/>
              </a:solidFill>
            </a:ln>
          </a:endParaRPr>
        </a:p>
      </dgm:t>
    </dgm:pt>
    <dgm:pt modelId="{8D341E0C-31CB-4D23-804B-EA3C7A353564}">
      <dgm:prSet/>
      <dgm:spPr/>
      <dgm:t>
        <a:bodyPr/>
        <a:lstStyle/>
        <a:p>
          <a:r>
            <a:rPr lang="en-GB">
              <a:ln>
                <a:solidFill>
                  <a:schemeClr val="bg1"/>
                </a:solidFill>
              </a:ln>
            </a:rPr>
            <a:t>South Region Team</a:t>
          </a:r>
        </a:p>
      </dgm:t>
    </dgm:pt>
    <dgm:pt modelId="{89F3017D-37A5-4799-A9B5-E573615EB594}" type="parTrans" cxnId="{8BAE8948-6267-44F3-A487-9780A14DC20F}">
      <dgm:prSet/>
      <dgm:spPr/>
      <dgm:t>
        <a:bodyPr/>
        <a:lstStyle/>
        <a:p>
          <a:endParaRPr lang="en-GB">
            <a:ln>
              <a:solidFill>
                <a:schemeClr val="bg1"/>
              </a:solidFill>
            </a:ln>
          </a:endParaRPr>
        </a:p>
      </dgm:t>
    </dgm:pt>
    <dgm:pt modelId="{40D76BB7-26EC-44A9-A6FF-8130131B083D}" type="sibTrans" cxnId="{8BAE8948-6267-44F3-A487-9780A14DC20F}">
      <dgm:prSet/>
      <dgm:spPr/>
      <dgm:t>
        <a:bodyPr/>
        <a:lstStyle/>
        <a:p>
          <a:endParaRPr lang="en-GB">
            <a:ln>
              <a:solidFill>
                <a:schemeClr val="bg1"/>
              </a:solidFill>
            </a:ln>
          </a:endParaRPr>
        </a:p>
      </dgm:t>
    </dgm:pt>
    <dgm:pt modelId="{2F3DCE91-EAD8-4E2D-AD95-C6DB31CF42E8}">
      <dgm:prSet/>
      <dgm:spPr/>
      <dgm:t>
        <a:bodyPr/>
        <a:lstStyle/>
        <a:p>
          <a:r>
            <a:rPr lang="en-GB">
              <a:ln>
                <a:solidFill>
                  <a:schemeClr val="bg1"/>
                </a:solidFill>
              </a:ln>
            </a:rPr>
            <a:t>North Region Team</a:t>
          </a:r>
        </a:p>
      </dgm:t>
    </dgm:pt>
    <dgm:pt modelId="{3A9BAA71-5C36-4B1F-9CA6-85473D20AC58}" type="parTrans" cxnId="{A9C594CF-E114-4EF4-A5FB-E4F3225906E4}">
      <dgm:prSet/>
      <dgm:spPr/>
      <dgm:t>
        <a:bodyPr/>
        <a:lstStyle/>
        <a:p>
          <a:endParaRPr lang="en-GB">
            <a:ln>
              <a:solidFill>
                <a:schemeClr val="bg1"/>
              </a:solidFill>
            </a:ln>
          </a:endParaRPr>
        </a:p>
      </dgm:t>
    </dgm:pt>
    <dgm:pt modelId="{CDE2FE5B-763B-4970-B982-53A8092BFA7A}" type="sibTrans" cxnId="{A9C594CF-E114-4EF4-A5FB-E4F3225906E4}">
      <dgm:prSet/>
      <dgm:spPr/>
      <dgm:t>
        <a:bodyPr/>
        <a:lstStyle/>
        <a:p>
          <a:endParaRPr lang="en-GB">
            <a:ln>
              <a:solidFill>
                <a:schemeClr val="bg1"/>
              </a:solidFill>
            </a:ln>
          </a:endParaRPr>
        </a:p>
      </dgm:t>
    </dgm:pt>
    <dgm:pt modelId="{FEE29E28-3B12-4D32-A418-50065364CB99}" type="pres">
      <dgm:prSet presAssocID="{36BDB531-406C-48EE-8450-F87B79D7978B}" presName="diagram" presStyleCnt="0">
        <dgm:presLayoutVars>
          <dgm:chPref val="1"/>
          <dgm:dir/>
          <dgm:animOne val="branch"/>
          <dgm:animLvl val="lvl"/>
          <dgm:resizeHandles val="exact"/>
        </dgm:presLayoutVars>
      </dgm:prSet>
      <dgm:spPr/>
    </dgm:pt>
    <dgm:pt modelId="{02DCD8A4-44D5-43DB-8426-096A62B78CB7}" type="pres">
      <dgm:prSet presAssocID="{A9B64184-9271-40A7-A637-661E78700C46}" presName="root1" presStyleCnt="0"/>
      <dgm:spPr/>
    </dgm:pt>
    <dgm:pt modelId="{77823011-9983-4BA3-9DE3-43CE41713841}" type="pres">
      <dgm:prSet presAssocID="{A9B64184-9271-40A7-A637-661E78700C46}" presName="LevelOneTextNode" presStyleLbl="node0" presStyleIdx="0" presStyleCnt="1">
        <dgm:presLayoutVars>
          <dgm:chPref val="3"/>
        </dgm:presLayoutVars>
      </dgm:prSet>
      <dgm:spPr/>
    </dgm:pt>
    <dgm:pt modelId="{CDFB0FCF-A74E-4094-AA83-1660CDF28B53}" type="pres">
      <dgm:prSet presAssocID="{A9B64184-9271-40A7-A637-661E78700C46}" presName="level2hierChild" presStyleCnt="0"/>
      <dgm:spPr/>
    </dgm:pt>
    <dgm:pt modelId="{4DF646DE-6AA4-444C-B8D9-FD5C05014BCF}" type="pres">
      <dgm:prSet presAssocID="{67C479B7-BD84-4BB8-A7AD-36976D875200}" presName="conn2-1" presStyleLbl="parChTrans1D2" presStyleIdx="0" presStyleCnt="1"/>
      <dgm:spPr/>
    </dgm:pt>
    <dgm:pt modelId="{168D6183-8D82-4EC7-8E09-EEE61EF73772}" type="pres">
      <dgm:prSet presAssocID="{67C479B7-BD84-4BB8-A7AD-36976D875200}" presName="connTx" presStyleLbl="parChTrans1D2" presStyleIdx="0" presStyleCnt="1"/>
      <dgm:spPr/>
    </dgm:pt>
    <dgm:pt modelId="{20D50302-9AC4-4212-9C3C-C73180227B74}" type="pres">
      <dgm:prSet presAssocID="{2918963A-B246-489B-9172-0A86E38E08C4}" presName="root2" presStyleCnt="0"/>
      <dgm:spPr/>
    </dgm:pt>
    <dgm:pt modelId="{58FAD210-B3C6-4F58-B63C-CF471244DA03}" type="pres">
      <dgm:prSet presAssocID="{2918963A-B246-489B-9172-0A86E38E08C4}" presName="LevelTwoTextNode" presStyleLbl="node2" presStyleIdx="0" presStyleCnt="1">
        <dgm:presLayoutVars>
          <dgm:chPref val="3"/>
        </dgm:presLayoutVars>
      </dgm:prSet>
      <dgm:spPr/>
    </dgm:pt>
    <dgm:pt modelId="{A37671FB-E38E-4D32-8E67-CE49C09A034F}" type="pres">
      <dgm:prSet presAssocID="{2918963A-B246-489B-9172-0A86E38E08C4}" presName="level3hierChild" presStyleCnt="0"/>
      <dgm:spPr/>
    </dgm:pt>
    <dgm:pt modelId="{B53031D2-C714-45C6-9F11-D19A1117CBA1}" type="pres">
      <dgm:prSet presAssocID="{2379DF75-E9B3-4E52-9EDA-5604A692292A}" presName="conn2-1" presStyleLbl="parChTrans1D3" presStyleIdx="0" presStyleCnt="1"/>
      <dgm:spPr/>
    </dgm:pt>
    <dgm:pt modelId="{7E33DC70-5CB9-4599-A36B-502DFAC554D6}" type="pres">
      <dgm:prSet presAssocID="{2379DF75-E9B3-4E52-9EDA-5604A692292A}" presName="connTx" presStyleLbl="parChTrans1D3" presStyleIdx="0" presStyleCnt="1"/>
      <dgm:spPr/>
    </dgm:pt>
    <dgm:pt modelId="{58ACAA9A-F136-4E61-9CD9-BC0A87A26131}" type="pres">
      <dgm:prSet presAssocID="{8A952719-EF75-43A0-A273-5ED54F723299}" presName="root2" presStyleCnt="0"/>
      <dgm:spPr/>
    </dgm:pt>
    <dgm:pt modelId="{72708004-D86D-4971-8AB5-CFF0CDDA5755}" type="pres">
      <dgm:prSet presAssocID="{8A952719-EF75-43A0-A273-5ED54F723299}" presName="LevelTwoTextNode" presStyleLbl="node3" presStyleIdx="0" presStyleCnt="1">
        <dgm:presLayoutVars>
          <dgm:chPref val="3"/>
        </dgm:presLayoutVars>
      </dgm:prSet>
      <dgm:spPr/>
    </dgm:pt>
    <dgm:pt modelId="{102A7FEA-3AD3-414F-AD1F-1A2235E42B92}" type="pres">
      <dgm:prSet presAssocID="{8A952719-EF75-43A0-A273-5ED54F723299}" presName="level3hierChild" presStyleCnt="0"/>
      <dgm:spPr/>
    </dgm:pt>
    <dgm:pt modelId="{6096DF7E-1A81-46C3-B4E6-2DCDA5A73BBF}" type="pres">
      <dgm:prSet presAssocID="{3A9BAA71-5C36-4B1F-9CA6-85473D20AC58}" presName="conn2-1" presStyleLbl="parChTrans1D4" presStyleIdx="0" presStyleCnt="5"/>
      <dgm:spPr/>
    </dgm:pt>
    <dgm:pt modelId="{076362F3-9C4C-4550-B250-3EAABF2A2814}" type="pres">
      <dgm:prSet presAssocID="{3A9BAA71-5C36-4B1F-9CA6-85473D20AC58}" presName="connTx" presStyleLbl="parChTrans1D4" presStyleIdx="0" presStyleCnt="5"/>
      <dgm:spPr/>
    </dgm:pt>
    <dgm:pt modelId="{400ACEED-D6E6-46A1-9705-14925B2ED9ED}" type="pres">
      <dgm:prSet presAssocID="{2F3DCE91-EAD8-4E2D-AD95-C6DB31CF42E8}" presName="root2" presStyleCnt="0"/>
      <dgm:spPr/>
    </dgm:pt>
    <dgm:pt modelId="{840A21FA-4A8B-4081-B19C-B56012D7D1AC}" type="pres">
      <dgm:prSet presAssocID="{2F3DCE91-EAD8-4E2D-AD95-C6DB31CF42E8}" presName="LevelTwoTextNode" presStyleLbl="node4" presStyleIdx="0" presStyleCnt="5">
        <dgm:presLayoutVars>
          <dgm:chPref val="3"/>
        </dgm:presLayoutVars>
      </dgm:prSet>
      <dgm:spPr/>
    </dgm:pt>
    <dgm:pt modelId="{F56B91D0-1D8C-4323-ADC9-28E21AD589AA}" type="pres">
      <dgm:prSet presAssocID="{2F3DCE91-EAD8-4E2D-AD95-C6DB31CF42E8}" presName="level3hierChild" presStyleCnt="0"/>
      <dgm:spPr/>
    </dgm:pt>
    <dgm:pt modelId="{6CB5D85B-3787-4976-99EB-DC447EB55C72}" type="pres">
      <dgm:prSet presAssocID="{89F3017D-37A5-4799-A9B5-E573615EB594}" presName="conn2-1" presStyleLbl="parChTrans1D4" presStyleIdx="1" presStyleCnt="5"/>
      <dgm:spPr/>
    </dgm:pt>
    <dgm:pt modelId="{733A1B63-16FA-4899-9619-4707E9019B46}" type="pres">
      <dgm:prSet presAssocID="{89F3017D-37A5-4799-A9B5-E573615EB594}" presName="connTx" presStyleLbl="parChTrans1D4" presStyleIdx="1" presStyleCnt="5"/>
      <dgm:spPr/>
    </dgm:pt>
    <dgm:pt modelId="{AF727102-0851-47F4-9262-CEE0BF6ADCF9}" type="pres">
      <dgm:prSet presAssocID="{8D341E0C-31CB-4D23-804B-EA3C7A353564}" presName="root2" presStyleCnt="0"/>
      <dgm:spPr/>
    </dgm:pt>
    <dgm:pt modelId="{D2B82553-A7BA-4508-BE34-2FC3EFB1BC4A}" type="pres">
      <dgm:prSet presAssocID="{8D341E0C-31CB-4D23-804B-EA3C7A353564}" presName="LevelTwoTextNode" presStyleLbl="node4" presStyleIdx="1" presStyleCnt="5">
        <dgm:presLayoutVars>
          <dgm:chPref val="3"/>
        </dgm:presLayoutVars>
      </dgm:prSet>
      <dgm:spPr/>
    </dgm:pt>
    <dgm:pt modelId="{E9037C01-1A32-403C-AAE1-73C95DB3B2F2}" type="pres">
      <dgm:prSet presAssocID="{8D341E0C-31CB-4D23-804B-EA3C7A353564}" presName="level3hierChild" presStyleCnt="0"/>
      <dgm:spPr/>
    </dgm:pt>
    <dgm:pt modelId="{B15D1B00-6B03-4EBE-BF64-BA7F305A8109}" type="pres">
      <dgm:prSet presAssocID="{5EA56140-C5E0-4CB9-BA1E-A2D513E325DD}" presName="conn2-1" presStyleLbl="parChTrans1D4" presStyleIdx="2" presStyleCnt="5"/>
      <dgm:spPr/>
    </dgm:pt>
    <dgm:pt modelId="{E3496277-DCB5-4F12-843D-EBEE99BC2B8A}" type="pres">
      <dgm:prSet presAssocID="{5EA56140-C5E0-4CB9-BA1E-A2D513E325DD}" presName="connTx" presStyleLbl="parChTrans1D4" presStyleIdx="2" presStyleCnt="5"/>
      <dgm:spPr/>
    </dgm:pt>
    <dgm:pt modelId="{C434871D-AE75-4322-BC12-8BE0D4BB5393}" type="pres">
      <dgm:prSet presAssocID="{43312A06-4865-4838-A4BD-6DE699F239C8}" presName="root2" presStyleCnt="0"/>
      <dgm:spPr/>
    </dgm:pt>
    <dgm:pt modelId="{BB742574-6B91-4F7B-A0C8-691D7E32067C}" type="pres">
      <dgm:prSet presAssocID="{43312A06-4865-4838-A4BD-6DE699F239C8}" presName="LevelTwoTextNode" presStyleLbl="node4" presStyleIdx="2" presStyleCnt="5">
        <dgm:presLayoutVars>
          <dgm:chPref val="3"/>
        </dgm:presLayoutVars>
      </dgm:prSet>
      <dgm:spPr/>
    </dgm:pt>
    <dgm:pt modelId="{EB01FC1D-3C38-4BAA-BB50-85B652231814}" type="pres">
      <dgm:prSet presAssocID="{43312A06-4865-4838-A4BD-6DE699F239C8}" presName="level3hierChild" presStyleCnt="0"/>
      <dgm:spPr/>
    </dgm:pt>
    <dgm:pt modelId="{53855586-D7C2-4E4F-9A5D-43D3F0EC580F}" type="pres">
      <dgm:prSet presAssocID="{0DBDD4F4-D2D6-4BF9-B496-03A043E6638B}" presName="conn2-1" presStyleLbl="parChTrans1D4" presStyleIdx="3" presStyleCnt="5"/>
      <dgm:spPr/>
    </dgm:pt>
    <dgm:pt modelId="{8FCE2198-9583-4CC3-889E-6AB75BC85F41}" type="pres">
      <dgm:prSet presAssocID="{0DBDD4F4-D2D6-4BF9-B496-03A043E6638B}" presName="connTx" presStyleLbl="parChTrans1D4" presStyleIdx="3" presStyleCnt="5"/>
      <dgm:spPr/>
    </dgm:pt>
    <dgm:pt modelId="{5C8BDE44-4EEE-4133-95B7-39ACD4CD1AB7}" type="pres">
      <dgm:prSet presAssocID="{1271E79F-6632-437E-9BB1-22A347E77198}" presName="root2" presStyleCnt="0"/>
      <dgm:spPr/>
    </dgm:pt>
    <dgm:pt modelId="{8D4AC443-8426-4CB4-BDAB-46BA1FF105BF}" type="pres">
      <dgm:prSet presAssocID="{1271E79F-6632-437E-9BB1-22A347E77198}" presName="LevelTwoTextNode" presStyleLbl="node4" presStyleIdx="3" presStyleCnt="5">
        <dgm:presLayoutVars>
          <dgm:chPref val="3"/>
        </dgm:presLayoutVars>
      </dgm:prSet>
      <dgm:spPr/>
    </dgm:pt>
    <dgm:pt modelId="{32F7F56D-1ACA-44F2-A4BF-2F061E4E793C}" type="pres">
      <dgm:prSet presAssocID="{1271E79F-6632-437E-9BB1-22A347E77198}" presName="level3hierChild" presStyleCnt="0"/>
      <dgm:spPr/>
    </dgm:pt>
    <dgm:pt modelId="{368C259B-5965-4C89-A050-E8275EB1176F}" type="pres">
      <dgm:prSet presAssocID="{11210E19-0068-4B06-80D9-CC1B2B16C643}" presName="conn2-1" presStyleLbl="parChTrans1D4" presStyleIdx="4" presStyleCnt="5"/>
      <dgm:spPr/>
    </dgm:pt>
    <dgm:pt modelId="{C16A8E6F-F95A-48D0-8C24-535CA098A1B6}" type="pres">
      <dgm:prSet presAssocID="{11210E19-0068-4B06-80D9-CC1B2B16C643}" presName="connTx" presStyleLbl="parChTrans1D4" presStyleIdx="4" presStyleCnt="5"/>
      <dgm:spPr/>
    </dgm:pt>
    <dgm:pt modelId="{514B7C36-1351-49FE-A650-498C63A28E29}" type="pres">
      <dgm:prSet presAssocID="{4B2FBAE9-8944-49C2-AFDD-C9F2C576F222}" presName="root2" presStyleCnt="0"/>
      <dgm:spPr/>
    </dgm:pt>
    <dgm:pt modelId="{D424CCC4-5E05-45F2-8306-B2ADF7C1F7C4}" type="pres">
      <dgm:prSet presAssocID="{4B2FBAE9-8944-49C2-AFDD-C9F2C576F222}" presName="LevelTwoTextNode" presStyleLbl="node4" presStyleIdx="4" presStyleCnt="5">
        <dgm:presLayoutVars>
          <dgm:chPref val="3"/>
        </dgm:presLayoutVars>
      </dgm:prSet>
      <dgm:spPr/>
    </dgm:pt>
    <dgm:pt modelId="{B0FDF0D9-0998-4811-838B-9F74EAF0F107}" type="pres">
      <dgm:prSet presAssocID="{4B2FBAE9-8944-49C2-AFDD-C9F2C576F222}" presName="level3hierChild" presStyleCnt="0"/>
      <dgm:spPr/>
    </dgm:pt>
  </dgm:ptLst>
  <dgm:cxnLst>
    <dgm:cxn modelId="{853D6102-AFCD-4283-896F-C3596FDEFC3D}" type="presOf" srcId="{2918963A-B246-489B-9172-0A86E38E08C4}" destId="{58FAD210-B3C6-4F58-B63C-CF471244DA03}" srcOrd="0" destOrd="0" presId="urn:microsoft.com/office/officeart/2005/8/layout/hierarchy2"/>
    <dgm:cxn modelId="{DBE2830C-DDFC-49E0-B950-F775E1DCE9B5}" type="presOf" srcId="{8D341E0C-31CB-4D23-804B-EA3C7A353564}" destId="{D2B82553-A7BA-4508-BE34-2FC3EFB1BC4A}" srcOrd="0" destOrd="0" presId="urn:microsoft.com/office/officeart/2005/8/layout/hierarchy2"/>
    <dgm:cxn modelId="{A4119F0F-7548-45A1-BCA7-605CDAFA4BFD}" srcId="{36BDB531-406C-48EE-8450-F87B79D7978B}" destId="{A9B64184-9271-40A7-A637-661E78700C46}" srcOrd="0" destOrd="0" parTransId="{2D2EC783-FB1B-40CD-A7F7-D71BB2D1F0EB}" sibTransId="{5D3B1098-1CFA-4EC1-BBD5-A3165CC213E1}"/>
    <dgm:cxn modelId="{F0DC7E1E-7AC7-4DDE-874D-ADF4C27A14FA}" type="presOf" srcId="{43312A06-4865-4838-A4BD-6DE699F239C8}" destId="{BB742574-6B91-4F7B-A0C8-691D7E32067C}" srcOrd="0" destOrd="0" presId="urn:microsoft.com/office/officeart/2005/8/layout/hierarchy2"/>
    <dgm:cxn modelId="{3C508F35-C6EA-432D-BBA5-066DA1D160CE}" srcId="{8A952719-EF75-43A0-A273-5ED54F723299}" destId="{1271E79F-6632-437E-9BB1-22A347E77198}" srcOrd="3" destOrd="0" parTransId="{0DBDD4F4-D2D6-4BF9-B496-03A043E6638B}" sibTransId="{6F878FC3-0713-4F59-9D67-E85680FA0639}"/>
    <dgm:cxn modelId="{A60AB737-3BDA-41F3-9E07-0862EF95C84F}" type="presOf" srcId="{8A952719-EF75-43A0-A273-5ED54F723299}" destId="{72708004-D86D-4971-8AB5-CFF0CDDA5755}" srcOrd="0" destOrd="0" presId="urn:microsoft.com/office/officeart/2005/8/layout/hierarchy2"/>
    <dgm:cxn modelId="{152CF33B-BECC-4DB1-8DCF-7CA34CEE94C9}" type="presOf" srcId="{0DBDD4F4-D2D6-4BF9-B496-03A043E6638B}" destId="{53855586-D7C2-4E4F-9A5D-43D3F0EC580F}" srcOrd="0" destOrd="0" presId="urn:microsoft.com/office/officeart/2005/8/layout/hierarchy2"/>
    <dgm:cxn modelId="{B9476260-8BA5-46C2-B44F-EF2CF6D3D857}" type="presOf" srcId="{36BDB531-406C-48EE-8450-F87B79D7978B}" destId="{FEE29E28-3B12-4D32-A418-50065364CB99}" srcOrd="0" destOrd="0" presId="urn:microsoft.com/office/officeart/2005/8/layout/hierarchy2"/>
    <dgm:cxn modelId="{80617342-94D6-4CDD-915E-DF5624BCA64D}" type="presOf" srcId="{3A9BAA71-5C36-4B1F-9CA6-85473D20AC58}" destId="{6096DF7E-1A81-46C3-B4E6-2DCDA5A73BBF}" srcOrd="0" destOrd="0" presId="urn:microsoft.com/office/officeart/2005/8/layout/hierarchy2"/>
    <dgm:cxn modelId="{4D213944-4AF2-4360-BF30-4C0A999A6273}" type="presOf" srcId="{1271E79F-6632-437E-9BB1-22A347E77198}" destId="{8D4AC443-8426-4CB4-BDAB-46BA1FF105BF}" srcOrd="0" destOrd="0" presId="urn:microsoft.com/office/officeart/2005/8/layout/hierarchy2"/>
    <dgm:cxn modelId="{8BAE8948-6267-44F3-A487-9780A14DC20F}" srcId="{8A952719-EF75-43A0-A273-5ED54F723299}" destId="{8D341E0C-31CB-4D23-804B-EA3C7A353564}" srcOrd="1" destOrd="0" parTransId="{89F3017D-37A5-4799-A9B5-E573615EB594}" sibTransId="{40D76BB7-26EC-44A9-A6FF-8130131B083D}"/>
    <dgm:cxn modelId="{5F26FA76-06B5-451C-8CD2-818DC5C32700}" type="presOf" srcId="{11210E19-0068-4B06-80D9-CC1B2B16C643}" destId="{C16A8E6F-F95A-48D0-8C24-535CA098A1B6}" srcOrd="1" destOrd="0" presId="urn:microsoft.com/office/officeart/2005/8/layout/hierarchy2"/>
    <dgm:cxn modelId="{AC18CB7E-08FF-4DD4-9258-1F5D152E5D04}" type="presOf" srcId="{89F3017D-37A5-4799-A9B5-E573615EB594}" destId="{733A1B63-16FA-4899-9619-4707E9019B46}" srcOrd="1" destOrd="0" presId="urn:microsoft.com/office/officeart/2005/8/layout/hierarchy2"/>
    <dgm:cxn modelId="{9532AA83-761D-4E06-90FF-80F9F5AF3D26}" type="presOf" srcId="{4B2FBAE9-8944-49C2-AFDD-C9F2C576F222}" destId="{D424CCC4-5E05-45F2-8306-B2ADF7C1F7C4}" srcOrd="0" destOrd="0" presId="urn:microsoft.com/office/officeart/2005/8/layout/hierarchy2"/>
    <dgm:cxn modelId="{0D9B1D8D-89D7-4E2E-98EC-4EC6FAC3500D}" srcId="{8A952719-EF75-43A0-A273-5ED54F723299}" destId="{4B2FBAE9-8944-49C2-AFDD-C9F2C576F222}" srcOrd="4" destOrd="0" parTransId="{11210E19-0068-4B06-80D9-CC1B2B16C643}" sibTransId="{29A10223-F660-479D-92D0-E0CA6792E1CC}"/>
    <dgm:cxn modelId="{345A548F-1709-4BD8-B7C3-130F7B2BB8EF}" srcId="{2918963A-B246-489B-9172-0A86E38E08C4}" destId="{8A952719-EF75-43A0-A273-5ED54F723299}" srcOrd="0" destOrd="0" parTransId="{2379DF75-E9B3-4E52-9EDA-5604A692292A}" sibTransId="{97D5A30D-DC26-4893-A2AD-F23B0A4F90CA}"/>
    <dgm:cxn modelId="{CD36E79E-65D7-4D67-9BCC-7E108A67FCAA}" type="presOf" srcId="{A9B64184-9271-40A7-A637-661E78700C46}" destId="{77823011-9983-4BA3-9DE3-43CE41713841}" srcOrd="0" destOrd="0" presId="urn:microsoft.com/office/officeart/2005/8/layout/hierarchy2"/>
    <dgm:cxn modelId="{E7F401A8-01BD-4A34-AFFC-1E54E791A88C}" type="presOf" srcId="{2F3DCE91-EAD8-4E2D-AD95-C6DB31CF42E8}" destId="{840A21FA-4A8B-4081-B19C-B56012D7D1AC}" srcOrd="0" destOrd="0" presId="urn:microsoft.com/office/officeart/2005/8/layout/hierarchy2"/>
    <dgm:cxn modelId="{A5DB18AE-04A0-4849-8791-0B5F30409CB3}" type="presOf" srcId="{2379DF75-E9B3-4E52-9EDA-5604A692292A}" destId="{B53031D2-C714-45C6-9F11-D19A1117CBA1}" srcOrd="0" destOrd="0" presId="urn:microsoft.com/office/officeart/2005/8/layout/hierarchy2"/>
    <dgm:cxn modelId="{75AC67B4-FCBA-4BE8-99B7-909A77B71530}" type="presOf" srcId="{5EA56140-C5E0-4CB9-BA1E-A2D513E325DD}" destId="{B15D1B00-6B03-4EBE-BF64-BA7F305A8109}" srcOrd="0" destOrd="0" presId="urn:microsoft.com/office/officeart/2005/8/layout/hierarchy2"/>
    <dgm:cxn modelId="{094479B7-3A18-4338-B556-157930CFCFB5}" type="presOf" srcId="{11210E19-0068-4B06-80D9-CC1B2B16C643}" destId="{368C259B-5965-4C89-A050-E8275EB1176F}" srcOrd="0" destOrd="0" presId="urn:microsoft.com/office/officeart/2005/8/layout/hierarchy2"/>
    <dgm:cxn modelId="{18E351BA-2828-4ADF-A6E7-93FBB335F6C5}" type="presOf" srcId="{2379DF75-E9B3-4E52-9EDA-5604A692292A}" destId="{7E33DC70-5CB9-4599-A36B-502DFAC554D6}" srcOrd="1" destOrd="0" presId="urn:microsoft.com/office/officeart/2005/8/layout/hierarchy2"/>
    <dgm:cxn modelId="{4D7479C1-A70E-497C-B8F9-2AAE269583F7}" srcId="{A9B64184-9271-40A7-A637-661E78700C46}" destId="{2918963A-B246-489B-9172-0A86E38E08C4}" srcOrd="0" destOrd="0" parTransId="{67C479B7-BD84-4BB8-A7AD-36976D875200}" sibTransId="{1CD2F37D-020D-4701-ACB6-380038D0CD33}"/>
    <dgm:cxn modelId="{7E740ACA-1513-4722-9489-87ECD73E3D6A}" type="presOf" srcId="{5EA56140-C5E0-4CB9-BA1E-A2D513E325DD}" destId="{E3496277-DCB5-4F12-843D-EBEE99BC2B8A}" srcOrd="1" destOrd="0" presId="urn:microsoft.com/office/officeart/2005/8/layout/hierarchy2"/>
    <dgm:cxn modelId="{6F636ECA-F72D-4754-8D50-F8B23F0F0F04}" srcId="{8A952719-EF75-43A0-A273-5ED54F723299}" destId="{43312A06-4865-4838-A4BD-6DE699F239C8}" srcOrd="2" destOrd="0" parTransId="{5EA56140-C5E0-4CB9-BA1E-A2D513E325DD}" sibTransId="{A9146CAD-E4BB-421F-AEC1-2C13D0496E0A}"/>
    <dgm:cxn modelId="{140A0ECB-2499-4F27-8F4E-ED90F1C04AB8}" type="presOf" srcId="{67C479B7-BD84-4BB8-A7AD-36976D875200}" destId="{4DF646DE-6AA4-444C-B8D9-FD5C05014BCF}" srcOrd="0" destOrd="0" presId="urn:microsoft.com/office/officeart/2005/8/layout/hierarchy2"/>
    <dgm:cxn modelId="{18A779CD-3768-4961-9F18-17E86D41A476}" type="presOf" srcId="{89F3017D-37A5-4799-A9B5-E573615EB594}" destId="{6CB5D85B-3787-4976-99EB-DC447EB55C72}" srcOrd="0" destOrd="0" presId="urn:microsoft.com/office/officeart/2005/8/layout/hierarchy2"/>
    <dgm:cxn modelId="{A9C594CF-E114-4EF4-A5FB-E4F3225906E4}" srcId="{8A952719-EF75-43A0-A273-5ED54F723299}" destId="{2F3DCE91-EAD8-4E2D-AD95-C6DB31CF42E8}" srcOrd="0" destOrd="0" parTransId="{3A9BAA71-5C36-4B1F-9CA6-85473D20AC58}" sibTransId="{CDE2FE5B-763B-4970-B982-53A8092BFA7A}"/>
    <dgm:cxn modelId="{575A28ED-7B8E-4C76-893E-01151A69A381}" type="presOf" srcId="{3A9BAA71-5C36-4B1F-9CA6-85473D20AC58}" destId="{076362F3-9C4C-4550-B250-3EAABF2A2814}" srcOrd="1" destOrd="0" presId="urn:microsoft.com/office/officeart/2005/8/layout/hierarchy2"/>
    <dgm:cxn modelId="{CCA71EF4-DFFF-47DB-B220-C6D1C92F9EA9}" type="presOf" srcId="{0DBDD4F4-D2D6-4BF9-B496-03A043E6638B}" destId="{8FCE2198-9583-4CC3-889E-6AB75BC85F41}" srcOrd="1" destOrd="0" presId="urn:microsoft.com/office/officeart/2005/8/layout/hierarchy2"/>
    <dgm:cxn modelId="{44B978FD-4954-4E92-B554-2046D5CBA343}" type="presOf" srcId="{67C479B7-BD84-4BB8-A7AD-36976D875200}" destId="{168D6183-8D82-4EC7-8E09-EEE61EF73772}" srcOrd="1" destOrd="0" presId="urn:microsoft.com/office/officeart/2005/8/layout/hierarchy2"/>
    <dgm:cxn modelId="{65070718-9A1D-4CFC-8929-0677FDCBDD11}" type="presParOf" srcId="{FEE29E28-3B12-4D32-A418-50065364CB99}" destId="{02DCD8A4-44D5-43DB-8426-096A62B78CB7}" srcOrd="0" destOrd="0" presId="urn:microsoft.com/office/officeart/2005/8/layout/hierarchy2"/>
    <dgm:cxn modelId="{E56CCC6B-706C-491A-9363-508B1FE9403D}" type="presParOf" srcId="{02DCD8A4-44D5-43DB-8426-096A62B78CB7}" destId="{77823011-9983-4BA3-9DE3-43CE41713841}" srcOrd="0" destOrd="0" presId="urn:microsoft.com/office/officeart/2005/8/layout/hierarchy2"/>
    <dgm:cxn modelId="{5471CC42-3200-4BF5-AFC1-E7DE2388DBD7}" type="presParOf" srcId="{02DCD8A4-44D5-43DB-8426-096A62B78CB7}" destId="{CDFB0FCF-A74E-4094-AA83-1660CDF28B53}" srcOrd="1" destOrd="0" presId="urn:microsoft.com/office/officeart/2005/8/layout/hierarchy2"/>
    <dgm:cxn modelId="{4F57D5A6-D690-40BC-B651-5436F9EDFE7A}" type="presParOf" srcId="{CDFB0FCF-A74E-4094-AA83-1660CDF28B53}" destId="{4DF646DE-6AA4-444C-B8D9-FD5C05014BCF}" srcOrd="0" destOrd="0" presId="urn:microsoft.com/office/officeart/2005/8/layout/hierarchy2"/>
    <dgm:cxn modelId="{3F907BE1-3442-4AC9-A276-F6DA66069B56}" type="presParOf" srcId="{4DF646DE-6AA4-444C-B8D9-FD5C05014BCF}" destId="{168D6183-8D82-4EC7-8E09-EEE61EF73772}" srcOrd="0" destOrd="0" presId="urn:microsoft.com/office/officeart/2005/8/layout/hierarchy2"/>
    <dgm:cxn modelId="{A8BCA82B-4E90-4224-A26A-B5CE7C6F56E3}" type="presParOf" srcId="{CDFB0FCF-A74E-4094-AA83-1660CDF28B53}" destId="{20D50302-9AC4-4212-9C3C-C73180227B74}" srcOrd="1" destOrd="0" presId="urn:microsoft.com/office/officeart/2005/8/layout/hierarchy2"/>
    <dgm:cxn modelId="{9B5EC101-5A4D-413C-A2EA-CEF9F3DC4765}" type="presParOf" srcId="{20D50302-9AC4-4212-9C3C-C73180227B74}" destId="{58FAD210-B3C6-4F58-B63C-CF471244DA03}" srcOrd="0" destOrd="0" presId="urn:microsoft.com/office/officeart/2005/8/layout/hierarchy2"/>
    <dgm:cxn modelId="{69B7AC5E-C8A4-4D51-9CCC-BCA5F7C73DB1}" type="presParOf" srcId="{20D50302-9AC4-4212-9C3C-C73180227B74}" destId="{A37671FB-E38E-4D32-8E67-CE49C09A034F}" srcOrd="1" destOrd="0" presId="urn:microsoft.com/office/officeart/2005/8/layout/hierarchy2"/>
    <dgm:cxn modelId="{4D734439-E15D-472D-A289-E7AAD2A3DA55}" type="presParOf" srcId="{A37671FB-E38E-4D32-8E67-CE49C09A034F}" destId="{B53031D2-C714-45C6-9F11-D19A1117CBA1}" srcOrd="0" destOrd="0" presId="urn:microsoft.com/office/officeart/2005/8/layout/hierarchy2"/>
    <dgm:cxn modelId="{5BB1089D-4D4C-4B0F-8CA1-458A9AC0BBC5}" type="presParOf" srcId="{B53031D2-C714-45C6-9F11-D19A1117CBA1}" destId="{7E33DC70-5CB9-4599-A36B-502DFAC554D6}" srcOrd="0" destOrd="0" presId="urn:microsoft.com/office/officeart/2005/8/layout/hierarchy2"/>
    <dgm:cxn modelId="{1FD8226A-C190-404D-9126-23E01FA6563A}" type="presParOf" srcId="{A37671FB-E38E-4D32-8E67-CE49C09A034F}" destId="{58ACAA9A-F136-4E61-9CD9-BC0A87A26131}" srcOrd="1" destOrd="0" presId="urn:microsoft.com/office/officeart/2005/8/layout/hierarchy2"/>
    <dgm:cxn modelId="{6C35204F-509B-42F6-9F2D-8AE747F62F04}" type="presParOf" srcId="{58ACAA9A-F136-4E61-9CD9-BC0A87A26131}" destId="{72708004-D86D-4971-8AB5-CFF0CDDA5755}" srcOrd="0" destOrd="0" presId="urn:microsoft.com/office/officeart/2005/8/layout/hierarchy2"/>
    <dgm:cxn modelId="{1DCB4AD3-593E-4AC8-B9B7-F69262DFC02D}" type="presParOf" srcId="{58ACAA9A-F136-4E61-9CD9-BC0A87A26131}" destId="{102A7FEA-3AD3-414F-AD1F-1A2235E42B92}" srcOrd="1" destOrd="0" presId="urn:microsoft.com/office/officeart/2005/8/layout/hierarchy2"/>
    <dgm:cxn modelId="{74F78EC1-CB37-4FA0-8C42-155F6014C3C6}" type="presParOf" srcId="{102A7FEA-3AD3-414F-AD1F-1A2235E42B92}" destId="{6096DF7E-1A81-46C3-B4E6-2DCDA5A73BBF}" srcOrd="0" destOrd="0" presId="urn:microsoft.com/office/officeart/2005/8/layout/hierarchy2"/>
    <dgm:cxn modelId="{7AF5F561-F852-42F0-BBAF-C748E10734DD}" type="presParOf" srcId="{6096DF7E-1A81-46C3-B4E6-2DCDA5A73BBF}" destId="{076362F3-9C4C-4550-B250-3EAABF2A2814}" srcOrd="0" destOrd="0" presId="urn:microsoft.com/office/officeart/2005/8/layout/hierarchy2"/>
    <dgm:cxn modelId="{6F021E74-E3E4-4449-B147-34D264BE32AC}" type="presParOf" srcId="{102A7FEA-3AD3-414F-AD1F-1A2235E42B92}" destId="{400ACEED-D6E6-46A1-9705-14925B2ED9ED}" srcOrd="1" destOrd="0" presId="urn:microsoft.com/office/officeart/2005/8/layout/hierarchy2"/>
    <dgm:cxn modelId="{8DBAA358-EAEC-42FA-BDC0-672EEB881E54}" type="presParOf" srcId="{400ACEED-D6E6-46A1-9705-14925B2ED9ED}" destId="{840A21FA-4A8B-4081-B19C-B56012D7D1AC}" srcOrd="0" destOrd="0" presId="urn:microsoft.com/office/officeart/2005/8/layout/hierarchy2"/>
    <dgm:cxn modelId="{9A4BC14A-79AD-4BE3-95EF-BF24C9793740}" type="presParOf" srcId="{400ACEED-D6E6-46A1-9705-14925B2ED9ED}" destId="{F56B91D0-1D8C-4323-ADC9-28E21AD589AA}" srcOrd="1" destOrd="0" presId="urn:microsoft.com/office/officeart/2005/8/layout/hierarchy2"/>
    <dgm:cxn modelId="{BA3AA402-CB1B-4F84-9F32-FB31645FE70D}" type="presParOf" srcId="{102A7FEA-3AD3-414F-AD1F-1A2235E42B92}" destId="{6CB5D85B-3787-4976-99EB-DC447EB55C72}" srcOrd="2" destOrd="0" presId="urn:microsoft.com/office/officeart/2005/8/layout/hierarchy2"/>
    <dgm:cxn modelId="{4B71BF11-58B3-4AF5-A253-AF5E606B11BB}" type="presParOf" srcId="{6CB5D85B-3787-4976-99EB-DC447EB55C72}" destId="{733A1B63-16FA-4899-9619-4707E9019B46}" srcOrd="0" destOrd="0" presId="urn:microsoft.com/office/officeart/2005/8/layout/hierarchy2"/>
    <dgm:cxn modelId="{A4015E0F-B06B-4B6D-9BB5-CEA201B32E3F}" type="presParOf" srcId="{102A7FEA-3AD3-414F-AD1F-1A2235E42B92}" destId="{AF727102-0851-47F4-9262-CEE0BF6ADCF9}" srcOrd="3" destOrd="0" presId="urn:microsoft.com/office/officeart/2005/8/layout/hierarchy2"/>
    <dgm:cxn modelId="{B0CDB76C-D9F6-4B58-91B5-ECA19FBE8A60}" type="presParOf" srcId="{AF727102-0851-47F4-9262-CEE0BF6ADCF9}" destId="{D2B82553-A7BA-4508-BE34-2FC3EFB1BC4A}" srcOrd="0" destOrd="0" presId="urn:microsoft.com/office/officeart/2005/8/layout/hierarchy2"/>
    <dgm:cxn modelId="{3145BC56-D7F2-4472-9DDA-6679D3612EF9}" type="presParOf" srcId="{AF727102-0851-47F4-9262-CEE0BF6ADCF9}" destId="{E9037C01-1A32-403C-AAE1-73C95DB3B2F2}" srcOrd="1" destOrd="0" presId="urn:microsoft.com/office/officeart/2005/8/layout/hierarchy2"/>
    <dgm:cxn modelId="{DE313AFC-27A2-46AA-BCDC-C81A4EFD2BB5}" type="presParOf" srcId="{102A7FEA-3AD3-414F-AD1F-1A2235E42B92}" destId="{B15D1B00-6B03-4EBE-BF64-BA7F305A8109}" srcOrd="4" destOrd="0" presId="urn:microsoft.com/office/officeart/2005/8/layout/hierarchy2"/>
    <dgm:cxn modelId="{47AC2337-3843-4E1F-B5E3-76B6D6200C9B}" type="presParOf" srcId="{B15D1B00-6B03-4EBE-BF64-BA7F305A8109}" destId="{E3496277-DCB5-4F12-843D-EBEE99BC2B8A}" srcOrd="0" destOrd="0" presId="urn:microsoft.com/office/officeart/2005/8/layout/hierarchy2"/>
    <dgm:cxn modelId="{1BBB49BC-A0AA-4104-883E-C04A1724EEE1}" type="presParOf" srcId="{102A7FEA-3AD3-414F-AD1F-1A2235E42B92}" destId="{C434871D-AE75-4322-BC12-8BE0D4BB5393}" srcOrd="5" destOrd="0" presId="urn:microsoft.com/office/officeart/2005/8/layout/hierarchy2"/>
    <dgm:cxn modelId="{8807EED1-D52E-4E73-B921-0FB61F2413DC}" type="presParOf" srcId="{C434871D-AE75-4322-BC12-8BE0D4BB5393}" destId="{BB742574-6B91-4F7B-A0C8-691D7E32067C}" srcOrd="0" destOrd="0" presId="urn:microsoft.com/office/officeart/2005/8/layout/hierarchy2"/>
    <dgm:cxn modelId="{32713CF1-6E3D-484F-A827-20038D58B7B6}" type="presParOf" srcId="{C434871D-AE75-4322-BC12-8BE0D4BB5393}" destId="{EB01FC1D-3C38-4BAA-BB50-85B652231814}" srcOrd="1" destOrd="0" presId="urn:microsoft.com/office/officeart/2005/8/layout/hierarchy2"/>
    <dgm:cxn modelId="{2CF150E5-4E0D-417E-877B-ED84F74B8885}" type="presParOf" srcId="{102A7FEA-3AD3-414F-AD1F-1A2235E42B92}" destId="{53855586-D7C2-4E4F-9A5D-43D3F0EC580F}" srcOrd="6" destOrd="0" presId="urn:microsoft.com/office/officeart/2005/8/layout/hierarchy2"/>
    <dgm:cxn modelId="{2F035CAA-D856-407D-AFD6-E80B0B638032}" type="presParOf" srcId="{53855586-D7C2-4E4F-9A5D-43D3F0EC580F}" destId="{8FCE2198-9583-4CC3-889E-6AB75BC85F41}" srcOrd="0" destOrd="0" presId="urn:microsoft.com/office/officeart/2005/8/layout/hierarchy2"/>
    <dgm:cxn modelId="{1F06222A-B406-4F2B-8BED-00F7D6ADAB69}" type="presParOf" srcId="{102A7FEA-3AD3-414F-AD1F-1A2235E42B92}" destId="{5C8BDE44-4EEE-4133-95B7-39ACD4CD1AB7}" srcOrd="7" destOrd="0" presId="urn:microsoft.com/office/officeart/2005/8/layout/hierarchy2"/>
    <dgm:cxn modelId="{85094E80-8DF7-4D6B-9EBE-64BB1244604B}" type="presParOf" srcId="{5C8BDE44-4EEE-4133-95B7-39ACD4CD1AB7}" destId="{8D4AC443-8426-4CB4-BDAB-46BA1FF105BF}" srcOrd="0" destOrd="0" presId="urn:microsoft.com/office/officeart/2005/8/layout/hierarchy2"/>
    <dgm:cxn modelId="{DB729810-46FC-45AB-B64B-9978AAC90688}" type="presParOf" srcId="{5C8BDE44-4EEE-4133-95B7-39ACD4CD1AB7}" destId="{32F7F56D-1ACA-44F2-A4BF-2F061E4E793C}" srcOrd="1" destOrd="0" presId="urn:microsoft.com/office/officeart/2005/8/layout/hierarchy2"/>
    <dgm:cxn modelId="{C94D69B6-756B-42CF-97C2-B1D7F0BAE05E}" type="presParOf" srcId="{102A7FEA-3AD3-414F-AD1F-1A2235E42B92}" destId="{368C259B-5965-4C89-A050-E8275EB1176F}" srcOrd="8" destOrd="0" presId="urn:microsoft.com/office/officeart/2005/8/layout/hierarchy2"/>
    <dgm:cxn modelId="{2167ED97-0F5C-49DF-80F8-3F9AA5793E52}" type="presParOf" srcId="{368C259B-5965-4C89-A050-E8275EB1176F}" destId="{C16A8E6F-F95A-48D0-8C24-535CA098A1B6}" srcOrd="0" destOrd="0" presId="urn:microsoft.com/office/officeart/2005/8/layout/hierarchy2"/>
    <dgm:cxn modelId="{64E139AE-3F1D-43DD-A575-B21070927A4E}" type="presParOf" srcId="{102A7FEA-3AD3-414F-AD1F-1A2235E42B92}" destId="{514B7C36-1351-49FE-A650-498C63A28E29}" srcOrd="9" destOrd="0" presId="urn:microsoft.com/office/officeart/2005/8/layout/hierarchy2"/>
    <dgm:cxn modelId="{40FEA320-493B-40C0-87CF-6DA58048A976}" type="presParOf" srcId="{514B7C36-1351-49FE-A650-498C63A28E29}" destId="{D424CCC4-5E05-45F2-8306-B2ADF7C1F7C4}" srcOrd="0" destOrd="0" presId="urn:microsoft.com/office/officeart/2005/8/layout/hierarchy2"/>
    <dgm:cxn modelId="{452AE3FE-0B3B-4757-BB49-0601DE2D55BA}" type="presParOf" srcId="{514B7C36-1351-49FE-A650-498C63A28E29}" destId="{B0FDF0D9-0998-4811-838B-9F74EAF0F107}"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6BDB531-406C-48EE-8450-F87B79D7978B}" type="doc">
      <dgm:prSet loTypeId="urn:microsoft.com/office/officeart/2005/8/layout/hierarchy2" loCatId="hierarchy" qsTypeId="urn:microsoft.com/office/officeart/2005/8/quickstyle/3d1" qsCatId="3D" csTypeId="urn:microsoft.com/office/officeart/2005/8/colors/accent1_2" csCatId="accent1" phldr="1"/>
      <dgm:spPr/>
      <dgm:t>
        <a:bodyPr/>
        <a:lstStyle/>
        <a:p>
          <a:endParaRPr lang="en-GB"/>
        </a:p>
      </dgm:t>
    </dgm:pt>
    <dgm:pt modelId="{2918963A-B246-489B-9172-0A86E38E08C4}">
      <dgm:prSet phldrT="[Text]"/>
      <dgm:spPr/>
      <dgm:t>
        <a:bodyPr/>
        <a:lstStyle/>
        <a:p>
          <a:r>
            <a:rPr lang="en-GB">
              <a:ln>
                <a:solidFill>
                  <a:schemeClr val="bg1"/>
                </a:solidFill>
              </a:ln>
            </a:rPr>
            <a:t>Deputy Director</a:t>
          </a:r>
          <a:br>
            <a:rPr lang="en-GB">
              <a:ln>
                <a:solidFill>
                  <a:schemeClr val="bg1"/>
                </a:solidFill>
              </a:ln>
            </a:rPr>
          </a:br>
          <a:r>
            <a:rPr lang="en-GB">
              <a:ln>
                <a:solidFill>
                  <a:schemeClr val="bg1"/>
                </a:solidFill>
              </a:ln>
            </a:rPr>
            <a:t>Compliance &amp; Enforcement</a:t>
          </a:r>
        </a:p>
      </dgm:t>
    </dgm:pt>
    <dgm:pt modelId="{67C479B7-BD84-4BB8-A7AD-36976D875200}" type="parTrans" cxnId="{4D7479C1-A70E-497C-B8F9-2AAE269583F7}">
      <dgm:prSet/>
      <dgm:spPr/>
      <dgm:t>
        <a:bodyPr/>
        <a:lstStyle/>
        <a:p>
          <a:endParaRPr lang="en-GB">
            <a:ln>
              <a:solidFill>
                <a:schemeClr val="bg1"/>
              </a:solidFill>
            </a:ln>
          </a:endParaRPr>
        </a:p>
      </dgm:t>
    </dgm:pt>
    <dgm:pt modelId="{1CD2F37D-020D-4701-ACB6-380038D0CD33}" type="sibTrans" cxnId="{4D7479C1-A70E-497C-B8F9-2AAE269583F7}">
      <dgm:prSet/>
      <dgm:spPr/>
      <dgm:t>
        <a:bodyPr/>
        <a:lstStyle/>
        <a:p>
          <a:endParaRPr lang="en-GB">
            <a:ln>
              <a:solidFill>
                <a:schemeClr val="bg1"/>
              </a:solidFill>
            </a:ln>
          </a:endParaRPr>
        </a:p>
      </dgm:t>
    </dgm:pt>
    <dgm:pt modelId="{8A952719-EF75-43A0-A273-5ED54F723299}">
      <dgm:prSet phldrT="[Text]"/>
      <dgm:spPr/>
      <dgm:t>
        <a:bodyPr/>
        <a:lstStyle/>
        <a:p>
          <a:r>
            <a:rPr lang="en-GB">
              <a:ln>
                <a:solidFill>
                  <a:schemeClr val="bg1"/>
                </a:solidFill>
              </a:ln>
            </a:rPr>
            <a:t>Unit Manager</a:t>
          </a:r>
          <a:br>
            <a:rPr lang="en-GB">
              <a:ln>
                <a:solidFill>
                  <a:schemeClr val="bg1"/>
                </a:solidFill>
              </a:ln>
            </a:rPr>
          </a:br>
          <a:r>
            <a:rPr lang="en-GB">
              <a:ln>
                <a:solidFill>
                  <a:schemeClr val="bg1"/>
                </a:solidFill>
              </a:ln>
            </a:rPr>
            <a:t>Compliance &amp; Enforcement</a:t>
          </a:r>
        </a:p>
      </dgm:t>
    </dgm:pt>
    <dgm:pt modelId="{2379DF75-E9B3-4E52-9EDA-5604A692292A}" type="parTrans" cxnId="{345A548F-1709-4BD8-B7C3-130F7B2BB8EF}">
      <dgm:prSet/>
      <dgm:spPr/>
      <dgm:t>
        <a:bodyPr/>
        <a:lstStyle/>
        <a:p>
          <a:endParaRPr lang="en-GB">
            <a:ln>
              <a:solidFill>
                <a:schemeClr val="bg1"/>
              </a:solidFill>
            </a:ln>
          </a:endParaRPr>
        </a:p>
      </dgm:t>
    </dgm:pt>
    <dgm:pt modelId="{97D5A30D-DC26-4893-A2AD-F23B0A4F90CA}" type="sibTrans" cxnId="{345A548F-1709-4BD8-B7C3-130F7B2BB8EF}">
      <dgm:prSet/>
      <dgm:spPr/>
      <dgm:t>
        <a:bodyPr/>
        <a:lstStyle/>
        <a:p>
          <a:endParaRPr lang="en-GB">
            <a:ln>
              <a:solidFill>
                <a:schemeClr val="bg1"/>
              </a:solidFill>
            </a:ln>
          </a:endParaRPr>
        </a:p>
      </dgm:t>
    </dgm:pt>
    <dgm:pt modelId="{1271E79F-6632-437E-9BB1-22A347E77198}">
      <dgm:prSet phldrT="[Text]"/>
      <dgm:spPr/>
      <dgm:t>
        <a:bodyPr/>
        <a:lstStyle/>
        <a:p>
          <a:r>
            <a:rPr lang="en-GB">
              <a:ln>
                <a:solidFill>
                  <a:schemeClr val="bg1"/>
                </a:solidFill>
              </a:ln>
            </a:rPr>
            <a:t>Border Control Team</a:t>
          </a:r>
        </a:p>
      </dgm:t>
    </dgm:pt>
    <dgm:pt modelId="{0DBDD4F4-D2D6-4BF9-B496-03A043E6638B}" type="parTrans" cxnId="{3C508F35-C6EA-432D-BBA5-066DA1D160CE}">
      <dgm:prSet/>
      <dgm:spPr/>
      <dgm:t>
        <a:bodyPr/>
        <a:lstStyle/>
        <a:p>
          <a:endParaRPr lang="en-GB">
            <a:ln>
              <a:solidFill>
                <a:schemeClr val="bg1"/>
              </a:solidFill>
            </a:ln>
          </a:endParaRPr>
        </a:p>
      </dgm:t>
    </dgm:pt>
    <dgm:pt modelId="{6F878FC3-0713-4F59-9D67-E85680FA0639}" type="sibTrans" cxnId="{3C508F35-C6EA-432D-BBA5-066DA1D160CE}">
      <dgm:prSet/>
      <dgm:spPr/>
      <dgm:t>
        <a:bodyPr/>
        <a:lstStyle/>
        <a:p>
          <a:endParaRPr lang="en-GB">
            <a:ln>
              <a:solidFill>
                <a:schemeClr val="bg1"/>
              </a:solidFill>
            </a:ln>
          </a:endParaRPr>
        </a:p>
      </dgm:t>
    </dgm:pt>
    <dgm:pt modelId="{4B2FBAE9-8944-49C2-AFDD-C9F2C576F222}">
      <dgm:prSet phldrT="[Text]"/>
      <dgm:spPr/>
      <dgm:t>
        <a:bodyPr/>
        <a:lstStyle/>
        <a:p>
          <a:r>
            <a:rPr lang="en-GB">
              <a:ln>
                <a:solidFill>
                  <a:schemeClr val="bg1"/>
                </a:solidFill>
              </a:ln>
            </a:rPr>
            <a:t>Operations &amp; Cross-Cutting Team</a:t>
          </a:r>
        </a:p>
      </dgm:t>
    </dgm:pt>
    <dgm:pt modelId="{11210E19-0068-4B06-80D9-CC1B2B16C643}" type="parTrans" cxnId="{0D9B1D8D-89D7-4E2E-98EC-4EC6FAC3500D}">
      <dgm:prSet/>
      <dgm:spPr/>
      <dgm:t>
        <a:bodyPr/>
        <a:lstStyle/>
        <a:p>
          <a:endParaRPr lang="en-GB">
            <a:ln>
              <a:solidFill>
                <a:schemeClr val="bg1"/>
              </a:solidFill>
            </a:ln>
          </a:endParaRPr>
        </a:p>
      </dgm:t>
    </dgm:pt>
    <dgm:pt modelId="{29A10223-F660-479D-92D0-E0CA6792E1CC}" type="sibTrans" cxnId="{0D9B1D8D-89D7-4E2E-98EC-4EC6FAC3500D}">
      <dgm:prSet/>
      <dgm:spPr/>
      <dgm:t>
        <a:bodyPr/>
        <a:lstStyle/>
        <a:p>
          <a:endParaRPr lang="en-GB">
            <a:ln>
              <a:solidFill>
                <a:schemeClr val="bg1"/>
              </a:solidFill>
            </a:ln>
          </a:endParaRPr>
        </a:p>
      </dgm:t>
    </dgm:pt>
    <dgm:pt modelId="{A9B64184-9271-40A7-A637-661E78700C46}">
      <dgm:prSet/>
      <dgm:spPr/>
      <dgm:t>
        <a:bodyPr/>
        <a:lstStyle/>
        <a:p>
          <a:r>
            <a:rPr lang="en-GB">
              <a:ln>
                <a:solidFill>
                  <a:schemeClr val="bg1"/>
                </a:solidFill>
              </a:ln>
            </a:rPr>
            <a:t>Director for Regulatory Affairs</a:t>
          </a:r>
        </a:p>
      </dgm:t>
    </dgm:pt>
    <dgm:pt modelId="{2D2EC783-FB1B-40CD-A7F7-D71BB2D1F0EB}" type="parTrans" cxnId="{A4119F0F-7548-45A1-BCA7-605CDAFA4BFD}">
      <dgm:prSet/>
      <dgm:spPr/>
      <dgm:t>
        <a:bodyPr/>
        <a:lstStyle/>
        <a:p>
          <a:endParaRPr lang="en-GB">
            <a:ln>
              <a:solidFill>
                <a:schemeClr val="bg1"/>
              </a:solidFill>
            </a:ln>
          </a:endParaRPr>
        </a:p>
      </dgm:t>
    </dgm:pt>
    <dgm:pt modelId="{5D3B1098-1CFA-4EC1-BBD5-A3165CC213E1}" type="sibTrans" cxnId="{A4119F0F-7548-45A1-BCA7-605CDAFA4BFD}">
      <dgm:prSet/>
      <dgm:spPr/>
      <dgm:t>
        <a:bodyPr/>
        <a:lstStyle/>
        <a:p>
          <a:endParaRPr lang="en-GB">
            <a:ln>
              <a:solidFill>
                <a:schemeClr val="bg1"/>
              </a:solidFill>
            </a:ln>
          </a:endParaRPr>
        </a:p>
      </dgm:t>
    </dgm:pt>
    <dgm:pt modelId="{43312A06-4865-4838-A4BD-6DE699F239C8}">
      <dgm:prSet/>
      <dgm:spPr/>
      <dgm:t>
        <a:bodyPr/>
        <a:lstStyle/>
        <a:p>
          <a:r>
            <a:rPr lang="en-GB">
              <a:ln>
                <a:solidFill>
                  <a:schemeClr val="bg1"/>
                </a:solidFill>
              </a:ln>
            </a:rPr>
            <a:t>Market Surveillance Team</a:t>
          </a:r>
        </a:p>
      </dgm:t>
    </dgm:pt>
    <dgm:pt modelId="{5EA56140-C5E0-4CB9-BA1E-A2D513E325DD}" type="parTrans" cxnId="{6F636ECA-F72D-4754-8D50-F8B23F0F0F04}">
      <dgm:prSet/>
      <dgm:spPr/>
      <dgm:t>
        <a:bodyPr/>
        <a:lstStyle/>
        <a:p>
          <a:endParaRPr lang="en-GB">
            <a:ln>
              <a:solidFill>
                <a:schemeClr val="bg1"/>
              </a:solidFill>
            </a:ln>
          </a:endParaRPr>
        </a:p>
      </dgm:t>
    </dgm:pt>
    <dgm:pt modelId="{A9146CAD-E4BB-421F-AEC1-2C13D0496E0A}" type="sibTrans" cxnId="{6F636ECA-F72D-4754-8D50-F8B23F0F0F04}">
      <dgm:prSet/>
      <dgm:spPr/>
      <dgm:t>
        <a:bodyPr/>
        <a:lstStyle/>
        <a:p>
          <a:endParaRPr lang="en-GB">
            <a:ln>
              <a:solidFill>
                <a:schemeClr val="bg1"/>
              </a:solidFill>
            </a:ln>
          </a:endParaRPr>
        </a:p>
      </dgm:t>
    </dgm:pt>
    <dgm:pt modelId="{8D341E0C-31CB-4D23-804B-EA3C7A353564}">
      <dgm:prSet/>
      <dgm:spPr/>
      <dgm:t>
        <a:bodyPr/>
        <a:lstStyle/>
        <a:p>
          <a:r>
            <a:rPr lang="en-GB">
              <a:ln>
                <a:solidFill>
                  <a:schemeClr val="bg1"/>
                </a:solidFill>
              </a:ln>
            </a:rPr>
            <a:t>South Region Team</a:t>
          </a:r>
        </a:p>
      </dgm:t>
    </dgm:pt>
    <dgm:pt modelId="{89F3017D-37A5-4799-A9B5-E573615EB594}" type="parTrans" cxnId="{8BAE8948-6267-44F3-A487-9780A14DC20F}">
      <dgm:prSet/>
      <dgm:spPr/>
      <dgm:t>
        <a:bodyPr/>
        <a:lstStyle/>
        <a:p>
          <a:endParaRPr lang="en-GB">
            <a:ln>
              <a:solidFill>
                <a:schemeClr val="bg1"/>
              </a:solidFill>
            </a:ln>
          </a:endParaRPr>
        </a:p>
      </dgm:t>
    </dgm:pt>
    <dgm:pt modelId="{40D76BB7-26EC-44A9-A6FF-8130131B083D}" type="sibTrans" cxnId="{8BAE8948-6267-44F3-A487-9780A14DC20F}">
      <dgm:prSet/>
      <dgm:spPr/>
      <dgm:t>
        <a:bodyPr/>
        <a:lstStyle/>
        <a:p>
          <a:endParaRPr lang="en-GB">
            <a:ln>
              <a:solidFill>
                <a:schemeClr val="bg1"/>
              </a:solidFill>
            </a:ln>
          </a:endParaRPr>
        </a:p>
      </dgm:t>
    </dgm:pt>
    <dgm:pt modelId="{2F3DCE91-EAD8-4E2D-AD95-C6DB31CF42E8}">
      <dgm:prSet/>
      <dgm:spPr/>
      <dgm:t>
        <a:bodyPr/>
        <a:lstStyle/>
        <a:p>
          <a:r>
            <a:rPr lang="en-GB">
              <a:ln>
                <a:solidFill>
                  <a:schemeClr val="bg1"/>
                </a:solidFill>
              </a:ln>
            </a:rPr>
            <a:t>North Region Team</a:t>
          </a:r>
        </a:p>
      </dgm:t>
    </dgm:pt>
    <dgm:pt modelId="{3A9BAA71-5C36-4B1F-9CA6-85473D20AC58}" type="parTrans" cxnId="{A9C594CF-E114-4EF4-A5FB-E4F3225906E4}">
      <dgm:prSet/>
      <dgm:spPr/>
      <dgm:t>
        <a:bodyPr/>
        <a:lstStyle/>
        <a:p>
          <a:endParaRPr lang="en-GB">
            <a:ln>
              <a:solidFill>
                <a:schemeClr val="bg1"/>
              </a:solidFill>
            </a:ln>
          </a:endParaRPr>
        </a:p>
      </dgm:t>
    </dgm:pt>
    <dgm:pt modelId="{CDE2FE5B-763B-4970-B982-53A8092BFA7A}" type="sibTrans" cxnId="{A9C594CF-E114-4EF4-A5FB-E4F3225906E4}">
      <dgm:prSet/>
      <dgm:spPr/>
      <dgm:t>
        <a:bodyPr/>
        <a:lstStyle/>
        <a:p>
          <a:endParaRPr lang="en-GB">
            <a:ln>
              <a:solidFill>
                <a:schemeClr val="bg1"/>
              </a:solidFill>
            </a:ln>
          </a:endParaRPr>
        </a:p>
      </dgm:t>
    </dgm:pt>
    <dgm:pt modelId="{FEE29E28-3B12-4D32-A418-50065364CB99}" type="pres">
      <dgm:prSet presAssocID="{36BDB531-406C-48EE-8450-F87B79D7978B}" presName="diagram" presStyleCnt="0">
        <dgm:presLayoutVars>
          <dgm:chPref val="1"/>
          <dgm:dir/>
          <dgm:animOne val="branch"/>
          <dgm:animLvl val="lvl"/>
          <dgm:resizeHandles val="exact"/>
        </dgm:presLayoutVars>
      </dgm:prSet>
      <dgm:spPr/>
    </dgm:pt>
    <dgm:pt modelId="{02DCD8A4-44D5-43DB-8426-096A62B78CB7}" type="pres">
      <dgm:prSet presAssocID="{A9B64184-9271-40A7-A637-661E78700C46}" presName="root1" presStyleCnt="0"/>
      <dgm:spPr/>
    </dgm:pt>
    <dgm:pt modelId="{77823011-9983-4BA3-9DE3-43CE41713841}" type="pres">
      <dgm:prSet presAssocID="{A9B64184-9271-40A7-A637-661E78700C46}" presName="LevelOneTextNode" presStyleLbl="node0" presStyleIdx="0" presStyleCnt="1">
        <dgm:presLayoutVars>
          <dgm:chPref val="3"/>
        </dgm:presLayoutVars>
      </dgm:prSet>
      <dgm:spPr/>
    </dgm:pt>
    <dgm:pt modelId="{CDFB0FCF-A74E-4094-AA83-1660CDF28B53}" type="pres">
      <dgm:prSet presAssocID="{A9B64184-9271-40A7-A637-661E78700C46}" presName="level2hierChild" presStyleCnt="0"/>
      <dgm:spPr/>
    </dgm:pt>
    <dgm:pt modelId="{4DF646DE-6AA4-444C-B8D9-FD5C05014BCF}" type="pres">
      <dgm:prSet presAssocID="{67C479B7-BD84-4BB8-A7AD-36976D875200}" presName="conn2-1" presStyleLbl="parChTrans1D2" presStyleIdx="0" presStyleCnt="1"/>
      <dgm:spPr/>
    </dgm:pt>
    <dgm:pt modelId="{168D6183-8D82-4EC7-8E09-EEE61EF73772}" type="pres">
      <dgm:prSet presAssocID="{67C479B7-BD84-4BB8-A7AD-36976D875200}" presName="connTx" presStyleLbl="parChTrans1D2" presStyleIdx="0" presStyleCnt="1"/>
      <dgm:spPr/>
    </dgm:pt>
    <dgm:pt modelId="{20D50302-9AC4-4212-9C3C-C73180227B74}" type="pres">
      <dgm:prSet presAssocID="{2918963A-B246-489B-9172-0A86E38E08C4}" presName="root2" presStyleCnt="0"/>
      <dgm:spPr/>
    </dgm:pt>
    <dgm:pt modelId="{58FAD210-B3C6-4F58-B63C-CF471244DA03}" type="pres">
      <dgm:prSet presAssocID="{2918963A-B246-489B-9172-0A86E38E08C4}" presName="LevelTwoTextNode" presStyleLbl="node2" presStyleIdx="0" presStyleCnt="1">
        <dgm:presLayoutVars>
          <dgm:chPref val="3"/>
        </dgm:presLayoutVars>
      </dgm:prSet>
      <dgm:spPr/>
    </dgm:pt>
    <dgm:pt modelId="{A37671FB-E38E-4D32-8E67-CE49C09A034F}" type="pres">
      <dgm:prSet presAssocID="{2918963A-B246-489B-9172-0A86E38E08C4}" presName="level3hierChild" presStyleCnt="0"/>
      <dgm:spPr/>
    </dgm:pt>
    <dgm:pt modelId="{B53031D2-C714-45C6-9F11-D19A1117CBA1}" type="pres">
      <dgm:prSet presAssocID="{2379DF75-E9B3-4E52-9EDA-5604A692292A}" presName="conn2-1" presStyleLbl="parChTrans1D3" presStyleIdx="0" presStyleCnt="1"/>
      <dgm:spPr/>
    </dgm:pt>
    <dgm:pt modelId="{7E33DC70-5CB9-4599-A36B-502DFAC554D6}" type="pres">
      <dgm:prSet presAssocID="{2379DF75-E9B3-4E52-9EDA-5604A692292A}" presName="connTx" presStyleLbl="parChTrans1D3" presStyleIdx="0" presStyleCnt="1"/>
      <dgm:spPr/>
    </dgm:pt>
    <dgm:pt modelId="{58ACAA9A-F136-4E61-9CD9-BC0A87A26131}" type="pres">
      <dgm:prSet presAssocID="{8A952719-EF75-43A0-A273-5ED54F723299}" presName="root2" presStyleCnt="0"/>
      <dgm:spPr/>
    </dgm:pt>
    <dgm:pt modelId="{72708004-D86D-4971-8AB5-CFF0CDDA5755}" type="pres">
      <dgm:prSet presAssocID="{8A952719-EF75-43A0-A273-5ED54F723299}" presName="LevelTwoTextNode" presStyleLbl="node3" presStyleIdx="0" presStyleCnt="1">
        <dgm:presLayoutVars>
          <dgm:chPref val="3"/>
        </dgm:presLayoutVars>
      </dgm:prSet>
      <dgm:spPr/>
    </dgm:pt>
    <dgm:pt modelId="{102A7FEA-3AD3-414F-AD1F-1A2235E42B92}" type="pres">
      <dgm:prSet presAssocID="{8A952719-EF75-43A0-A273-5ED54F723299}" presName="level3hierChild" presStyleCnt="0"/>
      <dgm:spPr/>
    </dgm:pt>
    <dgm:pt modelId="{6096DF7E-1A81-46C3-B4E6-2DCDA5A73BBF}" type="pres">
      <dgm:prSet presAssocID="{3A9BAA71-5C36-4B1F-9CA6-85473D20AC58}" presName="conn2-1" presStyleLbl="parChTrans1D4" presStyleIdx="0" presStyleCnt="5"/>
      <dgm:spPr/>
    </dgm:pt>
    <dgm:pt modelId="{076362F3-9C4C-4550-B250-3EAABF2A2814}" type="pres">
      <dgm:prSet presAssocID="{3A9BAA71-5C36-4B1F-9CA6-85473D20AC58}" presName="connTx" presStyleLbl="parChTrans1D4" presStyleIdx="0" presStyleCnt="5"/>
      <dgm:spPr/>
    </dgm:pt>
    <dgm:pt modelId="{400ACEED-D6E6-46A1-9705-14925B2ED9ED}" type="pres">
      <dgm:prSet presAssocID="{2F3DCE91-EAD8-4E2D-AD95-C6DB31CF42E8}" presName="root2" presStyleCnt="0"/>
      <dgm:spPr/>
    </dgm:pt>
    <dgm:pt modelId="{840A21FA-4A8B-4081-B19C-B56012D7D1AC}" type="pres">
      <dgm:prSet presAssocID="{2F3DCE91-EAD8-4E2D-AD95-C6DB31CF42E8}" presName="LevelTwoTextNode" presStyleLbl="node4" presStyleIdx="0" presStyleCnt="5">
        <dgm:presLayoutVars>
          <dgm:chPref val="3"/>
        </dgm:presLayoutVars>
      </dgm:prSet>
      <dgm:spPr/>
    </dgm:pt>
    <dgm:pt modelId="{F56B91D0-1D8C-4323-ADC9-28E21AD589AA}" type="pres">
      <dgm:prSet presAssocID="{2F3DCE91-EAD8-4E2D-AD95-C6DB31CF42E8}" presName="level3hierChild" presStyleCnt="0"/>
      <dgm:spPr/>
    </dgm:pt>
    <dgm:pt modelId="{6CB5D85B-3787-4976-99EB-DC447EB55C72}" type="pres">
      <dgm:prSet presAssocID="{89F3017D-37A5-4799-A9B5-E573615EB594}" presName="conn2-1" presStyleLbl="parChTrans1D4" presStyleIdx="1" presStyleCnt="5"/>
      <dgm:spPr/>
    </dgm:pt>
    <dgm:pt modelId="{733A1B63-16FA-4899-9619-4707E9019B46}" type="pres">
      <dgm:prSet presAssocID="{89F3017D-37A5-4799-A9B5-E573615EB594}" presName="connTx" presStyleLbl="parChTrans1D4" presStyleIdx="1" presStyleCnt="5"/>
      <dgm:spPr/>
    </dgm:pt>
    <dgm:pt modelId="{AF727102-0851-47F4-9262-CEE0BF6ADCF9}" type="pres">
      <dgm:prSet presAssocID="{8D341E0C-31CB-4D23-804B-EA3C7A353564}" presName="root2" presStyleCnt="0"/>
      <dgm:spPr/>
    </dgm:pt>
    <dgm:pt modelId="{D2B82553-A7BA-4508-BE34-2FC3EFB1BC4A}" type="pres">
      <dgm:prSet presAssocID="{8D341E0C-31CB-4D23-804B-EA3C7A353564}" presName="LevelTwoTextNode" presStyleLbl="node4" presStyleIdx="1" presStyleCnt="5">
        <dgm:presLayoutVars>
          <dgm:chPref val="3"/>
        </dgm:presLayoutVars>
      </dgm:prSet>
      <dgm:spPr/>
    </dgm:pt>
    <dgm:pt modelId="{E9037C01-1A32-403C-AAE1-73C95DB3B2F2}" type="pres">
      <dgm:prSet presAssocID="{8D341E0C-31CB-4D23-804B-EA3C7A353564}" presName="level3hierChild" presStyleCnt="0"/>
      <dgm:spPr/>
    </dgm:pt>
    <dgm:pt modelId="{B15D1B00-6B03-4EBE-BF64-BA7F305A8109}" type="pres">
      <dgm:prSet presAssocID="{5EA56140-C5E0-4CB9-BA1E-A2D513E325DD}" presName="conn2-1" presStyleLbl="parChTrans1D4" presStyleIdx="2" presStyleCnt="5"/>
      <dgm:spPr/>
    </dgm:pt>
    <dgm:pt modelId="{E3496277-DCB5-4F12-843D-EBEE99BC2B8A}" type="pres">
      <dgm:prSet presAssocID="{5EA56140-C5E0-4CB9-BA1E-A2D513E325DD}" presName="connTx" presStyleLbl="parChTrans1D4" presStyleIdx="2" presStyleCnt="5"/>
      <dgm:spPr/>
    </dgm:pt>
    <dgm:pt modelId="{C434871D-AE75-4322-BC12-8BE0D4BB5393}" type="pres">
      <dgm:prSet presAssocID="{43312A06-4865-4838-A4BD-6DE699F239C8}" presName="root2" presStyleCnt="0"/>
      <dgm:spPr/>
    </dgm:pt>
    <dgm:pt modelId="{BB742574-6B91-4F7B-A0C8-691D7E32067C}" type="pres">
      <dgm:prSet presAssocID="{43312A06-4865-4838-A4BD-6DE699F239C8}" presName="LevelTwoTextNode" presStyleLbl="node4" presStyleIdx="2" presStyleCnt="5">
        <dgm:presLayoutVars>
          <dgm:chPref val="3"/>
        </dgm:presLayoutVars>
      </dgm:prSet>
      <dgm:spPr/>
    </dgm:pt>
    <dgm:pt modelId="{EB01FC1D-3C38-4BAA-BB50-85B652231814}" type="pres">
      <dgm:prSet presAssocID="{43312A06-4865-4838-A4BD-6DE699F239C8}" presName="level3hierChild" presStyleCnt="0"/>
      <dgm:spPr/>
    </dgm:pt>
    <dgm:pt modelId="{53855586-D7C2-4E4F-9A5D-43D3F0EC580F}" type="pres">
      <dgm:prSet presAssocID="{0DBDD4F4-D2D6-4BF9-B496-03A043E6638B}" presName="conn2-1" presStyleLbl="parChTrans1D4" presStyleIdx="3" presStyleCnt="5"/>
      <dgm:spPr/>
    </dgm:pt>
    <dgm:pt modelId="{8FCE2198-9583-4CC3-889E-6AB75BC85F41}" type="pres">
      <dgm:prSet presAssocID="{0DBDD4F4-D2D6-4BF9-B496-03A043E6638B}" presName="connTx" presStyleLbl="parChTrans1D4" presStyleIdx="3" presStyleCnt="5"/>
      <dgm:spPr/>
    </dgm:pt>
    <dgm:pt modelId="{5C8BDE44-4EEE-4133-95B7-39ACD4CD1AB7}" type="pres">
      <dgm:prSet presAssocID="{1271E79F-6632-437E-9BB1-22A347E77198}" presName="root2" presStyleCnt="0"/>
      <dgm:spPr/>
    </dgm:pt>
    <dgm:pt modelId="{8D4AC443-8426-4CB4-BDAB-46BA1FF105BF}" type="pres">
      <dgm:prSet presAssocID="{1271E79F-6632-437E-9BB1-22A347E77198}" presName="LevelTwoTextNode" presStyleLbl="node4" presStyleIdx="3" presStyleCnt="5">
        <dgm:presLayoutVars>
          <dgm:chPref val="3"/>
        </dgm:presLayoutVars>
      </dgm:prSet>
      <dgm:spPr/>
    </dgm:pt>
    <dgm:pt modelId="{32F7F56D-1ACA-44F2-A4BF-2F061E4E793C}" type="pres">
      <dgm:prSet presAssocID="{1271E79F-6632-437E-9BB1-22A347E77198}" presName="level3hierChild" presStyleCnt="0"/>
      <dgm:spPr/>
    </dgm:pt>
    <dgm:pt modelId="{368C259B-5965-4C89-A050-E8275EB1176F}" type="pres">
      <dgm:prSet presAssocID="{11210E19-0068-4B06-80D9-CC1B2B16C643}" presName="conn2-1" presStyleLbl="parChTrans1D4" presStyleIdx="4" presStyleCnt="5"/>
      <dgm:spPr/>
    </dgm:pt>
    <dgm:pt modelId="{C16A8E6F-F95A-48D0-8C24-535CA098A1B6}" type="pres">
      <dgm:prSet presAssocID="{11210E19-0068-4B06-80D9-CC1B2B16C643}" presName="connTx" presStyleLbl="parChTrans1D4" presStyleIdx="4" presStyleCnt="5"/>
      <dgm:spPr/>
    </dgm:pt>
    <dgm:pt modelId="{514B7C36-1351-49FE-A650-498C63A28E29}" type="pres">
      <dgm:prSet presAssocID="{4B2FBAE9-8944-49C2-AFDD-C9F2C576F222}" presName="root2" presStyleCnt="0"/>
      <dgm:spPr/>
    </dgm:pt>
    <dgm:pt modelId="{D424CCC4-5E05-45F2-8306-B2ADF7C1F7C4}" type="pres">
      <dgm:prSet presAssocID="{4B2FBAE9-8944-49C2-AFDD-C9F2C576F222}" presName="LevelTwoTextNode" presStyleLbl="node4" presStyleIdx="4" presStyleCnt="5">
        <dgm:presLayoutVars>
          <dgm:chPref val="3"/>
        </dgm:presLayoutVars>
      </dgm:prSet>
      <dgm:spPr/>
    </dgm:pt>
    <dgm:pt modelId="{B0FDF0D9-0998-4811-838B-9F74EAF0F107}" type="pres">
      <dgm:prSet presAssocID="{4B2FBAE9-8944-49C2-AFDD-C9F2C576F222}" presName="level3hierChild" presStyleCnt="0"/>
      <dgm:spPr/>
    </dgm:pt>
  </dgm:ptLst>
  <dgm:cxnLst>
    <dgm:cxn modelId="{853D6102-AFCD-4283-896F-C3596FDEFC3D}" type="presOf" srcId="{2918963A-B246-489B-9172-0A86E38E08C4}" destId="{58FAD210-B3C6-4F58-B63C-CF471244DA03}" srcOrd="0" destOrd="0" presId="urn:microsoft.com/office/officeart/2005/8/layout/hierarchy2"/>
    <dgm:cxn modelId="{DBE2830C-DDFC-49E0-B950-F775E1DCE9B5}" type="presOf" srcId="{8D341E0C-31CB-4D23-804B-EA3C7A353564}" destId="{D2B82553-A7BA-4508-BE34-2FC3EFB1BC4A}" srcOrd="0" destOrd="0" presId="urn:microsoft.com/office/officeart/2005/8/layout/hierarchy2"/>
    <dgm:cxn modelId="{A4119F0F-7548-45A1-BCA7-605CDAFA4BFD}" srcId="{36BDB531-406C-48EE-8450-F87B79D7978B}" destId="{A9B64184-9271-40A7-A637-661E78700C46}" srcOrd="0" destOrd="0" parTransId="{2D2EC783-FB1B-40CD-A7F7-D71BB2D1F0EB}" sibTransId="{5D3B1098-1CFA-4EC1-BBD5-A3165CC213E1}"/>
    <dgm:cxn modelId="{F0DC7E1E-7AC7-4DDE-874D-ADF4C27A14FA}" type="presOf" srcId="{43312A06-4865-4838-A4BD-6DE699F239C8}" destId="{BB742574-6B91-4F7B-A0C8-691D7E32067C}" srcOrd="0" destOrd="0" presId="urn:microsoft.com/office/officeart/2005/8/layout/hierarchy2"/>
    <dgm:cxn modelId="{3C508F35-C6EA-432D-BBA5-066DA1D160CE}" srcId="{8A952719-EF75-43A0-A273-5ED54F723299}" destId="{1271E79F-6632-437E-9BB1-22A347E77198}" srcOrd="3" destOrd="0" parTransId="{0DBDD4F4-D2D6-4BF9-B496-03A043E6638B}" sibTransId="{6F878FC3-0713-4F59-9D67-E85680FA0639}"/>
    <dgm:cxn modelId="{A60AB737-3BDA-41F3-9E07-0862EF95C84F}" type="presOf" srcId="{8A952719-EF75-43A0-A273-5ED54F723299}" destId="{72708004-D86D-4971-8AB5-CFF0CDDA5755}" srcOrd="0" destOrd="0" presId="urn:microsoft.com/office/officeart/2005/8/layout/hierarchy2"/>
    <dgm:cxn modelId="{152CF33B-BECC-4DB1-8DCF-7CA34CEE94C9}" type="presOf" srcId="{0DBDD4F4-D2D6-4BF9-B496-03A043E6638B}" destId="{53855586-D7C2-4E4F-9A5D-43D3F0EC580F}" srcOrd="0" destOrd="0" presId="urn:microsoft.com/office/officeart/2005/8/layout/hierarchy2"/>
    <dgm:cxn modelId="{B9476260-8BA5-46C2-B44F-EF2CF6D3D857}" type="presOf" srcId="{36BDB531-406C-48EE-8450-F87B79D7978B}" destId="{FEE29E28-3B12-4D32-A418-50065364CB99}" srcOrd="0" destOrd="0" presId="urn:microsoft.com/office/officeart/2005/8/layout/hierarchy2"/>
    <dgm:cxn modelId="{80617342-94D6-4CDD-915E-DF5624BCA64D}" type="presOf" srcId="{3A9BAA71-5C36-4B1F-9CA6-85473D20AC58}" destId="{6096DF7E-1A81-46C3-B4E6-2DCDA5A73BBF}" srcOrd="0" destOrd="0" presId="urn:microsoft.com/office/officeart/2005/8/layout/hierarchy2"/>
    <dgm:cxn modelId="{4D213944-4AF2-4360-BF30-4C0A999A6273}" type="presOf" srcId="{1271E79F-6632-437E-9BB1-22A347E77198}" destId="{8D4AC443-8426-4CB4-BDAB-46BA1FF105BF}" srcOrd="0" destOrd="0" presId="urn:microsoft.com/office/officeart/2005/8/layout/hierarchy2"/>
    <dgm:cxn modelId="{8BAE8948-6267-44F3-A487-9780A14DC20F}" srcId="{8A952719-EF75-43A0-A273-5ED54F723299}" destId="{8D341E0C-31CB-4D23-804B-EA3C7A353564}" srcOrd="1" destOrd="0" parTransId="{89F3017D-37A5-4799-A9B5-E573615EB594}" sibTransId="{40D76BB7-26EC-44A9-A6FF-8130131B083D}"/>
    <dgm:cxn modelId="{5F26FA76-06B5-451C-8CD2-818DC5C32700}" type="presOf" srcId="{11210E19-0068-4B06-80D9-CC1B2B16C643}" destId="{C16A8E6F-F95A-48D0-8C24-535CA098A1B6}" srcOrd="1" destOrd="0" presId="urn:microsoft.com/office/officeart/2005/8/layout/hierarchy2"/>
    <dgm:cxn modelId="{AC18CB7E-08FF-4DD4-9258-1F5D152E5D04}" type="presOf" srcId="{89F3017D-37A5-4799-A9B5-E573615EB594}" destId="{733A1B63-16FA-4899-9619-4707E9019B46}" srcOrd="1" destOrd="0" presId="urn:microsoft.com/office/officeart/2005/8/layout/hierarchy2"/>
    <dgm:cxn modelId="{9532AA83-761D-4E06-90FF-80F9F5AF3D26}" type="presOf" srcId="{4B2FBAE9-8944-49C2-AFDD-C9F2C576F222}" destId="{D424CCC4-5E05-45F2-8306-B2ADF7C1F7C4}" srcOrd="0" destOrd="0" presId="urn:microsoft.com/office/officeart/2005/8/layout/hierarchy2"/>
    <dgm:cxn modelId="{0D9B1D8D-89D7-4E2E-98EC-4EC6FAC3500D}" srcId="{8A952719-EF75-43A0-A273-5ED54F723299}" destId="{4B2FBAE9-8944-49C2-AFDD-C9F2C576F222}" srcOrd="4" destOrd="0" parTransId="{11210E19-0068-4B06-80D9-CC1B2B16C643}" sibTransId="{29A10223-F660-479D-92D0-E0CA6792E1CC}"/>
    <dgm:cxn modelId="{345A548F-1709-4BD8-B7C3-130F7B2BB8EF}" srcId="{2918963A-B246-489B-9172-0A86E38E08C4}" destId="{8A952719-EF75-43A0-A273-5ED54F723299}" srcOrd="0" destOrd="0" parTransId="{2379DF75-E9B3-4E52-9EDA-5604A692292A}" sibTransId="{97D5A30D-DC26-4893-A2AD-F23B0A4F90CA}"/>
    <dgm:cxn modelId="{CD36E79E-65D7-4D67-9BCC-7E108A67FCAA}" type="presOf" srcId="{A9B64184-9271-40A7-A637-661E78700C46}" destId="{77823011-9983-4BA3-9DE3-43CE41713841}" srcOrd="0" destOrd="0" presId="urn:microsoft.com/office/officeart/2005/8/layout/hierarchy2"/>
    <dgm:cxn modelId="{E7F401A8-01BD-4A34-AFFC-1E54E791A88C}" type="presOf" srcId="{2F3DCE91-EAD8-4E2D-AD95-C6DB31CF42E8}" destId="{840A21FA-4A8B-4081-B19C-B56012D7D1AC}" srcOrd="0" destOrd="0" presId="urn:microsoft.com/office/officeart/2005/8/layout/hierarchy2"/>
    <dgm:cxn modelId="{A5DB18AE-04A0-4849-8791-0B5F30409CB3}" type="presOf" srcId="{2379DF75-E9B3-4E52-9EDA-5604A692292A}" destId="{B53031D2-C714-45C6-9F11-D19A1117CBA1}" srcOrd="0" destOrd="0" presId="urn:microsoft.com/office/officeart/2005/8/layout/hierarchy2"/>
    <dgm:cxn modelId="{75AC67B4-FCBA-4BE8-99B7-909A77B71530}" type="presOf" srcId="{5EA56140-C5E0-4CB9-BA1E-A2D513E325DD}" destId="{B15D1B00-6B03-4EBE-BF64-BA7F305A8109}" srcOrd="0" destOrd="0" presId="urn:microsoft.com/office/officeart/2005/8/layout/hierarchy2"/>
    <dgm:cxn modelId="{094479B7-3A18-4338-B556-157930CFCFB5}" type="presOf" srcId="{11210E19-0068-4B06-80D9-CC1B2B16C643}" destId="{368C259B-5965-4C89-A050-E8275EB1176F}" srcOrd="0" destOrd="0" presId="urn:microsoft.com/office/officeart/2005/8/layout/hierarchy2"/>
    <dgm:cxn modelId="{18E351BA-2828-4ADF-A6E7-93FBB335F6C5}" type="presOf" srcId="{2379DF75-E9B3-4E52-9EDA-5604A692292A}" destId="{7E33DC70-5CB9-4599-A36B-502DFAC554D6}" srcOrd="1" destOrd="0" presId="urn:microsoft.com/office/officeart/2005/8/layout/hierarchy2"/>
    <dgm:cxn modelId="{4D7479C1-A70E-497C-B8F9-2AAE269583F7}" srcId="{A9B64184-9271-40A7-A637-661E78700C46}" destId="{2918963A-B246-489B-9172-0A86E38E08C4}" srcOrd="0" destOrd="0" parTransId="{67C479B7-BD84-4BB8-A7AD-36976D875200}" sibTransId="{1CD2F37D-020D-4701-ACB6-380038D0CD33}"/>
    <dgm:cxn modelId="{7E740ACA-1513-4722-9489-87ECD73E3D6A}" type="presOf" srcId="{5EA56140-C5E0-4CB9-BA1E-A2D513E325DD}" destId="{E3496277-DCB5-4F12-843D-EBEE99BC2B8A}" srcOrd="1" destOrd="0" presId="urn:microsoft.com/office/officeart/2005/8/layout/hierarchy2"/>
    <dgm:cxn modelId="{6F636ECA-F72D-4754-8D50-F8B23F0F0F04}" srcId="{8A952719-EF75-43A0-A273-5ED54F723299}" destId="{43312A06-4865-4838-A4BD-6DE699F239C8}" srcOrd="2" destOrd="0" parTransId="{5EA56140-C5E0-4CB9-BA1E-A2D513E325DD}" sibTransId="{A9146CAD-E4BB-421F-AEC1-2C13D0496E0A}"/>
    <dgm:cxn modelId="{140A0ECB-2499-4F27-8F4E-ED90F1C04AB8}" type="presOf" srcId="{67C479B7-BD84-4BB8-A7AD-36976D875200}" destId="{4DF646DE-6AA4-444C-B8D9-FD5C05014BCF}" srcOrd="0" destOrd="0" presId="urn:microsoft.com/office/officeart/2005/8/layout/hierarchy2"/>
    <dgm:cxn modelId="{18A779CD-3768-4961-9F18-17E86D41A476}" type="presOf" srcId="{89F3017D-37A5-4799-A9B5-E573615EB594}" destId="{6CB5D85B-3787-4976-99EB-DC447EB55C72}" srcOrd="0" destOrd="0" presId="urn:microsoft.com/office/officeart/2005/8/layout/hierarchy2"/>
    <dgm:cxn modelId="{A9C594CF-E114-4EF4-A5FB-E4F3225906E4}" srcId="{8A952719-EF75-43A0-A273-5ED54F723299}" destId="{2F3DCE91-EAD8-4E2D-AD95-C6DB31CF42E8}" srcOrd="0" destOrd="0" parTransId="{3A9BAA71-5C36-4B1F-9CA6-85473D20AC58}" sibTransId="{CDE2FE5B-763B-4970-B982-53A8092BFA7A}"/>
    <dgm:cxn modelId="{575A28ED-7B8E-4C76-893E-01151A69A381}" type="presOf" srcId="{3A9BAA71-5C36-4B1F-9CA6-85473D20AC58}" destId="{076362F3-9C4C-4550-B250-3EAABF2A2814}" srcOrd="1" destOrd="0" presId="urn:microsoft.com/office/officeart/2005/8/layout/hierarchy2"/>
    <dgm:cxn modelId="{CCA71EF4-DFFF-47DB-B220-C6D1C92F9EA9}" type="presOf" srcId="{0DBDD4F4-D2D6-4BF9-B496-03A043E6638B}" destId="{8FCE2198-9583-4CC3-889E-6AB75BC85F41}" srcOrd="1" destOrd="0" presId="urn:microsoft.com/office/officeart/2005/8/layout/hierarchy2"/>
    <dgm:cxn modelId="{44B978FD-4954-4E92-B554-2046D5CBA343}" type="presOf" srcId="{67C479B7-BD84-4BB8-A7AD-36976D875200}" destId="{168D6183-8D82-4EC7-8E09-EEE61EF73772}" srcOrd="1" destOrd="0" presId="urn:microsoft.com/office/officeart/2005/8/layout/hierarchy2"/>
    <dgm:cxn modelId="{65070718-9A1D-4CFC-8929-0677FDCBDD11}" type="presParOf" srcId="{FEE29E28-3B12-4D32-A418-50065364CB99}" destId="{02DCD8A4-44D5-43DB-8426-096A62B78CB7}" srcOrd="0" destOrd="0" presId="urn:microsoft.com/office/officeart/2005/8/layout/hierarchy2"/>
    <dgm:cxn modelId="{E56CCC6B-706C-491A-9363-508B1FE9403D}" type="presParOf" srcId="{02DCD8A4-44D5-43DB-8426-096A62B78CB7}" destId="{77823011-9983-4BA3-9DE3-43CE41713841}" srcOrd="0" destOrd="0" presId="urn:microsoft.com/office/officeart/2005/8/layout/hierarchy2"/>
    <dgm:cxn modelId="{5471CC42-3200-4BF5-AFC1-E7DE2388DBD7}" type="presParOf" srcId="{02DCD8A4-44D5-43DB-8426-096A62B78CB7}" destId="{CDFB0FCF-A74E-4094-AA83-1660CDF28B53}" srcOrd="1" destOrd="0" presId="urn:microsoft.com/office/officeart/2005/8/layout/hierarchy2"/>
    <dgm:cxn modelId="{4F57D5A6-D690-40BC-B651-5436F9EDFE7A}" type="presParOf" srcId="{CDFB0FCF-A74E-4094-AA83-1660CDF28B53}" destId="{4DF646DE-6AA4-444C-B8D9-FD5C05014BCF}" srcOrd="0" destOrd="0" presId="urn:microsoft.com/office/officeart/2005/8/layout/hierarchy2"/>
    <dgm:cxn modelId="{3F907BE1-3442-4AC9-A276-F6DA66069B56}" type="presParOf" srcId="{4DF646DE-6AA4-444C-B8D9-FD5C05014BCF}" destId="{168D6183-8D82-4EC7-8E09-EEE61EF73772}" srcOrd="0" destOrd="0" presId="urn:microsoft.com/office/officeart/2005/8/layout/hierarchy2"/>
    <dgm:cxn modelId="{A8BCA82B-4E90-4224-A26A-B5CE7C6F56E3}" type="presParOf" srcId="{CDFB0FCF-A74E-4094-AA83-1660CDF28B53}" destId="{20D50302-9AC4-4212-9C3C-C73180227B74}" srcOrd="1" destOrd="0" presId="urn:microsoft.com/office/officeart/2005/8/layout/hierarchy2"/>
    <dgm:cxn modelId="{9B5EC101-5A4D-413C-A2EA-CEF9F3DC4765}" type="presParOf" srcId="{20D50302-9AC4-4212-9C3C-C73180227B74}" destId="{58FAD210-B3C6-4F58-B63C-CF471244DA03}" srcOrd="0" destOrd="0" presId="urn:microsoft.com/office/officeart/2005/8/layout/hierarchy2"/>
    <dgm:cxn modelId="{69B7AC5E-C8A4-4D51-9CCC-BCA5F7C73DB1}" type="presParOf" srcId="{20D50302-9AC4-4212-9C3C-C73180227B74}" destId="{A37671FB-E38E-4D32-8E67-CE49C09A034F}" srcOrd="1" destOrd="0" presId="urn:microsoft.com/office/officeart/2005/8/layout/hierarchy2"/>
    <dgm:cxn modelId="{4D734439-E15D-472D-A289-E7AAD2A3DA55}" type="presParOf" srcId="{A37671FB-E38E-4D32-8E67-CE49C09A034F}" destId="{B53031D2-C714-45C6-9F11-D19A1117CBA1}" srcOrd="0" destOrd="0" presId="urn:microsoft.com/office/officeart/2005/8/layout/hierarchy2"/>
    <dgm:cxn modelId="{5BB1089D-4D4C-4B0F-8CA1-458A9AC0BBC5}" type="presParOf" srcId="{B53031D2-C714-45C6-9F11-D19A1117CBA1}" destId="{7E33DC70-5CB9-4599-A36B-502DFAC554D6}" srcOrd="0" destOrd="0" presId="urn:microsoft.com/office/officeart/2005/8/layout/hierarchy2"/>
    <dgm:cxn modelId="{1FD8226A-C190-404D-9126-23E01FA6563A}" type="presParOf" srcId="{A37671FB-E38E-4D32-8E67-CE49C09A034F}" destId="{58ACAA9A-F136-4E61-9CD9-BC0A87A26131}" srcOrd="1" destOrd="0" presId="urn:microsoft.com/office/officeart/2005/8/layout/hierarchy2"/>
    <dgm:cxn modelId="{6C35204F-509B-42F6-9F2D-8AE747F62F04}" type="presParOf" srcId="{58ACAA9A-F136-4E61-9CD9-BC0A87A26131}" destId="{72708004-D86D-4971-8AB5-CFF0CDDA5755}" srcOrd="0" destOrd="0" presId="urn:microsoft.com/office/officeart/2005/8/layout/hierarchy2"/>
    <dgm:cxn modelId="{1DCB4AD3-593E-4AC8-B9B7-F69262DFC02D}" type="presParOf" srcId="{58ACAA9A-F136-4E61-9CD9-BC0A87A26131}" destId="{102A7FEA-3AD3-414F-AD1F-1A2235E42B92}" srcOrd="1" destOrd="0" presId="urn:microsoft.com/office/officeart/2005/8/layout/hierarchy2"/>
    <dgm:cxn modelId="{74F78EC1-CB37-4FA0-8C42-155F6014C3C6}" type="presParOf" srcId="{102A7FEA-3AD3-414F-AD1F-1A2235E42B92}" destId="{6096DF7E-1A81-46C3-B4E6-2DCDA5A73BBF}" srcOrd="0" destOrd="0" presId="urn:microsoft.com/office/officeart/2005/8/layout/hierarchy2"/>
    <dgm:cxn modelId="{7AF5F561-F852-42F0-BBAF-C748E10734DD}" type="presParOf" srcId="{6096DF7E-1A81-46C3-B4E6-2DCDA5A73BBF}" destId="{076362F3-9C4C-4550-B250-3EAABF2A2814}" srcOrd="0" destOrd="0" presId="urn:microsoft.com/office/officeart/2005/8/layout/hierarchy2"/>
    <dgm:cxn modelId="{6F021E74-E3E4-4449-B147-34D264BE32AC}" type="presParOf" srcId="{102A7FEA-3AD3-414F-AD1F-1A2235E42B92}" destId="{400ACEED-D6E6-46A1-9705-14925B2ED9ED}" srcOrd="1" destOrd="0" presId="urn:microsoft.com/office/officeart/2005/8/layout/hierarchy2"/>
    <dgm:cxn modelId="{8DBAA358-EAEC-42FA-BDC0-672EEB881E54}" type="presParOf" srcId="{400ACEED-D6E6-46A1-9705-14925B2ED9ED}" destId="{840A21FA-4A8B-4081-B19C-B56012D7D1AC}" srcOrd="0" destOrd="0" presId="urn:microsoft.com/office/officeart/2005/8/layout/hierarchy2"/>
    <dgm:cxn modelId="{9A4BC14A-79AD-4BE3-95EF-BF24C9793740}" type="presParOf" srcId="{400ACEED-D6E6-46A1-9705-14925B2ED9ED}" destId="{F56B91D0-1D8C-4323-ADC9-28E21AD589AA}" srcOrd="1" destOrd="0" presId="urn:microsoft.com/office/officeart/2005/8/layout/hierarchy2"/>
    <dgm:cxn modelId="{BA3AA402-CB1B-4F84-9F32-FB31645FE70D}" type="presParOf" srcId="{102A7FEA-3AD3-414F-AD1F-1A2235E42B92}" destId="{6CB5D85B-3787-4976-99EB-DC447EB55C72}" srcOrd="2" destOrd="0" presId="urn:microsoft.com/office/officeart/2005/8/layout/hierarchy2"/>
    <dgm:cxn modelId="{4B71BF11-58B3-4AF5-A253-AF5E606B11BB}" type="presParOf" srcId="{6CB5D85B-3787-4976-99EB-DC447EB55C72}" destId="{733A1B63-16FA-4899-9619-4707E9019B46}" srcOrd="0" destOrd="0" presId="urn:microsoft.com/office/officeart/2005/8/layout/hierarchy2"/>
    <dgm:cxn modelId="{A4015E0F-B06B-4B6D-9BB5-CEA201B32E3F}" type="presParOf" srcId="{102A7FEA-3AD3-414F-AD1F-1A2235E42B92}" destId="{AF727102-0851-47F4-9262-CEE0BF6ADCF9}" srcOrd="3" destOrd="0" presId="urn:microsoft.com/office/officeart/2005/8/layout/hierarchy2"/>
    <dgm:cxn modelId="{B0CDB76C-D9F6-4B58-91B5-ECA19FBE8A60}" type="presParOf" srcId="{AF727102-0851-47F4-9262-CEE0BF6ADCF9}" destId="{D2B82553-A7BA-4508-BE34-2FC3EFB1BC4A}" srcOrd="0" destOrd="0" presId="urn:microsoft.com/office/officeart/2005/8/layout/hierarchy2"/>
    <dgm:cxn modelId="{3145BC56-D7F2-4472-9DDA-6679D3612EF9}" type="presParOf" srcId="{AF727102-0851-47F4-9262-CEE0BF6ADCF9}" destId="{E9037C01-1A32-403C-AAE1-73C95DB3B2F2}" srcOrd="1" destOrd="0" presId="urn:microsoft.com/office/officeart/2005/8/layout/hierarchy2"/>
    <dgm:cxn modelId="{DE313AFC-27A2-46AA-BCDC-C81A4EFD2BB5}" type="presParOf" srcId="{102A7FEA-3AD3-414F-AD1F-1A2235E42B92}" destId="{B15D1B00-6B03-4EBE-BF64-BA7F305A8109}" srcOrd="4" destOrd="0" presId="urn:microsoft.com/office/officeart/2005/8/layout/hierarchy2"/>
    <dgm:cxn modelId="{47AC2337-3843-4E1F-B5E3-76B6D6200C9B}" type="presParOf" srcId="{B15D1B00-6B03-4EBE-BF64-BA7F305A8109}" destId="{E3496277-DCB5-4F12-843D-EBEE99BC2B8A}" srcOrd="0" destOrd="0" presId="urn:microsoft.com/office/officeart/2005/8/layout/hierarchy2"/>
    <dgm:cxn modelId="{1BBB49BC-A0AA-4104-883E-C04A1724EEE1}" type="presParOf" srcId="{102A7FEA-3AD3-414F-AD1F-1A2235E42B92}" destId="{C434871D-AE75-4322-BC12-8BE0D4BB5393}" srcOrd="5" destOrd="0" presId="urn:microsoft.com/office/officeart/2005/8/layout/hierarchy2"/>
    <dgm:cxn modelId="{8807EED1-D52E-4E73-B921-0FB61F2413DC}" type="presParOf" srcId="{C434871D-AE75-4322-BC12-8BE0D4BB5393}" destId="{BB742574-6B91-4F7B-A0C8-691D7E32067C}" srcOrd="0" destOrd="0" presId="urn:microsoft.com/office/officeart/2005/8/layout/hierarchy2"/>
    <dgm:cxn modelId="{32713CF1-6E3D-484F-A827-20038D58B7B6}" type="presParOf" srcId="{C434871D-AE75-4322-BC12-8BE0D4BB5393}" destId="{EB01FC1D-3C38-4BAA-BB50-85B652231814}" srcOrd="1" destOrd="0" presId="urn:microsoft.com/office/officeart/2005/8/layout/hierarchy2"/>
    <dgm:cxn modelId="{2CF150E5-4E0D-417E-877B-ED84F74B8885}" type="presParOf" srcId="{102A7FEA-3AD3-414F-AD1F-1A2235E42B92}" destId="{53855586-D7C2-4E4F-9A5D-43D3F0EC580F}" srcOrd="6" destOrd="0" presId="urn:microsoft.com/office/officeart/2005/8/layout/hierarchy2"/>
    <dgm:cxn modelId="{2F035CAA-D856-407D-AFD6-E80B0B638032}" type="presParOf" srcId="{53855586-D7C2-4E4F-9A5D-43D3F0EC580F}" destId="{8FCE2198-9583-4CC3-889E-6AB75BC85F41}" srcOrd="0" destOrd="0" presId="urn:microsoft.com/office/officeart/2005/8/layout/hierarchy2"/>
    <dgm:cxn modelId="{1F06222A-B406-4F2B-8BED-00F7D6ADAB69}" type="presParOf" srcId="{102A7FEA-3AD3-414F-AD1F-1A2235E42B92}" destId="{5C8BDE44-4EEE-4133-95B7-39ACD4CD1AB7}" srcOrd="7" destOrd="0" presId="urn:microsoft.com/office/officeart/2005/8/layout/hierarchy2"/>
    <dgm:cxn modelId="{85094E80-8DF7-4D6B-9EBE-64BB1244604B}" type="presParOf" srcId="{5C8BDE44-4EEE-4133-95B7-39ACD4CD1AB7}" destId="{8D4AC443-8426-4CB4-BDAB-46BA1FF105BF}" srcOrd="0" destOrd="0" presId="urn:microsoft.com/office/officeart/2005/8/layout/hierarchy2"/>
    <dgm:cxn modelId="{DB729810-46FC-45AB-B64B-9978AAC90688}" type="presParOf" srcId="{5C8BDE44-4EEE-4133-95B7-39ACD4CD1AB7}" destId="{32F7F56D-1ACA-44F2-A4BF-2F061E4E793C}" srcOrd="1" destOrd="0" presId="urn:microsoft.com/office/officeart/2005/8/layout/hierarchy2"/>
    <dgm:cxn modelId="{C94D69B6-756B-42CF-97C2-B1D7F0BAE05E}" type="presParOf" srcId="{102A7FEA-3AD3-414F-AD1F-1A2235E42B92}" destId="{368C259B-5965-4C89-A050-E8275EB1176F}" srcOrd="8" destOrd="0" presId="urn:microsoft.com/office/officeart/2005/8/layout/hierarchy2"/>
    <dgm:cxn modelId="{2167ED97-0F5C-49DF-80F8-3F9AA5793E52}" type="presParOf" srcId="{368C259B-5965-4C89-A050-E8275EB1176F}" destId="{C16A8E6F-F95A-48D0-8C24-535CA098A1B6}" srcOrd="0" destOrd="0" presId="urn:microsoft.com/office/officeart/2005/8/layout/hierarchy2"/>
    <dgm:cxn modelId="{64E139AE-3F1D-43DD-A575-B21070927A4E}" type="presParOf" srcId="{102A7FEA-3AD3-414F-AD1F-1A2235E42B92}" destId="{514B7C36-1351-49FE-A650-498C63A28E29}" srcOrd="9" destOrd="0" presId="urn:microsoft.com/office/officeart/2005/8/layout/hierarchy2"/>
    <dgm:cxn modelId="{40FEA320-493B-40C0-87CF-6DA58048A976}" type="presParOf" srcId="{514B7C36-1351-49FE-A650-498C63A28E29}" destId="{D424CCC4-5E05-45F2-8306-B2ADF7C1F7C4}" srcOrd="0" destOrd="0" presId="urn:microsoft.com/office/officeart/2005/8/layout/hierarchy2"/>
    <dgm:cxn modelId="{452AE3FE-0B3B-4757-BB49-0601DE2D55BA}" type="presParOf" srcId="{514B7C36-1351-49FE-A650-498C63A28E29}" destId="{B0FDF0D9-0998-4811-838B-9F74EAF0F107}"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36BDB531-406C-48EE-8450-F87B79D7978B}" type="doc">
      <dgm:prSet loTypeId="urn:microsoft.com/office/officeart/2005/8/layout/hierarchy2" loCatId="hierarchy" qsTypeId="urn:microsoft.com/office/officeart/2005/8/quickstyle/3d1" qsCatId="3D" csTypeId="urn:microsoft.com/office/officeart/2005/8/colors/accent1_2" csCatId="accent1" phldr="1"/>
      <dgm:spPr/>
      <dgm:t>
        <a:bodyPr/>
        <a:lstStyle/>
        <a:p>
          <a:endParaRPr lang="en-GB"/>
        </a:p>
      </dgm:t>
    </dgm:pt>
    <dgm:pt modelId="{2918963A-B246-489B-9172-0A86E38E08C4}">
      <dgm:prSet phldrT="[Text]"/>
      <dgm:spPr/>
      <dgm:t>
        <a:bodyPr/>
        <a:lstStyle/>
        <a:p>
          <a:r>
            <a:rPr lang="en-GB">
              <a:ln>
                <a:solidFill>
                  <a:schemeClr val="bg1"/>
                </a:solidFill>
              </a:ln>
            </a:rPr>
            <a:t>Deputy Director</a:t>
          </a:r>
          <a:br>
            <a:rPr lang="en-GB">
              <a:ln>
                <a:solidFill>
                  <a:schemeClr val="bg1"/>
                </a:solidFill>
              </a:ln>
            </a:rPr>
          </a:br>
          <a:r>
            <a:rPr lang="en-GB">
              <a:ln>
                <a:solidFill>
                  <a:schemeClr val="bg1"/>
                </a:solidFill>
              </a:ln>
            </a:rPr>
            <a:t>Compliance &amp; Enforcement</a:t>
          </a:r>
        </a:p>
      </dgm:t>
    </dgm:pt>
    <dgm:pt modelId="{67C479B7-BD84-4BB8-A7AD-36976D875200}" type="parTrans" cxnId="{4D7479C1-A70E-497C-B8F9-2AAE269583F7}">
      <dgm:prSet/>
      <dgm:spPr/>
      <dgm:t>
        <a:bodyPr/>
        <a:lstStyle/>
        <a:p>
          <a:endParaRPr lang="en-GB">
            <a:ln>
              <a:solidFill>
                <a:schemeClr val="bg1"/>
              </a:solidFill>
            </a:ln>
          </a:endParaRPr>
        </a:p>
      </dgm:t>
    </dgm:pt>
    <dgm:pt modelId="{1CD2F37D-020D-4701-ACB6-380038D0CD33}" type="sibTrans" cxnId="{4D7479C1-A70E-497C-B8F9-2AAE269583F7}">
      <dgm:prSet/>
      <dgm:spPr/>
      <dgm:t>
        <a:bodyPr/>
        <a:lstStyle/>
        <a:p>
          <a:endParaRPr lang="en-GB">
            <a:ln>
              <a:solidFill>
                <a:schemeClr val="bg1"/>
              </a:solidFill>
            </a:ln>
          </a:endParaRPr>
        </a:p>
      </dgm:t>
    </dgm:pt>
    <dgm:pt modelId="{8A952719-EF75-43A0-A273-5ED54F723299}">
      <dgm:prSet phldrT="[Text]"/>
      <dgm:spPr/>
      <dgm:t>
        <a:bodyPr/>
        <a:lstStyle/>
        <a:p>
          <a:r>
            <a:rPr lang="en-GB">
              <a:ln>
                <a:solidFill>
                  <a:schemeClr val="bg1"/>
                </a:solidFill>
              </a:ln>
            </a:rPr>
            <a:t>Unit Manager</a:t>
          </a:r>
          <a:br>
            <a:rPr lang="en-GB">
              <a:ln>
                <a:solidFill>
                  <a:schemeClr val="bg1"/>
                </a:solidFill>
              </a:ln>
            </a:rPr>
          </a:br>
          <a:r>
            <a:rPr lang="en-GB">
              <a:ln>
                <a:solidFill>
                  <a:schemeClr val="bg1"/>
                </a:solidFill>
              </a:ln>
            </a:rPr>
            <a:t>Compliance &amp; Enforcement</a:t>
          </a:r>
        </a:p>
      </dgm:t>
    </dgm:pt>
    <dgm:pt modelId="{2379DF75-E9B3-4E52-9EDA-5604A692292A}" type="parTrans" cxnId="{345A548F-1709-4BD8-B7C3-130F7B2BB8EF}">
      <dgm:prSet/>
      <dgm:spPr/>
      <dgm:t>
        <a:bodyPr/>
        <a:lstStyle/>
        <a:p>
          <a:endParaRPr lang="en-GB">
            <a:ln>
              <a:solidFill>
                <a:schemeClr val="bg1"/>
              </a:solidFill>
            </a:ln>
          </a:endParaRPr>
        </a:p>
      </dgm:t>
    </dgm:pt>
    <dgm:pt modelId="{97D5A30D-DC26-4893-A2AD-F23B0A4F90CA}" type="sibTrans" cxnId="{345A548F-1709-4BD8-B7C3-130F7B2BB8EF}">
      <dgm:prSet/>
      <dgm:spPr/>
      <dgm:t>
        <a:bodyPr/>
        <a:lstStyle/>
        <a:p>
          <a:endParaRPr lang="en-GB">
            <a:ln>
              <a:solidFill>
                <a:schemeClr val="bg1"/>
              </a:solidFill>
            </a:ln>
          </a:endParaRPr>
        </a:p>
      </dgm:t>
    </dgm:pt>
    <dgm:pt modelId="{1271E79F-6632-437E-9BB1-22A347E77198}">
      <dgm:prSet phldrT="[Text]"/>
      <dgm:spPr/>
      <dgm:t>
        <a:bodyPr/>
        <a:lstStyle/>
        <a:p>
          <a:r>
            <a:rPr lang="en-GB">
              <a:ln>
                <a:solidFill>
                  <a:schemeClr val="bg1"/>
                </a:solidFill>
              </a:ln>
            </a:rPr>
            <a:t>Border Control Team</a:t>
          </a:r>
        </a:p>
      </dgm:t>
    </dgm:pt>
    <dgm:pt modelId="{0DBDD4F4-D2D6-4BF9-B496-03A043E6638B}" type="parTrans" cxnId="{3C508F35-C6EA-432D-BBA5-066DA1D160CE}">
      <dgm:prSet/>
      <dgm:spPr/>
      <dgm:t>
        <a:bodyPr/>
        <a:lstStyle/>
        <a:p>
          <a:endParaRPr lang="en-GB">
            <a:ln>
              <a:solidFill>
                <a:schemeClr val="bg1"/>
              </a:solidFill>
            </a:ln>
          </a:endParaRPr>
        </a:p>
      </dgm:t>
    </dgm:pt>
    <dgm:pt modelId="{6F878FC3-0713-4F59-9D67-E85680FA0639}" type="sibTrans" cxnId="{3C508F35-C6EA-432D-BBA5-066DA1D160CE}">
      <dgm:prSet/>
      <dgm:spPr/>
      <dgm:t>
        <a:bodyPr/>
        <a:lstStyle/>
        <a:p>
          <a:endParaRPr lang="en-GB">
            <a:ln>
              <a:solidFill>
                <a:schemeClr val="bg1"/>
              </a:solidFill>
            </a:ln>
          </a:endParaRPr>
        </a:p>
      </dgm:t>
    </dgm:pt>
    <dgm:pt modelId="{4B2FBAE9-8944-49C2-AFDD-C9F2C576F222}">
      <dgm:prSet phldrT="[Text]"/>
      <dgm:spPr/>
      <dgm:t>
        <a:bodyPr/>
        <a:lstStyle/>
        <a:p>
          <a:r>
            <a:rPr lang="en-GB">
              <a:ln>
                <a:solidFill>
                  <a:schemeClr val="bg1"/>
                </a:solidFill>
              </a:ln>
            </a:rPr>
            <a:t>Operations &amp; Cross-Cutting Team</a:t>
          </a:r>
        </a:p>
      </dgm:t>
    </dgm:pt>
    <dgm:pt modelId="{11210E19-0068-4B06-80D9-CC1B2B16C643}" type="parTrans" cxnId="{0D9B1D8D-89D7-4E2E-98EC-4EC6FAC3500D}">
      <dgm:prSet/>
      <dgm:spPr/>
      <dgm:t>
        <a:bodyPr/>
        <a:lstStyle/>
        <a:p>
          <a:endParaRPr lang="en-GB">
            <a:ln>
              <a:solidFill>
                <a:schemeClr val="bg1"/>
              </a:solidFill>
            </a:ln>
          </a:endParaRPr>
        </a:p>
      </dgm:t>
    </dgm:pt>
    <dgm:pt modelId="{29A10223-F660-479D-92D0-E0CA6792E1CC}" type="sibTrans" cxnId="{0D9B1D8D-89D7-4E2E-98EC-4EC6FAC3500D}">
      <dgm:prSet/>
      <dgm:spPr/>
      <dgm:t>
        <a:bodyPr/>
        <a:lstStyle/>
        <a:p>
          <a:endParaRPr lang="en-GB">
            <a:ln>
              <a:solidFill>
                <a:schemeClr val="bg1"/>
              </a:solidFill>
            </a:ln>
          </a:endParaRPr>
        </a:p>
      </dgm:t>
    </dgm:pt>
    <dgm:pt modelId="{A9B64184-9271-40A7-A637-661E78700C46}">
      <dgm:prSet/>
      <dgm:spPr/>
      <dgm:t>
        <a:bodyPr/>
        <a:lstStyle/>
        <a:p>
          <a:r>
            <a:rPr lang="en-GB">
              <a:ln>
                <a:solidFill>
                  <a:schemeClr val="bg1"/>
                </a:solidFill>
              </a:ln>
            </a:rPr>
            <a:t>Director for Regulatory Affairs</a:t>
          </a:r>
        </a:p>
      </dgm:t>
    </dgm:pt>
    <dgm:pt modelId="{2D2EC783-FB1B-40CD-A7F7-D71BB2D1F0EB}" type="parTrans" cxnId="{A4119F0F-7548-45A1-BCA7-605CDAFA4BFD}">
      <dgm:prSet/>
      <dgm:spPr/>
      <dgm:t>
        <a:bodyPr/>
        <a:lstStyle/>
        <a:p>
          <a:endParaRPr lang="en-GB">
            <a:ln>
              <a:solidFill>
                <a:schemeClr val="bg1"/>
              </a:solidFill>
            </a:ln>
          </a:endParaRPr>
        </a:p>
      </dgm:t>
    </dgm:pt>
    <dgm:pt modelId="{5D3B1098-1CFA-4EC1-BBD5-A3165CC213E1}" type="sibTrans" cxnId="{A4119F0F-7548-45A1-BCA7-605CDAFA4BFD}">
      <dgm:prSet/>
      <dgm:spPr/>
      <dgm:t>
        <a:bodyPr/>
        <a:lstStyle/>
        <a:p>
          <a:endParaRPr lang="en-GB">
            <a:ln>
              <a:solidFill>
                <a:schemeClr val="bg1"/>
              </a:solidFill>
            </a:ln>
          </a:endParaRPr>
        </a:p>
      </dgm:t>
    </dgm:pt>
    <dgm:pt modelId="{43312A06-4865-4838-A4BD-6DE699F239C8}">
      <dgm:prSet/>
      <dgm:spPr/>
      <dgm:t>
        <a:bodyPr/>
        <a:lstStyle/>
        <a:p>
          <a:r>
            <a:rPr lang="en-GB">
              <a:ln>
                <a:solidFill>
                  <a:schemeClr val="bg1"/>
                </a:solidFill>
              </a:ln>
            </a:rPr>
            <a:t>Market Surveillance Team</a:t>
          </a:r>
        </a:p>
      </dgm:t>
    </dgm:pt>
    <dgm:pt modelId="{5EA56140-C5E0-4CB9-BA1E-A2D513E325DD}" type="parTrans" cxnId="{6F636ECA-F72D-4754-8D50-F8B23F0F0F04}">
      <dgm:prSet/>
      <dgm:spPr/>
      <dgm:t>
        <a:bodyPr/>
        <a:lstStyle/>
        <a:p>
          <a:endParaRPr lang="en-GB">
            <a:ln>
              <a:solidFill>
                <a:schemeClr val="bg1"/>
              </a:solidFill>
            </a:ln>
          </a:endParaRPr>
        </a:p>
      </dgm:t>
    </dgm:pt>
    <dgm:pt modelId="{A9146CAD-E4BB-421F-AEC1-2C13D0496E0A}" type="sibTrans" cxnId="{6F636ECA-F72D-4754-8D50-F8B23F0F0F04}">
      <dgm:prSet/>
      <dgm:spPr/>
      <dgm:t>
        <a:bodyPr/>
        <a:lstStyle/>
        <a:p>
          <a:endParaRPr lang="en-GB">
            <a:ln>
              <a:solidFill>
                <a:schemeClr val="bg1"/>
              </a:solidFill>
            </a:ln>
          </a:endParaRPr>
        </a:p>
      </dgm:t>
    </dgm:pt>
    <dgm:pt modelId="{8D341E0C-31CB-4D23-804B-EA3C7A353564}">
      <dgm:prSet/>
      <dgm:spPr/>
      <dgm:t>
        <a:bodyPr/>
        <a:lstStyle/>
        <a:p>
          <a:r>
            <a:rPr lang="en-GB">
              <a:ln>
                <a:solidFill>
                  <a:schemeClr val="bg1"/>
                </a:solidFill>
              </a:ln>
            </a:rPr>
            <a:t>South Region Team</a:t>
          </a:r>
        </a:p>
      </dgm:t>
    </dgm:pt>
    <dgm:pt modelId="{89F3017D-37A5-4799-A9B5-E573615EB594}" type="parTrans" cxnId="{8BAE8948-6267-44F3-A487-9780A14DC20F}">
      <dgm:prSet/>
      <dgm:spPr/>
      <dgm:t>
        <a:bodyPr/>
        <a:lstStyle/>
        <a:p>
          <a:endParaRPr lang="en-GB">
            <a:ln>
              <a:solidFill>
                <a:schemeClr val="bg1"/>
              </a:solidFill>
            </a:ln>
          </a:endParaRPr>
        </a:p>
      </dgm:t>
    </dgm:pt>
    <dgm:pt modelId="{40D76BB7-26EC-44A9-A6FF-8130131B083D}" type="sibTrans" cxnId="{8BAE8948-6267-44F3-A487-9780A14DC20F}">
      <dgm:prSet/>
      <dgm:spPr/>
      <dgm:t>
        <a:bodyPr/>
        <a:lstStyle/>
        <a:p>
          <a:endParaRPr lang="en-GB">
            <a:ln>
              <a:solidFill>
                <a:schemeClr val="bg1"/>
              </a:solidFill>
            </a:ln>
          </a:endParaRPr>
        </a:p>
      </dgm:t>
    </dgm:pt>
    <dgm:pt modelId="{2F3DCE91-EAD8-4E2D-AD95-C6DB31CF42E8}">
      <dgm:prSet/>
      <dgm:spPr/>
      <dgm:t>
        <a:bodyPr/>
        <a:lstStyle/>
        <a:p>
          <a:r>
            <a:rPr lang="en-GB">
              <a:ln>
                <a:solidFill>
                  <a:schemeClr val="bg1"/>
                </a:solidFill>
              </a:ln>
            </a:rPr>
            <a:t>North Region Team</a:t>
          </a:r>
        </a:p>
      </dgm:t>
    </dgm:pt>
    <dgm:pt modelId="{3A9BAA71-5C36-4B1F-9CA6-85473D20AC58}" type="parTrans" cxnId="{A9C594CF-E114-4EF4-A5FB-E4F3225906E4}">
      <dgm:prSet/>
      <dgm:spPr/>
      <dgm:t>
        <a:bodyPr/>
        <a:lstStyle/>
        <a:p>
          <a:endParaRPr lang="en-GB">
            <a:ln>
              <a:solidFill>
                <a:schemeClr val="bg1"/>
              </a:solidFill>
            </a:ln>
          </a:endParaRPr>
        </a:p>
      </dgm:t>
    </dgm:pt>
    <dgm:pt modelId="{CDE2FE5B-763B-4970-B982-53A8092BFA7A}" type="sibTrans" cxnId="{A9C594CF-E114-4EF4-A5FB-E4F3225906E4}">
      <dgm:prSet/>
      <dgm:spPr/>
      <dgm:t>
        <a:bodyPr/>
        <a:lstStyle/>
        <a:p>
          <a:endParaRPr lang="en-GB">
            <a:ln>
              <a:solidFill>
                <a:schemeClr val="bg1"/>
              </a:solidFill>
            </a:ln>
          </a:endParaRPr>
        </a:p>
      </dgm:t>
    </dgm:pt>
    <dgm:pt modelId="{FEE29E28-3B12-4D32-A418-50065364CB99}" type="pres">
      <dgm:prSet presAssocID="{36BDB531-406C-48EE-8450-F87B79D7978B}" presName="diagram" presStyleCnt="0">
        <dgm:presLayoutVars>
          <dgm:chPref val="1"/>
          <dgm:dir/>
          <dgm:animOne val="branch"/>
          <dgm:animLvl val="lvl"/>
          <dgm:resizeHandles val="exact"/>
        </dgm:presLayoutVars>
      </dgm:prSet>
      <dgm:spPr/>
    </dgm:pt>
    <dgm:pt modelId="{02DCD8A4-44D5-43DB-8426-096A62B78CB7}" type="pres">
      <dgm:prSet presAssocID="{A9B64184-9271-40A7-A637-661E78700C46}" presName="root1" presStyleCnt="0"/>
      <dgm:spPr/>
    </dgm:pt>
    <dgm:pt modelId="{77823011-9983-4BA3-9DE3-43CE41713841}" type="pres">
      <dgm:prSet presAssocID="{A9B64184-9271-40A7-A637-661E78700C46}" presName="LevelOneTextNode" presStyleLbl="node0" presStyleIdx="0" presStyleCnt="1">
        <dgm:presLayoutVars>
          <dgm:chPref val="3"/>
        </dgm:presLayoutVars>
      </dgm:prSet>
      <dgm:spPr/>
    </dgm:pt>
    <dgm:pt modelId="{CDFB0FCF-A74E-4094-AA83-1660CDF28B53}" type="pres">
      <dgm:prSet presAssocID="{A9B64184-9271-40A7-A637-661E78700C46}" presName="level2hierChild" presStyleCnt="0"/>
      <dgm:spPr/>
    </dgm:pt>
    <dgm:pt modelId="{4DF646DE-6AA4-444C-B8D9-FD5C05014BCF}" type="pres">
      <dgm:prSet presAssocID="{67C479B7-BD84-4BB8-A7AD-36976D875200}" presName="conn2-1" presStyleLbl="parChTrans1D2" presStyleIdx="0" presStyleCnt="1"/>
      <dgm:spPr/>
    </dgm:pt>
    <dgm:pt modelId="{168D6183-8D82-4EC7-8E09-EEE61EF73772}" type="pres">
      <dgm:prSet presAssocID="{67C479B7-BD84-4BB8-A7AD-36976D875200}" presName="connTx" presStyleLbl="parChTrans1D2" presStyleIdx="0" presStyleCnt="1"/>
      <dgm:spPr/>
    </dgm:pt>
    <dgm:pt modelId="{20D50302-9AC4-4212-9C3C-C73180227B74}" type="pres">
      <dgm:prSet presAssocID="{2918963A-B246-489B-9172-0A86E38E08C4}" presName="root2" presStyleCnt="0"/>
      <dgm:spPr/>
    </dgm:pt>
    <dgm:pt modelId="{58FAD210-B3C6-4F58-B63C-CF471244DA03}" type="pres">
      <dgm:prSet presAssocID="{2918963A-B246-489B-9172-0A86E38E08C4}" presName="LevelTwoTextNode" presStyleLbl="node2" presStyleIdx="0" presStyleCnt="1">
        <dgm:presLayoutVars>
          <dgm:chPref val="3"/>
        </dgm:presLayoutVars>
      </dgm:prSet>
      <dgm:spPr/>
    </dgm:pt>
    <dgm:pt modelId="{A37671FB-E38E-4D32-8E67-CE49C09A034F}" type="pres">
      <dgm:prSet presAssocID="{2918963A-B246-489B-9172-0A86E38E08C4}" presName="level3hierChild" presStyleCnt="0"/>
      <dgm:spPr/>
    </dgm:pt>
    <dgm:pt modelId="{B53031D2-C714-45C6-9F11-D19A1117CBA1}" type="pres">
      <dgm:prSet presAssocID="{2379DF75-E9B3-4E52-9EDA-5604A692292A}" presName="conn2-1" presStyleLbl="parChTrans1D3" presStyleIdx="0" presStyleCnt="1"/>
      <dgm:spPr/>
    </dgm:pt>
    <dgm:pt modelId="{7E33DC70-5CB9-4599-A36B-502DFAC554D6}" type="pres">
      <dgm:prSet presAssocID="{2379DF75-E9B3-4E52-9EDA-5604A692292A}" presName="connTx" presStyleLbl="parChTrans1D3" presStyleIdx="0" presStyleCnt="1"/>
      <dgm:spPr/>
    </dgm:pt>
    <dgm:pt modelId="{58ACAA9A-F136-4E61-9CD9-BC0A87A26131}" type="pres">
      <dgm:prSet presAssocID="{8A952719-EF75-43A0-A273-5ED54F723299}" presName="root2" presStyleCnt="0"/>
      <dgm:spPr/>
    </dgm:pt>
    <dgm:pt modelId="{72708004-D86D-4971-8AB5-CFF0CDDA5755}" type="pres">
      <dgm:prSet presAssocID="{8A952719-EF75-43A0-A273-5ED54F723299}" presName="LevelTwoTextNode" presStyleLbl="node3" presStyleIdx="0" presStyleCnt="1">
        <dgm:presLayoutVars>
          <dgm:chPref val="3"/>
        </dgm:presLayoutVars>
      </dgm:prSet>
      <dgm:spPr/>
    </dgm:pt>
    <dgm:pt modelId="{102A7FEA-3AD3-414F-AD1F-1A2235E42B92}" type="pres">
      <dgm:prSet presAssocID="{8A952719-EF75-43A0-A273-5ED54F723299}" presName="level3hierChild" presStyleCnt="0"/>
      <dgm:spPr/>
    </dgm:pt>
    <dgm:pt modelId="{6096DF7E-1A81-46C3-B4E6-2DCDA5A73BBF}" type="pres">
      <dgm:prSet presAssocID="{3A9BAA71-5C36-4B1F-9CA6-85473D20AC58}" presName="conn2-1" presStyleLbl="parChTrans1D4" presStyleIdx="0" presStyleCnt="5"/>
      <dgm:spPr/>
    </dgm:pt>
    <dgm:pt modelId="{076362F3-9C4C-4550-B250-3EAABF2A2814}" type="pres">
      <dgm:prSet presAssocID="{3A9BAA71-5C36-4B1F-9CA6-85473D20AC58}" presName="connTx" presStyleLbl="parChTrans1D4" presStyleIdx="0" presStyleCnt="5"/>
      <dgm:spPr/>
    </dgm:pt>
    <dgm:pt modelId="{400ACEED-D6E6-46A1-9705-14925B2ED9ED}" type="pres">
      <dgm:prSet presAssocID="{2F3DCE91-EAD8-4E2D-AD95-C6DB31CF42E8}" presName="root2" presStyleCnt="0"/>
      <dgm:spPr/>
    </dgm:pt>
    <dgm:pt modelId="{840A21FA-4A8B-4081-B19C-B56012D7D1AC}" type="pres">
      <dgm:prSet presAssocID="{2F3DCE91-EAD8-4E2D-AD95-C6DB31CF42E8}" presName="LevelTwoTextNode" presStyleLbl="node4" presStyleIdx="0" presStyleCnt="5">
        <dgm:presLayoutVars>
          <dgm:chPref val="3"/>
        </dgm:presLayoutVars>
      </dgm:prSet>
      <dgm:spPr/>
    </dgm:pt>
    <dgm:pt modelId="{F56B91D0-1D8C-4323-ADC9-28E21AD589AA}" type="pres">
      <dgm:prSet presAssocID="{2F3DCE91-EAD8-4E2D-AD95-C6DB31CF42E8}" presName="level3hierChild" presStyleCnt="0"/>
      <dgm:spPr/>
    </dgm:pt>
    <dgm:pt modelId="{6CB5D85B-3787-4976-99EB-DC447EB55C72}" type="pres">
      <dgm:prSet presAssocID="{89F3017D-37A5-4799-A9B5-E573615EB594}" presName="conn2-1" presStyleLbl="parChTrans1D4" presStyleIdx="1" presStyleCnt="5"/>
      <dgm:spPr/>
    </dgm:pt>
    <dgm:pt modelId="{733A1B63-16FA-4899-9619-4707E9019B46}" type="pres">
      <dgm:prSet presAssocID="{89F3017D-37A5-4799-A9B5-E573615EB594}" presName="connTx" presStyleLbl="parChTrans1D4" presStyleIdx="1" presStyleCnt="5"/>
      <dgm:spPr/>
    </dgm:pt>
    <dgm:pt modelId="{AF727102-0851-47F4-9262-CEE0BF6ADCF9}" type="pres">
      <dgm:prSet presAssocID="{8D341E0C-31CB-4D23-804B-EA3C7A353564}" presName="root2" presStyleCnt="0"/>
      <dgm:spPr/>
    </dgm:pt>
    <dgm:pt modelId="{D2B82553-A7BA-4508-BE34-2FC3EFB1BC4A}" type="pres">
      <dgm:prSet presAssocID="{8D341E0C-31CB-4D23-804B-EA3C7A353564}" presName="LevelTwoTextNode" presStyleLbl="node4" presStyleIdx="1" presStyleCnt="5">
        <dgm:presLayoutVars>
          <dgm:chPref val="3"/>
        </dgm:presLayoutVars>
      </dgm:prSet>
      <dgm:spPr/>
    </dgm:pt>
    <dgm:pt modelId="{E9037C01-1A32-403C-AAE1-73C95DB3B2F2}" type="pres">
      <dgm:prSet presAssocID="{8D341E0C-31CB-4D23-804B-EA3C7A353564}" presName="level3hierChild" presStyleCnt="0"/>
      <dgm:spPr/>
    </dgm:pt>
    <dgm:pt modelId="{B15D1B00-6B03-4EBE-BF64-BA7F305A8109}" type="pres">
      <dgm:prSet presAssocID="{5EA56140-C5E0-4CB9-BA1E-A2D513E325DD}" presName="conn2-1" presStyleLbl="parChTrans1D4" presStyleIdx="2" presStyleCnt="5"/>
      <dgm:spPr/>
    </dgm:pt>
    <dgm:pt modelId="{E3496277-DCB5-4F12-843D-EBEE99BC2B8A}" type="pres">
      <dgm:prSet presAssocID="{5EA56140-C5E0-4CB9-BA1E-A2D513E325DD}" presName="connTx" presStyleLbl="parChTrans1D4" presStyleIdx="2" presStyleCnt="5"/>
      <dgm:spPr/>
    </dgm:pt>
    <dgm:pt modelId="{C434871D-AE75-4322-BC12-8BE0D4BB5393}" type="pres">
      <dgm:prSet presAssocID="{43312A06-4865-4838-A4BD-6DE699F239C8}" presName="root2" presStyleCnt="0"/>
      <dgm:spPr/>
    </dgm:pt>
    <dgm:pt modelId="{BB742574-6B91-4F7B-A0C8-691D7E32067C}" type="pres">
      <dgm:prSet presAssocID="{43312A06-4865-4838-A4BD-6DE699F239C8}" presName="LevelTwoTextNode" presStyleLbl="node4" presStyleIdx="2" presStyleCnt="5">
        <dgm:presLayoutVars>
          <dgm:chPref val="3"/>
        </dgm:presLayoutVars>
      </dgm:prSet>
      <dgm:spPr/>
    </dgm:pt>
    <dgm:pt modelId="{EB01FC1D-3C38-4BAA-BB50-85B652231814}" type="pres">
      <dgm:prSet presAssocID="{43312A06-4865-4838-A4BD-6DE699F239C8}" presName="level3hierChild" presStyleCnt="0"/>
      <dgm:spPr/>
    </dgm:pt>
    <dgm:pt modelId="{53855586-D7C2-4E4F-9A5D-43D3F0EC580F}" type="pres">
      <dgm:prSet presAssocID="{0DBDD4F4-D2D6-4BF9-B496-03A043E6638B}" presName="conn2-1" presStyleLbl="parChTrans1D4" presStyleIdx="3" presStyleCnt="5"/>
      <dgm:spPr/>
    </dgm:pt>
    <dgm:pt modelId="{8FCE2198-9583-4CC3-889E-6AB75BC85F41}" type="pres">
      <dgm:prSet presAssocID="{0DBDD4F4-D2D6-4BF9-B496-03A043E6638B}" presName="connTx" presStyleLbl="parChTrans1D4" presStyleIdx="3" presStyleCnt="5"/>
      <dgm:spPr/>
    </dgm:pt>
    <dgm:pt modelId="{5C8BDE44-4EEE-4133-95B7-39ACD4CD1AB7}" type="pres">
      <dgm:prSet presAssocID="{1271E79F-6632-437E-9BB1-22A347E77198}" presName="root2" presStyleCnt="0"/>
      <dgm:spPr/>
    </dgm:pt>
    <dgm:pt modelId="{8D4AC443-8426-4CB4-BDAB-46BA1FF105BF}" type="pres">
      <dgm:prSet presAssocID="{1271E79F-6632-437E-9BB1-22A347E77198}" presName="LevelTwoTextNode" presStyleLbl="node4" presStyleIdx="3" presStyleCnt="5">
        <dgm:presLayoutVars>
          <dgm:chPref val="3"/>
        </dgm:presLayoutVars>
      </dgm:prSet>
      <dgm:spPr/>
    </dgm:pt>
    <dgm:pt modelId="{32F7F56D-1ACA-44F2-A4BF-2F061E4E793C}" type="pres">
      <dgm:prSet presAssocID="{1271E79F-6632-437E-9BB1-22A347E77198}" presName="level3hierChild" presStyleCnt="0"/>
      <dgm:spPr/>
    </dgm:pt>
    <dgm:pt modelId="{368C259B-5965-4C89-A050-E8275EB1176F}" type="pres">
      <dgm:prSet presAssocID="{11210E19-0068-4B06-80D9-CC1B2B16C643}" presName="conn2-1" presStyleLbl="parChTrans1D4" presStyleIdx="4" presStyleCnt="5"/>
      <dgm:spPr/>
    </dgm:pt>
    <dgm:pt modelId="{C16A8E6F-F95A-48D0-8C24-535CA098A1B6}" type="pres">
      <dgm:prSet presAssocID="{11210E19-0068-4B06-80D9-CC1B2B16C643}" presName="connTx" presStyleLbl="parChTrans1D4" presStyleIdx="4" presStyleCnt="5"/>
      <dgm:spPr/>
    </dgm:pt>
    <dgm:pt modelId="{514B7C36-1351-49FE-A650-498C63A28E29}" type="pres">
      <dgm:prSet presAssocID="{4B2FBAE9-8944-49C2-AFDD-C9F2C576F222}" presName="root2" presStyleCnt="0"/>
      <dgm:spPr/>
    </dgm:pt>
    <dgm:pt modelId="{D424CCC4-5E05-45F2-8306-B2ADF7C1F7C4}" type="pres">
      <dgm:prSet presAssocID="{4B2FBAE9-8944-49C2-AFDD-C9F2C576F222}" presName="LevelTwoTextNode" presStyleLbl="node4" presStyleIdx="4" presStyleCnt="5">
        <dgm:presLayoutVars>
          <dgm:chPref val="3"/>
        </dgm:presLayoutVars>
      </dgm:prSet>
      <dgm:spPr/>
    </dgm:pt>
    <dgm:pt modelId="{B0FDF0D9-0998-4811-838B-9F74EAF0F107}" type="pres">
      <dgm:prSet presAssocID="{4B2FBAE9-8944-49C2-AFDD-C9F2C576F222}" presName="level3hierChild" presStyleCnt="0"/>
      <dgm:spPr/>
    </dgm:pt>
  </dgm:ptLst>
  <dgm:cxnLst>
    <dgm:cxn modelId="{853D6102-AFCD-4283-896F-C3596FDEFC3D}" type="presOf" srcId="{2918963A-B246-489B-9172-0A86E38E08C4}" destId="{58FAD210-B3C6-4F58-B63C-CF471244DA03}" srcOrd="0" destOrd="0" presId="urn:microsoft.com/office/officeart/2005/8/layout/hierarchy2"/>
    <dgm:cxn modelId="{DBE2830C-DDFC-49E0-B950-F775E1DCE9B5}" type="presOf" srcId="{8D341E0C-31CB-4D23-804B-EA3C7A353564}" destId="{D2B82553-A7BA-4508-BE34-2FC3EFB1BC4A}" srcOrd="0" destOrd="0" presId="urn:microsoft.com/office/officeart/2005/8/layout/hierarchy2"/>
    <dgm:cxn modelId="{A4119F0F-7548-45A1-BCA7-605CDAFA4BFD}" srcId="{36BDB531-406C-48EE-8450-F87B79D7978B}" destId="{A9B64184-9271-40A7-A637-661E78700C46}" srcOrd="0" destOrd="0" parTransId="{2D2EC783-FB1B-40CD-A7F7-D71BB2D1F0EB}" sibTransId="{5D3B1098-1CFA-4EC1-BBD5-A3165CC213E1}"/>
    <dgm:cxn modelId="{F0DC7E1E-7AC7-4DDE-874D-ADF4C27A14FA}" type="presOf" srcId="{43312A06-4865-4838-A4BD-6DE699F239C8}" destId="{BB742574-6B91-4F7B-A0C8-691D7E32067C}" srcOrd="0" destOrd="0" presId="urn:microsoft.com/office/officeart/2005/8/layout/hierarchy2"/>
    <dgm:cxn modelId="{3C508F35-C6EA-432D-BBA5-066DA1D160CE}" srcId="{8A952719-EF75-43A0-A273-5ED54F723299}" destId="{1271E79F-6632-437E-9BB1-22A347E77198}" srcOrd="3" destOrd="0" parTransId="{0DBDD4F4-D2D6-4BF9-B496-03A043E6638B}" sibTransId="{6F878FC3-0713-4F59-9D67-E85680FA0639}"/>
    <dgm:cxn modelId="{A60AB737-3BDA-41F3-9E07-0862EF95C84F}" type="presOf" srcId="{8A952719-EF75-43A0-A273-5ED54F723299}" destId="{72708004-D86D-4971-8AB5-CFF0CDDA5755}" srcOrd="0" destOrd="0" presId="urn:microsoft.com/office/officeart/2005/8/layout/hierarchy2"/>
    <dgm:cxn modelId="{152CF33B-BECC-4DB1-8DCF-7CA34CEE94C9}" type="presOf" srcId="{0DBDD4F4-D2D6-4BF9-B496-03A043E6638B}" destId="{53855586-D7C2-4E4F-9A5D-43D3F0EC580F}" srcOrd="0" destOrd="0" presId="urn:microsoft.com/office/officeart/2005/8/layout/hierarchy2"/>
    <dgm:cxn modelId="{B9476260-8BA5-46C2-B44F-EF2CF6D3D857}" type="presOf" srcId="{36BDB531-406C-48EE-8450-F87B79D7978B}" destId="{FEE29E28-3B12-4D32-A418-50065364CB99}" srcOrd="0" destOrd="0" presId="urn:microsoft.com/office/officeart/2005/8/layout/hierarchy2"/>
    <dgm:cxn modelId="{80617342-94D6-4CDD-915E-DF5624BCA64D}" type="presOf" srcId="{3A9BAA71-5C36-4B1F-9CA6-85473D20AC58}" destId="{6096DF7E-1A81-46C3-B4E6-2DCDA5A73BBF}" srcOrd="0" destOrd="0" presId="urn:microsoft.com/office/officeart/2005/8/layout/hierarchy2"/>
    <dgm:cxn modelId="{4D213944-4AF2-4360-BF30-4C0A999A6273}" type="presOf" srcId="{1271E79F-6632-437E-9BB1-22A347E77198}" destId="{8D4AC443-8426-4CB4-BDAB-46BA1FF105BF}" srcOrd="0" destOrd="0" presId="urn:microsoft.com/office/officeart/2005/8/layout/hierarchy2"/>
    <dgm:cxn modelId="{8BAE8948-6267-44F3-A487-9780A14DC20F}" srcId="{8A952719-EF75-43A0-A273-5ED54F723299}" destId="{8D341E0C-31CB-4D23-804B-EA3C7A353564}" srcOrd="1" destOrd="0" parTransId="{89F3017D-37A5-4799-A9B5-E573615EB594}" sibTransId="{40D76BB7-26EC-44A9-A6FF-8130131B083D}"/>
    <dgm:cxn modelId="{5F26FA76-06B5-451C-8CD2-818DC5C32700}" type="presOf" srcId="{11210E19-0068-4B06-80D9-CC1B2B16C643}" destId="{C16A8E6F-F95A-48D0-8C24-535CA098A1B6}" srcOrd="1" destOrd="0" presId="urn:microsoft.com/office/officeart/2005/8/layout/hierarchy2"/>
    <dgm:cxn modelId="{AC18CB7E-08FF-4DD4-9258-1F5D152E5D04}" type="presOf" srcId="{89F3017D-37A5-4799-A9B5-E573615EB594}" destId="{733A1B63-16FA-4899-9619-4707E9019B46}" srcOrd="1" destOrd="0" presId="urn:microsoft.com/office/officeart/2005/8/layout/hierarchy2"/>
    <dgm:cxn modelId="{9532AA83-761D-4E06-90FF-80F9F5AF3D26}" type="presOf" srcId="{4B2FBAE9-8944-49C2-AFDD-C9F2C576F222}" destId="{D424CCC4-5E05-45F2-8306-B2ADF7C1F7C4}" srcOrd="0" destOrd="0" presId="urn:microsoft.com/office/officeart/2005/8/layout/hierarchy2"/>
    <dgm:cxn modelId="{0D9B1D8D-89D7-4E2E-98EC-4EC6FAC3500D}" srcId="{8A952719-EF75-43A0-A273-5ED54F723299}" destId="{4B2FBAE9-8944-49C2-AFDD-C9F2C576F222}" srcOrd="4" destOrd="0" parTransId="{11210E19-0068-4B06-80D9-CC1B2B16C643}" sibTransId="{29A10223-F660-479D-92D0-E0CA6792E1CC}"/>
    <dgm:cxn modelId="{345A548F-1709-4BD8-B7C3-130F7B2BB8EF}" srcId="{2918963A-B246-489B-9172-0A86E38E08C4}" destId="{8A952719-EF75-43A0-A273-5ED54F723299}" srcOrd="0" destOrd="0" parTransId="{2379DF75-E9B3-4E52-9EDA-5604A692292A}" sibTransId="{97D5A30D-DC26-4893-A2AD-F23B0A4F90CA}"/>
    <dgm:cxn modelId="{CD36E79E-65D7-4D67-9BCC-7E108A67FCAA}" type="presOf" srcId="{A9B64184-9271-40A7-A637-661E78700C46}" destId="{77823011-9983-4BA3-9DE3-43CE41713841}" srcOrd="0" destOrd="0" presId="urn:microsoft.com/office/officeart/2005/8/layout/hierarchy2"/>
    <dgm:cxn modelId="{E7F401A8-01BD-4A34-AFFC-1E54E791A88C}" type="presOf" srcId="{2F3DCE91-EAD8-4E2D-AD95-C6DB31CF42E8}" destId="{840A21FA-4A8B-4081-B19C-B56012D7D1AC}" srcOrd="0" destOrd="0" presId="urn:microsoft.com/office/officeart/2005/8/layout/hierarchy2"/>
    <dgm:cxn modelId="{A5DB18AE-04A0-4849-8791-0B5F30409CB3}" type="presOf" srcId="{2379DF75-E9B3-4E52-9EDA-5604A692292A}" destId="{B53031D2-C714-45C6-9F11-D19A1117CBA1}" srcOrd="0" destOrd="0" presId="urn:microsoft.com/office/officeart/2005/8/layout/hierarchy2"/>
    <dgm:cxn modelId="{75AC67B4-FCBA-4BE8-99B7-909A77B71530}" type="presOf" srcId="{5EA56140-C5E0-4CB9-BA1E-A2D513E325DD}" destId="{B15D1B00-6B03-4EBE-BF64-BA7F305A8109}" srcOrd="0" destOrd="0" presId="urn:microsoft.com/office/officeart/2005/8/layout/hierarchy2"/>
    <dgm:cxn modelId="{094479B7-3A18-4338-B556-157930CFCFB5}" type="presOf" srcId="{11210E19-0068-4B06-80D9-CC1B2B16C643}" destId="{368C259B-5965-4C89-A050-E8275EB1176F}" srcOrd="0" destOrd="0" presId="urn:microsoft.com/office/officeart/2005/8/layout/hierarchy2"/>
    <dgm:cxn modelId="{18E351BA-2828-4ADF-A6E7-93FBB335F6C5}" type="presOf" srcId="{2379DF75-E9B3-4E52-9EDA-5604A692292A}" destId="{7E33DC70-5CB9-4599-A36B-502DFAC554D6}" srcOrd="1" destOrd="0" presId="urn:microsoft.com/office/officeart/2005/8/layout/hierarchy2"/>
    <dgm:cxn modelId="{4D7479C1-A70E-497C-B8F9-2AAE269583F7}" srcId="{A9B64184-9271-40A7-A637-661E78700C46}" destId="{2918963A-B246-489B-9172-0A86E38E08C4}" srcOrd="0" destOrd="0" parTransId="{67C479B7-BD84-4BB8-A7AD-36976D875200}" sibTransId="{1CD2F37D-020D-4701-ACB6-380038D0CD33}"/>
    <dgm:cxn modelId="{7E740ACA-1513-4722-9489-87ECD73E3D6A}" type="presOf" srcId="{5EA56140-C5E0-4CB9-BA1E-A2D513E325DD}" destId="{E3496277-DCB5-4F12-843D-EBEE99BC2B8A}" srcOrd="1" destOrd="0" presId="urn:microsoft.com/office/officeart/2005/8/layout/hierarchy2"/>
    <dgm:cxn modelId="{6F636ECA-F72D-4754-8D50-F8B23F0F0F04}" srcId="{8A952719-EF75-43A0-A273-5ED54F723299}" destId="{43312A06-4865-4838-A4BD-6DE699F239C8}" srcOrd="2" destOrd="0" parTransId="{5EA56140-C5E0-4CB9-BA1E-A2D513E325DD}" sibTransId="{A9146CAD-E4BB-421F-AEC1-2C13D0496E0A}"/>
    <dgm:cxn modelId="{140A0ECB-2499-4F27-8F4E-ED90F1C04AB8}" type="presOf" srcId="{67C479B7-BD84-4BB8-A7AD-36976D875200}" destId="{4DF646DE-6AA4-444C-B8D9-FD5C05014BCF}" srcOrd="0" destOrd="0" presId="urn:microsoft.com/office/officeart/2005/8/layout/hierarchy2"/>
    <dgm:cxn modelId="{18A779CD-3768-4961-9F18-17E86D41A476}" type="presOf" srcId="{89F3017D-37A5-4799-A9B5-E573615EB594}" destId="{6CB5D85B-3787-4976-99EB-DC447EB55C72}" srcOrd="0" destOrd="0" presId="urn:microsoft.com/office/officeart/2005/8/layout/hierarchy2"/>
    <dgm:cxn modelId="{A9C594CF-E114-4EF4-A5FB-E4F3225906E4}" srcId="{8A952719-EF75-43A0-A273-5ED54F723299}" destId="{2F3DCE91-EAD8-4E2D-AD95-C6DB31CF42E8}" srcOrd="0" destOrd="0" parTransId="{3A9BAA71-5C36-4B1F-9CA6-85473D20AC58}" sibTransId="{CDE2FE5B-763B-4970-B982-53A8092BFA7A}"/>
    <dgm:cxn modelId="{575A28ED-7B8E-4C76-893E-01151A69A381}" type="presOf" srcId="{3A9BAA71-5C36-4B1F-9CA6-85473D20AC58}" destId="{076362F3-9C4C-4550-B250-3EAABF2A2814}" srcOrd="1" destOrd="0" presId="urn:microsoft.com/office/officeart/2005/8/layout/hierarchy2"/>
    <dgm:cxn modelId="{CCA71EF4-DFFF-47DB-B220-C6D1C92F9EA9}" type="presOf" srcId="{0DBDD4F4-D2D6-4BF9-B496-03A043E6638B}" destId="{8FCE2198-9583-4CC3-889E-6AB75BC85F41}" srcOrd="1" destOrd="0" presId="urn:microsoft.com/office/officeart/2005/8/layout/hierarchy2"/>
    <dgm:cxn modelId="{44B978FD-4954-4E92-B554-2046D5CBA343}" type="presOf" srcId="{67C479B7-BD84-4BB8-A7AD-36976D875200}" destId="{168D6183-8D82-4EC7-8E09-EEE61EF73772}" srcOrd="1" destOrd="0" presId="urn:microsoft.com/office/officeart/2005/8/layout/hierarchy2"/>
    <dgm:cxn modelId="{65070718-9A1D-4CFC-8929-0677FDCBDD11}" type="presParOf" srcId="{FEE29E28-3B12-4D32-A418-50065364CB99}" destId="{02DCD8A4-44D5-43DB-8426-096A62B78CB7}" srcOrd="0" destOrd="0" presId="urn:microsoft.com/office/officeart/2005/8/layout/hierarchy2"/>
    <dgm:cxn modelId="{E56CCC6B-706C-491A-9363-508B1FE9403D}" type="presParOf" srcId="{02DCD8A4-44D5-43DB-8426-096A62B78CB7}" destId="{77823011-9983-4BA3-9DE3-43CE41713841}" srcOrd="0" destOrd="0" presId="urn:microsoft.com/office/officeart/2005/8/layout/hierarchy2"/>
    <dgm:cxn modelId="{5471CC42-3200-4BF5-AFC1-E7DE2388DBD7}" type="presParOf" srcId="{02DCD8A4-44D5-43DB-8426-096A62B78CB7}" destId="{CDFB0FCF-A74E-4094-AA83-1660CDF28B53}" srcOrd="1" destOrd="0" presId="urn:microsoft.com/office/officeart/2005/8/layout/hierarchy2"/>
    <dgm:cxn modelId="{4F57D5A6-D690-40BC-B651-5436F9EDFE7A}" type="presParOf" srcId="{CDFB0FCF-A74E-4094-AA83-1660CDF28B53}" destId="{4DF646DE-6AA4-444C-B8D9-FD5C05014BCF}" srcOrd="0" destOrd="0" presId="urn:microsoft.com/office/officeart/2005/8/layout/hierarchy2"/>
    <dgm:cxn modelId="{3F907BE1-3442-4AC9-A276-F6DA66069B56}" type="presParOf" srcId="{4DF646DE-6AA4-444C-B8D9-FD5C05014BCF}" destId="{168D6183-8D82-4EC7-8E09-EEE61EF73772}" srcOrd="0" destOrd="0" presId="urn:microsoft.com/office/officeart/2005/8/layout/hierarchy2"/>
    <dgm:cxn modelId="{A8BCA82B-4E90-4224-A26A-B5CE7C6F56E3}" type="presParOf" srcId="{CDFB0FCF-A74E-4094-AA83-1660CDF28B53}" destId="{20D50302-9AC4-4212-9C3C-C73180227B74}" srcOrd="1" destOrd="0" presId="urn:microsoft.com/office/officeart/2005/8/layout/hierarchy2"/>
    <dgm:cxn modelId="{9B5EC101-5A4D-413C-A2EA-CEF9F3DC4765}" type="presParOf" srcId="{20D50302-9AC4-4212-9C3C-C73180227B74}" destId="{58FAD210-B3C6-4F58-B63C-CF471244DA03}" srcOrd="0" destOrd="0" presId="urn:microsoft.com/office/officeart/2005/8/layout/hierarchy2"/>
    <dgm:cxn modelId="{69B7AC5E-C8A4-4D51-9CCC-BCA5F7C73DB1}" type="presParOf" srcId="{20D50302-9AC4-4212-9C3C-C73180227B74}" destId="{A37671FB-E38E-4D32-8E67-CE49C09A034F}" srcOrd="1" destOrd="0" presId="urn:microsoft.com/office/officeart/2005/8/layout/hierarchy2"/>
    <dgm:cxn modelId="{4D734439-E15D-472D-A289-E7AAD2A3DA55}" type="presParOf" srcId="{A37671FB-E38E-4D32-8E67-CE49C09A034F}" destId="{B53031D2-C714-45C6-9F11-D19A1117CBA1}" srcOrd="0" destOrd="0" presId="urn:microsoft.com/office/officeart/2005/8/layout/hierarchy2"/>
    <dgm:cxn modelId="{5BB1089D-4D4C-4B0F-8CA1-458A9AC0BBC5}" type="presParOf" srcId="{B53031D2-C714-45C6-9F11-D19A1117CBA1}" destId="{7E33DC70-5CB9-4599-A36B-502DFAC554D6}" srcOrd="0" destOrd="0" presId="urn:microsoft.com/office/officeart/2005/8/layout/hierarchy2"/>
    <dgm:cxn modelId="{1FD8226A-C190-404D-9126-23E01FA6563A}" type="presParOf" srcId="{A37671FB-E38E-4D32-8E67-CE49C09A034F}" destId="{58ACAA9A-F136-4E61-9CD9-BC0A87A26131}" srcOrd="1" destOrd="0" presId="urn:microsoft.com/office/officeart/2005/8/layout/hierarchy2"/>
    <dgm:cxn modelId="{6C35204F-509B-42F6-9F2D-8AE747F62F04}" type="presParOf" srcId="{58ACAA9A-F136-4E61-9CD9-BC0A87A26131}" destId="{72708004-D86D-4971-8AB5-CFF0CDDA5755}" srcOrd="0" destOrd="0" presId="urn:microsoft.com/office/officeart/2005/8/layout/hierarchy2"/>
    <dgm:cxn modelId="{1DCB4AD3-593E-4AC8-B9B7-F69262DFC02D}" type="presParOf" srcId="{58ACAA9A-F136-4E61-9CD9-BC0A87A26131}" destId="{102A7FEA-3AD3-414F-AD1F-1A2235E42B92}" srcOrd="1" destOrd="0" presId="urn:microsoft.com/office/officeart/2005/8/layout/hierarchy2"/>
    <dgm:cxn modelId="{74F78EC1-CB37-4FA0-8C42-155F6014C3C6}" type="presParOf" srcId="{102A7FEA-3AD3-414F-AD1F-1A2235E42B92}" destId="{6096DF7E-1A81-46C3-B4E6-2DCDA5A73BBF}" srcOrd="0" destOrd="0" presId="urn:microsoft.com/office/officeart/2005/8/layout/hierarchy2"/>
    <dgm:cxn modelId="{7AF5F561-F852-42F0-BBAF-C748E10734DD}" type="presParOf" srcId="{6096DF7E-1A81-46C3-B4E6-2DCDA5A73BBF}" destId="{076362F3-9C4C-4550-B250-3EAABF2A2814}" srcOrd="0" destOrd="0" presId="urn:microsoft.com/office/officeart/2005/8/layout/hierarchy2"/>
    <dgm:cxn modelId="{6F021E74-E3E4-4449-B147-34D264BE32AC}" type="presParOf" srcId="{102A7FEA-3AD3-414F-AD1F-1A2235E42B92}" destId="{400ACEED-D6E6-46A1-9705-14925B2ED9ED}" srcOrd="1" destOrd="0" presId="urn:microsoft.com/office/officeart/2005/8/layout/hierarchy2"/>
    <dgm:cxn modelId="{8DBAA358-EAEC-42FA-BDC0-672EEB881E54}" type="presParOf" srcId="{400ACEED-D6E6-46A1-9705-14925B2ED9ED}" destId="{840A21FA-4A8B-4081-B19C-B56012D7D1AC}" srcOrd="0" destOrd="0" presId="urn:microsoft.com/office/officeart/2005/8/layout/hierarchy2"/>
    <dgm:cxn modelId="{9A4BC14A-79AD-4BE3-95EF-BF24C9793740}" type="presParOf" srcId="{400ACEED-D6E6-46A1-9705-14925B2ED9ED}" destId="{F56B91D0-1D8C-4323-ADC9-28E21AD589AA}" srcOrd="1" destOrd="0" presId="urn:microsoft.com/office/officeart/2005/8/layout/hierarchy2"/>
    <dgm:cxn modelId="{BA3AA402-CB1B-4F84-9F32-FB31645FE70D}" type="presParOf" srcId="{102A7FEA-3AD3-414F-AD1F-1A2235E42B92}" destId="{6CB5D85B-3787-4976-99EB-DC447EB55C72}" srcOrd="2" destOrd="0" presId="urn:microsoft.com/office/officeart/2005/8/layout/hierarchy2"/>
    <dgm:cxn modelId="{4B71BF11-58B3-4AF5-A253-AF5E606B11BB}" type="presParOf" srcId="{6CB5D85B-3787-4976-99EB-DC447EB55C72}" destId="{733A1B63-16FA-4899-9619-4707E9019B46}" srcOrd="0" destOrd="0" presId="urn:microsoft.com/office/officeart/2005/8/layout/hierarchy2"/>
    <dgm:cxn modelId="{A4015E0F-B06B-4B6D-9BB5-CEA201B32E3F}" type="presParOf" srcId="{102A7FEA-3AD3-414F-AD1F-1A2235E42B92}" destId="{AF727102-0851-47F4-9262-CEE0BF6ADCF9}" srcOrd="3" destOrd="0" presId="urn:microsoft.com/office/officeart/2005/8/layout/hierarchy2"/>
    <dgm:cxn modelId="{B0CDB76C-D9F6-4B58-91B5-ECA19FBE8A60}" type="presParOf" srcId="{AF727102-0851-47F4-9262-CEE0BF6ADCF9}" destId="{D2B82553-A7BA-4508-BE34-2FC3EFB1BC4A}" srcOrd="0" destOrd="0" presId="urn:microsoft.com/office/officeart/2005/8/layout/hierarchy2"/>
    <dgm:cxn modelId="{3145BC56-D7F2-4472-9DDA-6679D3612EF9}" type="presParOf" srcId="{AF727102-0851-47F4-9262-CEE0BF6ADCF9}" destId="{E9037C01-1A32-403C-AAE1-73C95DB3B2F2}" srcOrd="1" destOrd="0" presId="urn:microsoft.com/office/officeart/2005/8/layout/hierarchy2"/>
    <dgm:cxn modelId="{DE313AFC-27A2-46AA-BCDC-C81A4EFD2BB5}" type="presParOf" srcId="{102A7FEA-3AD3-414F-AD1F-1A2235E42B92}" destId="{B15D1B00-6B03-4EBE-BF64-BA7F305A8109}" srcOrd="4" destOrd="0" presId="urn:microsoft.com/office/officeart/2005/8/layout/hierarchy2"/>
    <dgm:cxn modelId="{47AC2337-3843-4E1F-B5E3-76B6D6200C9B}" type="presParOf" srcId="{B15D1B00-6B03-4EBE-BF64-BA7F305A8109}" destId="{E3496277-DCB5-4F12-843D-EBEE99BC2B8A}" srcOrd="0" destOrd="0" presId="urn:microsoft.com/office/officeart/2005/8/layout/hierarchy2"/>
    <dgm:cxn modelId="{1BBB49BC-A0AA-4104-883E-C04A1724EEE1}" type="presParOf" srcId="{102A7FEA-3AD3-414F-AD1F-1A2235E42B92}" destId="{C434871D-AE75-4322-BC12-8BE0D4BB5393}" srcOrd="5" destOrd="0" presId="urn:microsoft.com/office/officeart/2005/8/layout/hierarchy2"/>
    <dgm:cxn modelId="{8807EED1-D52E-4E73-B921-0FB61F2413DC}" type="presParOf" srcId="{C434871D-AE75-4322-BC12-8BE0D4BB5393}" destId="{BB742574-6B91-4F7B-A0C8-691D7E32067C}" srcOrd="0" destOrd="0" presId="urn:microsoft.com/office/officeart/2005/8/layout/hierarchy2"/>
    <dgm:cxn modelId="{32713CF1-6E3D-484F-A827-20038D58B7B6}" type="presParOf" srcId="{C434871D-AE75-4322-BC12-8BE0D4BB5393}" destId="{EB01FC1D-3C38-4BAA-BB50-85B652231814}" srcOrd="1" destOrd="0" presId="urn:microsoft.com/office/officeart/2005/8/layout/hierarchy2"/>
    <dgm:cxn modelId="{2CF150E5-4E0D-417E-877B-ED84F74B8885}" type="presParOf" srcId="{102A7FEA-3AD3-414F-AD1F-1A2235E42B92}" destId="{53855586-D7C2-4E4F-9A5D-43D3F0EC580F}" srcOrd="6" destOrd="0" presId="urn:microsoft.com/office/officeart/2005/8/layout/hierarchy2"/>
    <dgm:cxn modelId="{2F035CAA-D856-407D-AFD6-E80B0B638032}" type="presParOf" srcId="{53855586-D7C2-4E4F-9A5D-43D3F0EC580F}" destId="{8FCE2198-9583-4CC3-889E-6AB75BC85F41}" srcOrd="0" destOrd="0" presId="urn:microsoft.com/office/officeart/2005/8/layout/hierarchy2"/>
    <dgm:cxn modelId="{1F06222A-B406-4F2B-8BED-00F7D6ADAB69}" type="presParOf" srcId="{102A7FEA-3AD3-414F-AD1F-1A2235E42B92}" destId="{5C8BDE44-4EEE-4133-95B7-39ACD4CD1AB7}" srcOrd="7" destOrd="0" presId="urn:microsoft.com/office/officeart/2005/8/layout/hierarchy2"/>
    <dgm:cxn modelId="{85094E80-8DF7-4D6B-9EBE-64BB1244604B}" type="presParOf" srcId="{5C8BDE44-4EEE-4133-95B7-39ACD4CD1AB7}" destId="{8D4AC443-8426-4CB4-BDAB-46BA1FF105BF}" srcOrd="0" destOrd="0" presId="urn:microsoft.com/office/officeart/2005/8/layout/hierarchy2"/>
    <dgm:cxn modelId="{DB729810-46FC-45AB-B64B-9978AAC90688}" type="presParOf" srcId="{5C8BDE44-4EEE-4133-95B7-39ACD4CD1AB7}" destId="{32F7F56D-1ACA-44F2-A4BF-2F061E4E793C}" srcOrd="1" destOrd="0" presId="urn:microsoft.com/office/officeart/2005/8/layout/hierarchy2"/>
    <dgm:cxn modelId="{C94D69B6-756B-42CF-97C2-B1D7F0BAE05E}" type="presParOf" srcId="{102A7FEA-3AD3-414F-AD1F-1A2235E42B92}" destId="{368C259B-5965-4C89-A050-E8275EB1176F}" srcOrd="8" destOrd="0" presId="urn:microsoft.com/office/officeart/2005/8/layout/hierarchy2"/>
    <dgm:cxn modelId="{2167ED97-0F5C-49DF-80F8-3F9AA5793E52}" type="presParOf" srcId="{368C259B-5965-4C89-A050-E8275EB1176F}" destId="{C16A8E6F-F95A-48D0-8C24-535CA098A1B6}" srcOrd="0" destOrd="0" presId="urn:microsoft.com/office/officeart/2005/8/layout/hierarchy2"/>
    <dgm:cxn modelId="{64E139AE-3F1D-43DD-A575-B21070927A4E}" type="presParOf" srcId="{102A7FEA-3AD3-414F-AD1F-1A2235E42B92}" destId="{514B7C36-1351-49FE-A650-498C63A28E29}" srcOrd="9" destOrd="0" presId="urn:microsoft.com/office/officeart/2005/8/layout/hierarchy2"/>
    <dgm:cxn modelId="{40FEA320-493B-40C0-87CF-6DA58048A976}" type="presParOf" srcId="{514B7C36-1351-49FE-A650-498C63A28E29}" destId="{D424CCC4-5E05-45F2-8306-B2ADF7C1F7C4}" srcOrd="0" destOrd="0" presId="urn:microsoft.com/office/officeart/2005/8/layout/hierarchy2"/>
    <dgm:cxn modelId="{452AE3FE-0B3B-4757-BB49-0601DE2D55BA}" type="presParOf" srcId="{514B7C36-1351-49FE-A650-498C63A28E29}" destId="{B0FDF0D9-0998-4811-838B-9F74EAF0F107}"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36BDB531-406C-48EE-8450-F87B79D7978B}" type="doc">
      <dgm:prSet loTypeId="urn:microsoft.com/office/officeart/2005/8/layout/hierarchy2" loCatId="hierarchy" qsTypeId="urn:microsoft.com/office/officeart/2005/8/quickstyle/3d1" qsCatId="3D" csTypeId="urn:microsoft.com/office/officeart/2005/8/colors/accent1_2" csCatId="accent1" phldr="1"/>
      <dgm:spPr/>
      <dgm:t>
        <a:bodyPr/>
        <a:lstStyle/>
        <a:p>
          <a:endParaRPr lang="en-GB"/>
        </a:p>
      </dgm:t>
    </dgm:pt>
    <dgm:pt modelId="{2918963A-B246-489B-9172-0A86E38E08C4}">
      <dgm:prSet phldrT="[Text]"/>
      <dgm:spPr/>
      <dgm:t>
        <a:bodyPr/>
        <a:lstStyle/>
        <a:p>
          <a:r>
            <a:rPr lang="en-GB">
              <a:ln>
                <a:solidFill>
                  <a:schemeClr val="bg1"/>
                </a:solidFill>
              </a:ln>
            </a:rPr>
            <a:t>Deputy Director</a:t>
          </a:r>
          <a:br>
            <a:rPr lang="en-GB">
              <a:ln>
                <a:solidFill>
                  <a:schemeClr val="bg1"/>
                </a:solidFill>
              </a:ln>
            </a:rPr>
          </a:br>
          <a:r>
            <a:rPr lang="en-GB">
              <a:ln>
                <a:solidFill>
                  <a:schemeClr val="bg1"/>
                </a:solidFill>
              </a:ln>
            </a:rPr>
            <a:t>Compliance &amp; Enforcement</a:t>
          </a:r>
        </a:p>
      </dgm:t>
    </dgm:pt>
    <dgm:pt modelId="{67C479B7-BD84-4BB8-A7AD-36976D875200}" type="parTrans" cxnId="{4D7479C1-A70E-497C-B8F9-2AAE269583F7}">
      <dgm:prSet/>
      <dgm:spPr/>
      <dgm:t>
        <a:bodyPr/>
        <a:lstStyle/>
        <a:p>
          <a:endParaRPr lang="en-GB">
            <a:ln>
              <a:solidFill>
                <a:schemeClr val="bg1"/>
              </a:solidFill>
            </a:ln>
          </a:endParaRPr>
        </a:p>
      </dgm:t>
    </dgm:pt>
    <dgm:pt modelId="{1CD2F37D-020D-4701-ACB6-380038D0CD33}" type="sibTrans" cxnId="{4D7479C1-A70E-497C-B8F9-2AAE269583F7}">
      <dgm:prSet/>
      <dgm:spPr/>
      <dgm:t>
        <a:bodyPr/>
        <a:lstStyle/>
        <a:p>
          <a:endParaRPr lang="en-GB">
            <a:ln>
              <a:solidFill>
                <a:schemeClr val="bg1"/>
              </a:solidFill>
            </a:ln>
          </a:endParaRPr>
        </a:p>
      </dgm:t>
    </dgm:pt>
    <dgm:pt modelId="{8A952719-EF75-43A0-A273-5ED54F723299}">
      <dgm:prSet phldrT="[Text]"/>
      <dgm:spPr/>
      <dgm:t>
        <a:bodyPr/>
        <a:lstStyle/>
        <a:p>
          <a:r>
            <a:rPr lang="en-GB">
              <a:ln>
                <a:solidFill>
                  <a:schemeClr val="bg1"/>
                </a:solidFill>
              </a:ln>
            </a:rPr>
            <a:t>Unit Manager</a:t>
          </a:r>
          <a:br>
            <a:rPr lang="en-GB">
              <a:ln>
                <a:solidFill>
                  <a:schemeClr val="bg1"/>
                </a:solidFill>
              </a:ln>
            </a:rPr>
          </a:br>
          <a:r>
            <a:rPr lang="en-GB">
              <a:ln>
                <a:solidFill>
                  <a:schemeClr val="bg1"/>
                </a:solidFill>
              </a:ln>
            </a:rPr>
            <a:t>Compliance &amp; Enforcement</a:t>
          </a:r>
        </a:p>
      </dgm:t>
    </dgm:pt>
    <dgm:pt modelId="{2379DF75-E9B3-4E52-9EDA-5604A692292A}" type="parTrans" cxnId="{345A548F-1709-4BD8-B7C3-130F7B2BB8EF}">
      <dgm:prSet/>
      <dgm:spPr/>
      <dgm:t>
        <a:bodyPr/>
        <a:lstStyle/>
        <a:p>
          <a:endParaRPr lang="en-GB">
            <a:ln>
              <a:solidFill>
                <a:schemeClr val="bg1"/>
              </a:solidFill>
            </a:ln>
          </a:endParaRPr>
        </a:p>
      </dgm:t>
    </dgm:pt>
    <dgm:pt modelId="{97D5A30D-DC26-4893-A2AD-F23B0A4F90CA}" type="sibTrans" cxnId="{345A548F-1709-4BD8-B7C3-130F7B2BB8EF}">
      <dgm:prSet/>
      <dgm:spPr/>
      <dgm:t>
        <a:bodyPr/>
        <a:lstStyle/>
        <a:p>
          <a:endParaRPr lang="en-GB">
            <a:ln>
              <a:solidFill>
                <a:schemeClr val="bg1"/>
              </a:solidFill>
            </a:ln>
          </a:endParaRPr>
        </a:p>
      </dgm:t>
    </dgm:pt>
    <dgm:pt modelId="{1271E79F-6632-437E-9BB1-22A347E77198}">
      <dgm:prSet phldrT="[Text]"/>
      <dgm:spPr/>
      <dgm:t>
        <a:bodyPr/>
        <a:lstStyle/>
        <a:p>
          <a:r>
            <a:rPr lang="en-GB">
              <a:ln>
                <a:solidFill>
                  <a:schemeClr val="bg1"/>
                </a:solidFill>
              </a:ln>
            </a:rPr>
            <a:t>Border Control Team</a:t>
          </a:r>
        </a:p>
      </dgm:t>
    </dgm:pt>
    <dgm:pt modelId="{0DBDD4F4-D2D6-4BF9-B496-03A043E6638B}" type="parTrans" cxnId="{3C508F35-C6EA-432D-BBA5-066DA1D160CE}">
      <dgm:prSet/>
      <dgm:spPr/>
      <dgm:t>
        <a:bodyPr/>
        <a:lstStyle/>
        <a:p>
          <a:endParaRPr lang="en-GB">
            <a:ln>
              <a:solidFill>
                <a:schemeClr val="bg1"/>
              </a:solidFill>
            </a:ln>
          </a:endParaRPr>
        </a:p>
      </dgm:t>
    </dgm:pt>
    <dgm:pt modelId="{6F878FC3-0713-4F59-9D67-E85680FA0639}" type="sibTrans" cxnId="{3C508F35-C6EA-432D-BBA5-066DA1D160CE}">
      <dgm:prSet/>
      <dgm:spPr/>
      <dgm:t>
        <a:bodyPr/>
        <a:lstStyle/>
        <a:p>
          <a:endParaRPr lang="en-GB">
            <a:ln>
              <a:solidFill>
                <a:schemeClr val="bg1"/>
              </a:solidFill>
            </a:ln>
          </a:endParaRPr>
        </a:p>
      </dgm:t>
    </dgm:pt>
    <dgm:pt modelId="{4B2FBAE9-8944-49C2-AFDD-C9F2C576F222}">
      <dgm:prSet phldrT="[Text]"/>
      <dgm:spPr/>
      <dgm:t>
        <a:bodyPr/>
        <a:lstStyle/>
        <a:p>
          <a:r>
            <a:rPr lang="en-GB">
              <a:ln>
                <a:solidFill>
                  <a:schemeClr val="bg1"/>
                </a:solidFill>
              </a:ln>
            </a:rPr>
            <a:t>Operations &amp; Cross-Cutting Team</a:t>
          </a:r>
        </a:p>
      </dgm:t>
    </dgm:pt>
    <dgm:pt modelId="{11210E19-0068-4B06-80D9-CC1B2B16C643}" type="parTrans" cxnId="{0D9B1D8D-89D7-4E2E-98EC-4EC6FAC3500D}">
      <dgm:prSet/>
      <dgm:spPr/>
      <dgm:t>
        <a:bodyPr/>
        <a:lstStyle/>
        <a:p>
          <a:endParaRPr lang="en-GB">
            <a:ln>
              <a:solidFill>
                <a:schemeClr val="bg1"/>
              </a:solidFill>
            </a:ln>
          </a:endParaRPr>
        </a:p>
      </dgm:t>
    </dgm:pt>
    <dgm:pt modelId="{29A10223-F660-479D-92D0-E0CA6792E1CC}" type="sibTrans" cxnId="{0D9B1D8D-89D7-4E2E-98EC-4EC6FAC3500D}">
      <dgm:prSet/>
      <dgm:spPr/>
      <dgm:t>
        <a:bodyPr/>
        <a:lstStyle/>
        <a:p>
          <a:endParaRPr lang="en-GB">
            <a:ln>
              <a:solidFill>
                <a:schemeClr val="bg1"/>
              </a:solidFill>
            </a:ln>
          </a:endParaRPr>
        </a:p>
      </dgm:t>
    </dgm:pt>
    <dgm:pt modelId="{A9B64184-9271-40A7-A637-661E78700C46}">
      <dgm:prSet/>
      <dgm:spPr/>
      <dgm:t>
        <a:bodyPr/>
        <a:lstStyle/>
        <a:p>
          <a:r>
            <a:rPr lang="en-GB">
              <a:ln>
                <a:solidFill>
                  <a:schemeClr val="bg1"/>
                </a:solidFill>
              </a:ln>
            </a:rPr>
            <a:t>Director for Regulatory Affairs</a:t>
          </a:r>
        </a:p>
      </dgm:t>
    </dgm:pt>
    <dgm:pt modelId="{2D2EC783-FB1B-40CD-A7F7-D71BB2D1F0EB}" type="parTrans" cxnId="{A4119F0F-7548-45A1-BCA7-605CDAFA4BFD}">
      <dgm:prSet/>
      <dgm:spPr/>
      <dgm:t>
        <a:bodyPr/>
        <a:lstStyle/>
        <a:p>
          <a:endParaRPr lang="en-GB">
            <a:ln>
              <a:solidFill>
                <a:schemeClr val="bg1"/>
              </a:solidFill>
            </a:ln>
          </a:endParaRPr>
        </a:p>
      </dgm:t>
    </dgm:pt>
    <dgm:pt modelId="{5D3B1098-1CFA-4EC1-BBD5-A3165CC213E1}" type="sibTrans" cxnId="{A4119F0F-7548-45A1-BCA7-605CDAFA4BFD}">
      <dgm:prSet/>
      <dgm:spPr/>
      <dgm:t>
        <a:bodyPr/>
        <a:lstStyle/>
        <a:p>
          <a:endParaRPr lang="en-GB">
            <a:ln>
              <a:solidFill>
                <a:schemeClr val="bg1"/>
              </a:solidFill>
            </a:ln>
          </a:endParaRPr>
        </a:p>
      </dgm:t>
    </dgm:pt>
    <dgm:pt modelId="{43312A06-4865-4838-A4BD-6DE699F239C8}">
      <dgm:prSet/>
      <dgm:spPr/>
      <dgm:t>
        <a:bodyPr/>
        <a:lstStyle/>
        <a:p>
          <a:r>
            <a:rPr lang="en-GB">
              <a:ln>
                <a:solidFill>
                  <a:schemeClr val="bg1"/>
                </a:solidFill>
              </a:ln>
            </a:rPr>
            <a:t>Market Surveillance Team</a:t>
          </a:r>
        </a:p>
      </dgm:t>
    </dgm:pt>
    <dgm:pt modelId="{5EA56140-C5E0-4CB9-BA1E-A2D513E325DD}" type="parTrans" cxnId="{6F636ECA-F72D-4754-8D50-F8B23F0F0F04}">
      <dgm:prSet/>
      <dgm:spPr/>
      <dgm:t>
        <a:bodyPr/>
        <a:lstStyle/>
        <a:p>
          <a:endParaRPr lang="en-GB">
            <a:ln>
              <a:solidFill>
                <a:schemeClr val="bg1"/>
              </a:solidFill>
            </a:ln>
          </a:endParaRPr>
        </a:p>
      </dgm:t>
    </dgm:pt>
    <dgm:pt modelId="{A9146CAD-E4BB-421F-AEC1-2C13D0496E0A}" type="sibTrans" cxnId="{6F636ECA-F72D-4754-8D50-F8B23F0F0F04}">
      <dgm:prSet/>
      <dgm:spPr/>
      <dgm:t>
        <a:bodyPr/>
        <a:lstStyle/>
        <a:p>
          <a:endParaRPr lang="en-GB">
            <a:ln>
              <a:solidFill>
                <a:schemeClr val="bg1"/>
              </a:solidFill>
            </a:ln>
          </a:endParaRPr>
        </a:p>
      </dgm:t>
    </dgm:pt>
    <dgm:pt modelId="{8D341E0C-31CB-4D23-804B-EA3C7A353564}">
      <dgm:prSet/>
      <dgm:spPr/>
      <dgm:t>
        <a:bodyPr/>
        <a:lstStyle/>
        <a:p>
          <a:r>
            <a:rPr lang="en-GB">
              <a:ln>
                <a:solidFill>
                  <a:schemeClr val="bg1"/>
                </a:solidFill>
              </a:ln>
            </a:rPr>
            <a:t>South Region Team</a:t>
          </a:r>
        </a:p>
      </dgm:t>
    </dgm:pt>
    <dgm:pt modelId="{89F3017D-37A5-4799-A9B5-E573615EB594}" type="parTrans" cxnId="{8BAE8948-6267-44F3-A487-9780A14DC20F}">
      <dgm:prSet/>
      <dgm:spPr/>
      <dgm:t>
        <a:bodyPr/>
        <a:lstStyle/>
        <a:p>
          <a:endParaRPr lang="en-GB">
            <a:ln>
              <a:solidFill>
                <a:schemeClr val="bg1"/>
              </a:solidFill>
            </a:ln>
          </a:endParaRPr>
        </a:p>
      </dgm:t>
    </dgm:pt>
    <dgm:pt modelId="{40D76BB7-26EC-44A9-A6FF-8130131B083D}" type="sibTrans" cxnId="{8BAE8948-6267-44F3-A487-9780A14DC20F}">
      <dgm:prSet/>
      <dgm:spPr/>
      <dgm:t>
        <a:bodyPr/>
        <a:lstStyle/>
        <a:p>
          <a:endParaRPr lang="en-GB">
            <a:ln>
              <a:solidFill>
                <a:schemeClr val="bg1"/>
              </a:solidFill>
            </a:ln>
          </a:endParaRPr>
        </a:p>
      </dgm:t>
    </dgm:pt>
    <dgm:pt modelId="{2F3DCE91-EAD8-4E2D-AD95-C6DB31CF42E8}">
      <dgm:prSet/>
      <dgm:spPr/>
      <dgm:t>
        <a:bodyPr/>
        <a:lstStyle/>
        <a:p>
          <a:r>
            <a:rPr lang="en-GB">
              <a:ln>
                <a:solidFill>
                  <a:schemeClr val="bg1"/>
                </a:solidFill>
              </a:ln>
            </a:rPr>
            <a:t>North Region Team</a:t>
          </a:r>
        </a:p>
      </dgm:t>
    </dgm:pt>
    <dgm:pt modelId="{3A9BAA71-5C36-4B1F-9CA6-85473D20AC58}" type="parTrans" cxnId="{A9C594CF-E114-4EF4-A5FB-E4F3225906E4}">
      <dgm:prSet/>
      <dgm:spPr/>
      <dgm:t>
        <a:bodyPr/>
        <a:lstStyle/>
        <a:p>
          <a:endParaRPr lang="en-GB">
            <a:ln>
              <a:solidFill>
                <a:schemeClr val="bg1"/>
              </a:solidFill>
            </a:ln>
          </a:endParaRPr>
        </a:p>
      </dgm:t>
    </dgm:pt>
    <dgm:pt modelId="{CDE2FE5B-763B-4970-B982-53A8092BFA7A}" type="sibTrans" cxnId="{A9C594CF-E114-4EF4-A5FB-E4F3225906E4}">
      <dgm:prSet/>
      <dgm:spPr/>
      <dgm:t>
        <a:bodyPr/>
        <a:lstStyle/>
        <a:p>
          <a:endParaRPr lang="en-GB">
            <a:ln>
              <a:solidFill>
                <a:schemeClr val="bg1"/>
              </a:solidFill>
            </a:ln>
          </a:endParaRPr>
        </a:p>
      </dgm:t>
    </dgm:pt>
    <dgm:pt modelId="{FEE29E28-3B12-4D32-A418-50065364CB99}" type="pres">
      <dgm:prSet presAssocID="{36BDB531-406C-48EE-8450-F87B79D7978B}" presName="diagram" presStyleCnt="0">
        <dgm:presLayoutVars>
          <dgm:chPref val="1"/>
          <dgm:dir/>
          <dgm:animOne val="branch"/>
          <dgm:animLvl val="lvl"/>
          <dgm:resizeHandles val="exact"/>
        </dgm:presLayoutVars>
      </dgm:prSet>
      <dgm:spPr/>
    </dgm:pt>
    <dgm:pt modelId="{02DCD8A4-44D5-43DB-8426-096A62B78CB7}" type="pres">
      <dgm:prSet presAssocID="{A9B64184-9271-40A7-A637-661E78700C46}" presName="root1" presStyleCnt="0"/>
      <dgm:spPr/>
    </dgm:pt>
    <dgm:pt modelId="{77823011-9983-4BA3-9DE3-43CE41713841}" type="pres">
      <dgm:prSet presAssocID="{A9B64184-9271-40A7-A637-661E78700C46}" presName="LevelOneTextNode" presStyleLbl="node0" presStyleIdx="0" presStyleCnt="1">
        <dgm:presLayoutVars>
          <dgm:chPref val="3"/>
        </dgm:presLayoutVars>
      </dgm:prSet>
      <dgm:spPr/>
    </dgm:pt>
    <dgm:pt modelId="{CDFB0FCF-A74E-4094-AA83-1660CDF28B53}" type="pres">
      <dgm:prSet presAssocID="{A9B64184-9271-40A7-A637-661E78700C46}" presName="level2hierChild" presStyleCnt="0"/>
      <dgm:spPr/>
    </dgm:pt>
    <dgm:pt modelId="{4DF646DE-6AA4-444C-B8D9-FD5C05014BCF}" type="pres">
      <dgm:prSet presAssocID="{67C479B7-BD84-4BB8-A7AD-36976D875200}" presName="conn2-1" presStyleLbl="parChTrans1D2" presStyleIdx="0" presStyleCnt="1"/>
      <dgm:spPr/>
    </dgm:pt>
    <dgm:pt modelId="{168D6183-8D82-4EC7-8E09-EEE61EF73772}" type="pres">
      <dgm:prSet presAssocID="{67C479B7-BD84-4BB8-A7AD-36976D875200}" presName="connTx" presStyleLbl="parChTrans1D2" presStyleIdx="0" presStyleCnt="1"/>
      <dgm:spPr/>
    </dgm:pt>
    <dgm:pt modelId="{20D50302-9AC4-4212-9C3C-C73180227B74}" type="pres">
      <dgm:prSet presAssocID="{2918963A-B246-489B-9172-0A86E38E08C4}" presName="root2" presStyleCnt="0"/>
      <dgm:spPr/>
    </dgm:pt>
    <dgm:pt modelId="{58FAD210-B3C6-4F58-B63C-CF471244DA03}" type="pres">
      <dgm:prSet presAssocID="{2918963A-B246-489B-9172-0A86E38E08C4}" presName="LevelTwoTextNode" presStyleLbl="node2" presStyleIdx="0" presStyleCnt="1">
        <dgm:presLayoutVars>
          <dgm:chPref val="3"/>
        </dgm:presLayoutVars>
      </dgm:prSet>
      <dgm:spPr/>
    </dgm:pt>
    <dgm:pt modelId="{A37671FB-E38E-4D32-8E67-CE49C09A034F}" type="pres">
      <dgm:prSet presAssocID="{2918963A-B246-489B-9172-0A86E38E08C4}" presName="level3hierChild" presStyleCnt="0"/>
      <dgm:spPr/>
    </dgm:pt>
    <dgm:pt modelId="{B53031D2-C714-45C6-9F11-D19A1117CBA1}" type="pres">
      <dgm:prSet presAssocID="{2379DF75-E9B3-4E52-9EDA-5604A692292A}" presName="conn2-1" presStyleLbl="parChTrans1D3" presStyleIdx="0" presStyleCnt="1"/>
      <dgm:spPr/>
    </dgm:pt>
    <dgm:pt modelId="{7E33DC70-5CB9-4599-A36B-502DFAC554D6}" type="pres">
      <dgm:prSet presAssocID="{2379DF75-E9B3-4E52-9EDA-5604A692292A}" presName="connTx" presStyleLbl="parChTrans1D3" presStyleIdx="0" presStyleCnt="1"/>
      <dgm:spPr/>
    </dgm:pt>
    <dgm:pt modelId="{58ACAA9A-F136-4E61-9CD9-BC0A87A26131}" type="pres">
      <dgm:prSet presAssocID="{8A952719-EF75-43A0-A273-5ED54F723299}" presName="root2" presStyleCnt="0"/>
      <dgm:spPr/>
    </dgm:pt>
    <dgm:pt modelId="{72708004-D86D-4971-8AB5-CFF0CDDA5755}" type="pres">
      <dgm:prSet presAssocID="{8A952719-EF75-43A0-A273-5ED54F723299}" presName="LevelTwoTextNode" presStyleLbl="node3" presStyleIdx="0" presStyleCnt="1">
        <dgm:presLayoutVars>
          <dgm:chPref val="3"/>
        </dgm:presLayoutVars>
      </dgm:prSet>
      <dgm:spPr/>
    </dgm:pt>
    <dgm:pt modelId="{102A7FEA-3AD3-414F-AD1F-1A2235E42B92}" type="pres">
      <dgm:prSet presAssocID="{8A952719-EF75-43A0-A273-5ED54F723299}" presName="level3hierChild" presStyleCnt="0"/>
      <dgm:spPr/>
    </dgm:pt>
    <dgm:pt modelId="{6096DF7E-1A81-46C3-B4E6-2DCDA5A73BBF}" type="pres">
      <dgm:prSet presAssocID="{3A9BAA71-5C36-4B1F-9CA6-85473D20AC58}" presName="conn2-1" presStyleLbl="parChTrans1D4" presStyleIdx="0" presStyleCnt="5"/>
      <dgm:spPr/>
    </dgm:pt>
    <dgm:pt modelId="{076362F3-9C4C-4550-B250-3EAABF2A2814}" type="pres">
      <dgm:prSet presAssocID="{3A9BAA71-5C36-4B1F-9CA6-85473D20AC58}" presName="connTx" presStyleLbl="parChTrans1D4" presStyleIdx="0" presStyleCnt="5"/>
      <dgm:spPr/>
    </dgm:pt>
    <dgm:pt modelId="{400ACEED-D6E6-46A1-9705-14925B2ED9ED}" type="pres">
      <dgm:prSet presAssocID="{2F3DCE91-EAD8-4E2D-AD95-C6DB31CF42E8}" presName="root2" presStyleCnt="0"/>
      <dgm:spPr/>
    </dgm:pt>
    <dgm:pt modelId="{840A21FA-4A8B-4081-B19C-B56012D7D1AC}" type="pres">
      <dgm:prSet presAssocID="{2F3DCE91-EAD8-4E2D-AD95-C6DB31CF42E8}" presName="LevelTwoTextNode" presStyleLbl="node4" presStyleIdx="0" presStyleCnt="5">
        <dgm:presLayoutVars>
          <dgm:chPref val="3"/>
        </dgm:presLayoutVars>
      </dgm:prSet>
      <dgm:spPr/>
    </dgm:pt>
    <dgm:pt modelId="{F56B91D0-1D8C-4323-ADC9-28E21AD589AA}" type="pres">
      <dgm:prSet presAssocID="{2F3DCE91-EAD8-4E2D-AD95-C6DB31CF42E8}" presName="level3hierChild" presStyleCnt="0"/>
      <dgm:spPr/>
    </dgm:pt>
    <dgm:pt modelId="{6CB5D85B-3787-4976-99EB-DC447EB55C72}" type="pres">
      <dgm:prSet presAssocID="{89F3017D-37A5-4799-A9B5-E573615EB594}" presName="conn2-1" presStyleLbl="parChTrans1D4" presStyleIdx="1" presStyleCnt="5"/>
      <dgm:spPr/>
    </dgm:pt>
    <dgm:pt modelId="{733A1B63-16FA-4899-9619-4707E9019B46}" type="pres">
      <dgm:prSet presAssocID="{89F3017D-37A5-4799-A9B5-E573615EB594}" presName="connTx" presStyleLbl="parChTrans1D4" presStyleIdx="1" presStyleCnt="5"/>
      <dgm:spPr/>
    </dgm:pt>
    <dgm:pt modelId="{AF727102-0851-47F4-9262-CEE0BF6ADCF9}" type="pres">
      <dgm:prSet presAssocID="{8D341E0C-31CB-4D23-804B-EA3C7A353564}" presName="root2" presStyleCnt="0"/>
      <dgm:spPr/>
    </dgm:pt>
    <dgm:pt modelId="{D2B82553-A7BA-4508-BE34-2FC3EFB1BC4A}" type="pres">
      <dgm:prSet presAssocID="{8D341E0C-31CB-4D23-804B-EA3C7A353564}" presName="LevelTwoTextNode" presStyleLbl="node4" presStyleIdx="1" presStyleCnt="5">
        <dgm:presLayoutVars>
          <dgm:chPref val="3"/>
        </dgm:presLayoutVars>
      </dgm:prSet>
      <dgm:spPr/>
    </dgm:pt>
    <dgm:pt modelId="{E9037C01-1A32-403C-AAE1-73C95DB3B2F2}" type="pres">
      <dgm:prSet presAssocID="{8D341E0C-31CB-4D23-804B-EA3C7A353564}" presName="level3hierChild" presStyleCnt="0"/>
      <dgm:spPr/>
    </dgm:pt>
    <dgm:pt modelId="{B15D1B00-6B03-4EBE-BF64-BA7F305A8109}" type="pres">
      <dgm:prSet presAssocID="{5EA56140-C5E0-4CB9-BA1E-A2D513E325DD}" presName="conn2-1" presStyleLbl="parChTrans1D4" presStyleIdx="2" presStyleCnt="5"/>
      <dgm:spPr/>
    </dgm:pt>
    <dgm:pt modelId="{E3496277-DCB5-4F12-843D-EBEE99BC2B8A}" type="pres">
      <dgm:prSet presAssocID="{5EA56140-C5E0-4CB9-BA1E-A2D513E325DD}" presName="connTx" presStyleLbl="parChTrans1D4" presStyleIdx="2" presStyleCnt="5"/>
      <dgm:spPr/>
    </dgm:pt>
    <dgm:pt modelId="{C434871D-AE75-4322-BC12-8BE0D4BB5393}" type="pres">
      <dgm:prSet presAssocID="{43312A06-4865-4838-A4BD-6DE699F239C8}" presName="root2" presStyleCnt="0"/>
      <dgm:spPr/>
    </dgm:pt>
    <dgm:pt modelId="{BB742574-6B91-4F7B-A0C8-691D7E32067C}" type="pres">
      <dgm:prSet presAssocID="{43312A06-4865-4838-A4BD-6DE699F239C8}" presName="LevelTwoTextNode" presStyleLbl="node4" presStyleIdx="2" presStyleCnt="5">
        <dgm:presLayoutVars>
          <dgm:chPref val="3"/>
        </dgm:presLayoutVars>
      </dgm:prSet>
      <dgm:spPr/>
    </dgm:pt>
    <dgm:pt modelId="{EB01FC1D-3C38-4BAA-BB50-85B652231814}" type="pres">
      <dgm:prSet presAssocID="{43312A06-4865-4838-A4BD-6DE699F239C8}" presName="level3hierChild" presStyleCnt="0"/>
      <dgm:spPr/>
    </dgm:pt>
    <dgm:pt modelId="{53855586-D7C2-4E4F-9A5D-43D3F0EC580F}" type="pres">
      <dgm:prSet presAssocID="{0DBDD4F4-D2D6-4BF9-B496-03A043E6638B}" presName="conn2-1" presStyleLbl="parChTrans1D4" presStyleIdx="3" presStyleCnt="5"/>
      <dgm:spPr/>
    </dgm:pt>
    <dgm:pt modelId="{8FCE2198-9583-4CC3-889E-6AB75BC85F41}" type="pres">
      <dgm:prSet presAssocID="{0DBDD4F4-D2D6-4BF9-B496-03A043E6638B}" presName="connTx" presStyleLbl="parChTrans1D4" presStyleIdx="3" presStyleCnt="5"/>
      <dgm:spPr/>
    </dgm:pt>
    <dgm:pt modelId="{5C8BDE44-4EEE-4133-95B7-39ACD4CD1AB7}" type="pres">
      <dgm:prSet presAssocID="{1271E79F-6632-437E-9BB1-22A347E77198}" presName="root2" presStyleCnt="0"/>
      <dgm:spPr/>
    </dgm:pt>
    <dgm:pt modelId="{8D4AC443-8426-4CB4-BDAB-46BA1FF105BF}" type="pres">
      <dgm:prSet presAssocID="{1271E79F-6632-437E-9BB1-22A347E77198}" presName="LevelTwoTextNode" presStyleLbl="node4" presStyleIdx="3" presStyleCnt="5">
        <dgm:presLayoutVars>
          <dgm:chPref val="3"/>
        </dgm:presLayoutVars>
      </dgm:prSet>
      <dgm:spPr/>
    </dgm:pt>
    <dgm:pt modelId="{32F7F56D-1ACA-44F2-A4BF-2F061E4E793C}" type="pres">
      <dgm:prSet presAssocID="{1271E79F-6632-437E-9BB1-22A347E77198}" presName="level3hierChild" presStyleCnt="0"/>
      <dgm:spPr/>
    </dgm:pt>
    <dgm:pt modelId="{368C259B-5965-4C89-A050-E8275EB1176F}" type="pres">
      <dgm:prSet presAssocID="{11210E19-0068-4B06-80D9-CC1B2B16C643}" presName="conn2-1" presStyleLbl="parChTrans1D4" presStyleIdx="4" presStyleCnt="5"/>
      <dgm:spPr/>
    </dgm:pt>
    <dgm:pt modelId="{C16A8E6F-F95A-48D0-8C24-535CA098A1B6}" type="pres">
      <dgm:prSet presAssocID="{11210E19-0068-4B06-80D9-CC1B2B16C643}" presName="connTx" presStyleLbl="parChTrans1D4" presStyleIdx="4" presStyleCnt="5"/>
      <dgm:spPr/>
    </dgm:pt>
    <dgm:pt modelId="{514B7C36-1351-49FE-A650-498C63A28E29}" type="pres">
      <dgm:prSet presAssocID="{4B2FBAE9-8944-49C2-AFDD-C9F2C576F222}" presName="root2" presStyleCnt="0"/>
      <dgm:spPr/>
    </dgm:pt>
    <dgm:pt modelId="{D424CCC4-5E05-45F2-8306-B2ADF7C1F7C4}" type="pres">
      <dgm:prSet presAssocID="{4B2FBAE9-8944-49C2-AFDD-C9F2C576F222}" presName="LevelTwoTextNode" presStyleLbl="node4" presStyleIdx="4" presStyleCnt="5">
        <dgm:presLayoutVars>
          <dgm:chPref val="3"/>
        </dgm:presLayoutVars>
      </dgm:prSet>
      <dgm:spPr/>
    </dgm:pt>
    <dgm:pt modelId="{B0FDF0D9-0998-4811-838B-9F74EAF0F107}" type="pres">
      <dgm:prSet presAssocID="{4B2FBAE9-8944-49C2-AFDD-C9F2C576F222}" presName="level3hierChild" presStyleCnt="0"/>
      <dgm:spPr/>
    </dgm:pt>
  </dgm:ptLst>
  <dgm:cxnLst>
    <dgm:cxn modelId="{853D6102-AFCD-4283-896F-C3596FDEFC3D}" type="presOf" srcId="{2918963A-B246-489B-9172-0A86E38E08C4}" destId="{58FAD210-B3C6-4F58-B63C-CF471244DA03}" srcOrd="0" destOrd="0" presId="urn:microsoft.com/office/officeart/2005/8/layout/hierarchy2"/>
    <dgm:cxn modelId="{DBE2830C-DDFC-49E0-B950-F775E1DCE9B5}" type="presOf" srcId="{8D341E0C-31CB-4D23-804B-EA3C7A353564}" destId="{D2B82553-A7BA-4508-BE34-2FC3EFB1BC4A}" srcOrd="0" destOrd="0" presId="urn:microsoft.com/office/officeart/2005/8/layout/hierarchy2"/>
    <dgm:cxn modelId="{A4119F0F-7548-45A1-BCA7-605CDAFA4BFD}" srcId="{36BDB531-406C-48EE-8450-F87B79D7978B}" destId="{A9B64184-9271-40A7-A637-661E78700C46}" srcOrd="0" destOrd="0" parTransId="{2D2EC783-FB1B-40CD-A7F7-D71BB2D1F0EB}" sibTransId="{5D3B1098-1CFA-4EC1-BBD5-A3165CC213E1}"/>
    <dgm:cxn modelId="{F0DC7E1E-7AC7-4DDE-874D-ADF4C27A14FA}" type="presOf" srcId="{43312A06-4865-4838-A4BD-6DE699F239C8}" destId="{BB742574-6B91-4F7B-A0C8-691D7E32067C}" srcOrd="0" destOrd="0" presId="urn:microsoft.com/office/officeart/2005/8/layout/hierarchy2"/>
    <dgm:cxn modelId="{3C508F35-C6EA-432D-BBA5-066DA1D160CE}" srcId="{8A952719-EF75-43A0-A273-5ED54F723299}" destId="{1271E79F-6632-437E-9BB1-22A347E77198}" srcOrd="3" destOrd="0" parTransId="{0DBDD4F4-D2D6-4BF9-B496-03A043E6638B}" sibTransId="{6F878FC3-0713-4F59-9D67-E85680FA0639}"/>
    <dgm:cxn modelId="{A60AB737-3BDA-41F3-9E07-0862EF95C84F}" type="presOf" srcId="{8A952719-EF75-43A0-A273-5ED54F723299}" destId="{72708004-D86D-4971-8AB5-CFF0CDDA5755}" srcOrd="0" destOrd="0" presId="urn:microsoft.com/office/officeart/2005/8/layout/hierarchy2"/>
    <dgm:cxn modelId="{152CF33B-BECC-4DB1-8DCF-7CA34CEE94C9}" type="presOf" srcId="{0DBDD4F4-D2D6-4BF9-B496-03A043E6638B}" destId="{53855586-D7C2-4E4F-9A5D-43D3F0EC580F}" srcOrd="0" destOrd="0" presId="urn:microsoft.com/office/officeart/2005/8/layout/hierarchy2"/>
    <dgm:cxn modelId="{B9476260-8BA5-46C2-B44F-EF2CF6D3D857}" type="presOf" srcId="{36BDB531-406C-48EE-8450-F87B79D7978B}" destId="{FEE29E28-3B12-4D32-A418-50065364CB99}" srcOrd="0" destOrd="0" presId="urn:microsoft.com/office/officeart/2005/8/layout/hierarchy2"/>
    <dgm:cxn modelId="{80617342-94D6-4CDD-915E-DF5624BCA64D}" type="presOf" srcId="{3A9BAA71-5C36-4B1F-9CA6-85473D20AC58}" destId="{6096DF7E-1A81-46C3-B4E6-2DCDA5A73BBF}" srcOrd="0" destOrd="0" presId="urn:microsoft.com/office/officeart/2005/8/layout/hierarchy2"/>
    <dgm:cxn modelId="{4D213944-4AF2-4360-BF30-4C0A999A6273}" type="presOf" srcId="{1271E79F-6632-437E-9BB1-22A347E77198}" destId="{8D4AC443-8426-4CB4-BDAB-46BA1FF105BF}" srcOrd="0" destOrd="0" presId="urn:microsoft.com/office/officeart/2005/8/layout/hierarchy2"/>
    <dgm:cxn modelId="{8BAE8948-6267-44F3-A487-9780A14DC20F}" srcId="{8A952719-EF75-43A0-A273-5ED54F723299}" destId="{8D341E0C-31CB-4D23-804B-EA3C7A353564}" srcOrd="1" destOrd="0" parTransId="{89F3017D-37A5-4799-A9B5-E573615EB594}" sibTransId="{40D76BB7-26EC-44A9-A6FF-8130131B083D}"/>
    <dgm:cxn modelId="{5F26FA76-06B5-451C-8CD2-818DC5C32700}" type="presOf" srcId="{11210E19-0068-4B06-80D9-CC1B2B16C643}" destId="{C16A8E6F-F95A-48D0-8C24-535CA098A1B6}" srcOrd="1" destOrd="0" presId="urn:microsoft.com/office/officeart/2005/8/layout/hierarchy2"/>
    <dgm:cxn modelId="{AC18CB7E-08FF-4DD4-9258-1F5D152E5D04}" type="presOf" srcId="{89F3017D-37A5-4799-A9B5-E573615EB594}" destId="{733A1B63-16FA-4899-9619-4707E9019B46}" srcOrd="1" destOrd="0" presId="urn:microsoft.com/office/officeart/2005/8/layout/hierarchy2"/>
    <dgm:cxn modelId="{9532AA83-761D-4E06-90FF-80F9F5AF3D26}" type="presOf" srcId="{4B2FBAE9-8944-49C2-AFDD-C9F2C576F222}" destId="{D424CCC4-5E05-45F2-8306-B2ADF7C1F7C4}" srcOrd="0" destOrd="0" presId="urn:microsoft.com/office/officeart/2005/8/layout/hierarchy2"/>
    <dgm:cxn modelId="{0D9B1D8D-89D7-4E2E-98EC-4EC6FAC3500D}" srcId="{8A952719-EF75-43A0-A273-5ED54F723299}" destId="{4B2FBAE9-8944-49C2-AFDD-C9F2C576F222}" srcOrd="4" destOrd="0" parTransId="{11210E19-0068-4B06-80D9-CC1B2B16C643}" sibTransId="{29A10223-F660-479D-92D0-E0CA6792E1CC}"/>
    <dgm:cxn modelId="{345A548F-1709-4BD8-B7C3-130F7B2BB8EF}" srcId="{2918963A-B246-489B-9172-0A86E38E08C4}" destId="{8A952719-EF75-43A0-A273-5ED54F723299}" srcOrd="0" destOrd="0" parTransId="{2379DF75-E9B3-4E52-9EDA-5604A692292A}" sibTransId="{97D5A30D-DC26-4893-A2AD-F23B0A4F90CA}"/>
    <dgm:cxn modelId="{CD36E79E-65D7-4D67-9BCC-7E108A67FCAA}" type="presOf" srcId="{A9B64184-9271-40A7-A637-661E78700C46}" destId="{77823011-9983-4BA3-9DE3-43CE41713841}" srcOrd="0" destOrd="0" presId="urn:microsoft.com/office/officeart/2005/8/layout/hierarchy2"/>
    <dgm:cxn modelId="{E7F401A8-01BD-4A34-AFFC-1E54E791A88C}" type="presOf" srcId="{2F3DCE91-EAD8-4E2D-AD95-C6DB31CF42E8}" destId="{840A21FA-4A8B-4081-B19C-B56012D7D1AC}" srcOrd="0" destOrd="0" presId="urn:microsoft.com/office/officeart/2005/8/layout/hierarchy2"/>
    <dgm:cxn modelId="{A5DB18AE-04A0-4849-8791-0B5F30409CB3}" type="presOf" srcId="{2379DF75-E9B3-4E52-9EDA-5604A692292A}" destId="{B53031D2-C714-45C6-9F11-D19A1117CBA1}" srcOrd="0" destOrd="0" presId="urn:microsoft.com/office/officeart/2005/8/layout/hierarchy2"/>
    <dgm:cxn modelId="{75AC67B4-FCBA-4BE8-99B7-909A77B71530}" type="presOf" srcId="{5EA56140-C5E0-4CB9-BA1E-A2D513E325DD}" destId="{B15D1B00-6B03-4EBE-BF64-BA7F305A8109}" srcOrd="0" destOrd="0" presId="urn:microsoft.com/office/officeart/2005/8/layout/hierarchy2"/>
    <dgm:cxn modelId="{094479B7-3A18-4338-B556-157930CFCFB5}" type="presOf" srcId="{11210E19-0068-4B06-80D9-CC1B2B16C643}" destId="{368C259B-5965-4C89-A050-E8275EB1176F}" srcOrd="0" destOrd="0" presId="urn:microsoft.com/office/officeart/2005/8/layout/hierarchy2"/>
    <dgm:cxn modelId="{18E351BA-2828-4ADF-A6E7-93FBB335F6C5}" type="presOf" srcId="{2379DF75-E9B3-4E52-9EDA-5604A692292A}" destId="{7E33DC70-5CB9-4599-A36B-502DFAC554D6}" srcOrd="1" destOrd="0" presId="urn:microsoft.com/office/officeart/2005/8/layout/hierarchy2"/>
    <dgm:cxn modelId="{4D7479C1-A70E-497C-B8F9-2AAE269583F7}" srcId="{A9B64184-9271-40A7-A637-661E78700C46}" destId="{2918963A-B246-489B-9172-0A86E38E08C4}" srcOrd="0" destOrd="0" parTransId="{67C479B7-BD84-4BB8-A7AD-36976D875200}" sibTransId="{1CD2F37D-020D-4701-ACB6-380038D0CD33}"/>
    <dgm:cxn modelId="{7E740ACA-1513-4722-9489-87ECD73E3D6A}" type="presOf" srcId="{5EA56140-C5E0-4CB9-BA1E-A2D513E325DD}" destId="{E3496277-DCB5-4F12-843D-EBEE99BC2B8A}" srcOrd="1" destOrd="0" presId="urn:microsoft.com/office/officeart/2005/8/layout/hierarchy2"/>
    <dgm:cxn modelId="{6F636ECA-F72D-4754-8D50-F8B23F0F0F04}" srcId="{8A952719-EF75-43A0-A273-5ED54F723299}" destId="{43312A06-4865-4838-A4BD-6DE699F239C8}" srcOrd="2" destOrd="0" parTransId="{5EA56140-C5E0-4CB9-BA1E-A2D513E325DD}" sibTransId="{A9146CAD-E4BB-421F-AEC1-2C13D0496E0A}"/>
    <dgm:cxn modelId="{140A0ECB-2499-4F27-8F4E-ED90F1C04AB8}" type="presOf" srcId="{67C479B7-BD84-4BB8-A7AD-36976D875200}" destId="{4DF646DE-6AA4-444C-B8D9-FD5C05014BCF}" srcOrd="0" destOrd="0" presId="urn:microsoft.com/office/officeart/2005/8/layout/hierarchy2"/>
    <dgm:cxn modelId="{18A779CD-3768-4961-9F18-17E86D41A476}" type="presOf" srcId="{89F3017D-37A5-4799-A9B5-E573615EB594}" destId="{6CB5D85B-3787-4976-99EB-DC447EB55C72}" srcOrd="0" destOrd="0" presId="urn:microsoft.com/office/officeart/2005/8/layout/hierarchy2"/>
    <dgm:cxn modelId="{A9C594CF-E114-4EF4-A5FB-E4F3225906E4}" srcId="{8A952719-EF75-43A0-A273-5ED54F723299}" destId="{2F3DCE91-EAD8-4E2D-AD95-C6DB31CF42E8}" srcOrd="0" destOrd="0" parTransId="{3A9BAA71-5C36-4B1F-9CA6-85473D20AC58}" sibTransId="{CDE2FE5B-763B-4970-B982-53A8092BFA7A}"/>
    <dgm:cxn modelId="{575A28ED-7B8E-4C76-893E-01151A69A381}" type="presOf" srcId="{3A9BAA71-5C36-4B1F-9CA6-85473D20AC58}" destId="{076362F3-9C4C-4550-B250-3EAABF2A2814}" srcOrd="1" destOrd="0" presId="urn:microsoft.com/office/officeart/2005/8/layout/hierarchy2"/>
    <dgm:cxn modelId="{CCA71EF4-DFFF-47DB-B220-C6D1C92F9EA9}" type="presOf" srcId="{0DBDD4F4-D2D6-4BF9-B496-03A043E6638B}" destId="{8FCE2198-9583-4CC3-889E-6AB75BC85F41}" srcOrd="1" destOrd="0" presId="urn:microsoft.com/office/officeart/2005/8/layout/hierarchy2"/>
    <dgm:cxn modelId="{44B978FD-4954-4E92-B554-2046D5CBA343}" type="presOf" srcId="{67C479B7-BD84-4BB8-A7AD-36976D875200}" destId="{168D6183-8D82-4EC7-8E09-EEE61EF73772}" srcOrd="1" destOrd="0" presId="urn:microsoft.com/office/officeart/2005/8/layout/hierarchy2"/>
    <dgm:cxn modelId="{65070718-9A1D-4CFC-8929-0677FDCBDD11}" type="presParOf" srcId="{FEE29E28-3B12-4D32-A418-50065364CB99}" destId="{02DCD8A4-44D5-43DB-8426-096A62B78CB7}" srcOrd="0" destOrd="0" presId="urn:microsoft.com/office/officeart/2005/8/layout/hierarchy2"/>
    <dgm:cxn modelId="{E56CCC6B-706C-491A-9363-508B1FE9403D}" type="presParOf" srcId="{02DCD8A4-44D5-43DB-8426-096A62B78CB7}" destId="{77823011-9983-4BA3-9DE3-43CE41713841}" srcOrd="0" destOrd="0" presId="urn:microsoft.com/office/officeart/2005/8/layout/hierarchy2"/>
    <dgm:cxn modelId="{5471CC42-3200-4BF5-AFC1-E7DE2388DBD7}" type="presParOf" srcId="{02DCD8A4-44D5-43DB-8426-096A62B78CB7}" destId="{CDFB0FCF-A74E-4094-AA83-1660CDF28B53}" srcOrd="1" destOrd="0" presId="urn:microsoft.com/office/officeart/2005/8/layout/hierarchy2"/>
    <dgm:cxn modelId="{4F57D5A6-D690-40BC-B651-5436F9EDFE7A}" type="presParOf" srcId="{CDFB0FCF-A74E-4094-AA83-1660CDF28B53}" destId="{4DF646DE-6AA4-444C-B8D9-FD5C05014BCF}" srcOrd="0" destOrd="0" presId="urn:microsoft.com/office/officeart/2005/8/layout/hierarchy2"/>
    <dgm:cxn modelId="{3F907BE1-3442-4AC9-A276-F6DA66069B56}" type="presParOf" srcId="{4DF646DE-6AA4-444C-B8D9-FD5C05014BCF}" destId="{168D6183-8D82-4EC7-8E09-EEE61EF73772}" srcOrd="0" destOrd="0" presId="urn:microsoft.com/office/officeart/2005/8/layout/hierarchy2"/>
    <dgm:cxn modelId="{A8BCA82B-4E90-4224-A26A-B5CE7C6F56E3}" type="presParOf" srcId="{CDFB0FCF-A74E-4094-AA83-1660CDF28B53}" destId="{20D50302-9AC4-4212-9C3C-C73180227B74}" srcOrd="1" destOrd="0" presId="urn:microsoft.com/office/officeart/2005/8/layout/hierarchy2"/>
    <dgm:cxn modelId="{9B5EC101-5A4D-413C-A2EA-CEF9F3DC4765}" type="presParOf" srcId="{20D50302-9AC4-4212-9C3C-C73180227B74}" destId="{58FAD210-B3C6-4F58-B63C-CF471244DA03}" srcOrd="0" destOrd="0" presId="urn:microsoft.com/office/officeart/2005/8/layout/hierarchy2"/>
    <dgm:cxn modelId="{69B7AC5E-C8A4-4D51-9CCC-BCA5F7C73DB1}" type="presParOf" srcId="{20D50302-9AC4-4212-9C3C-C73180227B74}" destId="{A37671FB-E38E-4D32-8E67-CE49C09A034F}" srcOrd="1" destOrd="0" presId="urn:microsoft.com/office/officeart/2005/8/layout/hierarchy2"/>
    <dgm:cxn modelId="{4D734439-E15D-472D-A289-E7AAD2A3DA55}" type="presParOf" srcId="{A37671FB-E38E-4D32-8E67-CE49C09A034F}" destId="{B53031D2-C714-45C6-9F11-D19A1117CBA1}" srcOrd="0" destOrd="0" presId="urn:microsoft.com/office/officeart/2005/8/layout/hierarchy2"/>
    <dgm:cxn modelId="{5BB1089D-4D4C-4B0F-8CA1-458A9AC0BBC5}" type="presParOf" srcId="{B53031D2-C714-45C6-9F11-D19A1117CBA1}" destId="{7E33DC70-5CB9-4599-A36B-502DFAC554D6}" srcOrd="0" destOrd="0" presId="urn:microsoft.com/office/officeart/2005/8/layout/hierarchy2"/>
    <dgm:cxn modelId="{1FD8226A-C190-404D-9126-23E01FA6563A}" type="presParOf" srcId="{A37671FB-E38E-4D32-8E67-CE49C09A034F}" destId="{58ACAA9A-F136-4E61-9CD9-BC0A87A26131}" srcOrd="1" destOrd="0" presId="urn:microsoft.com/office/officeart/2005/8/layout/hierarchy2"/>
    <dgm:cxn modelId="{6C35204F-509B-42F6-9F2D-8AE747F62F04}" type="presParOf" srcId="{58ACAA9A-F136-4E61-9CD9-BC0A87A26131}" destId="{72708004-D86D-4971-8AB5-CFF0CDDA5755}" srcOrd="0" destOrd="0" presId="urn:microsoft.com/office/officeart/2005/8/layout/hierarchy2"/>
    <dgm:cxn modelId="{1DCB4AD3-593E-4AC8-B9B7-F69262DFC02D}" type="presParOf" srcId="{58ACAA9A-F136-4E61-9CD9-BC0A87A26131}" destId="{102A7FEA-3AD3-414F-AD1F-1A2235E42B92}" srcOrd="1" destOrd="0" presId="urn:microsoft.com/office/officeart/2005/8/layout/hierarchy2"/>
    <dgm:cxn modelId="{74F78EC1-CB37-4FA0-8C42-155F6014C3C6}" type="presParOf" srcId="{102A7FEA-3AD3-414F-AD1F-1A2235E42B92}" destId="{6096DF7E-1A81-46C3-B4E6-2DCDA5A73BBF}" srcOrd="0" destOrd="0" presId="urn:microsoft.com/office/officeart/2005/8/layout/hierarchy2"/>
    <dgm:cxn modelId="{7AF5F561-F852-42F0-BBAF-C748E10734DD}" type="presParOf" srcId="{6096DF7E-1A81-46C3-B4E6-2DCDA5A73BBF}" destId="{076362F3-9C4C-4550-B250-3EAABF2A2814}" srcOrd="0" destOrd="0" presId="urn:microsoft.com/office/officeart/2005/8/layout/hierarchy2"/>
    <dgm:cxn modelId="{6F021E74-E3E4-4449-B147-34D264BE32AC}" type="presParOf" srcId="{102A7FEA-3AD3-414F-AD1F-1A2235E42B92}" destId="{400ACEED-D6E6-46A1-9705-14925B2ED9ED}" srcOrd="1" destOrd="0" presId="urn:microsoft.com/office/officeart/2005/8/layout/hierarchy2"/>
    <dgm:cxn modelId="{8DBAA358-EAEC-42FA-BDC0-672EEB881E54}" type="presParOf" srcId="{400ACEED-D6E6-46A1-9705-14925B2ED9ED}" destId="{840A21FA-4A8B-4081-B19C-B56012D7D1AC}" srcOrd="0" destOrd="0" presId="urn:microsoft.com/office/officeart/2005/8/layout/hierarchy2"/>
    <dgm:cxn modelId="{9A4BC14A-79AD-4BE3-95EF-BF24C9793740}" type="presParOf" srcId="{400ACEED-D6E6-46A1-9705-14925B2ED9ED}" destId="{F56B91D0-1D8C-4323-ADC9-28E21AD589AA}" srcOrd="1" destOrd="0" presId="urn:microsoft.com/office/officeart/2005/8/layout/hierarchy2"/>
    <dgm:cxn modelId="{BA3AA402-CB1B-4F84-9F32-FB31645FE70D}" type="presParOf" srcId="{102A7FEA-3AD3-414F-AD1F-1A2235E42B92}" destId="{6CB5D85B-3787-4976-99EB-DC447EB55C72}" srcOrd="2" destOrd="0" presId="urn:microsoft.com/office/officeart/2005/8/layout/hierarchy2"/>
    <dgm:cxn modelId="{4B71BF11-58B3-4AF5-A253-AF5E606B11BB}" type="presParOf" srcId="{6CB5D85B-3787-4976-99EB-DC447EB55C72}" destId="{733A1B63-16FA-4899-9619-4707E9019B46}" srcOrd="0" destOrd="0" presId="urn:microsoft.com/office/officeart/2005/8/layout/hierarchy2"/>
    <dgm:cxn modelId="{A4015E0F-B06B-4B6D-9BB5-CEA201B32E3F}" type="presParOf" srcId="{102A7FEA-3AD3-414F-AD1F-1A2235E42B92}" destId="{AF727102-0851-47F4-9262-CEE0BF6ADCF9}" srcOrd="3" destOrd="0" presId="urn:microsoft.com/office/officeart/2005/8/layout/hierarchy2"/>
    <dgm:cxn modelId="{B0CDB76C-D9F6-4B58-91B5-ECA19FBE8A60}" type="presParOf" srcId="{AF727102-0851-47F4-9262-CEE0BF6ADCF9}" destId="{D2B82553-A7BA-4508-BE34-2FC3EFB1BC4A}" srcOrd="0" destOrd="0" presId="urn:microsoft.com/office/officeart/2005/8/layout/hierarchy2"/>
    <dgm:cxn modelId="{3145BC56-D7F2-4472-9DDA-6679D3612EF9}" type="presParOf" srcId="{AF727102-0851-47F4-9262-CEE0BF6ADCF9}" destId="{E9037C01-1A32-403C-AAE1-73C95DB3B2F2}" srcOrd="1" destOrd="0" presId="urn:microsoft.com/office/officeart/2005/8/layout/hierarchy2"/>
    <dgm:cxn modelId="{DE313AFC-27A2-46AA-BCDC-C81A4EFD2BB5}" type="presParOf" srcId="{102A7FEA-3AD3-414F-AD1F-1A2235E42B92}" destId="{B15D1B00-6B03-4EBE-BF64-BA7F305A8109}" srcOrd="4" destOrd="0" presId="urn:microsoft.com/office/officeart/2005/8/layout/hierarchy2"/>
    <dgm:cxn modelId="{47AC2337-3843-4E1F-B5E3-76B6D6200C9B}" type="presParOf" srcId="{B15D1B00-6B03-4EBE-BF64-BA7F305A8109}" destId="{E3496277-DCB5-4F12-843D-EBEE99BC2B8A}" srcOrd="0" destOrd="0" presId="urn:microsoft.com/office/officeart/2005/8/layout/hierarchy2"/>
    <dgm:cxn modelId="{1BBB49BC-A0AA-4104-883E-C04A1724EEE1}" type="presParOf" srcId="{102A7FEA-3AD3-414F-AD1F-1A2235E42B92}" destId="{C434871D-AE75-4322-BC12-8BE0D4BB5393}" srcOrd="5" destOrd="0" presId="urn:microsoft.com/office/officeart/2005/8/layout/hierarchy2"/>
    <dgm:cxn modelId="{8807EED1-D52E-4E73-B921-0FB61F2413DC}" type="presParOf" srcId="{C434871D-AE75-4322-BC12-8BE0D4BB5393}" destId="{BB742574-6B91-4F7B-A0C8-691D7E32067C}" srcOrd="0" destOrd="0" presId="urn:microsoft.com/office/officeart/2005/8/layout/hierarchy2"/>
    <dgm:cxn modelId="{32713CF1-6E3D-484F-A827-20038D58B7B6}" type="presParOf" srcId="{C434871D-AE75-4322-BC12-8BE0D4BB5393}" destId="{EB01FC1D-3C38-4BAA-BB50-85B652231814}" srcOrd="1" destOrd="0" presId="urn:microsoft.com/office/officeart/2005/8/layout/hierarchy2"/>
    <dgm:cxn modelId="{2CF150E5-4E0D-417E-877B-ED84F74B8885}" type="presParOf" srcId="{102A7FEA-3AD3-414F-AD1F-1A2235E42B92}" destId="{53855586-D7C2-4E4F-9A5D-43D3F0EC580F}" srcOrd="6" destOrd="0" presId="urn:microsoft.com/office/officeart/2005/8/layout/hierarchy2"/>
    <dgm:cxn modelId="{2F035CAA-D856-407D-AFD6-E80B0B638032}" type="presParOf" srcId="{53855586-D7C2-4E4F-9A5D-43D3F0EC580F}" destId="{8FCE2198-9583-4CC3-889E-6AB75BC85F41}" srcOrd="0" destOrd="0" presId="urn:microsoft.com/office/officeart/2005/8/layout/hierarchy2"/>
    <dgm:cxn modelId="{1F06222A-B406-4F2B-8BED-00F7D6ADAB69}" type="presParOf" srcId="{102A7FEA-3AD3-414F-AD1F-1A2235E42B92}" destId="{5C8BDE44-4EEE-4133-95B7-39ACD4CD1AB7}" srcOrd="7" destOrd="0" presId="urn:microsoft.com/office/officeart/2005/8/layout/hierarchy2"/>
    <dgm:cxn modelId="{85094E80-8DF7-4D6B-9EBE-64BB1244604B}" type="presParOf" srcId="{5C8BDE44-4EEE-4133-95B7-39ACD4CD1AB7}" destId="{8D4AC443-8426-4CB4-BDAB-46BA1FF105BF}" srcOrd="0" destOrd="0" presId="urn:microsoft.com/office/officeart/2005/8/layout/hierarchy2"/>
    <dgm:cxn modelId="{DB729810-46FC-45AB-B64B-9978AAC90688}" type="presParOf" srcId="{5C8BDE44-4EEE-4133-95B7-39ACD4CD1AB7}" destId="{32F7F56D-1ACA-44F2-A4BF-2F061E4E793C}" srcOrd="1" destOrd="0" presId="urn:microsoft.com/office/officeart/2005/8/layout/hierarchy2"/>
    <dgm:cxn modelId="{C94D69B6-756B-42CF-97C2-B1D7F0BAE05E}" type="presParOf" srcId="{102A7FEA-3AD3-414F-AD1F-1A2235E42B92}" destId="{368C259B-5965-4C89-A050-E8275EB1176F}" srcOrd="8" destOrd="0" presId="urn:microsoft.com/office/officeart/2005/8/layout/hierarchy2"/>
    <dgm:cxn modelId="{2167ED97-0F5C-49DF-80F8-3F9AA5793E52}" type="presParOf" srcId="{368C259B-5965-4C89-A050-E8275EB1176F}" destId="{C16A8E6F-F95A-48D0-8C24-535CA098A1B6}" srcOrd="0" destOrd="0" presId="urn:microsoft.com/office/officeart/2005/8/layout/hierarchy2"/>
    <dgm:cxn modelId="{64E139AE-3F1D-43DD-A575-B21070927A4E}" type="presParOf" srcId="{102A7FEA-3AD3-414F-AD1F-1A2235E42B92}" destId="{514B7C36-1351-49FE-A650-498C63A28E29}" srcOrd="9" destOrd="0" presId="urn:microsoft.com/office/officeart/2005/8/layout/hierarchy2"/>
    <dgm:cxn modelId="{40FEA320-493B-40C0-87CF-6DA58048A976}" type="presParOf" srcId="{514B7C36-1351-49FE-A650-498C63A28E29}" destId="{D424CCC4-5E05-45F2-8306-B2ADF7C1F7C4}" srcOrd="0" destOrd="0" presId="urn:microsoft.com/office/officeart/2005/8/layout/hierarchy2"/>
    <dgm:cxn modelId="{452AE3FE-0B3B-4757-BB49-0601DE2D55BA}" type="presParOf" srcId="{514B7C36-1351-49FE-A650-498C63A28E29}" destId="{B0FDF0D9-0998-4811-838B-9F74EAF0F107}"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36BDB531-406C-48EE-8450-F87B79D7978B}" type="doc">
      <dgm:prSet loTypeId="urn:microsoft.com/office/officeart/2005/8/layout/hierarchy2" loCatId="hierarchy" qsTypeId="urn:microsoft.com/office/officeart/2005/8/quickstyle/3d1" qsCatId="3D" csTypeId="urn:microsoft.com/office/officeart/2005/8/colors/accent1_2" csCatId="accent1" phldr="1"/>
      <dgm:spPr/>
      <dgm:t>
        <a:bodyPr/>
        <a:lstStyle/>
        <a:p>
          <a:endParaRPr lang="en-GB"/>
        </a:p>
      </dgm:t>
    </dgm:pt>
    <dgm:pt modelId="{2918963A-B246-489B-9172-0A86E38E08C4}">
      <dgm:prSet phldrT="[Text]"/>
      <dgm:spPr/>
      <dgm:t>
        <a:bodyPr/>
        <a:lstStyle/>
        <a:p>
          <a:r>
            <a:rPr lang="en-GB">
              <a:ln>
                <a:solidFill>
                  <a:schemeClr val="bg1"/>
                </a:solidFill>
              </a:ln>
            </a:rPr>
            <a:t>Deputy Director</a:t>
          </a:r>
          <a:br>
            <a:rPr lang="en-GB">
              <a:ln>
                <a:solidFill>
                  <a:schemeClr val="bg1"/>
                </a:solidFill>
              </a:ln>
            </a:rPr>
          </a:br>
          <a:r>
            <a:rPr lang="en-GB">
              <a:ln>
                <a:solidFill>
                  <a:schemeClr val="bg1"/>
                </a:solidFill>
              </a:ln>
            </a:rPr>
            <a:t>Compliance &amp; Enforcement</a:t>
          </a:r>
        </a:p>
      </dgm:t>
    </dgm:pt>
    <dgm:pt modelId="{67C479B7-BD84-4BB8-A7AD-36976D875200}" type="parTrans" cxnId="{4D7479C1-A70E-497C-B8F9-2AAE269583F7}">
      <dgm:prSet/>
      <dgm:spPr/>
      <dgm:t>
        <a:bodyPr/>
        <a:lstStyle/>
        <a:p>
          <a:endParaRPr lang="en-GB">
            <a:ln>
              <a:solidFill>
                <a:schemeClr val="bg1"/>
              </a:solidFill>
            </a:ln>
          </a:endParaRPr>
        </a:p>
      </dgm:t>
    </dgm:pt>
    <dgm:pt modelId="{1CD2F37D-020D-4701-ACB6-380038D0CD33}" type="sibTrans" cxnId="{4D7479C1-A70E-497C-B8F9-2AAE269583F7}">
      <dgm:prSet/>
      <dgm:spPr/>
      <dgm:t>
        <a:bodyPr/>
        <a:lstStyle/>
        <a:p>
          <a:endParaRPr lang="en-GB">
            <a:ln>
              <a:solidFill>
                <a:schemeClr val="bg1"/>
              </a:solidFill>
            </a:ln>
          </a:endParaRPr>
        </a:p>
      </dgm:t>
    </dgm:pt>
    <dgm:pt modelId="{8A952719-EF75-43A0-A273-5ED54F723299}">
      <dgm:prSet phldrT="[Text]"/>
      <dgm:spPr/>
      <dgm:t>
        <a:bodyPr/>
        <a:lstStyle/>
        <a:p>
          <a:r>
            <a:rPr lang="en-GB">
              <a:ln>
                <a:solidFill>
                  <a:schemeClr val="bg1"/>
                </a:solidFill>
              </a:ln>
            </a:rPr>
            <a:t>Unit Manager</a:t>
          </a:r>
          <a:br>
            <a:rPr lang="en-GB">
              <a:ln>
                <a:solidFill>
                  <a:schemeClr val="bg1"/>
                </a:solidFill>
              </a:ln>
            </a:rPr>
          </a:br>
          <a:r>
            <a:rPr lang="en-GB">
              <a:ln>
                <a:solidFill>
                  <a:schemeClr val="bg1"/>
                </a:solidFill>
              </a:ln>
            </a:rPr>
            <a:t>Compliance &amp; Enforcement</a:t>
          </a:r>
        </a:p>
      </dgm:t>
    </dgm:pt>
    <dgm:pt modelId="{2379DF75-E9B3-4E52-9EDA-5604A692292A}" type="parTrans" cxnId="{345A548F-1709-4BD8-B7C3-130F7B2BB8EF}">
      <dgm:prSet/>
      <dgm:spPr/>
      <dgm:t>
        <a:bodyPr/>
        <a:lstStyle/>
        <a:p>
          <a:endParaRPr lang="en-GB">
            <a:ln>
              <a:solidFill>
                <a:schemeClr val="bg1"/>
              </a:solidFill>
            </a:ln>
          </a:endParaRPr>
        </a:p>
      </dgm:t>
    </dgm:pt>
    <dgm:pt modelId="{97D5A30D-DC26-4893-A2AD-F23B0A4F90CA}" type="sibTrans" cxnId="{345A548F-1709-4BD8-B7C3-130F7B2BB8EF}">
      <dgm:prSet/>
      <dgm:spPr/>
      <dgm:t>
        <a:bodyPr/>
        <a:lstStyle/>
        <a:p>
          <a:endParaRPr lang="en-GB">
            <a:ln>
              <a:solidFill>
                <a:schemeClr val="bg1"/>
              </a:solidFill>
            </a:ln>
          </a:endParaRPr>
        </a:p>
      </dgm:t>
    </dgm:pt>
    <dgm:pt modelId="{1271E79F-6632-437E-9BB1-22A347E77198}">
      <dgm:prSet phldrT="[Text]"/>
      <dgm:spPr/>
      <dgm:t>
        <a:bodyPr/>
        <a:lstStyle/>
        <a:p>
          <a:r>
            <a:rPr lang="en-GB">
              <a:ln>
                <a:solidFill>
                  <a:schemeClr val="bg1"/>
                </a:solidFill>
              </a:ln>
            </a:rPr>
            <a:t>Border Control Team</a:t>
          </a:r>
        </a:p>
      </dgm:t>
    </dgm:pt>
    <dgm:pt modelId="{0DBDD4F4-D2D6-4BF9-B496-03A043E6638B}" type="parTrans" cxnId="{3C508F35-C6EA-432D-BBA5-066DA1D160CE}">
      <dgm:prSet/>
      <dgm:spPr/>
      <dgm:t>
        <a:bodyPr/>
        <a:lstStyle/>
        <a:p>
          <a:endParaRPr lang="en-GB">
            <a:ln>
              <a:solidFill>
                <a:schemeClr val="bg1"/>
              </a:solidFill>
            </a:ln>
          </a:endParaRPr>
        </a:p>
      </dgm:t>
    </dgm:pt>
    <dgm:pt modelId="{6F878FC3-0713-4F59-9D67-E85680FA0639}" type="sibTrans" cxnId="{3C508F35-C6EA-432D-BBA5-066DA1D160CE}">
      <dgm:prSet/>
      <dgm:spPr/>
      <dgm:t>
        <a:bodyPr/>
        <a:lstStyle/>
        <a:p>
          <a:endParaRPr lang="en-GB">
            <a:ln>
              <a:solidFill>
                <a:schemeClr val="bg1"/>
              </a:solidFill>
            </a:ln>
          </a:endParaRPr>
        </a:p>
      </dgm:t>
    </dgm:pt>
    <dgm:pt modelId="{4B2FBAE9-8944-49C2-AFDD-C9F2C576F222}">
      <dgm:prSet phldrT="[Text]"/>
      <dgm:spPr/>
      <dgm:t>
        <a:bodyPr/>
        <a:lstStyle/>
        <a:p>
          <a:r>
            <a:rPr lang="en-GB">
              <a:ln>
                <a:solidFill>
                  <a:schemeClr val="bg1"/>
                </a:solidFill>
              </a:ln>
            </a:rPr>
            <a:t>Operations &amp; Cross-Cutting Team</a:t>
          </a:r>
        </a:p>
      </dgm:t>
    </dgm:pt>
    <dgm:pt modelId="{11210E19-0068-4B06-80D9-CC1B2B16C643}" type="parTrans" cxnId="{0D9B1D8D-89D7-4E2E-98EC-4EC6FAC3500D}">
      <dgm:prSet/>
      <dgm:spPr/>
      <dgm:t>
        <a:bodyPr/>
        <a:lstStyle/>
        <a:p>
          <a:endParaRPr lang="en-GB">
            <a:ln>
              <a:solidFill>
                <a:schemeClr val="bg1"/>
              </a:solidFill>
            </a:ln>
          </a:endParaRPr>
        </a:p>
      </dgm:t>
    </dgm:pt>
    <dgm:pt modelId="{29A10223-F660-479D-92D0-E0CA6792E1CC}" type="sibTrans" cxnId="{0D9B1D8D-89D7-4E2E-98EC-4EC6FAC3500D}">
      <dgm:prSet/>
      <dgm:spPr/>
      <dgm:t>
        <a:bodyPr/>
        <a:lstStyle/>
        <a:p>
          <a:endParaRPr lang="en-GB">
            <a:ln>
              <a:solidFill>
                <a:schemeClr val="bg1"/>
              </a:solidFill>
            </a:ln>
          </a:endParaRPr>
        </a:p>
      </dgm:t>
    </dgm:pt>
    <dgm:pt modelId="{A9B64184-9271-40A7-A637-661E78700C46}">
      <dgm:prSet/>
      <dgm:spPr/>
      <dgm:t>
        <a:bodyPr/>
        <a:lstStyle/>
        <a:p>
          <a:r>
            <a:rPr lang="en-GB">
              <a:ln>
                <a:solidFill>
                  <a:schemeClr val="bg1"/>
                </a:solidFill>
              </a:ln>
            </a:rPr>
            <a:t>Director for Regulatory Affairs</a:t>
          </a:r>
        </a:p>
      </dgm:t>
    </dgm:pt>
    <dgm:pt modelId="{2D2EC783-FB1B-40CD-A7F7-D71BB2D1F0EB}" type="parTrans" cxnId="{A4119F0F-7548-45A1-BCA7-605CDAFA4BFD}">
      <dgm:prSet/>
      <dgm:spPr/>
      <dgm:t>
        <a:bodyPr/>
        <a:lstStyle/>
        <a:p>
          <a:endParaRPr lang="en-GB">
            <a:ln>
              <a:solidFill>
                <a:schemeClr val="bg1"/>
              </a:solidFill>
            </a:ln>
          </a:endParaRPr>
        </a:p>
      </dgm:t>
    </dgm:pt>
    <dgm:pt modelId="{5D3B1098-1CFA-4EC1-BBD5-A3165CC213E1}" type="sibTrans" cxnId="{A4119F0F-7548-45A1-BCA7-605CDAFA4BFD}">
      <dgm:prSet/>
      <dgm:spPr/>
      <dgm:t>
        <a:bodyPr/>
        <a:lstStyle/>
        <a:p>
          <a:endParaRPr lang="en-GB">
            <a:ln>
              <a:solidFill>
                <a:schemeClr val="bg1"/>
              </a:solidFill>
            </a:ln>
          </a:endParaRPr>
        </a:p>
      </dgm:t>
    </dgm:pt>
    <dgm:pt modelId="{43312A06-4865-4838-A4BD-6DE699F239C8}">
      <dgm:prSet/>
      <dgm:spPr/>
      <dgm:t>
        <a:bodyPr/>
        <a:lstStyle/>
        <a:p>
          <a:r>
            <a:rPr lang="en-GB">
              <a:ln>
                <a:solidFill>
                  <a:schemeClr val="bg1"/>
                </a:solidFill>
              </a:ln>
            </a:rPr>
            <a:t>Market Surveillance Team</a:t>
          </a:r>
        </a:p>
      </dgm:t>
    </dgm:pt>
    <dgm:pt modelId="{5EA56140-C5E0-4CB9-BA1E-A2D513E325DD}" type="parTrans" cxnId="{6F636ECA-F72D-4754-8D50-F8B23F0F0F04}">
      <dgm:prSet/>
      <dgm:spPr/>
      <dgm:t>
        <a:bodyPr/>
        <a:lstStyle/>
        <a:p>
          <a:endParaRPr lang="en-GB">
            <a:ln>
              <a:solidFill>
                <a:schemeClr val="bg1"/>
              </a:solidFill>
            </a:ln>
          </a:endParaRPr>
        </a:p>
      </dgm:t>
    </dgm:pt>
    <dgm:pt modelId="{A9146CAD-E4BB-421F-AEC1-2C13D0496E0A}" type="sibTrans" cxnId="{6F636ECA-F72D-4754-8D50-F8B23F0F0F04}">
      <dgm:prSet/>
      <dgm:spPr/>
      <dgm:t>
        <a:bodyPr/>
        <a:lstStyle/>
        <a:p>
          <a:endParaRPr lang="en-GB">
            <a:ln>
              <a:solidFill>
                <a:schemeClr val="bg1"/>
              </a:solidFill>
            </a:ln>
          </a:endParaRPr>
        </a:p>
      </dgm:t>
    </dgm:pt>
    <dgm:pt modelId="{8D341E0C-31CB-4D23-804B-EA3C7A353564}">
      <dgm:prSet/>
      <dgm:spPr/>
      <dgm:t>
        <a:bodyPr/>
        <a:lstStyle/>
        <a:p>
          <a:r>
            <a:rPr lang="en-GB">
              <a:ln>
                <a:solidFill>
                  <a:schemeClr val="bg1"/>
                </a:solidFill>
              </a:ln>
            </a:rPr>
            <a:t>South Region Team</a:t>
          </a:r>
        </a:p>
      </dgm:t>
    </dgm:pt>
    <dgm:pt modelId="{89F3017D-37A5-4799-A9B5-E573615EB594}" type="parTrans" cxnId="{8BAE8948-6267-44F3-A487-9780A14DC20F}">
      <dgm:prSet/>
      <dgm:spPr/>
      <dgm:t>
        <a:bodyPr/>
        <a:lstStyle/>
        <a:p>
          <a:endParaRPr lang="en-GB">
            <a:ln>
              <a:solidFill>
                <a:schemeClr val="bg1"/>
              </a:solidFill>
            </a:ln>
          </a:endParaRPr>
        </a:p>
      </dgm:t>
    </dgm:pt>
    <dgm:pt modelId="{40D76BB7-26EC-44A9-A6FF-8130131B083D}" type="sibTrans" cxnId="{8BAE8948-6267-44F3-A487-9780A14DC20F}">
      <dgm:prSet/>
      <dgm:spPr/>
      <dgm:t>
        <a:bodyPr/>
        <a:lstStyle/>
        <a:p>
          <a:endParaRPr lang="en-GB">
            <a:ln>
              <a:solidFill>
                <a:schemeClr val="bg1"/>
              </a:solidFill>
            </a:ln>
          </a:endParaRPr>
        </a:p>
      </dgm:t>
    </dgm:pt>
    <dgm:pt modelId="{2F3DCE91-EAD8-4E2D-AD95-C6DB31CF42E8}">
      <dgm:prSet/>
      <dgm:spPr/>
      <dgm:t>
        <a:bodyPr/>
        <a:lstStyle/>
        <a:p>
          <a:r>
            <a:rPr lang="en-GB">
              <a:ln>
                <a:solidFill>
                  <a:schemeClr val="bg1"/>
                </a:solidFill>
              </a:ln>
            </a:rPr>
            <a:t>North Region Team</a:t>
          </a:r>
        </a:p>
      </dgm:t>
    </dgm:pt>
    <dgm:pt modelId="{3A9BAA71-5C36-4B1F-9CA6-85473D20AC58}" type="parTrans" cxnId="{A9C594CF-E114-4EF4-A5FB-E4F3225906E4}">
      <dgm:prSet/>
      <dgm:spPr/>
      <dgm:t>
        <a:bodyPr/>
        <a:lstStyle/>
        <a:p>
          <a:endParaRPr lang="en-GB">
            <a:ln>
              <a:solidFill>
                <a:schemeClr val="bg1"/>
              </a:solidFill>
            </a:ln>
          </a:endParaRPr>
        </a:p>
      </dgm:t>
    </dgm:pt>
    <dgm:pt modelId="{CDE2FE5B-763B-4970-B982-53A8092BFA7A}" type="sibTrans" cxnId="{A9C594CF-E114-4EF4-A5FB-E4F3225906E4}">
      <dgm:prSet/>
      <dgm:spPr/>
      <dgm:t>
        <a:bodyPr/>
        <a:lstStyle/>
        <a:p>
          <a:endParaRPr lang="en-GB">
            <a:ln>
              <a:solidFill>
                <a:schemeClr val="bg1"/>
              </a:solidFill>
            </a:ln>
          </a:endParaRPr>
        </a:p>
      </dgm:t>
    </dgm:pt>
    <dgm:pt modelId="{FEE29E28-3B12-4D32-A418-50065364CB99}" type="pres">
      <dgm:prSet presAssocID="{36BDB531-406C-48EE-8450-F87B79D7978B}" presName="diagram" presStyleCnt="0">
        <dgm:presLayoutVars>
          <dgm:chPref val="1"/>
          <dgm:dir/>
          <dgm:animOne val="branch"/>
          <dgm:animLvl val="lvl"/>
          <dgm:resizeHandles val="exact"/>
        </dgm:presLayoutVars>
      </dgm:prSet>
      <dgm:spPr/>
    </dgm:pt>
    <dgm:pt modelId="{02DCD8A4-44D5-43DB-8426-096A62B78CB7}" type="pres">
      <dgm:prSet presAssocID="{A9B64184-9271-40A7-A637-661E78700C46}" presName="root1" presStyleCnt="0"/>
      <dgm:spPr/>
    </dgm:pt>
    <dgm:pt modelId="{77823011-9983-4BA3-9DE3-43CE41713841}" type="pres">
      <dgm:prSet presAssocID="{A9B64184-9271-40A7-A637-661E78700C46}" presName="LevelOneTextNode" presStyleLbl="node0" presStyleIdx="0" presStyleCnt="1">
        <dgm:presLayoutVars>
          <dgm:chPref val="3"/>
        </dgm:presLayoutVars>
      </dgm:prSet>
      <dgm:spPr/>
    </dgm:pt>
    <dgm:pt modelId="{CDFB0FCF-A74E-4094-AA83-1660CDF28B53}" type="pres">
      <dgm:prSet presAssocID="{A9B64184-9271-40A7-A637-661E78700C46}" presName="level2hierChild" presStyleCnt="0"/>
      <dgm:spPr/>
    </dgm:pt>
    <dgm:pt modelId="{4DF646DE-6AA4-444C-B8D9-FD5C05014BCF}" type="pres">
      <dgm:prSet presAssocID="{67C479B7-BD84-4BB8-A7AD-36976D875200}" presName="conn2-1" presStyleLbl="parChTrans1D2" presStyleIdx="0" presStyleCnt="1"/>
      <dgm:spPr/>
    </dgm:pt>
    <dgm:pt modelId="{168D6183-8D82-4EC7-8E09-EEE61EF73772}" type="pres">
      <dgm:prSet presAssocID="{67C479B7-BD84-4BB8-A7AD-36976D875200}" presName="connTx" presStyleLbl="parChTrans1D2" presStyleIdx="0" presStyleCnt="1"/>
      <dgm:spPr/>
    </dgm:pt>
    <dgm:pt modelId="{20D50302-9AC4-4212-9C3C-C73180227B74}" type="pres">
      <dgm:prSet presAssocID="{2918963A-B246-489B-9172-0A86E38E08C4}" presName="root2" presStyleCnt="0"/>
      <dgm:spPr/>
    </dgm:pt>
    <dgm:pt modelId="{58FAD210-B3C6-4F58-B63C-CF471244DA03}" type="pres">
      <dgm:prSet presAssocID="{2918963A-B246-489B-9172-0A86E38E08C4}" presName="LevelTwoTextNode" presStyleLbl="node2" presStyleIdx="0" presStyleCnt="1">
        <dgm:presLayoutVars>
          <dgm:chPref val="3"/>
        </dgm:presLayoutVars>
      </dgm:prSet>
      <dgm:spPr/>
    </dgm:pt>
    <dgm:pt modelId="{A37671FB-E38E-4D32-8E67-CE49C09A034F}" type="pres">
      <dgm:prSet presAssocID="{2918963A-B246-489B-9172-0A86E38E08C4}" presName="level3hierChild" presStyleCnt="0"/>
      <dgm:spPr/>
    </dgm:pt>
    <dgm:pt modelId="{B53031D2-C714-45C6-9F11-D19A1117CBA1}" type="pres">
      <dgm:prSet presAssocID="{2379DF75-E9B3-4E52-9EDA-5604A692292A}" presName="conn2-1" presStyleLbl="parChTrans1D3" presStyleIdx="0" presStyleCnt="1"/>
      <dgm:spPr/>
    </dgm:pt>
    <dgm:pt modelId="{7E33DC70-5CB9-4599-A36B-502DFAC554D6}" type="pres">
      <dgm:prSet presAssocID="{2379DF75-E9B3-4E52-9EDA-5604A692292A}" presName="connTx" presStyleLbl="parChTrans1D3" presStyleIdx="0" presStyleCnt="1"/>
      <dgm:spPr/>
    </dgm:pt>
    <dgm:pt modelId="{58ACAA9A-F136-4E61-9CD9-BC0A87A26131}" type="pres">
      <dgm:prSet presAssocID="{8A952719-EF75-43A0-A273-5ED54F723299}" presName="root2" presStyleCnt="0"/>
      <dgm:spPr/>
    </dgm:pt>
    <dgm:pt modelId="{72708004-D86D-4971-8AB5-CFF0CDDA5755}" type="pres">
      <dgm:prSet presAssocID="{8A952719-EF75-43A0-A273-5ED54F723299}" presName="LevelTwoTextNode" presStyleLbl="node3" presStyleIdx="0" presStyleCnt="1">
        <dgm:presLayoutVars>
          <dgm:chPref val="3"/>
        </dgm:presLayoutVars>
      </dgm:prSet>
      <dgm:spPr/>
    </dgm:pt>
    <dgm:pt modelId="{102A7FEA-3AD3-414F-AD1F-1A2235E42B92}" type="pres">
      <dgm:prSet presAssocID="{8A952719-EF75-43A0-A273-5ED54F723299}" presName="level3hierChild" presStyleCnt="0"/>
      <dgm:spPr/>
    </dgm:pt>
    <dgm:pt modelId="{6096DF7E-1A81-46C3-B4E6-2DCDA5A73BBF}" type="pres">
      <dgm:prSet presAssocID="{3A9BAA71-5C36-4B1F-9CA6-85473D20AC58}" presName="conn2-1" presStyleLbl="parChTrans1D4" presStyleIdx="0" presStyleCnt="5"/>
      <dgm:spPr/>
    </dgm:pt>
    <dgm:pt modelId="{076362F3-9C4C-4550-B250-3EAABF2A2814}" type="pres">
      <dgm:prSet presAssocID="{3A9BAA71-5C36-4B1F-9CA6-85473D20AC58}" presName="connTx" presStyleLbl="parChTrans1D4" presStyleIdx="0" presStyleCnt="5"/>
      <dgm:spPr/>
    </dgm:pt>
    <dgm:pt modelId="{400ACEED-D6E6-46A1-9705-14925B2ED9ED}" type="pres">
      <dgm:prSet presAssocID="{2F3DCE91-EAD8-4E2D-AD95-C6DB31CF42E8}" presName="root2" presStyleCnt="0"/>
      <dgm:spPr/>
    </dgm:pt>
    <dgm:pt modelId="{840A21FA-4A8B-4081-B19C-B56012D7D1AC}" type="pres">
      <dgm:prSet presAssocID="{2F3DCE91-EAD8-4E2D-AD95-C6DB31CF42E8}" presName="LevelTwoTextNode" presStyleLbl="node4" presStyleIdx="0" presStyleCnt="5">
        <dgm:presLayoutVars>
          <dgm:chPref val="3"/>
        </dgm:presLayoutVars>
      </dgm:prSet>
      <dgm:spPr/>
    </dgm:pt>
    <dgm:pt modelId="{F56B91D0-1D8C-4323-ADC9-28E21AD589AA}" type="pres">
      <dgm:prSet presAssocID="{2F3DCE91-EAD8-4E2D-AD95-C6DB31CF42E8}" presName="level3hierChild" presStyleCnt="0"/>
      <dgm:spPr/>
    </dgm:pt>
    <dgm:pt modelId="{6CB5D85B-3787-4976-99EB-DC447EB55C72}" type="pres">
      <dgm:prSet presAssocID="{89F3017D-37A5-4799-A9B5-E573615EB594}" presName="conn2-1" presStyleLbl="parChTrans1D4" presStyleIdx="1" presStyleCnt="5"/>
      <dgm:spPr/>
    </dgm:pt>
    <dgm:pt modelId="{733A1B63-16FA-4899-9619-4707E9019B46}" type="pres">
      <dgm:prSet presAssocID="{89F3017D-37A5-4799-A9B5-E573615EB594}" presName="connTx" presStyleLbl="parChTrans1D4" presStyleIdx="1" presStyleCnt="5"/>
      <dgm:spPr/>
    </dgm:pt>
    <dgm:pt modelId="{AF727102-0851-47F4-9262-CEE0BF6ADCF9}" type="pres">
      <dgm:prSet presAssocID="{8D341E0C-31CB-4D23-804B-EA3C7A353564}" presName="root2" presStyleCnt="0"/>
      <dgm:spPr/>
    </dgm:pt>
    <dgm:pt modelId="{D2B82553-A7BA-4508-BE34-2FC3EFB1BC4A}" type="pres">
      <dgm:prSet presAssocID="{8D341E0C-31CB-4D23-804B-EA3C7A353564}" presName="LevelTwoTextNode" presStyleLbl="node4" presStyleIdx="1" presStyleCnt="5">
        <dgm:presLayoutVars>
          <dgm:chPref val="3"/>
        </dgm:presLayoutVars>
      </dgm:prSet>
      <dgm:spPr/>
    </dgm:pt>
    <dgm:pt modelId="{E9037C01-1A32-403C-AAE1-73C95DB3B2F2}" type="pres">
      <dgm:prSet presAssocID="{8D341E0C-31CB-4D23-804B-EA3C7A353564}" presName="level3hierChild" presStyleCnt="0"/>
      <dgm:spPr/>
    </dgm:pt>
    <dgm:pt modelId="{B15D1B00-6B03-4EBE-BF64-BA7F305A8109}" type="pres">
      <dgm:prSet presAssocID="{5EA56140-C5E0-4CB9-BA1E-A2D513E325DD}" presName="conn2-1" presStyleLbl="parChTrans1D4" presStyleIdx="2" presStyleCnt="5"/>
      <dgm:spPr/>
    </dgm:pt>
    <dgm:pt modelId="{E3496277-DCB5-4F12-843D-EBEE99BC2B8A}" type="pres">
      <dgm:prSet presAssocID="{5EA56140-C5E0-4CB9-BA1E-A2D513E325DD}" presName="connTx" presStyleLbl="parChTrans1D4" presStyleIdx="2" presStyleCnt="5"/>
      <dgm:spPr/>
    </dgm:pt>
    <dgm:pt modelId="{C434871D-AE75-4322-BC12-8BE0D4BB5393}" type="pres">
      <dgm:prSet presAssocID="{43312A06-4865-4838-A4BD-6DE699F239C8}" presName="root2" presStyleCnt="0"/>
      <dgm:spPr/>
    </dgm:pt>
    <dgm:pt modelId="{BB742574-6B91-4F7B-A0C8-691D7E32067C}" type="pres">
      <dgm:prSet presAssocID="{43312A06-4865-4838-A4BD-6DE699F239C8}" presName="LevelTwoTextNode" presStyleLbl="node4" presStyleIdx="2" presStyleCnt="5">
        <dgm:presLayoutVars>
          <dgm:chPref val="3"/>
        </dgm:presLayoutVars>
      </dgm:prSet>
      <dgm:spPr/>
    </dgm:pt>
    <dgm:pt modelId="{EB01FC1D-3C38-4BAA-BB50-85B652231814}" type="pres">
      <dgm:prSet presAssocID="{43312A06-4865-4838-A4BD-6DE699F239C8}" presName="level3hierChild" presStyleCnt="0"/>
      <dgm:spPr/>
    </dgm:pt>
    <dgm:pt modelId="{53855586-D7C2-4E4F-9A5D-43D3F0EC580F}" type="pres">
      <dgm:prSet presAssocID="{0DBDD4F4-D2D6-4BF9-B496-03A043E6638B}" presName="conn2-1" presStyleLbl="parChTrans1D4" presStyleIdx="3" presStyleCnt="5"/>
      <dgm:spPr/>
    </dgm:pt>
    <dgm:pt modelId="{8FCE2198-9583-4CC3-889E-6AB75BC85F41}" type="pres">
      <dgm:prSet presAssocID="{0DBDD4F4-D2D6-4BF9-B496-03A043E6638B}" presName="connTx" presStyleLbl="parChTrans1D4" presStyleIdx="3" presStyleCnt="5"/>
      <dgm:spPr/>
    </dgm:pt>
    <dgm:pt modelId="{5C8BDE44-4EEE-4133-95B7-39ACD4CD1AB7}" type="pres">
      <dgm:prSet presAssocID="{1271E79F-6632-437E-9BB1-22A347E77198}" presName="root2" presStyleCnt="0"/>
      <dgm:spPr/>
    </dgm:pt>
    <dgm:pt modelId="{8D4AC443-8426-4CB4-BDAB-46BA1FF105BF}" type="pres">
      <dgm:prSet presAssocID="{1271E79F-6632-437E-9BB1-22A347E77198}" presName="LevelTwoTextNode" presStyleLbl="node4" presStyleIdx="3" presStyleCnt="5">
        <dgm:presLayoutVars>
          <dgm:chPref val="3"/>
        </dgm:presLayoutVars>
      </dgm:prSet>
      <dgm:spPr/>
    </dgm:pt>
    <dgm:pt modelId="{32F7F56D-1ACA-44F2-A4BF-2F061E4E793C}" type="pres">
      <dgm:prSet presAssocID="{1271E79F-6632-437E-9BB1-22A347E77198}" presName="level3hierChild" presStyleCnt="0"/>
      <dgm:spPr/>
    </dgm:pt>
    <dgm:pt modelId="{368C259B-5965-4C89-A050-E8275EB1176F}" type="pres">
      <dgm:prSet presAssocID="{11210E19-0068-4B06-80D9-CC1B2B16C643}" presName="conn2-1" presStyleLbl="parChTrans1D4" presStyleIdx="4" presStyleCnt="5"/>
      <dgm:spPr/>
    </dgm:pt>
    <dgm:pt modelId="{C16A8E6F-F95A-48D0-8C24-535CA098A1B6}" type="pres">
      <dgm:prSet presAssocID="{11210E19-0068-4B06-80D9-CC1B2B16C643}" presName="connTx" presStyleLbl="parChTrans1D4" presStyleIdx="4" presStyleCnt="5"/>
      <dgm:spPr/>
    </dgm:pt>
    <dgm:pt modelId="{514B7C36-1351-49FE-A650-498C63A28E29}" type="pres">
      <dgm:prSet presAssocID="{4B2FBAE9-8944-49C2-AFDD-C9F2C576F222}" presName="root2" presStyleCnt="0"/>
      <dgm:spPr/>
    </dgm:pt>
    <dgm:pt modelId="{D424CCC4-5E05-45F2-8306-B2ADF7C1F7C4}" type="pres">
      <dgm:prSet presAssocID="{4B2FBAE9-8944-49C2-AFDD-C9F2C576F222}" presName="LevelTwoTextNode" presStyleLbl="node4" presStyleIdx="4" presStyleCnt="5">
        <dgm:presLayoutVars>
          <dgm:chPref val="3"/>
        </dgm:presLayoutVars>
      </dgm:prSet>
      <dgm:spPr/>
    </dgm:pt>
    <dgm:pt modelId="{B0FDF0D9-0998-4811-838B-9F74EAF0F107}" type="pres">
      <dgm:prSet presAssocID="{4B2FBAE9-8944-49C2-AFDD-C9F2C576F222}" presName="level3hierChild" presStyleCnt="0"/>
      <dgm:spPr/>
    </dgm:pt>
  </dgm:ptLst>
  <dgm:cxnLst>
    <dgm:cxn modelId="{853D6102-AFCD-4283-896F-C3596FDEFC3D}" type="presOf" srcId="{2918963A-B246-489B-9172-0A86E38E08C4}" destId="{58FAD210-B3C6-4F58-B63C-CF471244DA03}" srcOrd="0" destOrd="0" presId="urn:microsoft.com/office/officeart/2005/8/layout/hierarchy2"/>
    <dgm:cxn modelId="{DBE2830C-DDFC-49E0-B950-F775E1DCE9B5}" type="presOf" srcId="{8D341E0C-31CB-4D23-804B-EA3C7A353564}" destId="{D2B82553-A7BA-4508-BE34-2FC3EFB1BC4A}" srcOrd="0" destOrd="0" presId="urn:microsoft.com/office/officeart/2005/8/layout/hierarchy2"/>
    <dgm:cxn modelId="{A4119F0F-7548-45A1-BCA7-605CDAFA4BFD}" srcId="{36BDB531-406C-48EE-8450-F87B79D7978B}" destId="{A9B64184-9271-40A7-A637-661E78700C46}" srcOrd="0" destOrd="0" parTransId="{2D2EC783-FB1B-40CD-A7F7-D71BB2D1F0EB}" sibTransId="{5D3B1098-1CFA-4EC1-BBD5-A3165CC213E1}"/>
    <dgm:cxn modelId="{F0DC7E1E-7AC7-4DDE-874D-ADF4C27A14FA}" type="presOf" srcId="{43312A06-4865-4838-A4BD-6DE699F239C8}" destId="{BB742574-6B91-4F7B-A0C8-691D7E32067C}" srcOrd="0" destOrd="0" presId="urn:microsoft.com/office/officeart/2005/8/layout/hierarchy2"/>
    <dgm:cxn modelId="{3C508F35-C6EA-432D-BBA5-066DA1D160CE}" srcId="{8A952719-EF75-43A0-A273-5ED54F723299}" destId="{1271E79F-6632-437E-9BB1-22A347E77198}" srcOrd="3" destOrd="0" parTransId="{0DBDD4F4-D2D6-4BF9-B496-03A043E6638B}" sibTransId="{6F878FC3-0713-4F59-9D67-E85680FA0639}"/>
    <dgm:cxn modelId="{A60AB737-3BDA-41F3-9E07-0862EF95C84F}" type="presOf" srcId="{8A952719-EF75-43A0-A273-5ED54F723299}" destId="{72708004-D86D-4971-8AB5-CFF0CDDA5755}" srcOrd="0" destOrd="0" presId="urn:microsoft.com/office/officeart/2005/8/layout/hierarchy2"/>
    <dgm:cxn modelId="{152CF33B-BECC-4DB1-8DCF-7CA34CEE94C9}" type="presOf" srcId="{0DBDD4F4-D2D6-4BF9-B496-03A043E6638B}" destId="{53855586-D7C2-4E4F-9A5D-43D3F0EC580F}" srcOrd="0" destOrd="0" presId="urn:microsoft.com/office/officeart/2005/8/layout/hierarchy2"/>
    <dgm:cxn modelId="{B9476260-8BA5-46C2-B44F-EF2CF6D3D857}" type="presOf" srcId="{36BDB531-406C-48EE-8450-F87B79D7978B}" destId="{FEE29E28-3B12-4D32-A418-50065364CB99}" srcOrd="0" destOrd="0" presId="urn:microsoft.com/office/officeart/2005/8/layout/hierarchy2"/>
    <dgm:cxn modelId="{80617342-94D6-4CDD-915E-DF5624BCA64D}" type="presOf" srcId="{3A9BAA71-5C36-4B1F-9CA6-85473D20AC58}" destId="{6096DF7E-1A81-46C3-B4E6-2DCDA5A73BBF}" srcOrd="0" destOrd="0" presId="urn:microsoft.com/office/officeart/2005/8/layout/hierarchy2"/>
    <dgm:cxn modelId="{4D213944-4AF2-4360-BF30-4C0A999A6273}" type="presOf" srcId="{1271E79F-6632-437E-9BB1-22A347E77198}" destId="{8D4AC443-8426-4CB4-BDAB-46BA1FF105BF}" srcOrd="0" destOrd="0" presId="urn:microsoft.com/office/officeart/2005/8/layout/hierarchy2"/>
    <dgm:cxn modelId="{8BAE8948-6267-44F3-A487-9780A14DC20F}" srcId="{8A952719-EF75-43A0-A273-5ED54F723299}" destId="{8D341E0C-31CB-4D23-804B-EA3C7A353564}" srcOrd="1" destOrd="0" parTransId="{89F3017D-37A5-4799-A9B5-E573615EB594}" sibTransId="{40D76BB7-26EC-44A9-A6FF-8130131B083D}"/>
    <dgm:cxn modelId="{5F26FA76-06B5-451C-8CD2-818DC5C32700}" type="presOf" srcId="{11210E19-0068-4B06-80D9-CC1B2B16C643}" destId="{C16A8E6F-F95A-48D0-8C24-535CA098A1B6}" srcOrd="1" destOrd="0" presId="urn:microsoft.com/office/officeart/2005/8/layout/hierarchy2"/>
    <dgm:cxn modelId="{AC18CB7E-08FF-4DD4-9258-1F5D152E5D04}" type="presOf" srcId="{89F3017D-37A5-4799-A9B5-E573615EB594}" destId="{733A1B63-16FA-4899-9619-4707E9019B46}" srcOrd="1" destOrd="0" presId="urn:microsoft.com/office/officeart/2005/8/layout/hierarchy2"/>
    <dgm:cxn modelId="{9532AA83-761D-4E06-90FF-80F9F5AF3D26}" type="presOf" srcId="{4B2FBAE9-8944-49C2-AFDD-C9F2C576F222}" destId="{D424CCC4-5E05-45F2-8306-B2ADF7C1F7C4}" srcOrd="0" destOrd="0" presId="urn:microsoft.com/office/officeart/2005/8/layout/hierarchy2"/>
    <dgm:cxn modelId="{0D9B1D8D-89D7-4E2E-98EC-4EC6FAC3500D}" srcId="{8A952719-EF75-43A0-A273-5ED54F723299}" destId="{4B2FBAE9-8944-49C2-AFDD-C9F2C576F222}" srcOrd="4" destOrd="0" parTransId="{11210E19-0068-4B06-80D9-CC1B2B16C643}" sibTransId="{29A10223-F660-479D-92D0-E0CA6792E1CC}"/>
    <dgm:cxn modelId="{345A548F-1709-4BD8-B7C3-130F7B2BB8EF}" srcId="{2918963A-B246-489B-9172-0A86E38E08C4}" destId="{8A952719-EF75-43A0-A273-5ED54F723299}" srcOrd="0" destOrd="0" parTransId="{2379DF75-E9B3-4E52-9EDA-5604A692292A}" sibTransId="{97D5A30D-DC26-4893-A2AD-F23B0A4F90CA}"/>
    <dgm:cxn modelId="{CD36E79E-65D7-4D67-9BCC-7E108A67FCAA}" type="presOf" srcId="{A9B64184-9271-40A7-A637-661E78700C46}" destId="{77823011-9983-4BA3-9DE3-43CE41713841}" srcOrd="0" destOrd="0" presId="urn:microsoft.com/office/officeart/2005/8/layout/hierarchy2"/>
    <dgm:cxn modelId="{E7F401A8-01BD-4A34-AFFC-1E54E791A88C}" type="presOf" srcId="{2F3DCE91-EAD8-4E2D-AD95-C6DB31CF42E8}" destId="{840A21FA-4A8B-4081-B19C-B56012D7D1AC}" srcOrd="0" destOrd="0" presId="urn:microsoft.com/office/officeart/2005/8/layout/hierarchy2"/>
    <dgm:cxn modelId="{A5DB18AE-04A0-4849-8791-0B5F30409CB3}" type="presOf" srcId="{2379DF75-E9B3-4E52-9EDA-5604A692292A}" destId="{B53031D2-C714-45C6-9F11-D19A1117CBA1}" srcOrd="0" destOrd="0" presId="urn:microsoft.com/office/officeart/2005/8/layout/hierarchy2"/>
    <dgm:cxn modelId="{75AC67B4-FCBA-4BE8-99B7-909A77B71530}" type="presOf" srcId="{5EA56140-C5E0-4CB9-BA1E-A2D513E325DD}" destId="{B15D1B00-6B03-4EBE-BF64-BA7F305A8109}" srcOrd="0" destOrd="0" presId="urn:microsoft.com/office/officeart/2005/8/layout/hierarchy2"/>
    <dgm:cxn modelId="{094479B7-3A18-4338-B556-157930CFCFB5}" type="presOf" srcId="{11210E19-0068-4B06-80D9-CC1B2B16C643}" destId="{368C259B-5965-4C89-A050-E8275EB1176F}" srcOrd="0" destOrd="0" presId="urn:microsoft.com/office/officeart/2005/8/layout/hierarchy2"/>
    <dgm:cxn modelId="{18E351BA-2828-4ADF-A6E7-93FBB335F6C5}" type="presOf" srcId="{2379DF75-E9B3-4E52-9EDA-5604A692292A}" destId="{7E33DC70-5CB9-4599-A36B-502DFAC554D6}" srcOrd="1" destOrd="0" presId="urn:microsoft.com/office/officeart/2005/8/layout/hierarchy2"/>
    <dgm:cxn modelId="{4D7479C1-A70E-497C-B8F9-2AAE269583F7}" srcId="{A9B64184-9271-40A7-A637-661E78700C46}" destId="{2918963A-B246-489B-9172-0A86E38E08C4}" srcOrd="0" destOrd="0" parTransId="{67C479B7-BD84-4BB8-A7AD-36976D875200}" sibTransId="{1CD2F37D-020D-4701-ACB6-380038D0CD33}"/>
    <dgm:cxn modelId="{7E740ACA-1513-4722-9489-87ECD73E3D6A}" type="presOf" srcId="{5EA56140-C5E0-4CB9-BA1E-A2D513E325DD}" destId="{E3496277-DCB5-4F12-843D-EBEE99BC2B8A}" srcOrd="1" destOrd="0" presId="urn:microsoft.com/office/officeart/2005/8/layout/hierarchy2"/>
    <dgm:cxn modelId="{6F636ECA-F72D-4754-8D50-F8B23F0F0F04}" srcId="{8A952719-EF75-43A0-A273-5ED54F723299}" destId="{43312A06-4865-4838-A4BD-6DE699F239C8}" srcOrd="2" destOrd="0" parTransId="{5EA56140-C5E0-4CB9-BA1E-A2D513E325DD}" sibTransId="{A9146CAD-E4BB-421F-AEC1-2C13D0496E0A}"/>
    <dgm:cxn modelId="{140A0ECB-2499-4F27-8F4E-ED90F1C04AB8}" type="presOf" srcId="{67C479B7-BD84-4BB8-A7AD-36976D875200}" destId="{4DF646DE-6AA4-444C-B8D9-FD5C05014BCF}" srcOrd="0" destOrd="0" presId="urn:microsoft.com/office/officeart/2005/8/layout/hierarchy2"/>
    <dgm:cxn modelId="{18A779CD-3768-4961-9F18-17E86D41A476}" type="presOf" srcId="{89F3017D-37A5-4799-A9B5-E573615EB594}" destId="{6CB5D85B-3787-4976-99EB-DC447EB55C72}" srcOrd="0" destOrd="0" presId="urn:microsoft.com/office/officeart/2005/8/layout/hierarchy2"/>
    <dgm:cxn modelId="{A9C594CF-E114-4EF4-A5FB-E4F3225906E4}" srcId="{8A952719-EF75-43A0-A273-5ED54F723299}" destId="{2F3DCE91-EAD8-4E2D-AD95-C6DB31CF42E8}" srcOrd="0" destOrd="0" parTransId="{3A9BAA71-5C36-4B1F-9CA6-85473D20AC58}" sibTransId="{CDE2FE5B-763B-4970-B982-53A8092BFA7A}"/>
    <dgm:cxn modelId="{575A28ED-7B8E-4C76-893E-01151A69A381}" type="presOf" srcId="{3A9BAA71-5C36-4B1F-9CA6-85473D20AC58}" destId="{076362F3-9C4C-4550-B250-3EAABF2A2814}" srcOrd="1" destOrd="0" presId="urn:microsoft.com/office/officeart/2005/8/layout/hierarchy2"/>
    <dgm:cxn modelId="{CCA71EF4-DFFF-47DB-B220-C6D1C92F9EA9}" type="presOf" srcId="{0DBDD4F4-D2D6-4BF9-B496-03A043E6638B}" destId="{8FCE2198-9583-4CC3-889E-6AB75BC85F41}" srcOrd="1" destOrd="0" presId="urn:microsoft.com/office/officeart/2005/8/layout/hierarchy2"/>
    <dgm:cxn modelId="{44B978FD-4954-4E92-B554-2046D5CBA343}" type="presOf" srcId="{67C479B7-BD84-4BB8-A7AD-36976D875200}" destId="{168D6183-8D82-4EC7-8E09-EEE61EF73772}" srcOrd="1" destOrd="0" presId="urn:microsoft.com/office/officeart/2005/8/layout/hierarchy2"/>
    <dgm:cxn modelId="{65070718-9A1D-4CFC-8929-0677FDCBDD11}" type="presParOf" srcId="{FEE29E28-3B12-4D32-A418-50065364CB99}" destId="{02DCD8A4-44D5-43DB-8426-096A62B78CB7}" srcOrd="0" destOrd="0" presId="urn:microsoft.com/office/officeart/2005/8/layout/hierarchy2"/>
    <dgm:cxn modelId="{E56CCC6B-706C-491A-9363-508B1FE9403D}" type="presParOf" srcId="{02DCD8A4-44D5-43DB-8426-096A62B78CB7}" destId="{77823011-9983-4BA3-9DE3-43CE41713841}" srcOrd="0" destOrd="0" presId="urn:microsoft.com/office/officeart/2005/8/layout/hierarchy2"/>
    <dgm:cxn modelId="{5471CC42-3200-4BF5-AFC1-E7DE2388DBD7}" type="presParOf" srcId="{02DCD8A4-44D5-43DB-8426-096A62B78CB7}" destId="{CDFB0FCF-A74E-4094-AA83-1660CDF28B53}" srcOrd="1" destOrd="0" presId="urn:microsoft.com/office/officeart/2005/8/layout/hierarchy2"/>
    <dgm:cxn modelId="{4F57D5A6-D690-40BC-B651-5436F9EDFE7A}" type="presParOf" srcId="{CDFB0FCF-A74E-4094-AA83-1660CDF28B53}" destId="{4DF646DE-6AA4-444C-B8D9-FD5C05014BCF}" srcOrd="0" destOrd="0" presId="urn:microsoft.com/office/officeart/2005/8/layout/hierarchy2"/>
    <dgm:cxn modelId="{3F907BE1-3442-4AC9-A276-F6DA66069B56}" type="presParOf" srcId="{4DF646DE-6AA4-444C-B8D9-FD5C05014BCF}" destId="{168D6183-8D82-4EC7-8E09-EEE61EF73772}" srcOrd="0" destOrd="0" presId="urn:microsoft.com/office/officeart/2005/8/layout/hierarchy2"/>
    <dgm:cxn modelId="{A8BCA82B-4E90-4224-A26A-B5CE7C6F56E3}" type="presParOf" srcId="{CDFB0FCF-A74E-4094-AA83-1660CDF28B53}" destId="{20D50302-9AC4-4212-9C3C-C73180227B74}" srcOrd="1" destOrd="0" presId="urn:microsoft.com/office/officeart/2005/8/layout/hierarchy2"/>
    <dgm:cxn modelId="{9B5EC101-5A4D-413C-A2EA-CEF9F3DC4765}" type="presParOf" srcId="{20D50302-9AC4-4212-9C3C-C73180227B74}" destId="{58FAD210-B3C6-4F58-B63C-CF471244DA03}" srcOrd="0" destOrd="0" presId="urn:microsoft.com/office/officeart/2005/8/layout/hierarchy2"/>
    <dgm:cxn modelId="{69B7AC5E-C8A4-4D51-9CCC-BCA5F7C73DB1}" type="presParOf" srcId="{20D50302-9AC4-4212-9C3C-C73180227B74}" destId="{A37671FB-E38E-4D32-8E67-CE49C09A034F}" srcOrd="1" destOrd="0" presId="urn:microsoft.com/office/officeart/2005/8/layout/hierarchy2"/>
    <dgm:cxn modelId="{4D734439-E15D-472D-A289-E7AAD2A3DA55}" type="presParOf" srcId="{A37671FB-E38E-4D32-8E67-CE49C09A034F}" destId="{B53031D2-C714-45C6-9F11-D19A1117CBA1}" srcOrd="0" destOrd="0" presId="urn:microsoft.com/office/officeart/2005/8/layout/hierarchy2"/>
    <dgm:cxn modelId="{5BB1089D-4D4C-4B0F-8CA1-458A9AC0BBC5}" type="presParOf" srcId="{B53031D2-C714-45C6-9F11-D19A1117CBA1}" destId="{7E33DC70-5CB9-4599-A36B-502DFAC554D6}" srcOrd="0" destOrd="0" presId="urn:microsoft.com/office/officeart/2005/8/layout/hierarchy2"/>
    <dgm:cxn modelId="{1FD8226A-C190-404D-9126-23E01FA6563A}" type="presParOf" srcId="{A37671FB-E38E-4D32-8E67-CE49C09A034F}" destId="{58ACAA9A-F136-4E61-9CD9-BC0A87A26131}" srcOrd="1" destOrd="0" presId="urn:microsoft.com/office/officeart/2005/8/layout/hierarchy2"/>
    <dgm:cxn modelId="{6C35204F-509B-42F6-9F2D-8AE747F62F04}" type="presParOf" srcId="{58ACAA9A-F136-4E61-9CD9-BC0A87A26131}" destId="{72708004-D86D-4971-8AB5-CFF0CDDA5755}" srcOrd="0" destOrd="0" presId="urn:microsoft.com/office/officeart/2005/8/layout/hierarchy2"/>
    <dgm:cxn modelId="{1DCB4AD3-593E-4AC8-B9B7-F69262DFC02D}" type="presParOf" srcId="{58ACAA9A-F136-4E61-9CD9-BC0A87A26131}" destId="{102A7FEA-3AD3-414F-AD1F-1A2235E42B92}" srcOrd="1" destOrd="0" presId="urn:microsoft.com/office/officeart/2005/8/layout/hierarchy2"/>
    <dgm:cxn modelId="{74F78EC1-CB37-4FA0-8C42-155F6014C3C6}" type="presParOf" srcId="{102A7FEA-3AD3-414F-AD1F-1A2235E42B92}" destId="{6096DF7E-1A81-46C3-B4E6-2DCDA5A73BBF}" srcOrd="0" destOrd="0" presId="urn:microsoft.com/office/officeart/2005/8/layout/hierarchy2"/>
    <dgm:cxn modelId="{7AF5F561-F852-42F0-BBAF-C748E10734DD}" type="presParOf" srcId="{6096DF7E-1A81-46C3-B4E6-2DCDA5A73BBF}" destId="{076362F3-9C4C-4550-B250-3EAABF2A2814}" srcOrd="0" destOrd="0" presId="urn:microsoft.com/office/officeart/2005/8/layout/hierarchy2"/>
    <dgm:cxn modelId="{6F021E74-E3E4-4449-B147-34D264BE32AC}" type="presParOf" srcId="{102A7FEA-3AD3-414F-AD1F-1A2235E42B92}" destId="{400ACEED-D6E6-46A1-9705-14925B2ED9ED}" srcOrd="1" destOrd="0" presId="urn:microsoft.com/office/officeart/2005/8/layout/hierarchy2"/>
    <dgm:cxn modelId="{8DBAA358-EAEC-42FA-BDC0-672EEB881E54}" type="presParOf" srcId="{400ACEED-D6E6-46A1-9705-14925B2ED9ED}" destId="{840A21FA-4A8B-4081-B19C-B56012D7D1AC}" srcOrd="0" destOrd="0" presId="urn:microsoft.com/office/officeart/2005/8/layout/hierarchy2"/>
    <dgm:cxn modelId="{9A4BC14A-79AD-4BE3-95EF-BF24C9793740}" type="presParOf" srcId="{400ACEED-D6E6-46A1-9705-14925B2ED9ED}" destId="{F56B91D0-1D8C-4323-ADC9-28E21AD589AA}" srcOrd="1" destOrd="0" presId="urn:microsoft.com/office/officeart/2005/8/layout/hierarchy2"/>
    <dgm:cxn modelId="{BA3AA402-CB1B-4F84-9F32-FB31645FE70D}" type="presParOf" srcId="{102A7FEA-3AD3-414F-AD1F-1A2235E42B92}" destId="{6CB5D85B-3787-4976-99EB-DC447EB55C72}" srcOrd="2" destOrd="0" presId="urn:microsoft.com/office/officeart/2005/8/layout/hierarchy2"/>
    <dgm:cxn modelId="{4B71BF11-58B3-4AF5-A253-AF5E606B11BB}" type="presParOf" srcId="{6CB5D85B-3787-4976-99EB-DC447EB55C72}" destId="{733A1B63-16FA-4899-9619-4707E9019B46}" srcOrd="0" destOrd="0" presId="urn:microsoft.com/office/officeart/2005/8/layout/hierarchy2"/>
    <dgm:cxn modelId="{A4015E0F-B06B-4B6D-9BB5-CEA201B32E3F}" type="presParOf" srcId="{102A7FEA-3AD3-414F-AD1F-1A2235E42B92}" destId="{AF727102-0851-47F4-9262-CEE0BF6ADCF9}" srcOrd="3" destOrd="0" presId="urn:microsoft.com/office/officeart/2005/8/layout/hierarchy2"/>
    <dgm:cxn modelId="{B0CDB76C-D9F6-4B58-91B5-ECA19FBE8A60}" type="presParOf" srcId="{AF727102-0851-47F4-9262-CEE0BF6ADCF9}" destId="{D2B82553-A7BA-4508-BE34-2FC3EFB1BC4A}" srcOrd="0" destOrd="0" presId="urn:microsoft.com/office/officeart/2005/8/layout/hierarchy2"/>
    <dgm:cxn modelId="{3145BC56-D7F2-4472-9DDA-6679D3612EF9}" type="presParOf" srcId="{AF727102-0851-47F4-9262-CEE0BF6ADCF9}" destId="{E9037C01-1A32-403C-AAE1-73C95DB3B2F2}" srcOrd="1" destOrd="0" presId="urn:microsoft.com/office/officeart/2005/8/layout/hierarchy2"/>
    <dgm:cxn modelId="{DE313AFC-27A2-46AA-BCDC-C81A4EFD2BB5}" type="presParOf" srcId="{102A7FEA-3AD3-414F-AD1F-1A2235E42B92}" destId="{B15D1B00-6B03-4EBE-BF64-BA7F305A8109}" srcOrd="4" destOrd="0" presId="urn:microsoft.com/office/officeart/2005/8/layout/hierarchy2"/>
    <dgm:cxn modelId="{47AC2337-3843-4E1F-B5E3-76B6D6200C9B}" type="presParOf" srcId="{B15D1B00-6B03-4EBE-BF64-BA7F305A8109}" destId="{E3496277-DCB5-4F12-843D-EBEE99BC2B8A}" srcOrd="0" destOrd="0" presId="urn:microsoft.com/office/officeart/2005/8/layout/hierarchy2"/>
    <dgm:cxn modelId="{1BBB49BC-A0AA-4104-883E-C04A1724EEE1}" type="presParOf" srcId="{102A7FEA-3AD3-414F-AD1F-1A2235E42B92}" destId="{C434871D-AE75-4322-BC12-8BE0D4BB5393}" srcOrd="5" destOrd="0" presId="urn:microsoft.com/office/officeart/2005/8/layout/hierarchy2"/>
    <dgm:cxn modelId="{8807EED1-D52E-4E73-B921-0FB61F2413DC}" type="presParOf" srcId="{C434871D-AE75-4322-BC12-8BE0D4BB5393}" destId="{BB742574-6B91-4F7B-A0C8-691D7E32067C}" srcOrd="0" destOrd="0" presId="urn:microsoft.com/office/officeart/2005/8/layout/hierarchy2"/>
    <dgm:cxn modelId="{32713CF1-6E3D-484F-A827-20038D58B7B6}" type="presParOf" srcId="{C434871D-AE75-4322-BC12-8BE0D4BB5393}" destId="{EB01FC1D-3C38-4BAA-BB50-85B652231814}" srcOrd="1" destOrd="0" presId="urn:microsoft.com/office/officeart/2005/8/layout/hierarchy2"/>
    <dgm:cxn modelId="{2CF150E5-4E0D-417E-877B-ED84F74B8885}" type="presParOf" srcId="{102A7FEA-3AD3-414F-AD1F-1A2235E42B92}" destId="{53855586-D7C2-4E4F-9A5D-43D3F0EC580F}" srcOrd="6" destOrd="0" presId="urn:microsoft.com/office/officeart/2005/8/layout/hierarchy2"/>
    <dgm:cxn modelId="{2F035CAA-D856-407D-AFD6-E80B0B638032}" type="presParOf" srcId="{53855586-D7C2-4E4F-9A5D-43D3F0EC580F}" destId="{8FCE2198-9583-4CC3-889E-6AB75BC85F41}" srcOrd="0" destOrd="0" presId="urn:microsoft.com/office/officeart/2005/8/layout/hierarchy2"/>
    <dgm:cxn modelId="{1F06222A-B406-4F2B-8BED-00F7D6ADAB69}" type="presParOf" srcId="{102A7FEA-3AD3-414F-AD1F-1A2235E42B92}" destId="{5C8BDE44-4EEE-4133-95B7-39ACD4CD1AB7}" srcOrd="7" destOrd="0" presId="urn:microsoft.com/office/officeart/2005/8/layout/hierarchy2"/>
    <dgm:cxn modelId="{85094E80-8DF7-4D6B-9EBE-64BB1244604B}" type="presParOf" srcId="{5C8BDE44-4EEE-4133-95B7-39ACD4CD1AB7}" destId="{8D4AC443-8426-4CB4-BDAB-46BA1FF105BF}" srcOrd="0" destOrd="0" presId="urn:microsoft.com/office/officeart/2005/8/layout/hierarchy2"/>
    <dgm:cxn modelId="{DB729810-46FC-45AB-B64B-9978AAC90688}" type="presParOf" srcId="{5C8BDE44-4EEE-4133-95B7-39ACD4CD1AB7}" destId="{32F7F56D-1ACA-44F2-A4BF-2F061E4E793C}" srcOrd="1" destOrd="0" presId="urn:microsoft.com/office/officeart/2005/8/layout/hierarchy2"/>
    <dgm:cxn modelId="{C94D69B6-756B-42CF-97C2-B1D7F0BAE05E}" type="presParOf" srcId="{102A7FEA-3AD3-414F-AD1F-1A2235E42B92}" destId="{368C259B-5965-4C89-A050-E8275EB1176F}" srcOrd="8" destOrd="0" presId="urn:microsoft.com/office/officeart/2005/8/layout/hierarchy2"/>
    <dgm:cxn modelId="{2167ED97-0F5C-49DF-80F8-3F9AA5793E52}" type="presParOf" srcId="{368C259B-5965-4C89-A050-E8275EB1176F}" destId="{C16A8E6F-F95A-48D0-8C24-535CA098A1B6}" srcOrd="0" destOrd="0" presId="urn:microsoft.com/office/officeart/2005/8/layout/hierarchy2"/>
    <dgm:cxn modelId="{64E139AE-3F1D-43DD-A575-B21070927A4E}" type="presParOf" srcId="{102A7FEA-3AD3-414F-AD1F-1A2235E42B92}" destId="{514B7C36-1351-49FE-A650-498C63A28E29}" srcOrd="9" destOrd="0" presId="urn:microsoft.com/office/officeart/2005/8/layout/hierarchy2"/>
    <dgm:cxn modelId="{40FEA320-493B-40C0-87CF-6DA58048A976}" type="presParOf" srcId="{514B7C36-1351-49FE-A650-498C63A28E29}" destId="{D424CCC4-5E05-45F2-8306-B2ADF7C1F7C4}" srcOrd="0" destOrd="0" presId="urn:microsoft.com/office/officeart/2005/8/layout/hierarchy2"/>
    <dgm:cxn modelId="{452AE3FE-0B3B-4757-BB49-0601DE2D55BA}" type="presParOf" srcId="{514B7C36-1351-49FE-A650-498C63A28E29}" destId="{B0FDF0D9-0998-4811-838B-9F74EAF0F107}"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7823011-9983-4BA3-9DE3-43CE41713841}">
      <dsp:nvSpPr>
        <dsp:cNvPr id="0" name=""/>
        <dsp:cNvSpPr/>
      </dsp:nvSpPr>
      <dsp:spPr>
        <a:xfrm>
          <a:off x="1807468"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Director for Regulatory Affairs</a:t>
          </a:r>
        </a:p>
      </dsp:txBody>
      <dsp:txXfrm>
        <a:off x="1821997" y="1156302"/>
        <a:ext cx="963079" cy="467010"/>
      </dsp:txXfrm>
    </dsp:sp>
    <dsp:sp modelId="{4DF646DE-6AA4-444C-B8D9-FD5C05014BCF}">
      <dsp:nvSpPr>
        <dsp:cNvPr id="0" name=""/>
        <dsp:cNvSpPr/>
      </dsp:nvSpPr>
      <dsp:spPr>
        <a:xfrm>
          <a:off x="2799606"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2988112" y="1379886"/>
        <a:ext cx="19842" cy="19842"/>
      </dsp:txXfrm>
    </dsp:sp>
    <dsp:sp modelId="{58FAD210-B3C6-4F58-B63C-CF471244DA03}">
      <dsp:nvSpPr>
        <dsp:cNvPr id="0" name=""/>
        <dsp:cNvSpPr/>
      </dsp:nvSpPr>
      <dsp:spPr>
        <a:xfrm>
          <a:off x="3196461"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Deputy Director</a:t>
          </a:r>
          <a:br>
            <a:rPr lang="en-GB" sz="1000" kern="1200">
              <a:ln>
                <a:solidFill>
                  <a:schemeClr val="bg1"/>
                </a:solidFill>
              </a:ln>
            </a:rPr>
          </a:br>
          <a:r>
            <a:rPr lang="en-GB" sz="1000" kern="1200">
              <a:ln>
                <a:solidFill>
                  <a:schemeClr val="bg1"/>
                </a:solidFill>
              </a:ln>
            </a:rPr>
            <a:t>Compliance &amp; Enforcement</a:t>
          </a:r>
        </a:p>
      </dsp:txBody>
      <dsp:txXfrm>
        <a:off x="3210990" y="1156302"/>
        <a:ext cx="963079" cy="467010"/>
      </dsp:txXfrm>
    </dsp:sp>
    <dsp:sp modelId="{B53031D2-C714-45C6-9F11-D19A1117CBA1}">
      <dsp:nvSpPr>
        <dsp:cNvPr id="0" name=""/>
        <dsp:cNvSpPr/>
      </dsp:nvSpPr>
      <dsp:spPr>
        <a:xfrm>
          <a:off x="4188599"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4377105" y="1379886"/>
        <a:ext cx="19842" cy="19842"/>
      </dsp:txXfrm>
    </dsp:sp>
    <dsp:sp modelId="{72708004-D86D-4971-8AB5-CFF0CDDA5755}">
      <dsp:nvSpPr>
        <dsp:cNvPr id="0" name=""/>
        <dsp:cNvSpPr/>
      </dsp:nvSpPr>
      <dsp:spPr>
        <a:xfrm>
          <a:off x="4585454"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Unit Manager</a:t>
          </a:r>
          <a:br>
            <a:rPr lang="en-GB" sz="1000" kern="1200">
              <a:ln>
                <a:solidFill>
                  <a:schemeClr val="bg1"/>
                </a:solidFill>
              </a:ln>
            </a:rPr>
          </a:br>
          <a:r>
            <a:rPr lang="en-GB" sz="1000" kern="1200">
              <a:ln>
                <a:solidFill>
                  <a:schemeClr val="bg1"/>
                </a:solidFill>
              </a:ln>
            </a:rPr>
            <a:t>Compliance &amp; Enforcement</a:t>
          </a:r>
        </a:p>
      </dsp:txBody>
      <dsp:txXfrm>
        <a:off x="4599983" y="1156302"/>
        <a:ext cx="963079" cy="467010"/>
      </dsp:txXfrm>
    </dsp:sp>
    <dsp:sp modelId="{6096DF7E-1A81-46C3-B4E6-2DCDA5A73BBF}">
      <dsp:nvSpPr>
        <dsp:cNvPr id="0" name=""/>
        <dsp:cNvSpPr/>
      </dsp:nvSpPr>
      <dsp:spPr>
        <a:xfrm rot="17350740">
          <a:off x="5172016" y="803266"/>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789127"/>
        <a:ext cx="60400" cy="60400"/>
      </dsp:txXfrm>
    </dsp:sp>
    <dsp:sp modelId="{840A21FA-4A8B-4081-B19C-B56012D7D1AC}">
      <dsp:nvSpPr>
        <dsp:cNvPr id="0" name=""/>
        <dsp:cNvSpPr/>
      </dsp:nvSpPr>
      <dsp:spPr>
        <a:xfrm>
          <a:off x="5974447" y="814"/>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North Region Team</a:t>
          </a:r>
        </a:p>
      </dsp:txBody>
      <dsp:txXfrm>
        <a:off x="5988976" y="15343"/>
        <a:ext cx="963079" cy="467010"/>
      </dsp:txXfrm>
    </dsp:sp>
    <dsp:sp modelId="{6CB5D85B-3787-4976-99EB-DC447EB55C72}">
      <dsp:nvSpPr>
        <dsp:cNvPr id="0" name=""/>
        <dsp:cNvSpPr/>
      </dsp:nvSpPr>
      <dsp:spPr>
        <a:xfrm rot="18289469">
          <a:off x="5428550" y="108850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087194"/>
        <a:ext cx="34746" cy="34746"/>
      </dsp:txXfrm>
    </dsp:sp>
    <dsp:sp modelId="{D2B82553-A7BA-4508-BE34-2FC3EFB1BC4A}">
      <dsp:nvSpPr>
        <dsp:cNvPr id="0" name=""/>
        <dsp:cNvSpPr/>
      </dsp:nvSpPr>
      <dsp:spPr>
        <a:xfrm>
          <a:off x="5974447" y="57129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South Region Team</a:t>
          </a:r>
        </a:p>
      </dsp:txBody>
      <dsp:txXfrm>
        <a:off x="5988976" y="585822"/>
        <a:ext cx="963079" cy="467010"/>
      </dsp:txXfrm>
    </dsp:sp>
    <dsp:sp modelId="{B15D1B00-6B03-4EBE-BF64-BA7F305A8109}">
      <dsp:nvSpPr>
        <dsp:cNvPr id="0" name=""/>
        <dsp:cNvSpPr/>
      </dsp:nvSpPr>
      <dsp:spPr>
        <a:xfrm>
          <a:off x="5577592"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66098" y="1379886"/>
        <a:ext cx="19842" cy="19842"/>
      </dsp:txXfrm>
    </dsp:sp>
    <dsp:sp modelId="{BB742574-6B91-4F7B-A0C8-691D7E32067C}">
      <dsp:nvSpPr>
        <dsp:cNvPr id="0" name=""/>
        <dsp:cNvSpPr/>
      </dsp:nvSpPr>
      <dsp:spPr>
        <a:xfrm>
          <a:off x="5974447"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Market Surveillance Team</a:t>
          </a:r>
        </a:p>
      </dsp:txBody>
      <dsp:txXfrm>
        <a:off x="5988976" y="1156302"/>
        <a:ext cx="963079" cy="467010"/>
      </dsp:txXfrm>
    </dsp:sp>
    <dsp:sp modelId="{53855586-D7C2-4E4F-9A5D-43D3F0EC580F}">
      <dsp:nvSpPr>
        <dsp:cNvPr id="0" name=""/>
        <dsp:cNvSpPr/>
      </dsp:nvSpPr>
      <dsp:spPr>
        <a:xfrm rot="3310531">
          <a:off x="5428550" y="165898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657673"/>
        <a:ext cx="34746" cy="34746"/>
      </dsp:txXfrm>
    </dsp:sp>
    <dsp:sp modelId="{8D4AC443-8426-4CB4-BDAB-46BA1FF105BF}">
      <dsp:nvSpPr>
        <dsp:cNvPr id="0" name=""/>
        <dsp:cNvSpPr/>
      </dsp:nvSpPr>
      <dsp:spPr>
        <a:xfrm>
          <a:off x="5974447" y="1712252"/>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Border Control Team</a:t>
          </a:r>
        </a:p>
      </dsp:txBody>
      <dsp:txXfrm>
        <a:off x="5988976" y="1726781"/>
        <a:ext cx="963079" cy="467010"/>
      </dsp:txXfrm>
    </dsp:sp>
    <dsp:sp modelId="{368C259B-5965-4C89-A050-E8275EB1176F}">
      <dsp:nvSpPr>
        <dsp:cNvPr id="0" name=""/>
        <dsp:cNvSpPr/>
      </dsp:nvSpPr>
      <dsp:spPr>
        <a:xfrm rot="4249260">
          <a:off x="5172016" y="1944224"/>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1930086"/>
        <a:ext cx="60400" cy="60400"/>
      </dsp:txXfrm>
    </dsp:sp>
    <dsp:sp modelId="{D424CCC4-5E05-45F2-8306-B2ADF7C1F7C4}">
      <dsp:nvSpPr>
        <dsp:cNvPr id="0" name=""/>
        <dsp:cNvSpPr/>
      </dsp:nvSpPr>
      <dsp:spPr>
        <a:xfrm>
          <a:off x="5974447" y="2282731"/>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Operations &amp; Cross-Cutting Team</a:t>
          </a:r>
        </a:p>
      </dsp:txBody>
      <dsp:txXfrm>
        <a:off x="5988976" y="2297260"/>
        <a:ext cx="963079" cy="46701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7823011-9983-4BA3-9DE3-43CE41713841}">
      <dsp:nvSpPr>
        <dsp:cNvPr id="0" name=""/>
        <dsp:cNvSpPr/>
      </dsp:nvSpPr>
      <dsp:spPr>
        <a:xfrm>
          <a:off x="1807468"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Director for Regulatory Affairs</a:t>
          </a:r>
        </a:p>
      </dsp:txBody>
      <dsp:txXfrm>
        <a:off x="1821997" y="1156302"/>
        <a:ext cx="963079" cy="467010"/>
      </dsp:txXfrm>
    </dsp:sp>
    <dsp:sp modelId="{4DF646DE-6AA4-444C-B8D9-FD5C05014BCF}">
      <dsp:nvSpPr>
        <dsp:cNvPr id="0" name=""/>
        <dsp:cNvSpPr/>
      </dsp:nvSpPr>
      <dsp:spPr>
        <a:xfrm>
          <a:off x="2799606"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2988112" y="1379886"/>
        <a:ext cx="19842" cy="19842"/>
      </dsp:txXfrm>
    </dsp:sp>
    <dsp:sp modelId="{58FAD210-B3C6-4F58-B63C-CF471244DA03}">
      <dsp:nvSpPr>
        <dsp:cNvPr id="0" name=""/>
        <dsp:cNvSpPr/>
      </dsp:nvSpPr>
      <dsp:spPr>
        <a:xfrm>
          <a:off x="3196461"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Deputy Director</a:t>
          </a:r>
          <a:br>
            <a:rPr lang="en-GB" sz="1000" kern="1200">
              <a:ln>
                <a:solidFill>
                  <a:schemeClr val="bg1"/>
                </a:solidFill>
              </a:ln>
            </a:rPr>
          </a:br>
          <a:r>
            <a:rPr lang="en-GB" sz="1000" kern="1200">
              <a:ln>
                <a:solidFill>
                  <a:schemeClr val="bg1"/>
                </a:solidFill>
              </a:ln>
            </a:rPr>
            <a:t>Compliance &amp; Enforcement</a:t>
          </a:r>
        </a:p>
      </dsp:txBody>
      <dsp:txXfrm>
        <a:off x="3210990" y="1156302"/>
        <a:ext cx="963079" cy="467010"/>
      </dsp:txXfrm>
    </dsp:sp>
    <dsp:sp modelId="{B53031D2-C714-45C6-9F11-D19A1117CBA1}">
      <dsp:nvSpPr>
        <dsp:cNvPr id="0" name=""/>
        <dsp:cNvSpPr/>
      </dsp:nvSpPr>
      <dsp:spPr>
        <a:xfrm>
          <a:off x="4188599"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4377105" y="1379886"/>
        <a:ext cx="19842" cy="19842"/>
      </dsp:txXfrm>
    </dsp:sp>
    <dsp:sp modelId="{72708004-D86D-4971-8AB5-CFF0CDDA5755}">
      <dsp:nvSpPr>
        <dsp:cNvPr id="0" name=""/>
        <dsp:cNvSpPr/>
      </dsp:nvSpPr>
      <dsp:spPr>
        <a:xfrm>
          <a:off x="4585454"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Unit Manager</a:t>
          </a:r>
          <a:br>
            <a:rPr lang="en-GB" sz="1000" kern="1200">
              <a:ln>
                <a:solidFill>
                  <a:schemeClr val="bg1"/>
                </a:solidFill>
              </a:ln>
            </a:rPr>
          </a:br>
          <a:r>
            <a:rPr lang="en-GB" sz="1000" kern="1200">
              <a:ln>
                <a:solidFill>
                  <a:schemeClr val="bg1"/>
                </a:solidFill>
              </a:ln>
            </a:rPr>
            <a:t>Compliance &amp; Enforcement</a:t>
          </a:r>
        </a:p>
      </dsp:txBody>
      <dsp:txXfrm>
        <a:off x="4599983" y="1156302"/>
        <a:ext cx="963079" cy="467010"/>
      </dsp:txXfrm>
    </dsp:sp>
    <dsp:sp modelId="{6096DF7E-1A81-46C3-B4E6-2DCDA5A73BBF}">
      <dsp:nvSpPr>
        <dsp:cNvPr id="0" name=""/>
        <dsp:cNvSpPr/>
      </dsp:nvSpPr>
      <dsp:spPr>
        <a:xfrm rot="17350740">
          <a:off x="5172016" y="803266"/>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789127"/>
        <a:ext cx="60400" cy="60400"/>
      </dsp:txXfrm>
    </dsp:sp>
    <dsp:sp modelId="{840A21FA-4A8B-4081-B19C-B56012D7D1AC}">
      <dsp:nvSpPr>
        <dsp:cNvPr id="0" name=""/>
        <dsp:cNvSpPr/>
      </dsp:nvSpPr>
      <dsp:spPr>
        <a:xfrm>
          <a:off x="5974447" y="814"/>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North Region Team</a:t>
          </a:r>
        </a:p>
      </dsp:txBody>
      <dsp:txXfrm>
        <a:off x="5988976" y="15343"/>
        <a:ext cx="963079" cy="467010"/>
      </dsp:txXfrm>
    </dsp:sp>
    <dsp:sp modelId="{6CB5D85B-3787-4976-99EB-DC447EB55C72}">
      <dsp:nvSpPr>
        <dsp:cNvPr id="0" name=""/>
        <dsp:cNvSpPr/>
      </dsp:nvSpPr>
      <dsp:spPr>
        <a:xfrm rot="18289469">
          <a:off x="5428550" y="108850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087194"/>
        <a:ext cx="34746" cy="34746"/>
      </dsp:txXfrm>
    </dsp:sp>
    <dsp:sp modelId="{D2B82553-A7BA-4508-BE34-2FC3EFB1BC4A}">
      <dsp:nvSpPr>
        <dsp:cNvPr id="0" name=""/>
        <dsp:cNvSpPr/>
      </dsp:nvSpPr>
      <dsp:spPr>
        <a:xfrm>
          <a:off x="5974447" y="57129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South Region Team</a:t>
          </a:r>
        </a:p>
      </dsp:txBody>
      <dsp:txXfrm>
        <a:off x="5988976" y="585822"/>
        <a:ext cx="963079" cy="467010"/>
      </dsp:txXfrm>
    </dsp:sp>
    <dsp:sp modelId="{B15D1B00-6B03-4EBE-BF64-BA7F305A8109}">
      <dsp:nvSpPr>
        <dsp:cNvPr id="0" name=""/>
        <dsp:cNvSpPr/>
      </dsp:nvSpPr>
      <dsp:spPr>
        <a:xfrm>
          <a:off x="5577592"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66098" y="1379886"/>
        <a:ext cx="19842" cy="19842"/>
      </dsp:txXfrm>
    </dsp:sp>
    <dsp:sp modelId="{BB742574-6B91-4F7B-A0C8-691D7E32067C}">
      <dsp:nvSpPr>
        <dsp:cNvPr id="0" name=""/>
        <dsp:cNvSpPr/>
      </dsp:nvSpPr>
      <dsp:spPr>
        <a:xfrm>
          <a:off x="5974447"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Market Surveillance Team</a:t>
          </a:r>
        </a:p>
      </dsp:txBody>
      <dsp:txXfrm>
        <a:off x="5988976" y="1156302"/>
        <a:ext cx="963079" cy="467010"/>
      </dsp:txXfrm>
    </dsp:sp>
    <dsp:sp modelId="{53855586-D7C2-4E4F-9A5D-43D3F0EC580F}">
      <dsp:nvSpPr>
        <dsp:cNvPr id="0" name=""/>
        <dsp:cNvSpPr/>
      </dsp:nvSpPr>
      <dsp:spPr>
        <a:xfrm rot="3310531">
          <a:off x="5428550" y="165898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657673"/>
        <a:ext cx="34746" cy="34746"/>
      </dsp:txXfrm>
    </dsp:sp>
    <dsp:sp modelId="{8D4AC443-8426-4CB4-BDAB-46BA1FF105BF}">
      <dsp:nvSpPr>
        <dsp:cNvPr id="0" name=""/>
        <dsp:cNvSpPr/>
      </dsp:nvSpPr>
      <dsp:spPr>
        <a:xfrm>
          <a:off x="5974447" y="1712252"/>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Border Control Team</a:t>
          </a:r>
        </a:p>
      </dsp:txBody>
      <dsp:txXfrm>
        <a:off x="5988976" y="1726781"/>
        <a:ext cx="963079" cy="467010"/>
      </dsp:txXfrm>
    </dsp:sp>
    <dsp:sp modelId="{368C259B-5965-4C89-A050-E8275EB1176F}">
      <dsp:nvSpPr>
        <dsp:cNvPr id="0" name=""/>
        <dsp:cNvSpPr/>
      </dsp:nvSpPr>
      <dsp:spPr>
        <a:xfrm rot="4249260">
          <a:off x="5172016" y="1944224"/>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1930086"/>
        <a:ext cx="60400" cy="60400"/>
      </dsp:txXfrm>
    </dsp:sp>
    <dsp:sp modelId="{D424CCC4-5E05-45F2-8306-B2ADF7C1F7C4}">
      <dsp:nvSpPr>
        <dsp:cNvPr id="0" name=""/>
        <dsp:cNvSpPr/>
      </dsp:nvSpPr>
      <dsp:spPr>
        <a:xfrm>
          <a:off x="5974447" y="2282731"/>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Operations &amp; Cross-Cutting Team</a:t>
          </a:r>
        </a:p>
      </dsp:txBody>
      <dsp:txXfrm>
        <a:off x="5988976" y="2297260"/>
        <a:ext cx="963079" cy="467010"/>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7823011-9983-4BA3-9DE3-43CE41713841}">
      <dsp:nvSpPr>
        <dsp:cNvPr id="0" name=""/>
        <dsp:cNvSpPr/>
      </dsp:nvSpPr>
      <dsp:spPr>
        <a:xfrm>
          <a:off x="1807468"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Director for Regulatory Affairs</a:t>
          </a:r>
        </a:p>
      </dsp:txBody>
      <dsp:txXfrm>
        <a:off x="1821997" y="1156302"/>
        <a:ext cx="963079" cy="467010"/>
      </dsp:txXfrm>
    </dsp:sp>
    <dsp:sp modelId="{4DF646DE-6AA4-444C-B8D9-FD5C05014BCF}">
      <dsp:nvSpPr>
        <dsp:cNvPr id="0" name=""/>
        <dsp:cNvSpPr/>
      </dsp:nvSpPr>
      <dsp:spPr>
        <a:xfrm>
          <a:off x="2799606"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2988112" y="1379886"/>
        <a:ext cx="19842" cy="19842"/>
      </dsp:txXfrm>
    </dsp:sp>
    <dsp:sp modelId="{58FAD210-B3C6-4F58-B63C-CF471244DA03}">
      <dsp:nvSpPr>
        <dsp:cNvPr id="0" name=""/>
        <dsp:cNvSpPr/>
      </dsp:nvSpPr>
      <dsp:spPr>
        <a:xfrm>
          <a:off x="3196461"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Deputy Director</a:t>
          </a:r>
          <a:br>
            <a:rPr lang="en-GB" sz="1000" kern="1200">
              <a:ln>
                <a:solidFill>
                  <a:schemeClr val="bg1"/>
                </a:solidFill>
              </a:ln>
            </a:rPr>
          </a:br>
          <a:r>
            <a:rPr lang="en-GB" sz="1000" kern="1200">
              <a:ln>
                <a:solidFill>
                  <a:schemeClr val="bg1"/>
                </a:solidFill>
              </a:ln>
            </a:rPr>
            <a:t>Compliance &amp; Enforcement</a:t>
          </a:r>
        </a:p>
      </dsp:txBody>
      <dsp:txXfrm>
        <a:off x="3210990" y="1156302"/>
        <a:ext cx="963079" cy="467010"/>
      </dsp:txXfrm>
    </dsp:sp>
    <dsp:sp modelId="{B53031D2-C714-45C6-9F11-D19A1117CBA1}">
      <dsp:nvSpPr>
        <dsp:cNvPr id="0" name=""/>
        <dsp:cNvSpPr/>
      </dsp:nvSpPr>
      <dsp:spPr>
        <a:xfrm>
          <a:off x="4188599"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4377105" y="1379886"/>
        <a:ext cx="19842" cy="19842"/>
      </dsp:txXfrm>
    </dsp:sp>
    <dsp:sp modelId="{72708004-D86D-4971-8AB5-CFF0CDDA5755}">
      <dsp:nvSpPr>
        <dsp:cNvPr id="0" name=""/>
        <dsp:cNvSpPr/>
      </dsp:nvSpPr>
      <dsp:spPr>
        <a:xfrm>
          <a:off x="4585454"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Unit Manager</a:t>
          </a:r>
          <a:br>
            <a:rPr lang="en-GB" sz="1000" kern="1200">
              <a:ln>
                <a:solidFill>
                  <a:schemeClr val="bg1"/>
                </a:solidFill>
              </a:ln>
            </a:rPr>
          </a:br>
          <a:r>
            <a:rPr lang="en-GB" sz="1000" kern="1200">
              <a:ln>
                <a:solidFill>
                  <a:schemeClr val="bg1"/>
                </a:solidFill>
              </a:ln>
            </a:rPr>
            <a:t>Compliance &amp; Enforcement</a:t>
          </a:r>
        </a:p>
      </dsp:txBody>
      <dsp:txXfrm>
        <a:off x="4599983" y="1156302"/>
        <a:ext cx="963079" cy="467010"/>
      </dsp:txXfrm>
    </dsp:sp>
    <dsp:sp modelId="{6096DF7E-1A81-46C3-B4E6-2DCDA5A73BBF}">
      <dsp:nvSpPr>
        <dsp:cNvPr id="0" name=""/>
        <dsp:cNvSpPr/>
      </dsp:nvSpPr>
      <dsp:spPr>
        <a:xfrm rot="17350740">
          <a:off x="5172016" y="803266"/>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789127"/>
        <a:ext cx="60400" cy="60400"/>
      </dsp:txXfrm>
    </dsp:sp>
    <dsp:sp modelId="{840A21FA-4A8B-4081-B19C-B56012D7D1AC}">
      <dsp:nvSpPr>
        <dsp:cNvPr id="0" name=""/>
        <dsp:cNvSpPr/>
      </dsp:nvSpPr>
      <dsp:spPr>
        <a:xfrm>
          <a:off x="5974447" y="814"/>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North Region Team</a:t>
          </a:r>
        </a:p>
      </dsp:txBody>
      <dsp:txXfrm>
        <a:off x="5988976" y="15343"/>
        <a:ext cx="963079" cy="467010"/>
      </dsp:txXfrm>
    </dsp:sp>
    <dsp:sp modelId="{6CB5D85B-3787-4976-99EB-DC447EB55C72}">
      <dsp:nvSpPr>
        <dsp:cNvPr id="0" name=""/>
        <dsp:cNvSpPr/>
      </dsp:nvSpPr>
      <dsp:spPr>
        <a:xfrm rot="18289469">
          <a:off x="5428550" y="108850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087194"/>
        <a:ext cx="34746" cy="34746"/>
      </dsp:txXfrm>
    </dsp:sp>
    <dsp:sp modelId="{D2B82553-A7BA-4508-BE34-2FC3EFB1BC4A}">
      <dsp:nvSpPr>
        <dsp:cNvPr id="0" name=""/>
        <dsp:cNvSpPr/>
      </dsp:nvSpPr>
      <dsp:spPr>
        <a:xfrm>
          <a:off x="5974447" y="57129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South Region Team</a:t>
          </a:r>
        </a:p>
      </dsp:txBody>
      <dsp:txXfrm>
        <a:off x="5988976" y="585822"/>
        <a:ext cx="963079" cy="467010"/>
      </dsp:txXfrm>
    </dsp:sp>
    <dsp:sp modelId="{B15D1B00-6B03-4EBE-BF64-BA7F305A8109}">
      <dsp:nvSpPr>
        <dsp:cNvPr id="0" name=""/>
        <dsp:cNvSpPr/>
      </dsp:nvSpPr>
      <dsp:spPr>
        <a:xfrm>
          <a:off x="5577592"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66098" y="1379886"/>
        <a:ext cx="19842" cy="19842"/>
      </dsp:txXfrm>
    </dsp:sp>
    <dsp:sp modelId="{BB742574-6B91-4F7B-A0C8-691D7E32067C}">
      <dsp:nvSpPr>
        <dsp:cNvPr id="0" name=""/>
        <dsp:cNvSpPr/>
      </dsp:nvSpPr>
      <dsp:spPr>
        <a:xfrm>
          <a:off x="5974447"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Market Surveillance Team</a:t>
          </a:r>
        </a:p>
      </dsp:txBody>
      <dsp:txXfrm>
        <a:off x="5988976" y="1156302"/>
        <a:ext cx="963079" cy="467010"/>
      </dsp:txXfrm>
    </dsp:sp>
    <dsp:sp modelId="{53855586-D7C2-4E4F-9A5D-43D3F0EC580F}">
      <dsp:nvSpPr>
        <dsp:cNvPr id="0" name=""/>
        <dsp:cNvSpPr/>
      </dsp:nvSpPr>
      <dsp:spPr>
        <a:xfrm rot="3310531">
          <a:off x="5428550" y="165898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657673"/>
        <a:ext cx="34746" cy="34746"/>
      </dsp:txXfrm>
    </dsp:sp>
    <dsp:sp modelId="{8D4AC443-8426-4CB4-BDAB-46BA1FF105BF}">
      <dsp:nvSpPr>
        <dsp:cNvPr id="0" name=""/>
        <dsp:cNvSpPr/>
      </dsp:nvSpPr>
      <dsp:spPr>
        <a:xfrm>
          <a:off x="5974447" y="1712252"/>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Border Control Team</a:t>
          </a:r>
        </a:p>
      </dsp:txBody>
      <dsp:txXfrm>
        <a:off x="5988976" y="1726781"/>
        <a:ext cx="963079" cy="467010"/>
      </dsp:txXfrm>
    </dsp:sp>
    <dsp:sp modelId="{368C259B-5965-4C89-A050-E8275EB1176F}">
      <dsp:nvSpPr>
        <dsp:cNvPr id="0" name=""/>
        <dsp:cNvSpPr/>
      </dsp:nvSpPr>
      <dsp:spPr>
        <a:xfrm rot="4249260">
          <a:off x="5172016" y="1944224"/>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1930086"/>
        <a:ext cx="60400" cy="60400"/>
      </dsp:txXfrm>
    </dsp:sp>
    <dsp:sp modelId="{D424CCC4-5E05-45F2-8306-B2ADF7C1F7C4}">
      <dsp:nvSpPr>
        <dsp:cNvPr id="0" name=""/>
        <dsp:cNvSpPr/>
      </dsp:nvSpPr>
      <dsp:spPr>
        <a:xfrm>
          <a:off x="5974447" y="2282731"/>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Operations &amp; Cross-Cutting Team</a:t>
          </a:r>
        </a:p>
      </dsp:txBody>
      <dsp:txXfrm>
        <a:off x="5988976" y="2297260"/>
        <a:ext cx="963079" cy="467010"/>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7823011-9983-4BA3-9DE3-43CE41713841}">
      <dsp:nvSpPr>
        <dsp:cNvPr id="0" name=""/>
        <dsp:cNvSpPr/>
      </dsp:nvSpPr>
      <dsp:spPr>
        <a:xfrm>
          <a:off x="1807467" y="1141773"/>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Director for Regulatory Affairs</a:t>
          </a:r>
        </a:p>
      </dsp:txBody>
      <dsp:txXfrm>
        <a:off x="1821996" y="1156302"/>
        <a:ext cx="963080" cy="467011"/>
      </dsp:txXfrm>
    </dsp:sp>
    <dsp:sp modelId="{4DF646DE-6AA4-444C-B8D9-FD5C05014BCF}">
      <dsp:nvSpPr>
        <dsp:cNvPr id="0" name=""/>
        <dsp:cNvSpPr/>
      </dsp:nvSpPr>
      <dsp:spPr>
        <a:xfrm>
          <a:off x="2799605"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2988111" y="1379886"/>
        <a:ext cx="19842" cy="19842"/>
      </dsp:txXfrm>
    </dsp:sp>
    <dsp:sp modelId="{58FAD210-B3C6-4F58-B63C-CF471244DA03}">
      <dsp:nvSpPr>
        <dsp:cNvPr id="0" name=""/>
        <dsp:cNvSpPr/>
      </dsp:nvSpPr>
      <dsp:spPr>
        <a:xfrm>
          <a:off x="3196461" y="1141773"/>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Deputy Director</a:t>
          </a:r>
          <a:br>
            <a:rPr lang="en-GB" sz="1000" kern="1200">
              <a:ln>
                <a:solidFill>
                  <a:schemeClr val="bg1"/>
                </a:solidFill>
              </a:ln>
            </a:rPr>
          </a:br>
          <a:r>
            <a:rPr lang="en-GB" sz="1000" kern="1200">
              <a:ln>
                <a:solidFill>
                  <a:schemeClr val="bg1"/>
                </a:solidFill>
              </a:ln>
            </a:rPr>
            <a:t>Compliance &amp; Enforcement</a:t>
          </a:r>
        </a:p>
      </dsp:txBody>
      <dsp:txXfrm>
        <a:off x="3210990" y="1156302"/>
        <a:ext cx="963080" cy="467011"/>
      </dsp:txXfrm>
    </dsp:sp>
    <dsp:sp modelId="{B53031D2-C714-45C6-9F11-D19A1117CBA1}">
      <dsp:nvSpPr>
        <dsp:cNvPr id="0" name=""/>
        <dsp:cNvSpPr/>
      </dsp:nvSpPr>
      <dsp:spPr>
        <a:xfrm>
          <a:off x="4188599"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4377105" y="1379886"/>
        <a:ext cx="19842" cy="19842"/>
      </dsp:txXfrm>
    </dsp:sp>
    <dsp:sp modelId="{72708004-D86D-4971-8AB5-CFF0CDDA5755}">
      <dsp:nvSpPr>
        <dsp:cNvPr id="0" name=""/>
        <dsp:cNvSpPr/>
      </dsp:nvSpPr>
      <dsp:spPr>
        <a:xfrm>
          <a:off x="4585454" y="1141773"/>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Unit Manager</a:t>
          </a:r>
          <a:br>
            <a:rPr lang="en-GB" sz="1000" kern="1200">
              <a:ln>
                <a:solidFill>
                  <a:schemeClr val="bg1"/>
                </a:solidFill>
              </a:ln>
            </a:rPr>
          </a:br>
          <a:r>
            <a:rPr lang="en-GB" sz="1000" kern="1200">
              <a:ln>
                <a:solidFill>
                  <a:schemeClr val="bg1"/>
                </a:solidFill>
              </a:ln>
            </a:rPr>
            <a:t>Compliance &amp; Enforcement</a:t>
          </a:r>
        </a:p>
      </dsp:txBody>
      <dsp:txXfrm>
        <a:off x="4599983" y="1156302"/>
        <a:ext cx="963080" cy="467011"/>
      </dsp:txXfrm>
    </dsp:sp>
    <dsp:sp modelId="{6096DF7E-1A81-46C3-B4E6-2DCDA5A73BBF}">
      <dsp:nvSpPr>
        <dsp:cNvPr id="0" name=""/>
        <dsp:cNvSpPr/>
      </dsp:nvSpPr>
      <dsp:spPr>
        <a:xfrm rot="17350740">
          <a:off x="5172016" y="803266"/>
          <a:ext cx="1208007" cy="32124"/>
        </a:xfrm>
        <a:custGeom>
          <a:avLst/>
          <a:gdLst/>
          <a:ahLst/>
          <a:cxnLst/>
          <a:rect l="0" t="0" r="0" b="0"/>
          <a:pathLst>
            <a:path>
              <a:moveTo>
                <a:pt x="0" y="16062"/>
              </a:moveTo>
              <a:lnTo>
                <a:pt x="1208007"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20" y="789128"/>
        <a:ext cx="60400" cy="60400"/>
      </dsp:txXfrm>
    </dsp:sp>
    <dsp:sp modelId="{840A21FA-4A8B-4081-B19C-B56012D7D1AC}">
      <dsp:nvSpPr>
        <dsp:cNvPr id="0" name=""/>
        <dsp:cNvSpPr/>
      </dsp:nvSpPr>
      <dsp:spPr>
        <a:xfrm>
          <a:off x="5974448" y="814"/>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North Region Team</a:t>
          </a:r>
        </a:p>
      </dsp:txBody>
      <dsp:txXfrm>
        <a:off x="5988977" y="15343"/>
        <a:ext cx="963080" cy="467011"/>
      </dsp:txXfrm>
    </dsp:sp>
    <dsp:sp modelId="{6CB5D85B-3787-4976-99EB-DC447EB55C72}">
      <dsp:nvSpPr>
        <dsp:cNvPr id="0" name=""/>
        <dsp:cNvSpPr/>
      </dsp:nvSpPr>
      <dsp:spPr>
        <a:xfrm rot="18289469">
          <a:off x="5428550" y="1088506"/>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7" y="1087194"/>
        <a:ext cx="34746" cy="34746"/>
      </dsp:txXfrm>
    </dsp:sp>
    <dsp:sp modelId="{D2B82553-A7BA-4508-BE34-2FC3EFB1BC4A}">
      <dsp:nvSpPr>
        <dsp:cNvPr id="0" name=""/>
        <dsp:cNvSpPr/>
      </dsp:nvSpPr>
      <dsp:spPr>
        <a:xfrm>
          <a:off x="5974448" y="571293"/>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South Region Team</a:t>
          </a:r>
        </a:p>
      </dsp:txBody>
      <dsp:txXfrm>
        <a:off x="5988977" y="585822"/>
        <a:ext cx="963080" cy="467011"/>
      </dsp:txXfrm>
    </dsp:sp>
    <dsp:sp modelId="{B15D1B00-6B03-4EBE-BF64-BA7F305A8109}">
      <dsp:nvSpPr>
        <dsp:cNvPr id="0" name=""/>
        <dsp:cNvSpPr/>
      </dsp:nvSpPr>
      <dsp:spPr>
        <a:xfrm>
          <a:off x="5577592"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66099" y="1379886"/>
        <a:ext cx="19842" cy="19842"/>
      </dsp:txXfrm>
    </dsp:sp>
    <dsp:sp modelId="{BB742574-6B91-4F7B-A0C8-691D7E32067C}">
      <dsp:nvSpPr>
        <dsp:cNvPr id="0" name=""/>
        <dsp:cNvSpPr/>
      </dsp:nvSpPr>
      <dsp:spPr>
        <a:xfrm>
          <a:off x="5974448" y="1141773"/>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Market Surveillance Team</a:t>
          </a:r>
        </a:p>
      </dsp:txBody>
      <dsp:txXfrm>
        <a:off x="5988977" y="1156302"/>
        <a:ext cx="963080" cy="467011"/>
      </dsp:txXfrm>
    </dsp:sp>
    <dsp:sp modelId="{53855586-D7C2-4E4F-9A5D-43D3F0EC580F}">
      <dsp:nvSpPr>
        <dsp:cNvPr id="0" name=""/>
        <dsp:cNvSpPr/>
      </dsp:nvSpPr>
      <dsp:spPr>
        <a:xfrm rot="3310531">
          <a:off x="5428550" y="165898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7" y="1657674"/>
        <a:ext cx="34746" cy="34746"/>
      </dsp:txXfrm>
    </dsp:sp>
    <dsp:sp modelId="{8D4AC443-8426-4CB4-BDAB-46BA1FF105BF}">
      <dsp:nvSpPr>
        <dsp:cNvPr id="0" name=""/>
        <dsp:cNvSpPr/>
      </dsp:nvSpPr>
      <dsp:spPr>
        <a:xfrm>
          <a:off x="5974448" y="1712252"/>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Border Control Team</a:t>
          </a:r>
        </a:p>
      </dsp:txBody>
      <dsp:txXfrm>
        <a:off x="5988977" y="1726781"/>
        <a:ext cx="963080" cy="467011"/>
      </dsp:txXfrm>
    </dsp:sp>
    <dsp:sp modelId="{368C259B-5965-4C89-A050-E8275EB1176F}">
      <dsp:nvSpPr>
        <dsp:cNvPr id="0" name=""/>
        <dsp:cNvSpPr/>
      </dsp:nvSpPr>
      <dsp:spPr>
        <a:xfrm rot="4249260">
          <a:off x="5172016" y="1944225"/>
          <a:ext cx="1208007" cy="32124"/>
        </a:xfrm>
        <a:custGeom>
          <a:avLst/>
          <a:gdLst/>
          <a:ahLst/>
          <a:cxnLst/>
          <a:rect l="0" t="0" r="0" b="0"/>
          <a:pathLst>
            <a:path>
              <a:moveTo>
                <a:pt x="0" y="16062"/>
              </a:moveTo>
              <a:lnTo>
                <a:pt x="1208007"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20" y="1930087"/>
        <a:ext cx="60400" cy="60400"/>
      </dsp:txXfrm>
    </dsp:sp>
    <dsp:sp modelId="{D424CCC4-5E05-45F2-8306-B2ADF7C1F7C4}">
      <dsp:nvSpPr>
        <dsp:cNvPr id="0" name=""/>
        <dsp:cNvSpPr/>
      </dsp:nvSpPr>
      <dsp:spPr>
        <a:xfrm>
          <a:off x="5974448" y="2282732"/>
          <a:ext cx="992138" cy="496069"/>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Operations &amp; Cross-Cutting Team</a:t>
          </a:r>
        </a:p>
      </dsp:txBody>
      <dsp:txXfrm>
        <a:off x="5988977" y="2297261"/>
        <a:ext cx="963080" cy="467011"/>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7823011-9983-4BA3-9DE3-43CE41713841}">
      <dsp:nvSpPr>
        <dsp:cNvPr id="0" name=""/>
        <dsp:cNvSpPr/>
      </dsp:nvSpPr>
      <dsp:spPr>
        <a:xfrm>
          <a:off x="1807468"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Director for Regulatory Affairs</a:t>
          </a:r>
        </a:p>
      </dsp:txBody>
      <dsp:txXfrm>
        <a:off x="1821997" y="1156302"/>
        <a:ext cx="963079" cy="467010"/>
      </dsp:txXfrm>
    </dsp:sp>
    <dsp:sp modelId="{4DF646DE-6AA4-444C-B8D9-FD5C05014BCF}">
      <dsp:nvSpPr>
        <dsp:cNvPr id="0" name=""/>
        <dsp:cNvSpPr/>
      </dsp:nvSpPr>
      <dsp:spPr>
        <a:xfrm>
          <a:off x="2799606"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2988112" y="1379886"/>
        <a:ext cx="19842" cy="19842"/>
      </dsp:txXfrm>
    </dsp:sp>
    <dsp:sp modelId="{58FAD210-B3C6-4F58-B63C-CF471244DA03}">
      <dsp:nvSpPr>
        <dsp:cNvPr id="0" name=""/>
        <dsp:cNvSpPr/>
      </dsp:nvSpPr>
      <dsp:spPr>
        <a:xfrm>
          <a:off x="3196461"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Deputy Director</a:t>
          </a:r>
          <a:br>
            <a:rPr lang="en-GB" sz="1000" kern="1200">
              <a:ln>
                <a:solidFill>
                  <a:schemeClr val="bg1"/>
                </a:solidFill>
              </a:ln>
            </a:rPr>
          </a:br>
          <a:r>
            <a:rPr lang="en-GB" sz="1000" kern="1200">
              <a:ln>
                <a:solidFill>
                  <a:schemeClr val="bg1"/>
                </a:solidFill>
              </a:ln>
            </a:rPr>
            <a:t>Compliance &amp; Enforcement</a:t>
          </a:r>
        </a:p>
      </dsp:txBody>
      <dsp:txXfrm>
        <a:off x="3210990" y="1156302"/>
        <a:ext cx="963079" cy="467010"/>
      </dsp:txXfrm>
    </dsp:sp>
    <dsp:sp modelId="{B53031D2-C714-45C6-9F11-D19A1117CBA1}">
      <dsp:nvSpPr>
        <dsp:cNvPr id="0" name=""/>
        <dsp:cNvSpPr/>
      </dsp:nvSpPr>
      <dsp:spPr>
        <a:xfrm>
          <a:off x="4188599"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4377105" y="1379886"/>
        <a:ext cx="19842" cy="19842"/>
      </dsp:txXfrm>
    </dsp:sp>
    <dsp:sp modelId="{72708004-D86D-4971-8AB5-CFF0CDDA5755}">
      <dsp:nvSpPr>
        <dsp:cNvPr id="0" name=""/>
        <dsp:cNvSpPr/>
      </dsp:nvSpPr>
      <dsp:spPr>
        <a:xfrm>
          <a:off x="4585454"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Unit Manager</a:t>
          </a:r>
          <a:br>
            <a:rPr lang="en-GB" sz="1000" kern="1200">
              <a:ln>
                <a:solidFill>
                  <a:schemeClr val="bg1"/>
                </a:solidFill>
              </a:ln>
            </a:rPr>
          </a:br>
          <a:r>
            <a:rPr lang="en-GB" sz="1000" kern="1200">
              <a:ln>
                <a:solidFill>
                  <a:schemeClr val="bg1"/>
                </a:solidFill>
              </a:ln>
            </a:rPr>
            <a:t>Compliance &amp; Enforcement</a:t>
          </a:r>
        </a:p>
      </dsp:txBody>
      <dsp:txXfrm>
        <a:off x="4599983" y="1156302"/>
        <a:ext cx="963079" cy="467010"/>
      </dsp:txXfrm>
    </dsp:sp>
    <dsp:sp modelId="{6096DF7E-1A81-46C3-B4E6-2DCDA5A73BBF}">
      <dsp:nvSpPr>
        <dsp:cNvPr id="0" name=""/>
        <dsp:cNvSpPr/>
      </dsp:nvSpPr>
      <dsp:spPr>
        <a:xfrm rot="17350740">
          <a:off x="5172016" y="803266"/>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789127"/>
        <a:ext cx="60400" cy="60400"/>
      </dsp:txXfrm>
    </dsp:sp>
    <dsp:sp modelId="{840A21FA-4A8B-4081-B19C-B56012D7D1AC}">
      <dsp:nvSpPr>
        <dsp:cNvPr id="0" name=""/>
        <dsp:cNvSpPr/>
      </dsp:nvSpPr>
      <dsp:spPr>
        <a:xfrm>
          <a:off x="5974447" y="814"/>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North Region Team</a:t>
          </a:r>
        </a:p>
      </dsp:txBody>
      <dsp:txXfrm>
        <a:off x="5988976" y="15343"/>
        <a:ext cx="963079" cy="467010"/>
      </dsp:txXfrm>
    </dsp:sp>
    <dsp:sp modelId="{6CB5D85B-3787-4976-99EB-DC447EB55C72}">
      <dsp:nvSpPr>
        <dsp:cNvPr id="0" name=""/>
        <dsp:cNvSpPr/>
      </dsp:nvSpPr>
      <dsp:spPr>
        <a:xfrm rot="18289469">
          <a:off x="5428550" y="108850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087194"/>
        <a:ext cx="34746" cy="34746"/>
      </dsp:txXfrm>
    </dsp:sp>
    <dsp:sp modelId="{D2B82553-A7BA-4508-BE34-2FC3EFB1BC4A}">
      <dsp:nvSpPr>
        <dsp:cNvPr id="0" name=""/>
        <dsp:cNvSpPr/>
      </dsp:nvSpPr>
      <dsp:spPr>
        <a:xfrm>
          <a:off x="5974447" y="57129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South Region Team</a:t>
          </a:r>
        </a:p>
      </dsp:txBody>
      <dsp:txXfrm>
        <a:off x="5988976" y="585822"/>
        <a:ext cx="963079" cy="467010"/>
      </dsp:txXfrm>
    </dsp:sp>
    <dsp:sp modelId="{B15D1B00-6B03-4EBE-BF64-BA7F305A8109}">
      <dsp:nvSpPr>
        <dsp:cNvPr id="0" name=""/>
        <dsp:cNvSpPr/>
      </dsp:nvSpPr>
      <dsp:spPr>
        <a:xfrm>
          <a:off x="5577592" y="1373745"/>
          <a:ext cx="396855" cy="32124"/>
        </a:xfrm>
        <a:custGeom>
          <a:avLst/>
          <a:gdLst/>
          <a:ahLst/>
          <a:cxnLst/>
          <a:rect l="0" t="0" r="0" b="0"/>
          <a:pathLst>
            <a:path>
              <a:moveTo>
                <a:pt x="0" y="16062"/>
              </a:moveTo>
              <a:lnTo>
                <a:pt x="396855"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66098" y="1379886"/>
        <a:ext cx="19842" cy="19842"/>
      </dsp:txXfrm>
    </dsp:sp>
    <dsp:sp modelId="{BB742574-6B91-4F7B-A0C8-691D7E32067C}">
      <dsp:nvSpPr>
        <dsp:cNvPr id="0" name=""/>
        <dsp:cNvSpPr/>
      </dsp:nvSpPr>
      <dsp:spPr>
        <a:xfrm>
          <a:off x="5974447" y="1141773"/>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Market Surveillance Team</a:t>
          </a:r>
        </a:p>
      </dsp:txBody>
      <dsp:txXfrm>
        <a:off x="5988976" y="1156302"/>
        <a:ext cx="963079" cy="467010"/>
      </dsp:txXfrm>
    </dsp:sp>
    <dsp:sp modelId="{53855586-D7C2-4E4F-9A5D-43D3F0EC580F}">
      <dsp:nvSpPr>
        <dsp:cNvPr id="0" name=""/>
        <dsp:cNvSpPr/>
      </dsp:nvSpPr>
      <dsp:spPr>
        <a:xfrm rot="3310531">
          <a:off x="5428550" y="1658985"/>
          <a:ext cx="694939" cy="32124"/>
        </a:xfrm>
        <a:custGeom>
          <a:avLst/>
          <a:gdLst/>
          <a:ahLst/>
          <a:cxnLst/>
          <a:rect l="0" t="0" r="0" b="0"/>
          <a:pathLst>
            <a:path>
              <a:moveTo>
                <a:pt x="0" y="16062"/>
              </a:moveTo>
              <a:lnTo>
                <a:pt x="694939"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58646" y="1657673"/>
        <a:ext cx="34746" cy="34746"/>
      </dsp:txXfrm>
    </dsp:sp>
    <dsp:sp modelId="{8D4AC443-8426-4CB4-BDAB-46BA1FF105BF}">
      <dsp:nvSpPr>
        <dsp:cNvPr id="0" name=""/>
        <dsp:cNvSpPr/>
      </dsp:nvSpPr>
      <dsp:spPr>
        <a:xfrm>
          <a:off x="5974447" y="1712252"/>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Border Control Team</a:t>
          </a:r>
        </a:p>
      </dsp:txBody>
      <dsp:txXfrm>
        <a:off x="5988976" y="1726781"/>
        <a:ext cx="963079" cy="467010"/>
      </dsp:txXfrm>
    </dsp:sp>
    <dsp:sp modelId="{368C259B-5965-4C89-A050-E8275EB1176F}">
      <dsp:nvSpPr>
        <dsp:cNvPr id="0" name=""/>
        <dsp:cNvSpPr/>
      </dsp:nvSpPr>
      <dsp:spPr>
        <a:xfrm rot="4249260">
          <a:off x="5172016" y="1944224"/>
          <a:ext cx="1208006" cy="32124"/>
        </a:xfrm>
        <a:custGeom>
          <a:avLst/>
          <a:gdLst/>
          <a:ahLst/>
          <a:cxnLst/>
          <a:rect l="0" t="0" r="0" b="0"/>
          <a:pathLst>
            <a:path>
              <a:moveTo>
                <a:pt x="0" y="16062"/>
              </a:moveTo>
              <a:lnTo>
                <a:pt x="1208006" y="16062"/>
              </a:lnTo>
            </a:path>
          </a:pathLst>
        </a:custGeom>
        <a:noFill/>
        <a:ln w="1905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ln>
              <a:solidFill>
                <a:schemeClr val="bg1"/>
              </a:solidFill>
            </a:ln>
          </a:endParaRPr>
        </a:p>
      </dsp:txBody>
      <dsp:txXfrm>
        <a:off x="5745819" y="1930086"/>
        <a:ext cx="60400" cy="60400"/>
      </dsp:txXfrm>
    </dsp:sp>
    <dsp:sp modelId="{D424CCC4-5E05-45F2-8306-B2ADF7C1F7C4}">
      <dsp:nvSpPr>
        <dsp:cNvPr id="0" name=""/>
        <dsp:cNvSpPr/>
      </dsp:nvSpPr>
      <dsp:spPr>
        <a:xfrm>
          <a:off x="5974447" y="2282731"/>
          <a:ext cx="992137" cy="496068"/>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GB" sz="1000" kern="1200">
              <a:ln>
                <a:solidFill>
                  <a:schemeClr val="bg1"/>
                </a:solidFill>
              </a:ln>
            </a:rPr>
            <a:t>Operations &amp; Cross-Cutting Team</a:t>
          </a:r>
        </a:p>
      </dsp:txBody>
      <dsp:txXfrm>
        <a:off x="5988976" y="2297260"/>
        <a:ext cx="963079" cy="467010"/>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18" Type="http://schemas.openxmlformats.org/officeDocument/2006/relationships/chart" Target="../charts/chart13.xml"/><Relationship Id="rId3" Type="http://schemas.openxmlformats.org/officeDocument/2006/relationships/diagramQuickStyle" Target="../diagrams/quickStyle1.xml"/><Relationship Id="rId7" Type="http://schemas.openxmlformats.org/officeDocument/2006/relationships/chart" Target="../charts/chart2.xml"/><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diagramLayout" Target="../diagrams/layout1.xml"/><Relationship Id="rId16" Type="http://schemas.openxmlformats.org/officeDocument/2006/relationships/chart" Target="../charts/chart11.xml"/><Relationship Id="rId1" Type="http://schemas.openxmlformats.org/officeDocument/2006/relationships/diagramData" Target="../diagrams/data1.xml"/><Relationship Id="rId6" Type="http://schemas.openxmlformats.org/officeDocument/2006/relationships/chart" Target="../charts/chart1.xml"/><Relationship Id="rId11" Type="http://schemas.openxmlformats.org/officeDocument/2006/relationships/chart" Target="../charts/chart6.xml"/><Relationship Id="rId5" Type="http://schemas.microsoft.com/office/2007/relationships/diagramDrawing" Target="../diagrams/drawing1.xml"/><Relationship Id="rId15" Type="http://schemas.openxmlformats.org/officeDocument/2006/relationships/chart" Target="../charts/chart10.xml"/><Relationship Id="rId10" Type="http://schemas.openxmlformats.org/officeDocument/2006/relationships/chart" Target="../charts/chart5.xml"/><Relationship Id="rId19" Type="http://schemas.openxmlformats.org/officeDocument/2006/relationships/chart" Target="../charts/chart14.xml"/><Relationship Id="rId4" Type="http://schemas.openxmlformats.org/officeDocument/2006/relationships/diagramColors" Target="../diagrams/colors1.xml"/><Relationship Id="rId9" Type="http://schemas.openxmlformats.org/officeDocument/2006/relationships/chart" Target="../charts/chart4.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chart" Target="../charts/chart27.xml"/><Relationship Id="rId3" Type="http://schemas.openxmlformats.org/officeDocument/2006/relationships/diagramQuickStyle" Target="../diagrams/quickStyle2.xml"/><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diagramLayout" Target="../diagrams/layout2.xml"/><Relationship Id="rId16" Type="http://schemas.openxmlformats.org/officeDocument/2006/relationships/chart" Target="../charts/chart25.xml"/><Relationship Id="rId1" Type="http://schemas.openxmlformats.org/officeDocument/2006/relationships/diagramData" Target="../diagrams/data2.xml"/><Relationship Id="rId6" Type="http://schemas.openxmlformats.org/officeDocument/2006/relationships/chart" Target="../charts/chart15.xml"/><Relationship Id="rId11" Type="http://schemas.openxmlformats.org/officeDocument/2006/relationships/chart" Target="../charts/chart20.xml"/><Relationship Id="rId5" Type="http://schemas.microsoft.com/office/2007/relationships/diagramDrawing" Target="../diagrams/drawing2.xml"/><Relationship Id="rId15" Type="http://schemas.openxmlformats.org/officeDocument/2006/relationships/chart" Target="../charts/chart24.xml"/><Relationship Id="rId10" Type="http://schemas.openxmlformats.org/officeDocument/2006/relationships/chart" Target="../charts/chart19.xml"/><Relationship Id="rId19" Type="http://schemas.openxmlformats.org/officeDocument/2006/relationships/chart" Target="../charts/chart28.xml"/><Relationship Id="rId4" Type="http://schemas.openxmlformats.org/officeDocument/2006/relationships/diagramColors" Target="../diagrams/colors2.xml"/><Relationship Id="rId9" Type="http://schemas.openxmlformats.org/officeDocument/2006/relationships/chart" Target="../charts/chart18.xml"/><Relationship Id="rId14"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18" Type="http://schemas.openxmlformats.org/officeDocument/2006/relationships/chart" Target="../charts/chart41.xml"/><Relationship Id="rId3" Type="http://schemas.openxmlformats.org/officeDocument/2006/relationships/diagramQuickStyle" Target="../diagrams/quickStyle3.xml"/><Relationship Id="rId7" Type="http://schemas.openxmlformats.org/officeDocument/2006/relationships/chart" Target="../charts/chart30.xml"/><Relationship Id="rId12" Type="http://schemas.openxmlformats.org/officeDocument/2006/relationships/chart" Target="../charts/chart35.xml"/><Relationship Id="rId17" Type="http://schemas.openxmlformats.org/officeDocument/2006/relationships/chart" Target="../charts/chart40.xml"/><Relationship Id="rId2" Type="http://schemas.openxmlformats.org/officeDocument/2006/relationships/diagramLayout" Target="../diagrams/layout3.xml"/><Relationship Id="rId16" Type="http://schemas.openxmlformats.org/officeDocument/2006/relationships/chart" Target="../charts/chart39.xml"/><Relationship Id="rId1" Type="http://schemas.openxmlformats.org/officeDocument/2006/relationships/diagramData" Target="../diagrams/data3.xml"/><Relationship Id="rId6" Type="http://schemas.openxmlformats.org/officeDocument/2006/relationships/chart" Target="../charts/chart29.xml"/><Relationship Id="rId11" Type="http://schemas.openxmlformats.org/officeDocument/2006/relationships/chart" Target="../charts/chart34.xml"/><Relationship Id="rId5" Type="http://schemas.microsoft.com/office/2007/relationships/diagramDrawing" Target="../diagrams/drawing3.xml"/><Relationship Id="rId15" Type="http://schemas.openxmlformats.org/officeDocument/2006/relationships/chart" Target="../charts/chart38.xml"/><Relationship Id="rId10" Type="http://schemas.openxmlformats.org/officeDocument/2006/relationships/chart" Target="../charts/chart33.xml"/><Relationship Id="rId19" Type="http://schemas.openxmlformats.org/officeDocument/2006/relationships/chart" Target="../charts/chart42.xml"/><Relationship Id="rId4" Type="http://schemas.openxmlformats.org/officeDocument/2006/relationships/diagramColors" Target="../diagrams/colors3.xml"/><Relationship Id="rId9" Type="http://schemas.openxmlformats.org/officeDocument/2006/relationships/chart" Target="../charts/chart32.xml"/><Relationship Id="rId14"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5.xml"/><Relationship Id="rId13" Type="http://schemas.openxmlformats.org/officeDocument/2006/relationships/chart" Target="../charts/chart50.xml"/><Relationship Id="rId18" Type="http://schemas.openxmlformats.org/officeDocument/2006/relationships/chart" Target="../charts/chart55.xml"/><Relationship Id="rId3" Type="http://schemas.openxmlformats.org/officeDocument/2006/relationships/diagramQuickStyle" Target="../diagrams/quickStyle4.xml"/><Relationship Id="rId7" Type="http://schemas.openxmlformats.org/officeDocument/2006/relationships/chart" Target="../charts/chart44.xml"/><Relationship Id="rId12" Type="http://schemas.openxmlformats.org/officeDocument/2006/relationships/chart" Target="../charts/chart49.xml"/><Relationship Id="rId17" Type="http://schemas.openxmlformats.org/officeDocument/2006/relationships/chart" Target="../charts/chart54.xml"/><Relationship Id="rId2" Type="http://schemas.openxmlformats.org/officeDocument/2006/relationships/diagramLayout" Target="../diagrams/layout4.xml"/><Relationship Id="rId16" Type="http://schemas.openxmlformats.org/officeDocument/2006/relationships/chart" Target="../charts/chart53.xml"/><Relationship Id="rId1" Type="http://schemas.openxmlformats.org/officeDocument/2006/relationships/diagramData" Target="../diagrams/data4.xml"/><Relationship Id="rId6" Type="http://schemas.openxmlformats.org/officeDocument/2006/relationships/chart" Target="../charts/chart43.xml"/><Relationship Id="rId11" Type="http://schemas.openxmlformats.org/officeDocument/2006/relationships/chart" Target="../charts/chart48.xml"/><Relationship Id="rId5" Type="http://schemas.microsoft.com/office/2007/relationships/diagramDrawing" Target="../diagrams/drawing4.xml"/><Relationship Id="rId15" Type="http://schemas.openxmlformats.org/officeDocument/2006/relationships/chart" Target="../charts/chart52.xml"/><Relationship Id="rId10" Type="http://schemas.openxmlformats.org/officeDocument/2006/relationships/chart" Target="../charts/chart47.xml"/><Relationship Id="rId19" Type="http://schemas.openxmlformats.org/officeDocument/2006/relationships/chart" Target="../charts/chart56.xml"/><Relationship Id="rId4" Type="http://schemas.openxmlformats.org/officeDocument/2006/relationships/diagramColors" Target="../diagrams/colors4.xml"/><Relationship Id="rId9" Type="http://schemas.openxmlformats.org/officeDocument/2006/relationships/chart" Target="../charts/chart46.xml"/><Relationship Id="rId14" Type="http://schemas.openxmlformats.org/officeDocument/2006/relationships/chart" Target="../charts/chart5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9.xml"/><Relationship Id="rId13" Type="http://schemas.openxmlformats.org/officeDocument/2006/relationships/chart" Target="../charts/chart64.xml"/><Relationship Id="rId18" Type="http://schemas.openxmlformats.org/officeDocument/2006/relationships/chart" Target="../charts/chart69.xml"/><Relationship Id="rId3" Type="http://schemas.openxmlformats.org/officeDocument/2006/relationships/diagramQuickStyle" Target="../diagrams/quickStyle5.xml"/><Relationship Id="rId7" Type="http://schemas.openxmlformats.org/officeDocument/2006/relationships/chart" Target="../charts/chart58.xml"/><Relationship Id="rId12" Type="http://schemas.openxmlformats.org/officeDocument/2006/relationships/chart" Target="../charts/chart63.xml"/><Relationship Id="rId17" Type="http://schemas.openxmlformats.org/officeDocument/2006/relationships/chart" Target="../charts/chart68.xml"/><Relationship Id="rId2" Type="http://schemas.openxmlformats.org/officeDocument/2006/relationships/diagramLayout" Target="../diagrams/layout5.xml"/><Relationship Id="rId16" Type="http://schemas.openxmlformats.org/officeDocument/2006/relationships/chart" Target="../charts/chart67.xml"/><Relationship Id="rId1" Type="http://schemas.openxmlformats.org/officeDocument/2006/relationships/diagramData" Target="../diagrams/data5.xml"/><Relationship Id="rId6" Type="http://schemas.openxmlformats.org/officeDocument/2006/relationships/chart" Target="../charts/chart57.xml"/><Relationship Id="rId11" Type="http://schemas.openxmlformats.org/officeDocument/2006/relationships/chart" Target="../charts/chart62.xml"/><Relationship Id="rId5" Type="http://schemas.microsoft.com/office/2007/relationships/diagramDrawing" Target="../diagrams/drawing5.xml"/><Relationship Id="rId15" Type="http://schemas.openxmlformats.org/officeDocument/2006/relationships/chart" Target="../charts/chart66.xml"/><Relationship Id="rId10" Type="http://schemas.openxmlformats.org/officeDocument/2006/relationships/chart" Target="../charts/chart61.xml"/><Relationship Id="rId19" Type="http://schemas.openxmlformats.org/officeDocument/2006/relationships/chart" Target="../charts/chart70.xml"/><Relationship Id="rId4" Type="http://schemas.openxmlformats.org/officeDocument/2006/relationships/diagramColors" Target="../diagrams/colors5.xml"/><Relationship Id="rId9" Type="http://schemas.openxmlformats.org/officeDocument/2006/relationships/chart" Target="../charts/chart60.xml"/><Relationship Id="rId14" Type="http://schemas.openxmlformats.org/officeDocument/2006/relationships/chart" Target="../charts/chart6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2.xml"/><Relationship Id="rId1" Type="http://schemas.openxmlformats.org/officeDocument/2006/relationships/chart" Target="../charts/chart71.xml"/></Relationships>
</file>

<file path=xl/drawings/drawing1.xml><?xml version="1.0" encoding="utf-8"?>
<xdr:wsDr xmlns:xdr="http://schemas.openxmlformats.org/drawingml/2006/spreadsheetDrawing" xmlns:a="http://schemas.openxmlformats.org/drawingml/2006/main">
  <xdr:twoCellAnchor>
    <xdr:from>
      <xdr:col>3</xdr:col>
      <xdr:colOff>73155</xdr:colOff>
      <xdr:row>202</xdr:row>
      <xdr:rowOff>0</xdr:rowOff>
    </xdr:from>
    <xdr:to>
      <xdr:col>7</xdr:col>
      <xdr:colOff>569850</xdr:colOff>
      <xdr:row>216</xdr:row>
      <xdr:rowOff>150179</xdr:rowOff>
    </xdr:to>
    <xdr:graphicFrame macro="">
      <xdr:nvGraphicFramePr>
        <xdr:cNvPr id="2" name="Diagram 1">
          <a:extLst>
            <a:ext uri="{FF2B5EF4-FFF2-40B4-BE49-F238E27FC236}">
              <a16:creationId xmlns:a16="http://schemas.microsoft.com/office/drawing/2014/main" id="{9FC2BBE9-4661-44A4-9EC7-37008F06BE3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478165</xdr:colOff>
      <xdr:row>203</xdr:row>
      <xdr:rowOff>13520</xdr:rowOff>
    </xdr:from>
    <xdr:to>
      <xdr:col>2</xdr:col>
      <xdr:colOff>1896225</xdr:colOff>
      <xdr:row>218</xdr:row>
      <xdr:rowOff>80471</xdr:rowOff>
    </xdr:to>
    <xdr:graphicFrame macro="">
      <xdr:nvGraphicFramePr>
        <xdr:cNvPr id="3" name="Chart 2">
          <a:extLst>
            <a:ext uri="{FF2B5EF4-FFF2-40B4-BE49-F238E27FC236}">
              <a16:creationId xmlns:a16="http://schemas.microsoft.com/office/drawing/2014/main" id="{F117656B-9B74-4E9C-9221-09E67565A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21196</xdr:colOff>
      <xdr:row>0</xdr:row>
      <xdr:rowOff>161924</xdr:rowOff>
    </xdr:from>
    <xdr:to>
      <xdr:col>13</xdr:col>
      <xdr:colOff>323863</xdr:colOff>
      <xdr:row>18</xdr:row>
      <xdr:rowOff>3010</xdr:rowOff>
    </xdr:to>
    <xdr:graphicFrame macro="">
      <xdr:nvGraphicFramePr>
        <xdr:cNvPr id="4" name="Chart 3">
          <a:extLst>
            <a:ext uri="{FF2B5EF4-FFF2-40B4-BE49-F238E27FC236}">
              <a16:creationId xmlns:a16="http://schemas.microsoft.com/office/drawing/2014/main" id="{27189618-D2A3-4CE1-9A97-7F132A23D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379062</xdr:colOff>
      <xdr:row>0</xdr:row>
      <xdr:rowOff>173112</xdr:rowOff>
    </xdr:from>
    <xdr:to>
      <xdr:col>21</xdr:col>
      <xdr:colOff>76967</xdr:colOff>
      <xdr:row>18</xdr:row>
      <xdr:rowOff>14198</xdr:rowOff>
    </xdr:to>
    <xdr:graphicFrame macro="">
      <xdr:nvGraphicFramePr>
        <xdr:cNvPr id="5" name="Chart 4">
          <a:extLst>
            <a:ext uri="{FF2B5EF4-FFF2-40B4-BE49-F238E27FC236}">
              <a16:creationId xmlns:a16="http://schemas.microsoft.com/office/drawing/2014/main" id="{1A055EDA-92EC-47C5-B724-F068B0BF1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6440</xdr:colOff>
      <xdr:row>18</xdr:row>
      <xdr:rowOff>113815</xdr:rowOff>
    </xdr:from>
    <xdr:to>
      <xdr:col>13</xdr:col>
      <xdr:colOff>343202</xdr:colOff>
      <xdr:row>33</xdr:row>
      <xdr:rowOff>141301</xdr:rowOff>
    </xdr:to>
    <xdr:graphicFrame macro="">
      <xdr:nvGraphicFramePr>
        <xdr:cNvPr id="6" name="Chart 5">
          <a:extLst>
            <a:ext uri="{FF2B5EF4-FFF2-40B4-BE49-F238E27FC236}">
              <a16:creationId xmlns:a16="http://schemas.microsoft.com/office/drawing/2014/main" id="{CB321C73-C051-410C-A5BE-EA546CED3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399536</xdr:colOff>
      <xdr:row>18</xdr:row>
      <xdr:rowOff>128934</xdr:rowOff>
    </xdr:from>
    <xdr:to>
      <xdr:col>21</xdr:col>
      <xdr:colOff>131536</xdr:colOff>
      <xdr:row>33</xdr:row>
      <xdr:rowOff>156420</xdr:rowOff>
    </xdr:to>
    <xdr:graphicFrame macro="">
      <xdr:nvGraphicFramePr>
        <xdr:cNvPr id="7" name="Chart 6">
          <a:extLst>
            <a:ext uri="{FF2B5EF4-FFF2-40B4-BE49-F238E27FC236}">
              <a16:creationId xmlns:a16="http://schemas.microsoft.com/office/drawing/2014/main" id="{F10991B3-F996-4C28-B93B-BF963FFB1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233226</xdr:colOff>
      <xdr:row>18</xdr:row>
      <xdr:rowOff>159172</xdr:rowOff>
    </xdr:from>
    <xdr:to>
      <xdr:col>28</xdr:col>
      <xdr:colOff>569987</xdr:colOff>
      <xdr:row>34</xdr:row>
      <xdr:rowOff>5230</xdr:rowOff>
    </xdr:to>
    <xdr:graphicFrame macro="">
      <xdr:nvGraphicFramePr>
        <xdr:cNvPr id="8" name="Chart 7">
          <a:extLst>
            <a:ext uri="{FF2B5EF4-FFF2-40B4-BE49-F238E27FC236}">
              <a16:creationId xmlns:a16="http://schemas.microsoft.com/office/drawing/2014/main" id="{9C39C204-8711-4EC2-A155-336636E2E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82036</xdr:colOff>
      <xdr:row>18</xdr:row>
      <xdr:rowOff>174291</xdr:rowOff>
    </xdr:from>
    <xdr:to>
      <xdr:col>36</xdr:col>
      <xdr:colOff>418798</xdr:colOff>
      <xdr:row>34</xdr:row>
      <xdr:rowOff>20349</xdr:rowOff>
    </xdr:to>
    <xdr:graphicFrame macro="">
      <xdr:nvGraphicFramePr>
        <xdr:cNvPr id="9" name="Chart 8">
          <a:extLst>
            <a:ext uri="{FF2B5EF4-FFF2-40B4-BE49-F238E27FC236}">
              <a16:creationId xmlns:a16="http://schemas.microsoft.com/office/drawing/2014/main" id="{3C7105DE-1167-4C23-BBF0-058906781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295752</xdr:colOff>
      <xdr:row>37</xdr:row>
      <xdr:rowOff>164262</xdr:rowOff>
    </xdr:from>
    <xdr:to>
      <xdr:col>24</xdr:col>
      <xdr:colOff>327423</xdr:colOff>
      <xdr:row>61</xdr:row>
      <xdr:rowOff>29765</xdr:rowOff>
    </xdr:to>
    <xdr:graphicFrame macro="">
      <xdr:nvGraphicFramePr>
        <xdr:cNvPr id="10" name="Chart 9">
          <a:extLst>
            <a:ext uri="{FF2B5EF4-FFF2-40B4-BE49-F238E27FC236}">
              <a16:creationId xmlns:a16="http://schemas.microsoft.com/office/drawing/2014/main" id="{256B341B-EE51-408E-9C58-E3EF1E8D6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264497</xdr:colOff>
      <xdr:row>61</xdr:row>
      <xdr:rowOff>77569</xdr:rowOff>
    </xdr:from>
    <xdr:to>
      <xdr:col>16</xdr:col>
      <xdr:colOff>416718</xdr:colOff>
      <xdr:row>74</xdr:row>
      <xdr:rowOff>46553</xdr:rowOff>
    </xdr:to>
    <xdr:graphicFrame macro="">
      <xdr:nvGraphicFramePr>
        <xdr:cNvPr id="11" name="Chart 10">
          <a:extLst>
            <a:ext uri="{FF2B5EF4-FFF2-40B4-BE49-F238E27FC236}">
              <a16:creationId xmlns:a16="http://schemas.microsoft.com/office/drawing/2014/main" id="{4882B949-D184-4460-83B5-9DD4EF19F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249197</xdr:colOff>
      <xdr:row>74</xdr:row>
      <xdr:rowOff>100370</xdr:rowOff>
    </xdr:from>
    <xdr:to>
      <xdr:col>16</xdr:col>
      <xdr:colOff>401418</xdr:colOff>
      <xdr:row>85</xdr:row>
      <xdr:rowOff>37683</xdr:rowOff>
    </xdr:to>
    <xdr:graphicFrame macro="">
      <xdr:nvGraphicFramePr>
        <xdr:cNvPr id="12" name="Chart 11">
          <a:extLst>
            <a:ext uri="{FF2B5EF4-FFF2-40B4-BE49-F238E27FC236}">
              <a16:creationId xmlns:a16="http://schemas.microsoft.com/office/drawing/2014/main" id="{A36D2749-309C-4428-BF12-B29BCA4F3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254320</xdr:colOff>
      <xdr:row>85</xdr:row>
      <xdr:rowOff>94138</xdr:rowOff>
    </xdr:from>
    <xdr:to>
      <xdr:col>16</xdr:col>
      <xdr:colOff>406541</xdr:colOff>
      <xdr:row>98</xdr:row>
      <xdr:rowOff>168824</xdr:rowOff>
    </xdr:to>
    <xdr:graphicFrame macro="">
      <xdr:nvGraphicFramePr>
        <xdr:cNvPr id="13" name="Chart 12">
          <a:extLst>
            <a:ext uri="{FF2B5EF4-FFF2-40B4-BE49-F238E27FC236}">
              <a16:creationId xmlns:a16="http://schemas.microsoft.com/office/drawing/2014/main" id="{86AF2F6D-EBA6-4921-B3FC-865CA42E8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131683</xdr:colOff>
      <xdr:row>99</xdr:row>
      <xdr:rowOff>135491</xdr:rowOff>
    </xdr:from>
    <xdr:to>
      <xdr:col>33</xdr:col>
      <xdr:colOff>476250</xdr:colOff>
      <xdr:row>131</xdr:row>
      <xdr:rowOff>120968</xdr:rowOff>
    </xdr:to>
    <xdr:graphicFrame macro="">
      <xdr:nvGraphicFramePr>
        <xdr:cNvPr id="14" name="Chart 13">
          <a:extLst>
            <a:ext uri="{FF2B5EF4-FFF2-40B4-BE49-F238E27FC236}">
              <a16:creationId xmlns:a16="http://schemas.microsoft.com/office/drawing/2014/main" id="{501B6323-CB3D-40C2-AFC7-019E6FC4F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327026</xdr:colOff>
      <xdr:row>134</xdr:row>
      <xdr:rowOff>174308</xdr:rowOff>
    </xdr:from>
    <xdr:to>
      <xdr:col>23</xdr:col>
      <xdr:colOff>254896</xdr:colOff>
      <xdr:row>165</xdr:row>
      <xdr:rowOff>17226</xdr:rowOff>
    </xdr:to>
    <xdr:graphicFrame macro="">
      <xdr:nvGraphicFramePr>
        <xdr:cNvPr id="15" name="Chart 14">
          <a:extLst>
            <a:ext uri="{FF2B5EF4-FFF2-40B4-BE49-F238E27FC236}">
              <a16:creationId xmlns:a16="http://schemas.microsoft.com/office/drawing/2014/main" id="{18A44769-439C-49A7-BEC3-F3415FC1D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345076</xdr:colOff>
      <xdr:row>221</xdr:row>
      <xdr:rowOff>8436</xdr:rowOff>
    </xdr:from>
    <xdr:to>
      <xdr:col>19</xdr:col>
      <xdr:colOff>103908</xdr:colOff>
      <xdr:row>254</xdr:row>
      <xdr:rowOff>173181</xdr:rowOff>
    </xdr:to>
    <xdr:graphicFrame macro="">
      <xdr:nvGraphicFramePr>
        <xdr:cNvPr id="16" name="Chart 15">
          <a:extLst>
            <a:ext uri="{FF2B5EF4-FFF2-40B4-BE49-F238E27FC236}">
              <a16:creationId xmlns:a16="http://schemas.microsoft.com/office/drawing/2014/main" id="{40971267-955B-415B-ADAD-5BFE7EAD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73155</xdr:colOff>
      <xdr:row>202</xdr:row>
      <xdr:rowOff>0</xdr:rowOff>
    </xdr:from>
    <xdr:to>
      <xdr:col>7</xdr:col>
      <xdr:colOff>569850</xdr:colOff>
      <xdr:row>216</xdr:row>
      <xdr:rowOff>150179</xdr:rowOff>
    </xdr:to>
    <xdr:graphicFrame macro="">
      <xdr:nvGraphicFramePr>
        <xdr:cNvPr id="2" name="Diagram 1">
          <a:extLst>
            <a:ext uri="{FF2B5EF4-FFF2-40B4-BE49-F238E27FC236}">
              <a16:creationId xmlns:a16="http://schemas.microsoft.com/office/drawing/2014/main" id="{161BA4EE-3349-43B6-A2AE-86BA035EE9C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478165</xdr:colOff>
      <xdr:row>203</xdr:row>
      <xdr:rowOff>13520</xdr:rowOff>
    </xdr:from>
    <xdr:to>
      <xdr:col>2</xdr:col>
      <xdr:colOff>1896225</xdr:colOff>
      <xdr:row>218</xdr:row>
      <xdr:rowOff>80471</xdr:rowOff>
    </xdr:to>
    <xdr:graphicFrame macro="">
      <xdr:nvGraphicFramePr>
        <xdr:cNvPr id="3" name="Chart 2">
          <a:extLst>
            <a:ext uri="{FF2B5EF4-FFF2-40B4-BE49-F238E27FC236}">
              <a16:creationId xmlns:a16="http://schemas.microsoft.com/office/drawing/2014/main" id="{0654A8B3-E1F1-42B8-9FF2-9C1589F57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21196</xdr:colOff>
      <xdr:row>0</xdr:row>
      <xdr:rowOff>161924</xdr:rowOff>
    </xdr:from>
    <xdr:to>
      <xdr:col>13</xdr:col>
      <xdr:colOff>323863</xdr:colOff>
      <xdr:row>18</xdr:row>
      <xdr:rowOff>3010</xdr:rowOff>
    </xdr:to>
    <xdr:graphicFrame macro="">
      <xdr:nvGraphicFramePr>
        <xdr:cNvPr id="4" name="Chart 3">
          <a:extLst>
            <a:ext uri="{FF2B5EF4-FFF2-40B4-BE49-F238E27FC236}">
              <a16:creationId xmlns:a16="http://schemas.microsoft.com/office/drawing/2014/main" id="{D5485F8E-0AF1-4FAE-BB57-4A507E769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379062</xdr:colOff>
      <xdr:row>0</xdr:row>
      <xdr:rowOff>173112</xdr:rowOff>
    </xdr:from>
    <xdr:to>
      <xdr:col>21</xdr:col>
      <xdr:colOff>76967</xdr:colOff>
      <xdr:row>18</xdr:row>
      <xdr:rowOff>14198</xdr:rowOff>
    </xdr:to>
    <xdr:graphicFrame macro="">
      <xdr:nvGraphicFramePr>
        <xdr:cNvPr id="5" name="Chart 4">
          <a:extLst>
            <a:ext uri="{FF2B5EF4-FFF2-40B4-BE49-F238E27FC236}">
              <a16:creationId xmlns:a16="http://schemas.microsoft.com/office/drawing/2014/main" id="{A4D5F7A2-3105-469F-94F1-7E0B41DD8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6440</xdr:colOff>
      <xdr:row>18</xdr:row>
      <xdr:rowOff>113815</xdr:rowOff>
    </xdr:from>
    <xdr:to>
      <xdr:col>13</xdr:col>
      <xdr:colOff>343202</xdr:colOff>
      <xdr:row>33</xdr:row>
      <xdr:rowOff>141301</xdr:rowOff>
    </xdr:to>
    <xdr:graphicFrame macro="">
      <xdr:nvGraphicFramePr>
        <xdr:cNvPr id="6" name="Chart 5">
          <a:extLst>
            <a:ext uri="{FF2B5EF4-FFF2-40B4-BE49-F238E27FC236}">
              <a16:creationId xmlns:a16="http://schemas.microsoft.com/office/drawing/2014/main" id="{8F7812CB-764C-4DB6-940E-C4E24322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399536</xdr:colOff>
      <xdr:row>18</xdr:row>
      <xdr:rowOff>128934</xdr:rowOff>
    </xdr:from>
    <xdr:to>
      <xdr:col>21</xdr:col>
      <xdr:colOff>131536</xdr:colOff>
      <xdr:row>33</xdr:row>
      <xdr:rowOff>156420</xdr:rowOff>
    </xdr:to>
    <xdr:graphicFrame macro="">
      <xdr:nvGraphicFramePr>
        <xdr:cNvPr id="7" name="Chart 6">
          <a:extLst>
            <a:ext uri="{FF2B5EF4-FFF2-40B4-BE49-F238E27FC236}">
              <a16:creationId xmlns:a16="http://schemas.microsoft.com/office/drawing/2014/main" id="{2D3C5365-E356-488E-BBD2-4796413AD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233226</xdr:colOff>
      <xdr:row>18</xdr:row>
      <xdr:rowOff>159172</xdr:rowOff>
    </xdr:from>
    <xdr:to>
      <xdr:col>28</xdr:col>
      <xdr:colOff>569987</xdr:colOff>
      <xdr:row>34</xdr:row>
      <xdr:rowOff>5230</xdr:rowOff>
    </xdr:to>
    <xdr:graphicFrame macro="">
      <xdr:nvGraphicFramePr>
        <xdr:cNvPr id="8" name="Chart 7">
          <a:extLst>
            <a:ext uri="{FF2B5EF4-FFF2-40B4-BE49-F238E27FC236}">
              <a16:creationId xmlns:a16="http://schemas.microsoft.com/office/drawing/2014/main" id="{A7476198-A04D-4DD0-8254-708F71C2C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82036</xdr:colOff>
      <xdr:row>18</xdr:row>
      <xdr:rowOff>174291</xdr:rowOff>
    </xdr:from>
    <xdr:to>
      <xdr:col>36</xdr:col>
      <xdr:colOff>418798</xdr:colOff>
      <xdr:row>34</xdr:row>
      <xdr:rowOff>20349</xdr:rowOff>
    </xdr:to>
    <xdr:graphicFrame macro="">
      <xdr:nvGraphicFramePr>
        <xdr:cNvPr id="9" name="Chart 8">
          <a:extLst>
            <a:ext uri="{FF2B5EF4-FFF2-40B4-BE49-F238E27FC236}">
              <a16:creationId xmlns:a16="http://schemas.microsoft.com/office/drawing/2014/main" id="{955739C3-23DA-4B2C-8815-157B3B90E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295752</xdr:colOff>
      <xdr:row>37</xdr:row>
      <xdr:rowOff>164262</xdr:rowOff>
    </xdr:from>
    <xdr:to>
      <xdr:col>24</xdr:col>
      <xdr:colOff>327423</xdr:colOff>
      <xdr:row>61</xdr:row>
      <xdr:rowOff>29765</xdr:rowOff>
    </xdr:to>
    <xdr:graphicFrame macro="">
      <xdr:nvGraphicFramePr>
        <xdr:cNvPr id="10" name="Chart 9">
          <a:extLst>
            <a:ext uri="{FF2B5EF4-FFF2-40B4-BE49-F238E27FC236}">
              <a16:creationId xmlns:a16="http://schemas.microsoft.com/office/drawing/2014/main" id="{8ED1CC5E-BEF4-4C50-9A91-824D4DC0C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264497</xdr:colOff>
      <xdr:row>61</xdr:row>
      <xdr:rowOff>77569</xdr:rowOff>
    </xdr:from>
    <xdr:to>
      <xdr:col>16</xdr:col>
      <xdr:colOff>416718</xdr:colOff>
      <xdr:row>74</xdr:row>
      <xdr:rowOff>46553</xdr:rowOff>
    </xdr:to>
    <xdr:graphicFrame macro="">
      <xdr:nvGraphicFramePr>
        <xdr:cNvPr id="11" name="Chart 10">
          <a:extLst>
            <a:ext uri="{FF2B5EF4-FFF2-40B4-BE49-F238E27FC236}">
              <a16:creationId xmlns:a16="http://schemas.microsoft.com/office/drawing/2014/main" id="{86BD1664-E65C-4884-961E-0015FA1F4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249197</xdr:colOff>
      <xdr:row>74</xdr:row>
      <xdr:rowOff>100370</xdr:rowOff>
    </xdr:from>
    <xdr:to>
      <xdr:col>16</xdr:col>
      <xdr:colOff>401418</xdr:colOff>
      <xdr:row>85</xdr:row>
      <xdr:rowOff>37683</xdr:rowOff>
    </xdr:to>
    <xdr:graphicFrame macro="">
      <xdr:nvGraphicFramePr>
        <xdr:cNvPr id="12" name="Chart 11">
          <a:extLst>
            <a:ext uri="{FF2B5EF4-FFF2-40B4-BE49-F238E27FC236}">
              <a16:creationId xmlns:a16="http://schemas.microsoft.com/office/drawing/2014/main" id="{BA101277-75F0-41D3-A84B-B07AE5954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254320</xdr:colOff>
      <xdr:row>85</xdr:row>
      <xdr:rowOff>94138</xdr:rowOff>
    </xdr:from>
    <xdr:to>
      <xdr:col>16</xdr:col>
      <xdr:colOff>406541</xdr:colOff>
      <xdr:row>98</xdr:row>
      <xdr:rowOff>168824</xdr:rowOff>
    </xdr:to>
    <xdr:graphicFrame macro="">
      <xdr:nvGraphicFramePr>
        <xdr:cNvPr id="13" name="Chart 12">
          <a:extLst>
            <a:ext uri="{FF2B5EF4-FFF2-40B4-BE49-F238E27FC236}">
              <a16:creationId xmlns:a16="http://schemas.microsoft.com/office/drawing/2014/main" id="{E15E104F-5365-4C2C-9960-1DBC42D51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131683</xdr:colOff>
      <xdr:row>99</xdr:row>
      <xdr:rowOff>135491</xdr:rowOff>
    </xdr:from>
    <xdr:to>
      <xdr:col>33</xdr:col>
      <xdr:colOff>476250</xdr:colOff>
      <xdr:row>131</xdr:row>
      <xdr:rowOff>120968</xdr:rowOff>
    </xdr:to>
    <xdr:graphicFrame macro="">
      <xdr:nvGraphicFramePr>
        <xdr:cNvPr id="14" name="Chart 13">
          <a:extLst>
            <a:ext uri="{FF2B5EF4-FFF2-40B4-BE49-F238E27FC236}">
              <a16:creationId xmlns:a16="http://schemas.microsoft.com/office/drawing/2014/main" id="{51DC6180-340A-42A6-95EB-A5B033039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327026</xdr:colOff>
      <xdr:row>134</xdr:row>
      <xdr:rowOff>174308</xdr:rowOff>
    </xdr:from>
    <xdr:to>
      <xdr:col>23</xdr:col>
      <xdr:colOff>254896</xdr:colOff>
      <xdr:row>165</xdr:row>
      <xdr:rowOff>17226</xdr:rowOff>
    </xdr:to>
    <xdr:graphicFrame macro="">
      <xdr:nvGraphicFramePr>
        <xdr:cNvPr id="15" name="Chart 14">
          <a:extLst>
            <a:ext uri="{FF2B5EF4-FFF2-40B4-BE49-F238E27FC236}">
              <a16:creationId xmlns:a16="http://schemas.microsoft.com/office/drawing/2014/main" id="{1DB3D94F-0A82-4B7B-8E6C-8AE3F5C9B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345076</xdr:colOff>
      <xdr:row>221</xdr:row>
      <xdr:rowOff>8436</xdr:rowOff>
    </xdr:from>
    <xdr:to>
      <xdr:col>19</xdr:col>
      <xdr:colOff>103908</xdr:colOff>
      <xdr:row>254</xdr:row>
      <xdr:rowOff>173181</xdr:rowOff>
    </xdr:to>
    <xdr:graphicFrame macro="">
      <xdr:nvGraphicFramePr>
        <xdr:cNvPr id="16" name="Chart 15">
          <a:extLst>
            <a:ext uri="{FF2B5EF4-FFF2-40B4-BE49-F238E27FC236}">
              <a16:creationId xmlns:a16="http://schemas.microsoft.com/office/drawing/2014/main" id="{4C33BA90-18FA-4C41-AF86-7AB10EF85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73155</xdr:colOff>
      <xdr:row>202</xdr:row>
      <xdr:rowOff>0</xdr:rowOff>
    </xdr:from>
    <xdr:to>
      <xdr:col>7</xdr:col>
      <xdr:colOff>569850</xdr:colOff>
      <xdr:row>216</xdr:row>
      <xdr:rowOff>150179</xdr:rowOff>
    </xdr:to>
    <xdr:graphicFrame macro="">
      <xdr:nvGraphicFramePr>
        <xdr:cNvPr id="2" name="Diagram 1">
          <a:extLst>
            <a:ext uri="{FF2B5EF4-FFF2-40B4-BE49-F238E27FC236}">
              <a16:creationId xmlns:a16="http://schemas.microsoft.com/office/drawing/2014/main" id="{07CF16E4-C2C0-4F7F-B11B-13D663C8F99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478165</xdr:colOff>
      <xdr:row>203</xdr:row>
      <xdr:rowOff>13520</xdr:rowOff>
    </xdr:from>
    <xdr:to>
      <xdr:col>2</xdr:col>
      <xdr:colOff>1896225</xdr:colOff>
      <xdr:row>218</xdr:row>
      <xdr:rowOff>80471</xdr:rowOff>
    </xdr:to>
    <xdr:graphicFrame macro="">
      <xdr:nvGraphicFramePr>
        <xdr:cNvPr id="3" name="Chart 2">
          <a:extLst>
            <a:ext uri="{FF2B5EF4-FFF2-40B4-BE49-F238E27FC236}">
              <a16:creationId xmlns:a16="http://schemas.microsoft.com/office/drawing/2014/main" id="{BD4C9858-E488-4CD8-83A3-31A5D0AE5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21196</xdr:colOff>
      <xdr:row>0</xdr:row>
      <xdr:rowOff>161924</xdr:rowOff>
    </xdr:from>
    <xdr:to>
      <xdr:col>13</xdr:col>
      <xdr:colOff>323863</xdr:colOff>
      <xdr:row>18</xdr:row>
      <xdr:rowOff>3010</xdr:rowOff>
    </xdr:to>
    <xdr:graphicFrame macro="">
      <xdr:nvGraphicFramePr>
        <xdr:cNvPr id="4" name="Chart 3">
          <a:extLst>
            <a:ext uri="{FF2B5EF4-FFF2-40B4-BE49-F238E27FC236}">
              <a16:creationId xmlns:a16="http://schemas.microsoft.com/office/drawing/2014/main" id="{8DEE3B67-25FD-487C-B50B-E7CFF9EE8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379062</xdr:colOff>
      <xdr:row>0</xdr:row>
      <xdr:rowOff>173112</xdr:rowOff>
    </xdr:from>
    <xdr:to>
      <xdr:col>21</xdr:col>
      <xdr:colOff>76967</xdr:colOff>
      <xdr:row>18</xdr:row>
      <xdr:rowOff>14198</xdr:rowOff>
    </xdr:to>
    <xdr:graphicFrame macro="">
      <xdr:nvGraphicFramePr>
        <xdr:cNvPr id="5" name="Chart 4">
          <a:extLst>
            <a:ext uri="{FF2B5EF4-FFF2-40B4-BE49-F238E27FC236}">
              <a16:creationId xmlns:a16="http://schemas.microsoft.com/office/drawing/2014/main" id="{E4DF3933-1665-4D4E-90F5-695124C52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6440</xdr:colOff>
      <xdr:row>18</xdr:row>
      <xdr:rowOff>113815</xdr:rowOff>
    </xdr:from>
    <xdr:to>
      <xdr:col>13</xdr:col>
      <xdr:colOff>343202</xdr:colOff>
      <xdr:row>33</xdr:row>
      <xdr:rowOff>141301</xdr:rowOff>
    </xdr:to>
    <xdr:graphicFrame macro="">
      <xdr:nvGraphicFramePr>
        <xdr:cNvPr id="6" name="Chart 5">
          <a:extLst>
            <a:ext uri="{FF2B5EF4-FFF2-40B4-BE49-F238E27FC236}">
              <a16:creationId xmlns:a16="http://schemas.microsoft.com/office/drawing/2014/main" id="{111274EC-9B74-42F9-A124-C8DFCEFEC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399536</xdr:colOff>
      <xdr:row>18</xdr:row>
      <xdr:rowOff>128934</xdr:rowOff>
    </xdr:from>
    <xdr:to>
      <xdr:col>21</xdr:col>
      <xdr:colOff>131536</xdr:colOff>
      <xdr:row>33</xdr:row>
      <xdr:rowOff>156420</xdr:rowOff>
    </xdr:to>
    <xdr:graphicFrame macro="">
      <xdr:nvGraphicFramePr>
        <xdr:cNvPr id="7" name="Chart 6">
          <a:extLst>
            <a:ext uri="{FF2B5EF4-FFF2-40B4-BE49-F238E27FC236}">
              <a16:creationId xmlns:a16="http://schemas.microsoft.com/office/drawing/2014/main" id="{8F642FF8-114D-4586-8CBE-5E837AE4A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233226</xdr:colOff>
      <xdr:row>18</xdr:row>
      <xdr:rowOff>159172</xdr:rowOff>
    </xdr:from>
    <xdr:to>
      <xdr:col>28</xdr:col>
      <xdr:colOff>569987</xdr:colOff>
      <xdr:row>34</xdr:row>
      <xdr:rowOff>5230</xdr:rowOff>
    </xdr:to>
    <xdr:graphicFrame macro="">
      <xdr:nvGraphicFramePr>
        <xdr:cNvPr id="8" name="Chart 7">
          <a:extLst>
            <a:ext uri="{FF2B5EF4-FFF2-40B4-BE49-F238E27FC236}">
              <a16:creationId xmlns:a16="http://schemas.microsoft.com/office/drawing/2014/main" id="{34CF3389-2FD2-4394-A378-9497B70D2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82036</xdr:colOff>
      <xdr:row>18</xdr:row>
      <xdr:rowOff>174291</xdr:rowOff>
    </xdr:from>
    <xdr:to>
      <xdr:col>36</xdr:col>
      <xdr:colOff>418798</xdr:colOff>
      <xdr:row>34</xdr:row>
      <xdr:rowOff>20349</xdr:rowOff>
    </xdr:to>
    <xdr:graphicFrame macro="">
      <xdr:nvGraphicFramePr>
        <xdr:cNvPr id="9" name="Chart 8">
          <a:extLst>
            <a:ext uri="{FF2B5EF4-FFF2-40B4-BE49-F238E27FC236}">
              <a16:creationId xmlns:a16="http://schemas.microsoft.com/office/drawing/2014/main" id="{496F5A92-4DDF-44C7-B201-68B28896C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295752</xdr:colOff>
      <xdr:row>37</xdr:row>
      <xdr:rowOff>164262</xdr:rowOff>
    </xdr:from>
    <xdr:to>
      <xdr:col>24</xdr:col>
      <xdr:colOff>327423</xdr:colOff>
      <xdr:row>61</xdr:row>
      <xdr:rowOff>29765</xdr:rowOff>
    </xdr:to>
    <xdr:graphicFrame macro="">
      <xdr:nvGraphicFramePr>
        <xdr:cNvPr id="10" name="Chart 9">
          <a:extLst>
            <a:ext uri="{FF2B5EF4-FFF2-40B4-BE49-F238E27FC236}">
              <a16:creationId xmlns:a16="http://schemas.microsoft.com/office/drawing/2014/main" id="{911931F0-0449-4CA3-8158-ED7E8FA21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264497</xdr:colOff>
      <xdr:row>61</xdr:row>
      <xdr:rowOff>77569</xdr:rowOff>
    </xdr:from>
    <xdr:to>
      <xdr:col>16</xdr:col>
      <xdr:colOff>416718</xdr:colOff>
      <xdr:row>74</xdr:row>
      <xdr:rowOff>46553</xdr:rowOff>
    </xdr:to>
    <xdr:graphicFrame macro="">
      <xdr:nvGraphicFramePr>
        <xdr:cNvPr id="11" name="Chart 10">
          <a:extLst>
            <a:ext uri="{FF2B5EF4-FFF2-40B4-BE49-F238E27FC236}">
              <a16:creationId xmlns:a16="http://schemas.microsoft.com/office/drawing/2014/main" id="{E5F60DC3-37C9-4035-8655-58B39DA65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249197</xdr:colOff>
      <xdr:row>74</xdr:row>
      <xdr:rowOff>100370</xdr:rowOff>
    </xdr:from>
    <xdr:to>
      <xdr:col>16</xdr:col>
      <xdr:colOff>401418</xdr:colOff>
      <xdr:row>85</xdr:row>
      <xdr:rowOff>37683</xdr:rowOff>
    </xdr:to>
    <xdr:graphicFrame macro="">
      <xdr:nvGraphicFramePr>
        <xdr:cNvPr id="12" name="Chart 11">
          <a:extLst>
            <a:ext uri="{FF2B5EF4-FFF2-40B4-BE49-F238E27FC236}">
              <a16:creationId xmlns:a16="http://schemas.microsoft.com/office/drawing/2014/main" id="{3D1653BE-307E-4E26-A12F-5ACC21A85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254320</xdr:colOff>
      <xdr:row>85</xdr:row>
      <xdr:rowOff>94138</xdr:rowOff>
    </xdr:from>
    <xdr:to>
      <xdr:col>16</xdr:col>
      <xdr:colOff>406541</xdr:colOff>
      <xdr:row>98</xdr:row>
      <xdr:rowOff>168824</xdr:rowOff>
    </xdr:to>
    <xdr:graphicFrame macro="">
      <xdr:nvGraphicFramePr>
        <xdr:cNvPr id="13" name="Chart 12">
          <a:extLst>
            <a:ext uri="{FF2B5EF4-FFF2-40B4-BE49-F238E27FC236}">
              <a16:creationId xmlns:a16="http://schemas.microsoft.com/office/drawing/2014/main" id="{E59C6127-2D72-4E95-B2F6-6D15B8D5F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131683</xdr:colOff>
      <xdr:row>99</xdr:row>
      <xdr:rowOff>135491</xdr:rowOff>
    </xdr:from>
    <xdr:to>
      <xdr:col>33</xdr:col>
      <xdr:colOff>476250</xdr:colOff>
      <xdr:row>131</xdr:row>
      <xdr:rowOff>120968</xdr:rowOff>
    </xdr:to>
    <xdr:graphicFrame macro="">
      <xdr:nvGraphicFramePr>
        <xdr:cNvPr id="14" name="Chart 13">
          <a:extLst>
            <a:ext uri="{FF2B5EF4-FFF2-40B4-BE49-F238E27FC236}">
              <a16:creationId xmlns:a16="http://schemas.microsoft.com/office/drawing/2014/main" id="{1A977D60-8824-4130-A7DB-BFF154C73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327026</xdr:colOff>
      <xdr:row>134</xdr:row>
      <xdr:rowOff>174308</xdr:rowOff>
    </xdr:from>
    <xdr:to>
      <xdr:col>23</xdr:col>
      <xdr:colOff>254896</xdr:colOff>
      <xdr:row>165</xdr:row>
      <xdr:rowOff>17226</xdr:rowOff>
    </xdr:to>
    <xdr:graphicFrame macro="">
      <xdr:nvGraphicFramePr>
        <xdr:cNvPr id="15" name="Chart 14">
          <a:extLst>
            <a:ext uri="{FF2B5EF4-FFF2-40B4-BE49-F238E27FC236}">
              <a16:creationId xmlns:a16="http://schemas.microsoft.com/office/drawing/2014/main" id="{CFB0EF5A-22C2-426C-8EC0-D2E79F2AC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345076</xdr:colOff>
      <xdr:row>221</xdr:row>
      <xdr:rowOff>8436</xdr:rowOff>
    </xdr:from>
    <xdr:to>
      <xdr:col>19</xdr:col>
      <xdr:colOff>103908</xdr:colOff>
      <xdr:row>254</xdr:row>
      <xdr:rowOff>173181</xdr:rowOff>
    </xdr:to>
    <xdr:graphicFrame macro="">
      <xdr:nvGraphicFramePr>
        <xdr:cNvPr id="16" name="Chart 15">
          <a:extLst>
            <a:ext uri="{FF2B5EF4-FFF2-40B4-BE49-F238E27FC236}">
              <a16:creationId xmlns:a16="http://schemas.microsoft.com/office/drawing/2014/main" id="{6ED2D2A8-3144-4EFB-B47D-36D5A0EFF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73155</xdr:colOff>
      <xdr:row>202</xdr:row>
      <xdr:rowOff>0</xdr:rowOff>
    </xdr:from>
    <xdr:to>
      <xdr:col>7</xdr:col>
      <xdr:colOff>569850</xdr:colOff>
      <xdr:row>216</xdr:row>
      <xdr:rowOff>150179</xdr:rowOff>
    </xdr:to>
    <xdr:graphicFrame macro="">
      <xdr:nvGraphicFramePr>
        <xdr:cNvPr id="2" name="Diagram 1">
          <a:extLst>
            <a:ext uri="{FF2B5EF4-FFF2-40B4-BE49-F238E27FC236}">
              <a16:creationId xmlns:a16="http://schemas.microsoft.com/office/drawing/2014/main" id="{321AF373-0EED-4AD8-B605-92F512D1D78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478165</xdr:colOff>
      <xdr:row>203</xdr:row>
      <xdr:rowOff>13520</xdr:rowOff>
    </xdr:from>
    <xdr:to>
      <xdr:col>2</xdr:col>
      <xdr:colOff>1896225</xdr:colOff>
      <xdr:row>218</xdr:row>
      <xdr:rowOff>80471</xdr:rowOff>
    </xdr:to>
    <xdr:graphicFrame macro="">
      <xdr:nvGraphicFramePr>
        <xdr:cNvPr id="3" name="Chart 2">
          <a:extLst>
            <a:ext uri="{FF2B5EF4-FFF2-40B4-BE49-F238E27FC236}">
              <a16:creationId xmlns:a16="http://schemas.microsoft.com/office/drawing/2014/main" id="{EB908CE5-5A82-4FDD-BEEE-57DF45013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21196</xdr:colOff>
      <xdr:row>0</xdr:row>
      <xdr:rowOff>161924</xdr:rowOff>
    </xdr:from>
    <xdr:to>
      <xdr:col>13</xdr:col>
      <xdr:colOff>323863</xdr:colOff>
      <xdr:row>18</xdr:row>
      <xdr:rowOff>3010</xdr:rowOff>
    </xdr:to>
    <xdr:graphicFrame macro="">
      <xdr:nvGraphicFramePr>
        <xdr:cNvPr id="4" name="Chart 3">
          <a:extLst>
            <a:ext uri="{FF2B5EF4-FFF2-40B4-BE49-F238E27FC236}">
              <a16:creationId xmlns:a16="http://schemas.microsoft.com/office/drawing/2014/main" id="{56CD1A71-46DA-4DCC-9580-76170817A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379062</xdr:colOff>
      <xdr:row>0</xdr:row>
      <xdr:rowOff>173112</xdr:rowOff>
    </xdr:from>
    <xdr:to>
      <xdr:col>21</xdr:col>
      <xdr:colOff>76967</xdr:colOff>
      <xdr:row>18</xdr:row>
      <xdr:rowOff>14198</xdr:rowOff>
    </xdr:to>
    <xdr:graphicFrame macro="">
      <xdr:nvGraphicFramePr>
        <xdr:cNvPr id="5" name="Chart 4">
          <a:extLst>
            <a:ext uri="{FF2B5EF4-FFF2-40B4-BE49-F238E27FC236}">
              <a16:creationId xmlns:a16="http://schemas.microsoft.com/office/drawing/2014/main" id="{86E0D729-B53B-47C9-B3FC-00135BFF2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6440</xdr:colOff>
      <xdr:row>18</xdr:row>
      <xdr:rowOff>113815</xdr:rowOff>
    </xdr:from>
    <xdr:to>
      <xdr:col>13</xdr:col>
      <xdr:colOff>343202</xdr:colOff>
      <xdr:row>33</xdr:row>
      <xdr:rowOff>141301</xdr:rowOff>
    </xdr:to>
    <xdr:graphicFrame macro="">
      <xdr:nvGraphicFramePr>
        <xdr:cNvPr id="6" name="Chart 5">
          <a:extLst>
            <a:ext uri="{FF2B5EF4-FFF2-40B4-BE49-F238E27FC236}">
              <a16:creationId xmlns:a16="http://schemas.microsoft.com/office/drawing/2014/main" id="{05EE51B9-4F24-42AA-9DB0-4F1142E0B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399536</xdr:colOff>
      <xdr:row>18</xdr:row>
      <xdr:rowOff>128934</xdr:rowOff>
    </xdr:from>
    <xdr:to>
      <xdr:col>21</xdr:col>
      <xdr:colOff>131536</xdr:colOff>
      <xdr:row>33</xdr:row>
      <xdr:rowOff>156420</xdr:rowOff>
    </xdr:to>
    <xdr:graphicFrame macro="">
      <xdr:nvGraphicFramePr>
        <xdr:cNvPr id="7" name="Chart 6">
          <a:extLst>
            <a:ext uri="{FF2B5EF4-FFF2-40B4-BE49-F238E27FC236}">
              <a16:creationId xmlns:a16="http://schemas.microsoft.com/office/drawing/2014/main" id="{A1D9A844-FEF6-40E7-981A-9168FA2E2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233226</xdr:colOff>
      <xdr:row>18</xdr:row>
      <xdr:rowOff>159172</xdr:rowOff>
    </xdr:from>
    <xdr:to>
      <xdr:col>28</xdr:col>
      <xdr:colOff>569987</xdr:colOff>
      <xdr:row>34</xdr:row>
      <xdr:rowOff>5230</xdr:rowOff>
    </xdr:to>
    <xdr:graphicFrame macro="">
      <xdr:nvGraphicFramePr>
        <xdr:cNvPr id="8" name="Chart 7">
          <a:extLst>
            <a:ext uri="{FF2B5EF4-FFF2-40B4-BE49-F238E27FC236}">
              <a16:creationId xmlns:a16="http://schemas.microsoft.com/office/drawing/2014/main" id="{7FDEC39F-2D70-47E0-A126-F9E03A970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82036</xdr:colOff>
      <xdr:row>18</xdr:row>
      <xdr:rowOff>174291</xdr:rowOff>
    </xdr:from>
    <xdr:to>
      <xdr:col>36</xdr:col>
      <xdr:colOff>418798</xdr:colOff>
      <xdr:row>34</xdr:row>
      <xdr:rowOff>20349</xdr:rowOff>
    </xdr:to>
    <xdr:graphicFrame macro="">
      <xdr:nvGraphicFramePr>
        <xdr:cNvPr id="9" name="Chart 8">
          <a:extLst>
            <a:ext uri="{FF2B5EF4-FFF2-40B4-BE49-F238E27FC236}">
              <a16:creationId xmlns:a16="http://schemas.microsoft.com/office/drawing/2014/main" id="{803237A7-0C83-4C8A-BC4C-E68BF0A3B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295752</xdr:colOff>
      <xdr:row>37</xdr:row>
      <xdr:rowOff>164262</xdr:rowOff>
    </xdr:from>
    <xdr:to>
      <xdr:col>24</xdr:col>
      <xdr:colOff>327423</xdr:colOff>
      <xdr:row>61</xdr:row>
      <xdr:rowOff>29765</xdr:rowOff>
    </xdr:to>
    <xdr:graphicFrame macro="">
      <xdr:nvGraphicFramePr>
        <xdr:cNvPr id="10" name="Chart 9">
          <a:extLst>
            <a:ext uri="{FF2B5EF4-FFF2-40B4-BE49-F238E27FC236}">
              <a16:creationId xmlns:a16="http://schemas.microsoft.com/office/drawing/2014/main" id="{C8AFB7F9-9C87-43A3-91E6-9C34F8D38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264497</xdr:colOff>
      <xdr:row>61</xdr:row>
      <xdr:rowOff>77569</xdr:rowOff>
    </xdr:from>
    <xdr:to>
      <xdr:col>16</xdr:col>
      <xdr:colOff>416718</xdr:colOff>
      <xdr:row>74</xdr:row>
      <xdr:rowOff>46553</xdr:rowOff>
    </xdr:to>
    <xdr:graphicFrame macro="">
      <xdr:nvGraphicFramePr>
        <xdr:cNvPr id="11" name="Chart 10">
          <a:extLst>
            <a:ext uri="{FF2B5EF4-FFF2-40B4-BE49-F238E27FC236}">
              <a16:creationId xmlns:a16="http://schemas.microsoft.com/office/drawing/2014/main" id="{71271A68-C97E-4C62-B4F0-5C9C89F58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249197</xdr:colOff>
      <xdr:row>74</xdr:row>
      <xdr:rowOff>100370</xdr:rowOff>
    </xdr:from>
    <xdr:to>
      <xdr:col>16</xdr:col>
      <xdr:colOff>401418</xdr:colOff>
      <xdr:row>85</xdr:row>
      <xdr:rowOff>37683</xdr:rowOff>
    </xdr:to>
    <xdr:graphicFrame macro="">
      <xdr:nvGraphicFramePr>
        <xdr:cNvPr id="12" name="Chart 11">
          <a:extLst>
            <a:ext uri="{FF2B5EF4-FFF2-40B4-BE49-F238E27FC236}">
              <a16:creationId xmlns:a16="http://schemas.microsoft.com/office/drawing/2014/main" id="{FD2DBEF8-F411-4CB5-B78A-B7143BD34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254320</xdr:colOff>
      <xdr:row>85</xdr:row>
      <xdr:rowOff>94138</xdr:rowOff>
    </xdr:from>
    <xdr:to>
      <xdr:col>16</xdr:col>
      <xdr:colOff>406541</xdr:colOff>
      <xdr:row>98</xdr:row>
      <xdr:rowOff>168824</xdr:rowOff>
    </xdr:to>
    <xdr:graphicFrame macro="">
      <xdr:nvGraphicFramePr>
        <xdr:cNvPr id="13" name="Chart 12">
          <a:extLst>
            <a:ext uri="{FF2B5EF4-FFF2-40B4-BE49-F238E27FC236}">
              <a16:creationId xmlns:a16="http://schemas.microsoft.com/office/drawing/2014/main" id="{8BEE934D-4295-43D1-957F-74D205EA9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131683</xdr:colOff>
      <xdr:row>99</xdr:row>
      <xdr:rowOff>135491</xdr:rowOff>
    </xdr:from>
    <xdr:to>
      <xdr:col>33</xdr:col>
      <xdr:colOff>476250</xdr:colOff>
      <xdr:row>131</xdr:row>
      <xdr:rowOff>120968</xdr:rowOff>
    </xdr:to>
    <xdr:graphicFrame macro="">
      <xdr:nvGraphicFramePr>
        <xdr:cNvPr id="14" name="Chart 13">
          <a:extLst>
            <a:ext uri="{FF2B5EF4-FFF2-40B4-BE49-F238E27FC236}">
              <a16:creationId xmlns:a16="http://schemas.microsoft.com/office/drawing/2014/main" id="{B47CBF25-967C-4A44-9AD5-01221F2C2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327026</xdr:colOff>
      <xdr:row>134</xdr:row>
      <xdr:rowOff>174308</xdr:rowOff>
    </xdr:from>
    <xdr:to>
      <xdr:col>23</xdr:col>
      <xdr:colOff>254896</xdr:colOff>
      <xdr:row>165</xdr:row>
      <xdr:rowOff>17226</xdr:rowOff>
    </xdr:to>
    <xdr:graphicFrame macro="">
      <xdr:nvGraphicFramePr>
        <xdr:cNvPr id="15" name="Chart 14">
          <a:extLst>
            <a:ext uri="{FF2B5EF4-FFF2-40B4-BE49-F238E27FC236}">
              <a16:creationId xmlns:a16="http://schemas.microsoft.com/office/drawing/2014/main" id="{262047A8-311B-4281-BD4A-F02D41F6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345076</xdr:colOff>
      <xdr:row>221</xdr:row>
      <xdr:rowOff>8436</xdr:rowOff>
    </xdr:from>
    <xdr:to>
      <xdr:col>19</xdr:col>
      <xdr:colOff>103908</xdr:colOff>
      <xdr:row>254</xdr:row>
      <xdr:rowOff>173181</xdr:rowOff>
    </xdr:to>
    <xdr:graphicFrame macro="">
      <xdr:nvGraphicFramePr>
        <xdr:cNvPr id="16" name="Chart 15">
          <a:extLst>
            <a:ext uri="{FF2B5EF4-FFF2-40B4-BE49-F238E27FC236}">
              <a16:creationId xmlns:a16="http://schemas.microsoft.com/office/drawing/2014/main" id="{B4D1967F-BFB3-4864-BF28-2B645AFBF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73155</xdr:colOff>
      <xdr:row>202</xdr:row>
      <xdr:rowOff>0</xdr:rowOff>
    </xdr:from>
    <xdr:to>
      <xdr:col>7</xdr:col>
      <xdr:colOff>569850</xdr:colOff>
      <xdr:row>216</xdr:row>
      <xdr:rowOff>150179</xdr:rowOff>
    </xdr:to>
    <xdr:graphicFrame macro="">
      <xdr:nvGraphicFramePr>
        <xdr:cNvPr id="2" name="Diagram 1">
          <a:extLst>
            <a:ext uri="{FF2B5EF4-FFF2-40B4-BE49-F238E27FC236}">
              <a16:creationId xmlns:a16="http://schemas.microsoft.com/office/drawing/2014/main" id="{B260AD4F-2827-484D-B776-48750CC5EE4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478165</xdr:colOff>
      <xdr:row>203</xdr:row>
      <xdr:rowOff>13520</xdr:rowOff>
    </xdr:from>
    <xdr:to>
      <xdr:col>2</xdr:col>
      <xdr:colOff>1896225</xdr:colOff>
      <xdr:row>218</xdr:row>
      <xdr:rowOff>80471</xdr:rowOff>
    </xdr:to>
    <xdr:graphicFrame macro="">
      <xdr:nvGraphicFramePr>
        <xdr:cNvPr id="3" name="Chart 2">
          <a:extLst>
            <a:ext uri="{FF2B5EF4-FFF2-40B4-BE49-F238E27FC236}">
              <a16:creationId xmlns:a16="http://schemas.microsoft.com/office/drawing/2014/main" id="{2A597BB4-EDAC-4DE5-941E-6DD4C7239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21196</xdr:colOff>
      <xdr:row>0</xdr:row>
      <xdr:rowOff>161924</xdr:rowOff>
    </xdr:from>
    <xdr:to>
      <xdr:col>13</xdr:col>
      <xdr:colOff>323863</xdr:colOff>
      <xdr:row>18</xdr:row>
      <xdr:rowOff>3010</xdr:rowOff>
    </xdr:to>
    <xdr:graphicFrame macro="">
      <xdr:nvGraphicFramePr>
        <xdr:cNvPr id="4" name="Chart 3">
          <a:extLst>
            <a:ext uri="{FF2B5EF4-FFF2-40B4-BE49-F238E27FC236}">
              <a16:creationId xmlns:a16="http://schemas.microsoft.com/office/drawing/2014/main" id="{08083EC5-7C2D-4F4E-BA6C-A73883CCF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379062</xdr:colOff>
      <xdr:row>0</xdr:row>
      <xdr:rowOff>173112</xdr:rowOff>
    </xdr:from>
    <xdr:to>
      <xdr:col>21</xdr:col>
      <xdr:colOff>76967</xdr:colOff>
      <xdr:row>18</xdr:row>
      <xdr:rowOff>14198</xdr:rowOff>
    </xdr:to>
    <xdr:graphicFrame macro="">
      <xdr:nvGraphicFramePr>
        <xdr:cNvPr id="5" name="Chart 4">
          <a:extLst>
            <a:ext uri="{FF2B5EF4-FFF2-40B4-BE49-F238E27FC236}">
              <a16:creationId xmlns:a16="http://schemas.microsoft.com/office/drawing/2014/main" id="{451A8B63-7896-4EDE-8BC3-25BFAC161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6440</xdr:colOff>
      <xdr:row>18</xdr:row>
      <xdr:rowOff>113815</xdr:rowOff>
    </xdr:from>
    <xdr:to>
      <xdr:col>13</xdr:col>
      <xdr:colOff>343202</xdr:colOff>
      <xdr:row>33</xdr:row>
      <xdr:rowOff>141301</xdr:rowOff>
    </xdr:to>
    <xdr:graphicFrame macro="">
      <xdr:nvGraphicFramePr>
        <xdr:cNvPr id="6" name="Chart 5">
          <a:extLst>
            <a:ext uri="{FF2B5EF4-FFF2-40B4-BE49-F238E27FC236}">
              <a16:creationId xmlns:a16="http://schemas.microsoft.com/office/drawing/2014/main" id="{B9C736BA-6FFB-41C0-8334-D682B23C4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399536</xdr:colOff>
      <xdr:row>18</xdr:row>
      <xdr:rowOff>128934</xdr:rowOff>
    </xdr:from>
    <xdr:to>
      <xdr:col>21</xdr:col>
      <xdr:colOff>131536</xdr:colOff>
      <xdr:row>33</xdr:row>
      <xdr:rowOff>156420</xdr:rowOff>
    </xdr:to>
    <xdr:graphicFrame macro="">
      <xdr:nvGraphicFramePr>
        <xdr:cNvPr id="7" name="Chart 6">
          <a:extLst>
            <a:ext uri="{FF2B5EF4-FFF2-40B4-BE49-F238E27FC236}">
              <a16:creationId xmlns:a16="http://schemas.microsoft.com/office/drawing/2014/main" id="{74ACCD27-FF2A-42C1-AABD-6D5CD13BC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233226</xdr:colOff>
      <xdr:row>18</xdr:row>
      <xdr:rowOff>159172</xdr:rowOff>
    </xdr:from>
    <xdr:to>
      <xdr:col>28</xdr:col>
      <xdr:colOff>569987</xdr:colOff>
      <xdr:row>34</xdr:row>
      <xdr:rowOff>5230</xdr:rowOff>
    </xdr:to>
    <xdr:graphicFrame macro="">
      <xdr:nvGraphicFramePr>
        <xdr:cNvPr id="8" name="Chart 7">
          <a:extLst>
            <a:ext uri="{FF2B5EF4-FFF2-40B4-BE49-F238E27FC236}">
              <a16:creationId xmlns:a16="http://schemas.microsoft.com/office/drawing/2014/main" id="{BAF2AB76-A25F-4DD3-8FC3-88A1DF082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82036</xdr:colOff>
      <xdr:row>18</xdr:row>
      <xdr:rowOff>174291</xdr:rowOff>
    </xdr:from>
    <xdr:to>
      <xdr:col>36</xdr:col>
      <xdr:colOff>418798</xdr:colOff>
      <xdr:row>34</xdr:row>
      <xdr:rowOff>20349</xdr:rowOff>
    </xdr:to>
    <xdr:graphicFrame macro="">
      <xdr:nvGraphicFramePr>
        <xdr:cNvPr id="9" name="Chart 8">
          <a:extLst>
            <a:ext uri="{FF2B5EF4-FFF2-40B4-BE49-F238E27FC236}">
              <a16:creationId xmlns:a16="http://schemas.microsoft.com/office/drawing/2014/main" id="{362B0487-84C9-47EA-A40A-A7E91294F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295752</xdr:colOff>
      <xdr:row>37</xdr:row>
      <xdr:rowOff>164262</xdr:rowOff>
    </xdr:from>
    <xdr:to>
      <xdr:col>24</xdr:col>
      <xdr:colOff>327423</xdr:colOff>
      <xdr:row>61</xdr:row>
      <xdr:rowOff>29765</xdr:rowOff>
    </xdr:to>
    <xdr:graphicFrame macro="">
      <xdr:nvGraphicFramePr>
        <xdr:cNvPr id="10" name="Chart 9">
          <a:extLst>
            <a:ext uri="{FF2B5EF4-FFF2-40B4-BE49-F238E27FC236}">
              <a16:creationId xmlns:a16="http://schemas.microsoft.com/office/drawing/2014/main" id="{04E6C891-CAF7-406F-9544-E98DFC8FC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264497</xdr:colOff>
      <xdr:row>61</xdr:row>
      <xdr:rowOff>77569</xdr:rowOff>
    </xdr:from>
    <xdr:to>
      <xdr:col>16</xdr:col>
      <xdr:colOff>416718</xdr:colOff>
      <xdr:row>74</xdr:row>
      <xdr:rowOff>46553</xdr:rowOff>
    </xdr:to>
    <xdr:graphicFrame macro="">
      <xdr:nvGraphicFramePr>
        <xdr:cNvPr id="11" name="Chart 10">
          <a:extLst>
            <a:ext uri="{FF2B5EF4-FFF2-40B4-BE49-F238E27FC236}">
              <a16:creationId xmlns:a16="http://schemas.microsoft.com/office/drawing/2014/main" id="{BD2E4AB9-F509-4395-B56D-7F2F5460F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249197</xdr:colOff>
      <xdr:row>74</xdr:row>
      <xdr:rowOff>100370</xdr:rowOff>
    </xdr:from>
    <xdr:to>
      <xdr:col>16</xdr:col>
      <xdr:colOff>401418</xdr:colOff>
      <xdr:row>85</xdr:row>
      <xdr:rowOff>37683</xdr:rowOff>
    </xdr:to>
    <xdr:graphicFrame macro="">
      <xdr:nvGraphicFramePr>
        <xdr:cNvPr id="12" name="Chart 11">
          <a:extLst>
            <a:ext uri="{FF2B5EF4-FFF2-40B4-BE49-F238E27FC236}">
              <a16:creationId xmlns:a16="http://schemas.microsoft.com/office/drawing/2014/main" id="{4F3F18B3-2E36-46C1-AC72-E3AD34AE6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254320</xdr:colOff>
      <xdr:row>85</xdr:row>
      <xdr:rowOff>94138</xdr:rowOff>
    </xdr:from>
    <xdr:to>
      <xdr:col>16</xdr:col>
      <xdr:colOff>406541</xdr:colOff>
      <xdr:row>98</xdr:row>
      <xdr:rowOff>168824</xdr:rowOff>
    </xdr:to>
    <xdr:graphicFrame macro="">
      <xdr:nvGraphicFramePr>
        <xdr:cNvPr id="13" name="Chart 12">
          <a:extLst>
            <a:ext uri="{FF2B5EF4-FFF2-40B4-BE49-F238E27FC236}">
              <a16:creationId xmlns:a16="http://schemas.microsoft.com/office/drawing/2014/main" id="{EF7E273E-9362-4E7A-BFDE-07648F427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131683</xdr:colOff>
      <xdr:row>99</xdr:row>
      <xdr:rowOff>135491</xdr:rowOff>
    </xdr:from>
    <xdr:to>
      <xdr:col>33</xdr:col>
      <xdr:colOff>476250</xdr:colOff>
      <xdr:row>131</xdr:row>
      <xdr:rowOff>120968</xdr:rowOff>
    </xdr:to>
    <xdr:graphicFrame macro="">
      <xdr:nvGraphicFramePr>
        <xdr:cNvPr id="14" name="Chart 13">
          <a:extLst>
            <a:ext uri="{FF2B5EF4-FFF2-40B4-BE49-F238E27FC236}">
              <a16:creationId xmlns:a16="http://schemas.microsoft.com/office/drawing/2014/main" id="{CFDE2890-2BBC-4B97-A91F-E7FD33F28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327026</xdr:colOff>
      <xdr:row>134</xdr:row>
      <xdr:rowOff>174308</xdr:rowOff>
    </xdr:from>
    <xdr:to>
      <xdr:col>23</xdr:col>
      <xdr:colOff>254896</xdr:colOff>
      <xdr:row>165</xdr:row>
      <xdr:rowOff>17226</xdr:rowOff>
    </xdr:to>
    <xdr:graphicFrame macro="">
      <xdr:nvGraphicFramePr>
        <xdr:cNvPr id="15" name="Chart 14">
          <a:extLst>
            <a:ext uri="{FF2B5EF4-FFF2-40B4-BE49-F238E27FC236}">
              <a16:creationId xmlns:a16="http://schemas.microsoft.com/office/drawing/2014/main" id="{40F20327-3107-4117-8B95-FE862A494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345076</xdr:colOff>
      <xdr:row>221</xdr:row>
      <xdr:rowOff>8436</xdr:rowOff>
    </xdr:from>
    <xdr:to>
      <xdr:col>19</xdr:col>
      <xdr:colOff>103908</xdr:colOff>
      <xdr:row>254</xdr:row>
      <xdr:rowOff>173181</xdr:rowOff>
    </xdr:to>
    <xdr:graphicFrame macro="">
      <xdr:nvGraphicFramePr>
        <xdr:cNvPr id="16" name="Chart 15">
          <a:extLst>
            <a:ext uri="{FF2B5EF4-FFF2-40B4-BE49-F238E27FC236}">
              <a16:creationId xmlns:a16="http://schemas.microsoft.com/office/drawing/2014/main" id="{821F9E42-5CCD-47A0-B1D5-F13609DFC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18</xdr:col>
      <xdr:colOff>340178</xdr:colOff>
      <xdr:row>3</xdr:row>
      <xdr:rowOff>190501</xdr:rowOff>
    </xdr:from>
    <xdr:to>
      <xdr:col>32</xdr:col>
      <xdr:colOff>68035</xdr:colOff>
      <xdr:row>29</xdr:row>
      <xdr:rowOff>204107</xdr:rowOff>
    </xdr:to>
    <xdr:graphicFrame macro="">
      <xdr:nvGraphicFramePr>
        <xdr:cNvPr id="2" name="Chart 1">
          <a:extLst>
            <a:ext uri="{FF2B5EF4-FFF2-40B4-BE49-F238E27FC236}">
              <a16:creationId xmlns:a16="http://schemas.microsoft.com/office/drawing/2014/main" id="{0A97D991-B8F0-F71B-D61B-3A1371047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280147</xdr:colOff>
      <xdr:row>3</xdr:row>
      <xdr:rowOff>44823</xdr:rowOff>
    </xdr:from>
    <xdr:to>
      <xdr:col>24</xdr:col>
      <xdr:colOff>204706</xdr:colOff>
      <xdr:row>32</xdr:row>
      <xdr:rowOff>145676</xdr:rowOff>
    </xdr:to>
    <xdr:graphicFrame macro="">
      <xdr:nvGraphicFramePr>
        <xdr:cNvPr id="4" name="Chart 3">
          <a:extLst>
            <a:ext uri="{FF2B5EF4-FFF2-40B4-BE49-F238E27FC236}">
              <a16:creationId xmlns:a16="http://schemas.microsoft.com/office/drawing/2014/main" id="{EF41C146-FA42-9FB5-5932-9169761AF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D406"/>
  <sheetViews>
    <sheetView topLeftCell="A365" zoomScale="50" zoomScaleNormal="50" workbookViewId="0">
      <selection activeCell="F374" sqref="F374:V40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 customHeight="1"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ht="15" customHeight="1"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ht="15" customHeight="1"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ht="15" customHeight="1"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ht="15" customHeight="1"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ht="15" customHeight="1"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ht="15" customHeight="1"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ht="15" customHeight="1"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15" customHeight="1"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ht="15" customHeight="1"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ht="15" customHeight="1"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ht="15" customHeight="1"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ht="15" customHeight="1"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ht="15" customHeight="1"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x14ac:dyDescent="0.25">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ht="15" customHeight="1"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ht="15" customHeight="1"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ht="15" customHeight="1"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ht="15" customHeight="1"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ht="15" customHeight="1"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ht="15" customHeight="1"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ht="15" customHeight="1"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15" customHeight="1"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ht="15" customHeight="1"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ht="15" customHeight="1"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ht="15" customHeight="1"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ht="15" customHeight="1"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ht="15" customHeight="1"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177"/>
      <c r="T222" s="14" t="s">
        <v>97</v>
      </c>
      <c r="U222" s="270">
        <v>0</v>
      </c>
      <c r="V222" s="178"/>
      <c r="W222" s="214"/>
      <c r="X222" s="214"/>
      <c r="Y222" s="214"/>
      <c r="Z222" s="214"/>
      <c r="AA222" s="214"/>
      <c r="AB222" s="214"/>
      <c r="AC222" s="214"/>
      <c r="AD222" s="215"/>
    </row>
    <row r="223" spans="1:30" ht="14.45" customHeight="1" thickBot="1" x14ac:dyDescent="0.3">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75"/>
      <c r="T223" s="20" t="s">
        <v>101</v>
      </c>
      <c r="U223" s="220">
        <v>0</v>
      </c>
      <c r="V223" s="173"/>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75"/>
      <c r="T224" s="20" t="s">
        <v>105</v>
      </c>
      <c r="U224" s="220">
        <v>0</v>
      </c>
      <c r="V224" s="173"/>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75"/>
      <c r="T225" s="20" t="s">
        <v>109</v>
      </c>
      <c r="U225" s="220">
        <v>0</v>
      </c>
      <c r="V225" s="173"/>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228"/>
      <c r="T226" s="20" t="s">
        <v>113</v>
      </c>
      <c r="U226" s="220">
        <v>0</v>
      </c>
      <c r="V226" s="173"/>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73"/>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73"/>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3"/>
      <c r="W229" s="214"/>
      <c r="X229" s="214"/>
      <c r="Y229" s="214"/>
      <c r="Z229" s="214"/>
      <c r="AA229" s="214"/>
      <c r="AB229" s="214"/>
      <c r="AC229" s="214"/>
      <c r="AD229" s="215"/>
    </row>
    <row r="230" spans="1:30" ht="15.75" thickBot="1" x14ac:dyDescent="0.3">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ht="15" customHeight="1"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23">
        <v>0</v>
      </c>
      <c r="K324" s="23">
        <v>0</v>
      </c>
      <c r="L324" s="23">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3">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3">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3">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3">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3">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3">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3">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3">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3">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3">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x14ac:dyDescent="0.25">
      <c r="A335" s="216"/>
      <c r="B335" s="202"/>
      <c r="C335" s="187"/>
      <c r="D335" s="217"/>
      <c r="E335" s="217"/>
      <c r="F335" s="217"/>
      <c r="G335" s="188" t="s">
        <v>49</v>
      </c>
      <c r="H335" s="218"/>
      <c r="I335" s="219"/>
      <c r="J335" s="23">
        <v>0</v>
      </c>
      <c r="K335" s="23">
        <v>0</v>
      </c>
      <c r="L335" s="23">
        <v>0</v>
      </c>
      <c r="M335" s="20" t="s">
        <v>49</v>
      </c>
      <c r="N335" s="44"/>
      <c r="O335" s="44"/>
      <c r="P335" s="45"/>
      <c r="Q335" s="18"/>
      <c r="R335" s="18"/>
      <c r="S335" s="18"/>
      <c r="T335" s="18"/>
      <c r="U335" s="18"/>
      <c r="V335" s="18"/>
      <c r="W335" s="18"/>
      <c r="X335" s="18"/>
      <c r="Y335" s="18"/>
      <c r="Z335" s="18"/>
      <c r="AA335" s="18"/>
      <c r="AB335" s="19"/>
      <c r="AC335" s="214"/>
      <c r="AD335" s="215"/>
    </row>
    <row r="336" spans="1:30" ht="15" customHeight="1" x14ac:dyDescent="0.25">
      <c r="A336" s="216"/>
      <c r="B336" s="202"/>
      <c r="C336" s="55"/>
      <c r="D336" s="55"/>
      <c r="E336" s="55"/>
      <c r="F336" s="55"/>
      <c r="G336" s="188" t="s">
        <v>50</v>
      </c>
      <c r="H336" s="218"/>
      <c r="I336" s="219"/>
      <c r="J336" s="23">
        <v>0</v>
      </c>
      <c r="K336" s="23">
        <v>0</v>
      </c>
      <c r="L336" s="23">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3">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3">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5" customHeight="1" x14ac:dyDescent="0.25">
      <c r="A339" s="216"/>
      <c r="B339" s="202"/>
      <c r="C339" s="55"/>
      <c r="D339" s="55"/>
      <c r="E339" s="55"/>
      <c r="F339" s="55"/>
      <c r="G339" s="188" t="s">
        <v>53</v>
      </c>
      <c r="H339" s="218"/>
      <c r="I339" s="219"/>
      <c r="J339" s="23">
        <v>0</v>
      </c>
      <c r="K339" s="23">
        <v>0</v>
      </c>
      <c r="L339" s="23">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3">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3">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v>0</v>
      </c>
      <c r="L342" s="23">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3">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3">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3">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3">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3">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3">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3">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5" customHeight="1" x14ac:dyDescent="0.25">
      <c r="A350" s="216"/>
      <c r="B350" s="202"/>
      <c r="C350" s="55"/>
      <c r="D350" s="55"/>
      <c r="E350" s="55"/>
      <c r="F350" s="55"/>
      <c r="G350" s="188" t="s">
        <v>64</v>
      </c>
      <c r="H350" s="218"/>
      <c r="I350" s="219"/>
      <c r="J350" s="23">
        <v>0</v>
      </c>
      <c r="K350" s="23">
        <v>0</v>
      </c>
      <c r="L350" s="23">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3">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3">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x14ac:dyDescent="0.25">
      <c r="A353" s="216"/>
      <c r="B353" s="207"/>
      <c r="C353" s="56"/>
      <c r="D353" s="56"/>
      <c r="E353" s="56"/>
      <c r="F353" s="56"/>
      <c r="G353" s="254" t="s">
        <v>67</v>
      </c>
      <c r="H353" s="255"/>
      <c r="I353" s="256"/>
      <c r="J353" s="23">
        <v>0</v>
      </c>
      <c r="K353" s="23">
        <v>0</v>
      </c>
      <c r="L353" s="23">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x14ac:dyDescent="0.25">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x14ac:dyDescent="0.25">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x14ac:dyDescent="0.25">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x14ac:dyDescent="0.25">
      <c r="A364" s="216"/>
      <c r="B364" s="202"/>
      <c r="C364" s="63"/>
      <c r="D364" s="216"/>
      <c r="E364" s="214"/>
      <c r="F364" s="266" t="s">
        <v>136</v>
      </c>
      <c r="G364" s="177"/>
      <c r="H364" s="177"/>
      <c r="I364" s="246"/>
      <c r="J364" s="23">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23">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x14ac:dyDescent="0.25">
      <c r="A366" s="216"/>
      <c r="B366" s="202"/>
      <c r="C366" s="207"/>
      <c r="D366" s="216"/>
      <c r="E366" s="214"/>
      <c r="F366" s="188" t="s">
        <v>139</v>
      </c>
      <c r="G366" s="175"/>
      <c r="H366" s="175"/>
      <c r="I366" s="189"/>
      <c r="J366" s="23">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ht="15" customHeight="1" x14ac:dyDescent="0.25">
      <c r="A367" s="216"/>
      <c r="B367" s="202"/>
      <c r="C367" s="66"/>
      <c r="D367" s="216"/>
      <c r="E367" s="214"/>
      <c r="F367" s="188" t="s">
        <v>140</v>
      </c>
      <c r="G367" s="175"/>
      <c r="H367" s="175"/>
      <c r="I367" s="189"/>
      <c r="J367" s="23">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x14ac:dyDescent="0.25">
      <c r="A368" s="216"/>
      <c r="B368" s="207"/>
      <c r="C368" s="67"/>
      <c r="D368" s="187"/>
      <c r="E368" s="217"/>
      <c r="F368" s="254" t="s">
        <v>141</v>
      </c>
      <c r="G368" s="228"/>
      <c r="H368" s="228"/>
      <c r="I368" s="185"/>
      <c r="J368" s="23">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x14ac:dyDescent="0.25">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x14ac:dyDescent="0.25">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x14ac:dyDescent="0.25">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x14ac:dyDescent="0.25">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x14ac:dyDescent="0.25">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4.45" customHeight="1"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ht="14.45" customHeight="1"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ht="14.45" customHeight="1"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x14ac:dyDescent="0.25">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ht="14.45" customHeight="1"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ht="14.45" customHeight="1"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ht="14.45" customHeight="1"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ht="14.45" customHeight="1"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ht="14.45" customHeight="1"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14.45" customHeight="1"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ht="14.45" customHeight="1"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ht="14.45" customHeight="1"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ht="14.45" customHeight="1"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ht="14.45" customHeight="1"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x14ac:dyDescent="0.25">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 customHeight="1" x14ac:dyDescent="0.25">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U383:V383"/>
    <mergeCell ref="B1:V1"/>
    <mergeCell ref="F371:F373"/>
    <mergeCell ref="F247:F248"/>
    <mergeCell ref="G335:I335"/>
    <mergeCell ref="U372:V373"/>
    <mergeCell ref="D239:E239"/>
    <mergeCell ref="G156:H156"/>
    <mergeCell ref="I156:J156"/>
    <mergeCell ref="I254:J254"/>
    <mergeCell ref="F362:G363"/>
    <mergeCell ref="G333:I333"/>
    <mergeCell ref="G372:J373"/>
    <mergeCell ref="G264:H264"/>
    <mergeCell ref="I264:J264"/>
    <mergeCell ref="K39:K40"/>
    <mergeCell ref="B320:B353"/>
    <mergeCell ref="C88:E93"/>
    <mergeCell ref="D247:E250"/>
    <mergeCell ref="G351:I351"/>
    <mergeCell ref="B354:X354"/>
    <mergeCell ref="L357:L359"/>
    <mergeCell ref="N153:P153"/>
    <mergeCell ref="K38:M38"/>
    <mergeCell ref="G392:J392"/>
    <mergeCell ref="B110:V110"/>
    <mergeCell ref="G386:J386"/>
    <mergeCell ref="L389:M389"/>
    <mergeCell ref="D362:E368"/>
    <mergeCell ref="G385:J385"/>
    <mergeCell ref="B370:B403"/>
    <mergeCell ref="K364:L364"/>
    <mergeCell ref="N368:O368"/>
    <mergeCell ref="G330:I330"/>
    <mergeCell ref="G266:H266"/>
    <mergeCell ref="B111:B146"/>
    <mergeCell ref="N364:O364"/>
    <mergeCell ref="I290:J290"/>
    <mergeCell ref="G377:J377"/>
    <mergeCell ref="I150:J151"/>
    <mergeCell ref="T154:T157"/>
    <mergeCell ref="I274:J274"/>
    <mergeCell ref="B355:B359"/>
    <mergeCell ref="G345:I345"/>
    <mergeCell ref="C321:C323"/>
    <mergeCell ref="Q246:S246"/>
    <mergeCell ref="L226:M226"/>
    <mergeCell ref="T153:V153"/>
    <mergeCell ref="AA322:AA323"/>
    <mergeCell ref="I249:J249"/>
    <mergeCell ref="N361:P361"/>
    <mergeCell ref="N239:P239"/>
    <mergeCell ref="G394:J394"/>
    <mergeCell ref="L391:M391"/>
    <mergeCell ref="L247:M247"/>
    <mergeCell ref="G286:H286"/>
    <mergeCell ref="Q112:Q113"/>
    <mergeCell ref="I261:J261"/>
    <mergeCell ref="L384:M384"/>
    <mergeCell ref="M113:M114"/>
    <mergeCell ref="L392:M392"/>
    <mergeCell ref="U222:V222"/>
    <mergeCell ref="L386:M386"/>
    <mergeCell ref="R379:S379"/>
    <mergeCell ref="N357:N359"/>
    <mergeCell ref="T322:T323"/>
    <mergeCell ref="F240:J244"/>
    <mergeCell ref="G274:H274"/>
    <mergeCell ref="N365:O365"/>
    <mergeCell ref="G389:J389"/>
    <mergeCell ref="G383:J383"/>
    <mergeCell ref="K370:M370"/>
    <mergeCell ref="B74:B109"/>
    <mergeCell ref="C222:E222"/>
    <mergeCell ref="G344:I344"/>
    <mergeCell ref="G258:H258"/>
    <mergeCell ref="I258:J258"/>
    <mergeCell ref="G324:I324"/>
    <mergeCell ref="F230:V237"/>
    <mergeCell ref="U220:V220"/>
    <mergeCell ref="Q284:Q286"/>
    <mergeCell ref="U247:V247"/>
    <mergeCell ref="O77:P77"/>
    <mergeCell ref="E150:E151"/>
    <mergeCell ref="U223:V223"/>
    <mergeCell ref="Q75:Q77"/>
    <mergeCell ref="L75:M76"/>
    <mergeCell ref="G77:H77"/>
    <mergeCell ref="I77:J77"/>
    <mergeCell ref="D113:D114"/>
    <mergeCell ref="L156:L157"/>
    <mergeCell ref="I305:J305"/>
    <mergeCell ref="G220:J220"/>
    <mergeCell ref="M156:M157"/>
    <mergeCell ref="O147:V151"/>
    <mergeCell ref="B218:V218"/>
    <mergeCell ref="T3:T4"/>
    <mergeCell ref="F368:I368"/>
    <mergeCell ref="B369:V369"/>
    <mergeCell ref="I309:J309"/>
    <mergeCell ref="Q366:R366"/>
    <mergeCell ref="G259:H259"/>
    <mergeCell ref="G332:I332"/>
    <mergeCell ref="Q283:S283"/>
    <mergeCell ref="I259:J259"/>
    <mergeCell ref="I253:J253"/>
    <mergeCell ref="K3:K4"/>
    <mergeCell ref="I311:J311"/>
    <mergeCell ref="C3:C4"/>
    <mergeCell ref="G261:H261"/>
    <mergeCell ref="C355:D355"/>
    <mergeCell ref="G327:I327"/>
    <mergeCell ref="T246:V246"/>
    <mergeCell ref="K368:L368"/>
    <mergeCell ref="G357:I359"/>
    <mergeCell ref="M321:M323"/>
    <mergeCell ref="N219:P219"/>
    <mergeCell ref="I256:J256"/>
    <mergeCell ref="C319:V319"/>
    <mergeCell ref="F246:J246"/>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I76:J76"/>
    <mergeCell ref="E355:G355"/>
    <mergeCell ref="T240:V244"/>
    <mergeCell ref="T362:U363"/>
    <mergeCell ref="C260:E265"/>
    <mergeCell ref="G279:H279"/>
    <mergeCell ref="N154:N157"/>
    <mergeCell ref="G295:H295"/>
    <mergeCell ref="U321:U323"/>
    <mergeCell ref="A1:A403"/>
    <mergeCell ref="I315:J315"/>
    <mergeCell ref="R77:S77"/>
    <mergeCell ref="Q362:R363"/>
    <mergeCell ref="N88:V109"/>
    <mergeCell ref="O379:P379"/>
    <mergeCell ref="D320:F320"/>
    <mergeCell ref="L399:M399"/>
    <mergeCell ref="C362:C363"/>
    <mergeCell ref="C39:C40"/>
    <mergeCell ref="O221:P221"/>
    <mergeCell ref="L225:M225"/>
    <mergeCell ref="I289:J289"/>
    <mergeCell ref="G382:J382"/>
    <mergeCell ref="R322:R323"/>
    <mergeCell ref="O378:P378"/>
    <mergeCell ref="G395:J395"/>
    <mergeCell ref="G396:J396"/>
    <mergeCell ref="C384:E389"/>
    <mergeCell ref="G390:J390"/>
    <mergeCell ref="L393:M393"/>
    <mergeCell ref="B147:N147"/>
    <mergeCell ref="O376:P376"/>
    <mergeCell ref="G329:I329"/>
    <mergeCell ref="G393:J393"/>
    <mergeCell ref="Q38:S38"/>
    <mergeCell ref="D240:E244"/>
    <mergeCell ref="L150:L151"/>
    <mergeCell ref="K240:M244"/>
    <mergeCell ref="T75:T77"/>
    <mergeCell ref="G226:J226"/>
    <mergeCell ref="E155:E158"/>
    <mergeCell ref="O284:P284"/>
    <mergeCell ref="G262:H262"/>
    <mergeCell ref="O222:P222"/>
    <mergeCell ref="G308:H308"/>
    <mergeCell ref="F38:J38"/>
    <mergeCell ref="R374:S374"/>
    <mergeCell ref="G313:H313"/>
    <mergeCell ref="L374:M374"/>
    <mergeCell ref="G305:H305"/>
    <mergeCell ref="G315:H315"/>
    <mergeCell ref="F367:I367"/>
    <mergeCell ref="R75:S76"/>
    <mergeCell ref="G260:H260"/>
    <mergeCell ref="T111:V111"/>
    <mergeCell ref="L113:L114"/>
    <mergeCell ref="M355:O355"/>
    <mergeCell ref="Z322:Z323"/>
    <mergeCell ref="U375:V375"/>
    <mergeCell ref="Y321:Y323"/>
    <mergeCell ref="U377:V377"/>
    <mergeCell ref="G249:H249"/>
    <mergeCell ref="G314:H314"/>
    <mergeCell ref="V113:V114"/>
    <mergeCell ref="W153:AA153"/>
    <mergeCell ref="Y354:AB406"/>
    <mergeCell ref="W357:W359"/>
    <mergeCell ref="L385:M385"/>
    <mergeCell ref="G398:J398"/>
    <mergeCell ref="L396:M396"/>
    <mergeCell ref="K150:K151"/>
    <mergeCell ref="G343:I343"/>
    <mergeCell ref="W1:AB152"/>
    <mergeCell ref="N284:N286"/>
    <mergeCell ref="V355:X355"/>
    <mergeCell ref="X357:X359"/>
    <mergeCell ref="Q111:S111"/>
    <mergeCell ref="U154:V154"/>
    <mergeCell ref="G316:H316"/>
    <mergeCell ref="I316:J316"/>
    <mergeCell ref="I272:J272"/>
    <mergeCell ref="A404:V406"/>
    <mergeCell ref="N39:N40"/>
    <mergeCell ref="L403:M403"/>
    <mergeCell ref="Q357:Q359"/>
    <mergeCell ref="N75:N77"/>
    <mergeCell ref="D283:E283"/>
    <mergeCell ref="G371:J371"/>
    <mergeCell ref="C371:C374"/>
    <mergeCell ref="F111:J111"/>
    <mergeCell ref="G350:I350"/>
    <mergeCell ref="I250:J250"/>
    <mergeCell ref="P322:P323"/>
    <mergeCell ref="J322:J323"/>
    <mergeCell ref="I279:J279"/>
    <mergeCell ref="O224:P224"/>
    <mergeCell ref="G399:J399"/>
    <mergeCell ref="L371:M371"/>
    <mergeCell ref="G297:H297"/>
    <mergeCell ref="D371:E374"/>
    <mergeCell ref="L402:M402"/>
    <mergeCell ref="K154:K157"/>
    <mergeCell ref="D246:E246"/>
    <mergeCell ref="L377:M377"/>
    <mergeCell ref="L383:M383"/>
    <mergeCell ref="N38:P38"/>
    <mergeCell ref="O113:O114"/>
    <mergeCell ref="D219:E219"/>
    <mergeCell ref="Q74:S74"/>
    <mergeCell ref="U156:U157"/>
    <mergeCell ref="N240:P244"/>
    <mergeCell ref="K239:M239"/>
    <mergeCell ref="O156:O157"/>
    <mergeCell ref="N125:V146"/>
    <mergeCell ref="U77:V77"/>
    <mergeCell ref="T220:T221"/>
    <mergeCell ref="S156:S157"/>
    <mergeCell ref="R225:S225"/>
    <mergeCell ref="C168:E173"/>
    <mergeCell ref="Q239:S239"/>
    <mergeCell ref="N74:P74"/>
    <mergeCell ref="P156:P157"/>
    <mergeCell ref="G224:J224"/>
    <mergeCell ref="R156:R157"/>
    <mergeCell ref="K75:K77"/>
    <mergeCell ref="C75:C77"/>
    <mergeCell ref="N111:P111"/>
    <mergeCell ref="C51:E56"/>
    <mergeCell ref="G154:J154"/>
    <mergeCell ref="C12:E20"/>
    <mergeCell ref="M150:M151"/>
    <mergeCell ref="N220:N221"/>
    <mergeCell ref="D74:E74"/>
    <mergeCell ref="F154:F156"/>
    <mergeCell ref="K112:K113"/>
    <mergeCell ref="P113:P114"/>
    <mergeCell ref="L154:M154"/>
    <mergeCell ref="B238:V238"/>
    <mergeCell ref="T74:V74"/>
    <mergeCell ref="V156:V157"/>
    <mergeCell ref="K111:M111"/>
    <mergeCell ref="N51:V72"/>
    <mergeCell ref="U227:V227"/>
    <mergeCell ref="L224:M224"/>
    <mergeCell ref="U224:V224"/>
    <mergeCell ref="D111:E111"/>
    <mergeCell ref="L222:M222"/>
    <mergeCell ref="B153:B217"/>
    <mergeCell ref="F150:F151"/>
    <mergeCell ref="Q39:Q40"/>
    <mergeCell ref="G75:J75"/>
    <mergeCell ref="D153:E153"/>
    <mergeCell ref="B2:B36"/>
    <mergeCell ref="L395:M395"/>
    <mergeCell ref="O357:O359"/>
    <mergeCell ref="G271:H271"/>
    <mergeCell ref="G265:H265"/>
    <mergeCell ref="I265:J265"/>
    <mergeCell ref="L388:M388"/>
    <mergeCell ref="M320:P320"/>
    <mergeCell ref="I262:J262"/>
    <mergeCell ref="I252:J252"/>
    <mergeCell ref="G337:I337"/>
    <mergeCell ref="G273:H273"/>
    <mergeCell ref="L390:M390"/>
    <mergeCell ref="G291:H291"/>
    <mergeCell ref="G352:I352"/>
    <mergeCell ref="K371:K373"/>
    <mergeCell ref="G391:J391"/>
    <mergeCell ref="G254:H254"/>
    <mergeCell ref="I297:J297"/>
    <mergeCell ref="G387:J387"/>
    <mergeCell ref="G381:J381"/>
    <mergeCell ref="L387:M387"/>
    <mergeCell ref="P355:R355"/>
    <mergeCell ref="G334:I334"/>
    <mergeCell ref="L382:M382"/>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L375:M375"/>
    <mergeCell ref="N150:N151"/>
    <mergeCell ref="G276:H276"/>
    <mergeCell ref="S322:S323"/>
    <mergeCell ref="G400:J400"/>
    <mergeCell ref="T283:V283"/>
    <mergeCell ref="B360:V360"/>
    <mergeCell ref="G336:I336"/>
    <mergeCell ref="R372:S373"/>
    <mergeCell ref="I263:J263"/>
    <mergeCell ref="G263:H263"/>
    <mergeCell ref="F219:J219"/>
    <mergeCell ref="F153:J153"/>
    <mergeCell ref="B283:B318"/>
    <mergeCell ref="I276:J276"/>
    <mergeCell ref="Q154:Q157"/>
    <mergeCell ref="G339:I339"/>
    <mergeCell ref="I266:J266"/>
    <mergeCell ref="I260:J260"/>
    <mergeCell ref="T371:T373"/>
    <mergeCell ref="U379:V379"/>
    <mergeCell ref="G268:H268"/>
    <mergeCell ref="R376:S376"/>
    <mergeCell ref="U381:V381"/>
    <mergeCell ref="K247:K248"/>
    <mergeCell ref="G312:H312"/>
    <mergeCell ref="L398:M398"/>
    <mergeCell ref="G299:H299"/>
    <mergeCell ref="Q3:Q4"/>
    <mergeCell ref="T219:V219"/>
    <mergeCell ref="Q321:Q323"/>
    <mergeCell ref="Q368:R368"/>
    <mergeCell ref="R223:S223"/>
    <mergeCell ref="O226:P226"/>
    <mergeCell ref="Q364:R364"/>
    <mergeCell ref="T239:V239"/>
    <mergeCell ref="N367:O367"/>
    <mergeCell ref="N246:P246"/>
    <mergeCell ref="Q365:R365"/>
    <mergeCell ref="B282:V282"/>
    <mergeCell ref="U221:V221"/>
    <mergeCell ref="G328:I328"/>
    <mergeCell ref="G149:H149"/>
    <mergeCell ref="I149:J149"/>
    <mergeCell ref="K322:K323"/>
    <mergeCell ref="F366:I366"/>
    <mergeCell ref="G326:I326"/>
    <mergeCell ref="G257:H257"/>
    <mergeCell ref="G272:H272"/>
    <mergeCell ref="J357:J359"/>
    <mergeCell ref="K365:L365"/>
    <mergeCell ref="K283:M28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I310:J310"/>
    <mergeCell ref="K361:M361"/>
    <mergeCell ref="K74:M74"/>
    <mergeCell ref="O372:P373"/>
    <mergeCell ref="T357:T359"/>
    <mergeCell ref="G256:H256"/>
    <mergeCell ref="L379:M379"/>
    <mergeCell ref="K2:M2"/>
    <mergeCell ref="L376:M376"/>
    <mergeCell ref="N322:N323"/>
    <mergeCell ref="G325:I325"/>
    <mergeCell ref="G304:H304"/>
    <mergeCell ref="C293:E295"/>
    <mergeCell ref="T365:U365"/>
    <mergeCell ref="T38:V38"/>
    <mergeCell ref="T39:T40"/>
    <mergeCell ref="R226:S226"/>
    <mergeCell ref="R220:S220"/>
    <mergeCell ref="C122:E132"/>
    <mergeCell ref="R284:S284"/>
    <mergeCell ref="R222:S222"/>
    <mergeCell ref="R221:S221"/>
    <mergeCell ref="O225:P225"/>
    <mergeCell ref="G288:H288"/>
    <mergeCell ref="I313:J313"/>
    <mergeCell ref="Q320:T320"/>
    <mergeCell ref="F365:I365"/>
    <mergeCell ref="I312:J312"/>
    <mergeCell ref="I299:J299"/>
    <mergeCell ref="I314:J314"/>
    <mergeCell ref="G338:I338"/>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Z158:AA158"/>
    <mergeCell ref="E285:E286"/>
    <mergeCell ref="G251:H251"/>
    <mergeCell ref="B361:B368"/>
    <mergeCell ref="I286:J286"/>
    <mergeCell ref="G253:H253"/>
    <mergeCell ref="I267:J267"/>
    <mergeCell ref="B152:V152"/>
    <mergeCell ref="G303:H303"/>
    <mergeCell ref="C365:C366"/>
    <mergeCell ref="G248:H248"/>
    <mergeCell ref="I248:J248"/>
    <mergeCell ref="D370:E370"/>
    <mergeCell ref="I300:J300"/>
    <mergeCell ref="Q219:S219"/>
    <mergeCell ref="K284:K286"/>
    <mergeCell ref="G296:H296"/>
    <mergeCell ref="G221:J221"/>
    <mergeCell ref="F357:F359"/>
    <mergeCell ref="I304:J304"/>
    <mergeCell ref="I306:J306"/>
    <mergeCell ref="F283:J283"/>
    <mergeCell ref="G247:J247"/>
    <mergeCell ref="C247:C250"/>
    <mergeCell ref="F220:F221"/>
    <mergeCell ref="G306:H306"/>
    <mergeCell ref="L223:M223"/>
    <mergeCell ref="L248:M249"/>
    <mergeCell ref="I255:J255"/>
    <mergeCell ref="D361:E361"/>
    <mergeCell ref="I291:J291"/>
    <mergeCell ref="G293:H293"/>
    <mergeCell ref="I293:J293"/>
    <mergeCell ref="B246:B281"/>
    <mergeCell ref="B148:B151"/>
    <mergeCell ref="E357:E359"/>
    <mergeCell ref="E322:E323"/>
    <mergeCell ref="O247:P247"/>
    <mergeCell ref="G255:H255"/>
    <mergeCell ref="F284:F286"/>
    <mergeCell ref="I296:J296"/>
    <mergeCell ref="L322:L323"/>
    <mergeCell ref="G346:I346"/>
    <mergeCell ref="M357:M359"/>
    <mergeCell ref="G292:H292"/>
    <mergeCell ref="G267:H267"/>
    <mergeCell ref="G340:I340"/>
    <mergeCell ref="I292:J292"/>
    <mergeCell ref="I308:J308"/>
    <mergeCell ref="G275:H275"/>
    <mergeCell ref="G320:L320"/>
    <mergeCell ref="G309:H309"/>
    <mergeCell ref="G353:I353"/>
    <mergeCell ref="G289:H289"/>
    <mergeCell ref="I301:J301"/>
    <mergeCell ref="G311:H311"/>
    <mergeCell ref="G278:H278"/>
    <mergeCell ref="O154:P154"/>
    <mergeCell ref="C220:C221"/>
    <mergeCell ref="O220:P220"/>
    <mergeCell ref="I251:J251"/>
    <mergeCell ref="C241:C244"/>
    <mergeCell ref="K219:M219"/>
    <mergeCell ref="G250:H250"/>
    <mergeCell ref="R224:S224"/>
    <mergeCell ref="K246:M246"/>
    <mergeCell ref="R248:S249"/>
    <mergeCell ref="F228:M229"/>
    <mergeCell ref="G301:H301"/>
    <mergeCell ref="I295:J295"/>
    <mergeCell ref="I269:J269"/>
    <mergeCell ref="G341:I341"/>
    <mergeCell ref="G302:H302"/>
    <mergeCell ref="U284:V284"/>
    <mergeCell ref="T361:V361"/>
    <mergeCell ref="N362:O363"/>
    <mergeCell ref="G342:I342"/>
    <mergeCell ref="S357:S359"/>
    <mergeCell ref="K362:L363"/>
    <mergeCell ref="U357:U359"/>
    <mergeCell ref="G269:H269"/>
    <mergeCell ref="G300:H300"/>
    <mergeCell ref="G287:H287"/>
    <mergeCell ref="I287:J287"/>
    <mergeCell ref="I278:J278"/>
    <mergeCell ref="G376:J376"/>
    <mergeCell ref="R371:S371"/>
    <mergeCell ref="L372:M373"/>
    <mergeCell ref="N371:N373"/>
    <mergeCell ref="Q371:Q373"/>
    <mergeCell ref="K366:L366"/>
    <mergeCell ref="Q370:S370"/>
    <mergeCell ref="T366:U366"/>
    <mergeCell ref="G375:J375"/>
    <mergeCell ref="O375:P375"/>
    <mergeCell ref="U371:V371"/>
    <mergeCell ref="O374:P374"/>
    <mergeCell ref="O371:P371"/>
    <mergeCell ref="D2:E2"/>
    <mergeCell ref="G112:H112"/>
    <mergeCell ref="G356:I356"/>
    <mergeCell ref="I112:J112"/>
    <mergeCell ref="D220:E221"/>
    <mergeCell ref="G321:I323"/>
    <mergeCell ref="U225:V225"/>
    <mergeCell ref="G298:H298"/>
    <mergeCell ref="G349:I349"/>
    <mergeCell ref="Q153:S153"/>
    <mergeCell ref="G285:H285"/>
    <mergeCell ref="S113:S114"/>
    <mergeCell ref="G76:H76"/>
    <mergeCell ref="U113:U114"/>
    <mergeCell ref="F74:J74"/>
    <mergeCell ref="T2:V2"/>
    <mergeCell ref="U75:V76"/>
    <mergeCell ref="T112:T113"/>
    <mergeCell ref="N112:N113"/>
    <mergeCell ref="B73:V73"/>
    <mergeCell ref="G222:J222"/>
    <mergeCell ref="O75:P76"/>
    <mergeCell ref="C334:F335"/>
    <mergeCell ref="I285:J285"/>
    <mergeCell ref="W155:AA156"/>
    <mergeCell ref="G227:J227"/>
    <mergeCell ref="Q240:S244"/>
    <mergeCell ref="W360:X406"/>
    <mergeCell ref="I302:J302"/>
    <mergeCell ref="I277:J277"/>
    <mergeCell ref="K357:K359"/>
    <mergeCell ref="U228:V228"/>
    <mergeCell ref="V357:V359"/>
    <mergeCell ref="W322:W323"/>
    <mergeCell ref="R375:S375"/>
    <mergeCell ref="G388:J388"/>
    <mergeCell ref="G378:J378"/>
    <mergeCell ref="X158:Y158"/>
    <mergeCell ref="L401:M401"/>
    <mergeCell ref="Y320:AB320"/>
    <mergeCell ref="G384:J384"/>
    <mergeCell ref="R378:S378"/>
    <mergeCell ref="U382:V382"/>
    <mergeCell ref="AB322:AB323"/>
    <mergeCell ref="G397:J397"/>
    <mergeCell ref="L381:M381"/>
    <mergeCell ref="L397:M397"/>
    <mergeCell ref="G252:H252"/>
    <mergeCell ref="L394:M394"/>
    <mergeCell ref="C148:D148"/>
    <mergeCell ref="F2:J2"/>
    <mergeCell ref="Q220:Q221"/>
    <mergeCell ref="T370:V370"/>
    <mergeCell ref="D285:D286"/>
    <mergeCell ref="C284:C286"/>
    <mergeCell ref="B239:B244"/>
    <mergeCell ref="T364:U364"/>
    <mergeCell ref="F239:J239"/>
    <mergeCell ref="G270:H270"/>
    <mergeCell ref="I270:J270"/>
    <mergeCell ref="C223:E237"/>
    <mergeCell ref="G225:J225"/>
    <mergeCell ref="I257:J257"/>
    <mergeCell ref="L380:M380"/>
    <mergeCell ref="G348:I348"/>
    <mergeCell ref="I275:J275"/>
    <mergeCell ref="U226:V226"/>
    <mergeCell ref="C356:D357"/>
    <mergeCell ref="G307:H307"/>
    <mergeCell ref="I288:J288"/>
    <mergeCell ref="G284:J284"/>
    <mergeCell ref="L378:M378"/>
    <mergeCell ref="U380:V380"/>
    <mergeCell ref="G380:J380"/>
    <mergeCell ref="G374:J374"/>
    <mergeCell ref="P357:P359"/>
    <mergeCell ref="R357:R359"/>
    <mergeCell ref="U229:V229"/>
    <mergeCell ref="R380:S380"/>
    <mergeCell ref="F322:F323"/>
    <mergeCell ref="Q367:R367"/>
    <mergeCell ref="N366:O366"/>
    <mergeCell ref="Q247:Q248"/>
    <mergeCell ref="N283:P283"/>
    <mergeCell ref="N247:N248"/>
    <mergeCell ref="U248:V249"/>
    <mergeCell ref="T367:U367"/>
    <mergeCell ref="O248:P249"/>
    <mergeCell ref="J355:L355"/>
    <mergeCell ref="U320:X320"/>
    <mergeCell ref="I268:J268"/>
    <mergeCell ref="X322:X323"/>
    <mergeCell ref="U374:V374"/>
    <mergeCell ref="T247:T248"/>
    <mergeCell ref="K367:L367"/>
    <mergeCell ref="R377:S377"/>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D406"/>
  <sheetViews>
    <sheetView topLeftCell="B366" zoomScale="70" zoomScaleNormal="70" workbookViewId="0">
      <selection activeCell="F374" sqref="F374:V40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x14ac:dyDescent="0.25">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x14ac:dyDescent="0.25">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x14ac:dyDescent="0.25">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x14ac:dyDescent="0.25">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 customHeight="1"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ht="15" customHeight="1"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ht="15" customHeight="1"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ht="15" customHeight="1"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ht="15" customHeight="1"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ht="15" customHeight="1"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ht="15" customHeight="1"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ht="15" customHeight="1"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ht="15" customHeight="1"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ht="15" customHeight="1"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ht="15" customHeight="1"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ht="15" customHeight="1"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x14ac:dyDescent="0.25">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x14ac:dyDescent="0.25">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x14ac:dyDescent="0.25">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 customHeight="1"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ht="15" customHeight="1"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ht="15" customHeight="1"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ht="15" customHeight="1"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ht="15" customHeight="1"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ht="15" customHeight="1"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ht="15" customHeight="1"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ht="15" customHeight="1"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ht="15" customHeight="1"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ht="15" customHeight="1"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15" customHeight="1"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ht="15" customHeight="1"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ht="15" customHeight="1"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ht="15" customHeight="1"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ht="15" customHeight="1"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177"/>
      <c r="I324" s="246"/>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175"/>
      <c r="I325" s="18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175"/>
      <c r="I326" s="18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175"/>
      <c r="I327" s="18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175"/>
      <c r="I328" s="18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175"/>
      <c r="I331" s="18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175"/>
      <c r="I332" s="18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175"/>
      <c r="I333" s="18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175"/>
      <c r="I334" s="18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175"/>
      <c r="I335" s="18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x14ac:dyDescent="0.25">
      <c r="A336" s="216"/>
      <c r="B336" s="202"/>
      <c r="C336" s="55"/>
      <c r="D336" s="55"/>
      <c r="E336" s="55"/>
      <c r="F336" s="55"/>
      <c r="G336" s="188" t="s">
        <v>50</v>
      </c>
      <c r="H336" s="175"/>
      <c r="I336" s="18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175"/>
      <c r="I344" s="18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175"/>
      <c r="I345" s="18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175"/>
      <c r="I346" s="18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175"/>
      <c r="I347" s="18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175"/>
      <c r="I348" s="18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D406"/>
  <sheetViews>
    <sheetView topLeftCell="C1" zoomScale="70" zoomScaleNormal="70" workbookViewId="0">
      <selection activeCell="F374" sqref="F374"/>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48">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1">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1">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1">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70">
        <v>0</v>
      </c>
      <c r="M28" s="71">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91">
        <v>0</v>
      </c>
      <c r="M29" s="71">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91">
        <v>0</v>
      </c>
      <c r="M30" s="71">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91">
        <v>0</v>
      </c>
      <c r="M31" s="71">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91">
        <v>0</v>
      </c>
      <c r="M32" s="71">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91">
        <v>0</v>
      </c>
      <c r="M33" s="71">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46"/>
      <c r="G35" s="46"/>
      <c r="H35" s="46"/>
      <c r="I35" s="46"/>
      <c r="J35" s="46"/>
      <c r="K35" s="46"/>
      <c r="L35" s="46"/>
      <c r="M35" s="46"/>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76"/>
      <c r="G36" s="76"/>
      <c r="H36" s="76"/>
      <c r="I36" s="76"/>
      <c r="J36" s="76"/>
      <c r="K36" s="76"/>
      <c r="L36" s="76"/>
      <c r="M36" s="76"/>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D406"/>
  <sheetViews>
    <sheetView topLeftCell="L1" zoomScale="70" zoomScaleNormal="70" workbookViewId="0">
      <selection activeCell="AL40" sqref="AL40"/>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48">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1">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1">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1">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70">
        <v>0</v>
      </c>
      <c r="M28" s="71">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91">
        <v>0</v>
      </c>
      <c r="M29" s="71">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91">
        <v>0</v>
      </c>
      <c r="M30" s="71">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91">
        <v>0</v>
      </c>
      <c r="M31" s="71">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91">
        <v>0</v>
      </c>
      <c r="M32" s="71">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91">
        <v>0</v>
      </c>
      <c r="M33" s="71">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46"/>
      <c r="G35" s="46"/>
      <c r="H35" s="46"/>
      <c r="I35" s="46"/>
      <c r="J35" s="46"/>
      <c r="K35" s="46"/>
      <c r="L35" s="46"/>
      <c r="M35" s="46"/>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76"/>
      <c r="G36" s="76"/>
      <c r="H36" s="76"/>
      <c r="I36" s="76"/>
      <c r="J36" s="76"/>
      <c r="K36" s="76"/>
      <c r="L36" s="76"/>
      <c r="M36" s="76"/>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I150:J151"/>
    <mergeCell ref="K3:K4"/>
    <mergeCell ref="C3:C4"/>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N153:P153"/>
    <mergeCell ref="T154:T157"/>
    <mergeCell ref="N154:N157"/>
    <mergeCell ref="G295:H295"/>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D113:D114"/>
    <mergeCell ref="L222:M222"/>
    <mergeCell ref="I311:J311"/>
    <mergeCell ref="F246:J246"/>
    <mergeCell ref="K150:K151"/>
    <mergeCell ref="N125:V146"/>
    <mergeCell ref="L113:L114"/>
    <mergeCell ref="B148:B151"/>
    <mergeCell ref="B370:B403"/>
    <mergeCell ref="L399:M399"/>
    <mergeCell ref="G398:J398"/>
    <mergeCell ref="G261:H261"/>
    <mergeCell ref="C355:D355"/>
    <mergeCell ref="G327:I327"/>
    <mergeCell ref="K368:L368"/>
    <mergeCell ref="G357:I359"/>
    <mergeCell ref="L396:M396"/>
    <mergeCell ref="I256:J256"/>
    <mergeCell ref="C319:V319"/>
    <mergeCell ref="F322:F323"/>
    <mergeCell ref="G343:I343"/>
    <mergeCell ref="N284:N286"/>
    <mergeCell ref="G389:J389"/>
    <mergeCell ref="N366:O366"/>
    <mergeCell ref="G396:J396"/>
    <mergeCell ref="C321:C323"/>
    <mergeCell ref="G258:H258"/>
    <mergeCell ref="I258:J258"/>
    <mergeCell ref="C365:C366"/>
    <mergeCell ref="G375:J375"/>
    <mergeCell ref="K283:M283"/>
    <mergeCell ref="G275:H275"/>
    <mergeCell ref="G320:L320"/>
    <mergeCell ref="G269:H269"/>
    <mergeCell ref="N74:P74"/>
    <mergeCell ref="Q246:S246"/>
    <mergeCell ref="N283:P283"/>
    <mergeCell ref="I314:J314"/>
    <mergeCell ref="G256:H256"/>
    <mergeCell ref="B354:X354"/>
    <mergeCell ref="B246:B281"/>
    <mergeCell ref="L380:M380"/>
    <mergeCell ref="Q154:Q157"/>
    <mergeCell ref="I251:J251"/>
    <mergeCell ref="G287:H287"/>
    <mergeCell ref="I287:J287"/>
    <mergeCell ref="M321:M323"/>
    <mergeCell ref="N219:P219"/>
    <mergeCell ref="B355:B359"/>
    <mergeCell ref="P156:P157"/>
    <mergeCell ref="G224:J224"/>
    <mergeCell ref="R156:R157"/>
    <mergeCell ref="W153:AA153"/>
    <mergeCell ref="F230:V237"/>
    <mergeCell ref="G77:H77"/>
    <mergeCell ref="I77:J77"/>
    <mergeCell ref="R75:S76"/>
    <mergeCell ref="Y354:AB406"/>
    <mergeCell ref="W357:W359"/>
    <mergeCell ref="N368:O368"/>
    <mergeCell ref="G330:I330"/>
    <mergeCell ref="G266:H266"/>
    <mergeCell ref="G260:H260"/>
    <mergeCell ref="T111:V111"/>
    <mergeCell ref="L383:M383"/>
    <mergeCell ref="L393:M393"/>
    <mergeCell ref="G383:J383"/>
    <mergeCell ref="I306:J306"/>
    <mergeCell ref="K370:M370"/>
    <mergeCell ref="F283:J283"/>
    <mergeCell ref="G247:J247"/>
    <mergeCell ref="G385:J385"/>
    <mergeCell ref="K364:L364"/>
    <mergeCell ref="G309:H309"/>
    <mergeCell ref="F368:I368"/>
    <mergeCell ref="B369:V369"/>
    <mergeCell ref="I309:J309"/>
    <mergeCell ref="Q366:R366"/>
    <mergeCell ref="G382:J382"/>
    <mergeCell ref="O378:P378"/>
    <mergeCell ref="G315:H315"/>
    <mergeCell ref="G312:H312"/>
    <mergeCell ref="L402:M402"/>
    <mergeCell ref="D246:E246"/>
    <mergeCell ref="G400:J400"/>
    <mergeCell ref="G395:J395"/>
    <mergeCell ref="U220:V220"/>
    <mergeCell ref="S156:S157"/>
    <mergeCell ref="G311:H311"/>
    <mergeCell ref="R225:S225"/>
    <mergeCell ref="K367:L367"/>
    <mergeCell ref="F357:F359"/>
    <mergeCell ref="I304:J304"/>
    <mergeCell ref="N365:O365"/>
    <mergeCell ref="F284:F286"/>
    <mergeCell ref="V357:V359"/>
    <mergeCell ref="Q370:S370"/>
    <mergeCell ref="G267:H267"/>
    <mergeCell ref="G340:I340"/>
    <mergeCell ref="I292:J292"/>
    <mergeCell ref="I285:J285"/>
    <mergeCell ref="G257:H257"/>
    <mergeCell ref="G272:H272"/>
    <mergeCell ref="J357:J359"/>
    <mergeCell ref="K365:L365"/>
    <mergeCell ref="L397:M397"/>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N75:N77"/>
    <mergeCell ref="D283:E283"/>
    <mergeCell ref="G371:J371"/>
    <mergeCell ref="C371:C374"/>
    <mergeCell ref="F111:J111"/>
    <mergeCell ref="G350:I350"/>
    <mergeCell ref="P322:P323"/>
    <mergeCell ref="I250:J250"/>
    <mergeCell ref="J322:J323"/>
    <mergeCell ref="I279:J279"/>
    <mergeCell ref="O224:P224"/>
    <mergeCell ref="L371:M371"/>
    <mergeCell ref="D371:E374"/>
    <mergeCell ref="G297:H297"/>
    <mergeCell ref="I76:J76"/>
    <mergeCell ref="I301:J301"/>
    <mergeCell ref="E357:E359"/>
    <mergeCell ref="G324:I324"/>
    <mergeCell ref="C168:E173"/>
    <mergeCell ref="M355:O355"/>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B147:N147"/>
    <mergeCell ref="L77:M77"/>
    <mergeCell ref="F75:F77"/>
    <mergeCell ref="N150:N151"/>
    <mergeCell ref="G276:H276"/>
    <mergeCell ref="S322:S323"/>
    <mergeCell ref="D111:E111"/>
    <mergeCell ref="L395:M395"/>
    <mergeCell ref="C222:E222"/>
    <mergeCell ref="O113:O114"/>
    <mergeCell ref="D219:E219"/>
    <mergeCell ref="D153:E153"/>
    <mergeCell ref="B360:V360"/>
    <mergeCell ref="R372:S373"/>
    <mergeCell ref="G336:I336"/>
    <mergeCell ref="F219:J219"/>
    <mergeCell ref="G329:I329"/>
    <mergeCell ref="G316:H316"/>
    <mergeCell ref="E355:G355"/>
    <mergeCell ref="T240:V244"/>
    <mergeCell ref="R371:S371"/>
    <mergeCell ref="T247:T248"/>
    <mergeCell ref="N364:O364"/>
    <mergeCell ref="I290:J290"/>
    <mergeCell ref="I274:J274"/>
    <mergeCell ref="G401:J401"/>
    <mergeCell ref="U378:V378"/>
    <mergeCell ref="G331:I331"/>
    <mergeCell ref="G347:I347"/>
    <mergeCell ref="G403:J403"/>
    <mergeCell ref="G277:H277"/>
    <mergeCell ref="E148:N148"/>
    <mergeCell ref="L400:M400"/>
    <mergeCell ref="K153:M153"/>
    <mergeCell ref="O322:O323"/>
    <mergeCell ref="U156:U157"/>
    <mergeCell ref="T283:V283"/>
    <mergeCell ref="L357:L359"/>
    <mergeCell ref="I248:J248"/>
    <mergeCell ref="I297:J297"/>
    <mergeCell ref="F365:I365"/>
    <mergeCell ref="I312:J312"/>
    <mergeCell ref="I299:J299"/>
    <mergeCell ref="I275:J275"/>
    <mergeCell ref="J355:L355"/>
    <mergeCell ref="F153:J153"/>
    <mergeCell ref="L403:M403"/>
    <mergeCell ref="Q357:Q359"/>
    <mergeCell ref="G399:J399"/>
    <mergeCell ref="AC1:AD406"/>
    <mergeCell ref="U376:V376"/>
    <mergeCell ref="T284:T286"/>
    <mergeCell ref="G402:J402"/>
    <mergeCell ref="W218:AB319"/>
    <mergeCell ref="N240:P244"/>
    <mergeCell ref="M150:M151"/>
    <mergeCell ref="O357:O359"/>
    <mergeCell ref="N220:N221"/>
    <mergeCell ref="G271:H271"/>
    <mergeCell ref="L390:M390"/>
    <mergeCell ref="U381:V381"/>
    <mergeCell ref="O376:P376"/>
    <mergeCell ref="A404:V406"/>
    <mergeCell ref="R378:S378"/>
    <mergeCell ref="N39:N40"/>
    <mergeCell ref="G397:J397"/>
    <mergeCell ref="G328:I328"/>
    <mergeCell ref="G149:H149"/>
    <mergeCell ref="I149:J149"/>
    <mergeCell ref="K322:K323"/>
    <mergeCell ref="L381:M381"/>
    <mergeCell ref="F366:I366"/>
    <mergeCell ref="G326:I326"/>
    <mergeCell ref="G391:J391"/>
    <mergeCell ref="G254:H254"/>
    <mergeCell ref="G248:H248"/>
    <mergeCell ref="Q3:Q4"/>
    <mergeCell ref="T219:V219"/>
    <mergeCell ref="Q321:Q323"/>
    <mergeCell ref="Q368:R368"/>
    <mergeCell ref="R223:S223"/>
    <mergeCell ref="O226:P226"/>
    <mergeCell ref="Q364:R364"/>
    <mergeCell ref="T239:V239"/>
    <mergeCell ref="N367:O367"/>
    <mergeCell ref="N246:P246"/>
    <mergeCell ref="B37:V37"/>
    <mergeCell ref="E113:E114"/>
    <mergeCell ref="C149:C150"/>
    <mergeCell ref="B38:B72"/>
    <mergeCell ref="D75:E77"/>
    <mergeCell ref="D38:E38"/>
    <mergeCell ref="Q39:Q40"/>
    <mergeCell ref="K74:M74"/>
    <mergeCell ref="U226:V226"/>
    <mergeCell ref="F39:F40"/>
    <mergeCell ref="C112:C114"/>
    <mergeCell ref="V322:V323"/>
    <mergeCell ref="T357:T359"/>
    <mergeCell ref="C362:C363"/>
    <mergeCell ref="B283:B318"/>
    <mergeCell ref="C223:E237"/>
    <mergeCell ref="I272:J272"/>
    <mergeCell ref="C241:C244"/>
    <mergeCell ref="G250:H250"/>
    <mergeCell ref="C356:D357"/>
    <mergeCell ref="P357:P359"/>
    <mergeCell ref="I269:J269"/>
    <mergeCell ref="G341:I341"/>
    <mergeCell ref="I308:J308"/>
    <mergeCell ref="R224:S224"/>
    <mergeCell ref="Q320:T320"/>
    <mergeCell ref="G225:J225"/>
    <mergeCell ref="G252:H252"/>
    <mergeCell ref="Q239:S239"/>
    <mergeCell ref="T246:V246"/>
    <mergeCell ref="K239:M239"/>
    <mergeCell ref="C334:F335"/>
    <mergeCell ref="U248:V249"/>
    <mergeCell ref="O248:P249"/>
    <mergeCell ref="O247:P247"/>
    <mergeCell ref="G353:I353"/>
    <mergeCell ref="B153:B217"/>
    <mergeCell ref="I307:J307"/>
    <mergeCell ref="F361:J361"/>
    <mergeCell ref="G294:H294"/>
    <mergeCell ref="I294:J294"/>
    <mergeCell ref="S355:U355"/>
    <mergeCell ref="C154:C158"/>
    <mergeCell ref="R247:S247"/>
    <mergeCell ref="D155:D158"/>
    <mergeCell ref="B218:V218"/>
    <mergeCell ref="G220:J220"/>
    <mergeCell ref="M156:M157"/>
    <mergeCell ref="G255:H255"/>
    <mergeCell ref="Q247:Q248"/>
    <mergeCell ref="I257:J257"/>
    <mergeCell ref="C220:C221"/>
    <mergeCell ref="I276:J276"/>
    <mergeCell ref="L226:M226"/>
    <mergeCell ref="Q361:S361"/>
    <mergeCell ref="Q219:S219"/>
    <mergeCell ref="K2:M2"/>
    <mergeCell ref="L376:M376"/>
    <mergeCell ref="N322:N323"/>
    <mergeCell ref="G325:I325"/>
    <mergeCell ref="G304:H304"/>
    <mergeCell ref="C293:E295"/>
    <mergeCell ref="T365:U365"/>
    <mergeCell ref="T38:V38"/>
    <mergeCell ref="T39:T40"/>
    <mergeCell ref="R226:S226"/>
    <mergeCell ref="R220:S220"/>
    <mergeCell ref="C122:E132"/>
    <mergeCell ref="R284:S284"/>
    <mergeCell ref="R222:S222"/>
    <mergeCell ref="R221:S221"/>
    <mergeCell ref="O225:P225"/>
    <mergeCell ref="G338:I338"/>
    <mergeCell ref="N247:N248"/>
    <mergeCell ref="I310:J310"/>
    <mergeCell ref="K361:M361"/>
    <mergeCell ref="P355:R355"/>
    <mergeCell ref="G334:I334"/>
    <mergeCell ref="G288:H288"/>
    <mergeCell ref="I313:J313"/>
    <mergeCell ref="L401:M401"/>
    <mergeCell ref="K284:K286"/>
    <mergeCell ref="G296:H296"/>
    <mergeCell ref="G221:J221"/>
    <mergeCell ref="I296:J296"/>
    <mergeCell ref="N111:P111"/>
    <mergeCell ref="U247:V247"/>
    <mergeCell ref="G344:I344"/>
    <mergeCell ref="O377:P377"/>
    <mergeCell ref="I271:J271"/>
    <mergeCell ref="B245:V245"/>
    <mergeCell ref="G223:J223"/>
    <mergeCell ref="I298:J298"/>
    <mergeCell ref="R113:R114"/>
    <mergeCell ref="G150:H151"/>
    <mergeCell ref="I273:J273"/>
    <mergeCell ref="R154:S154"/>
    <mergeCell ref="F364:I364"/>
    <mergeCell ref="B219:B237"/>
    <mergeCell ref="L284:M284"/>
    <mergeCell ref="T368:U368"/>
    <mergeCell ref="L221:M221"/>
    <mergeCell ref="E285:E286"/>
    <mergeCell ref="G251:H251"/>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L248:M249"/>
    <mergeCell ref="I255:J255"/>
    <mergeCell ref="D361:E361"/>
    <mergeCell ref="I291:J291"/>
    <mergeCell ref="U357:U359"/>
    <mergeCell ref="B361:B368"/>
    <mergeCell ref="I286:J286"/>
    <mergeCell ref="L322:L323"/>
    <mergeCell ref="E150:E151"/>
    <mergeCell ref="U223:V223"/>
    <mergeCell ref="T112:T113"/>
    <mergeCell ref="F228:M229"/>
    <mergeCell ref="N112:N113"/>
    <mergeCell ref="L156:L157"/>
    <mergeCell ref="W155:AA156"/>
    <mergeCell ref="X322:X323"/>
    <mergeCell ref="G388:J388"/>
    <mergeCell ref="G376:J376"/>
    <mergeCell ref="G378:J378"/>
    <mergeCell ref="X158:Y158"/>
    <mergeCell ref="W154:AA154"/>
    <mergeCell ref="Z158:AA158"/>
    <mergeCell ref="G253:H253"/>
    <mergeCell ref="Y320:AB320"/>
    <mergeCell ref="G384:J384"/>
    <mergeCell ref="G387:J387"/>
    <mergeCell ref="G381:J381"/>
    <mergeCell ref="L387:M387"/>
    <mergeCell ref="L382:M382"/>
    <mergeCell ref="G307:H307"/>
    <mergeCell ref="I288:J288"/>
    <mergeCell ref="G284:J284"/>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AB322:AB323"/>
    <mergeCell ref="L379:M379"/>
    <mergeCell ref="T366:U366"/>
    <mergeCell ref="G379:J379"/>
    <mergeCell ref="N370:P370"/>
    <mergeCell ref="O372:P373"/>
    <mergeCell ref="U375:V375"/>
    <mergeCell ref="U284:V284"/>
    <mergeCell ref="U380:V380"/>
    <mergeCell ref="I316:J316"/>
    <mergeCell ref="L372:M373"/>
    <mergeCell ref="N371:N373"/>
    <mergeCell ref="T367:U367"/>
    <mergeCell ref="Q284:Q286"/>
    <mergeCell ref="V355:X355"/>
    <mergeCell ref="G348:I348"/>
    <mergeCell ref="U374:V374"/>
    <mergeCell ref="G377:J377"/>
    <mergeCell ref="R375:S375"/>
    <mergeCell ref="R377:S377"/>
    <mergeCell ref="U371:V371"/>
    <mergeCell ref="O374:P374"/>
    <mergeCell ref="O371:P371"/>
    <mergeCell ref="G301:H301"/>
    <mergeCell ref="U383:V383"/>
    <mergeCell ref="G270:H270"/>
    <mergeCell ref="I270:J270"/>
    <mergeCell ref="U382:V382"/>
    <mergeCell ref="W322:W323"/>
    <mergeCell ref="O147:V151"/>
    <mergeCell ref="S113:S114"/>
    <mergeCell ref="U113:U114"/>
    <mergeCell ref="K219:M219"/>
    <mergeCell ref="L378:M378"/>
    <mergeCell ref="G380:J380"/>
    <mergeCell ref="G374:J374"/>
    <mergeCell ref="G302:H302"/>
    <mergeCell ref="L375:M375"/>
    <mergeCell ref="G263:H263"/>
    <mergeCell ref="I263:J263"/>
    <mergeCell ref="R376:S376"/>
    <mergeCell ref="I295:J295"/>
    <mergeCell ref="Q365:R365"/>
    <mergeCell ref="B282:V282"/>
    <mergeCell ref="U221:V221"/>
    <mergeCell ref="R357:R359"/>
    <mergeCell ref="U229:V229"/>
    <mergeCell ref="T153:V1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A77B-DBE8-4C77-84EF-AFF8DC95C9C7}">
  <sheetPr>
    <tabColor theme="4"/>
  </sheetPr>
  <dimension ref="A2:H254"/>
  <sheetViews>
    <sheetView topLeftCell="A67" zoomScale="71" zoomScaleNormal="71" workbookViewId="0">
      <selection activeCell="F5" sqref="F5"/>
    </sheetView>
  </sheetViews>
  <sheetFormatPr defaultRowHeight="15" x14ac:dyDescent="0.25"/>
  <cols>
    <col min="2" max="2" width="36.85546875" bestFit="1" customWidth="1"/>
    <col min="3" max="3" width="28.28515625" bestFit="1" customWidth="1"/>
    <col min="4" max="4" width="29.42578125" customWidth="1"/>
    <col min="5" max="5" width="30.42578125" bestFit="1" customWidth="1"/>
    <col min="6" max="6" width="25.5703125" bestFit="1" customWidth="1"/>
    <col min="7" max="7" width="38.85546875" bestFit="1" customWidth="1"/>
    <col min="8" max="8" width="19.28515625" bestFit="1" customWidth="1"/>
  </cols>
  <sheetData>
    <row r="2" spans="2:5" x14ac:dyDescent="0.25">
      <c r="B2" s="325"/>
      <c r="C2" s="327" t="s">
        <v>148</v>
      </c>
      <c r="D2" s="328"/>
      <c r="E2" s="122"/>
    </row>
    <row r="3" spans="2:5" x14ac:dyDescent="0.25">
      <c r="B3" s="326"/>
      <c r="C3" s="120" t="s">
        <v>149</v>
      </c>
      <c r="D3" s="120" t="s">
        <v>150</v>
      </c>
      <c r="E3" s="122"/>
    </row>
    <row r="4" spans="2:5" x14ac:dyDescent="0.25">
      <c r="B4" s="120" t="s">
        <v>152</v>
      </c>
      <c r="C4" s="123">
        <f>'Q1'!D4</f>
        <v>0</v>
      </c>
      <c r="D4" s="123">
        <f>'Q1'!E4</f>
        <v>0</v>
      </c>
      <c r="E4" s="122"/>
    </row>
    <row r="5" spans="2:5" x14ac:dyDescent="0.25">
      <c r="B5" s="122"/>
      <c r="C5" s="122"/>
      <c r="D5" s="122"/>
      <c r="E5" s="122"/>
    </row>
    <row r="6" spans="2:5" x14ac:dyDescent="0.25">
      <c r="B6" s="122"/>
      <c r="C6" s="122"/>
      <c r="D6" s="122"/>
      <c r="E6" s="122"/>
    </row>
    <row r="7" spans="2:5" x14ac:dyDescent="0.25">
      <c r="B7" s="122"/>
      <c r="C7" s="122"/>
      <c r="D7" s="122"/>
      <c r="E7" s="122"/>
    </row>
    <row r="8" spans="2:5" x14ac:dyDescent="0.25">
      <c r="B8" s="121"/>
      <c r="C8" s="120" t="s">
        <v>151</v>
      </c>
      <c r="D8" s="122"/>
      <c r="E8" s="122"/>
    </row>
    <row r="9" spans="2:5" x14ac:dyDescent="0.25">
      <c r="B9" s="120" t="s">
        <v>152</v>
      </c>
      <c r="C9" s="123">
        <f>'Q1'!D155</f>
        <v>0</v>
      </c>
      <c r="D9" s="122"/>
      <c r="E9" s="122"/>
    </row>
    <row r="10" spans="2:5" x14ac:dyDescent="0.25">
      <c r="B10" s="122"/>
      <c r="C10" s="122"/>
      <c r="D10" s="122"/>
      <c r="E10" s="122"/>
    </row>
    <row r="11" spans="2:5" x14ac:dyDescent="0.25">
      <c r="B11" s="122"/>
      <c r="C11" s="122"/>
      <c r="D11" s="122"/>
      <c r="E11" s="122"/>
    </row>
    <row r="12" spans="2:5" x14ac:dyDescent="0.25">
      <c r="B12" s="122"/>
      <c r="C12" s="122"/>
      <c r="D12" s="122"/>
      <c r="E12" s="122"/>
    </row>
    <row r="13" spans="2:5" x14ac:dyDescent="0.25">
      <c r="B13" s="329" t="s">
        <v>153</v>
      </c>
      <c r="C13" s="329"/>
      <c r="D13" s="329"/>
      <c r="E13" s="122"/>
    </row>
    <row r="14" spans="2:5" x14ac:dyDescent="0.25">
      <c r="B14" s="121"/>
      <c r="C14" s="120" t="s">
        <v>154</v>
      </c>
      <c r="D14" s="120" t="s">
        <v>155</v>
      </c>
      <c r="E14" s="122"/>
    </row>
    <row r="15" spans="2:5" x14ac:dyDescent="0.25">
      <c r="B15" s="120" t="s">
        <v>152</v>
      </c>
      <c r="C15" s="123">
        <f>'Q1'!D247</f>
        <v>0</v>
      </c>
      <c r="D15" s="123">
        <f>'Q1'!D113</f>
        <v>0</v>
      </c>
      <c r="E15" s="122"/>
    </row>
    <row r="16" spans="2:5" x14ac:dyDescent="0.25">
      <c r="B16" s="122"/>
      <c r="C16" s="122"/>
      <c r="D16" s="122"/>
      <c r="E16" s="122"/>
    </row>
    <row r="17" spans="2:5" x14ac:dyDescent="0.25">
      <c r="B17" s="122"/>
      <c r="C17" s="122"/>
      <c r="D17" s="122"/>
      <c r="E17" s="122"/>
    </row>
    <row r="18" spans="2:5" x14ac:dyDescent="0.25">
      <c r="B18" s="330" t="s">
        <v>156</v>
      </c>
      <c r="C18" s="331"/>
      <c r="D18" s="165"/>
      <c r="E18" s="122"/>
    </row>
    <row r="19" spans="2:5" x14ac:dyDescent="0.25">
      <c r="B19" s="120" t="s">
        <v>152</v>
      </c>
      <c r="C19" s="123">
        <f>'Q1'!D40</f>
        <v>0</v>
      </c>
      <c r="D19" s="164"/>
      <c r="E19" s="122"/>
    </row>
    <row r="20" spans="2:5" x14ac:dyDescent="0.25">
      <c r="B20" s="122"/>
      <c r="C20" s="122"/>
      <c r="D20" s="122"/>
      <c r="E20" s="122"/>
    </row>
    <row r="21" spans="2:5" x14ac:dyDescent="0.25">
      <c r="B21" s="122"/>
      <c r="C21" s="122"/>
      <c r="D21" s="122"/>
      <c r="E21" s="122"/>
    </row>
    <row r="22" spans="2:5" x14ac:dyDescent="0.25">
      <c r="B22" s="121"/>
      <c r="C22" s="329" t="s">
        <v>157</v>
      </c>
      <c r="D22" s="329"/>
      <c r="E22" s="329"/>
    </row>
    <row r="23" spans="2:5" x14ac:dyDescent="0.25">
      <c r="B23" s="121"/>
      <c r="C23" s="120" t="s">
        <v>158</v>
      </c>
      <c r="D23" s="120" t="s">
        <v>159</v>
      </c>
      <c r="E23" s="120" t="s">
        <v>160</v>
      </c>
    </row>
    <row r="24" spans="2:5" x14ac:dyDescent="0.25">
      <c r="B24" s="120" t="s">
        <v>152</v>
      </c>
      <c r="C24" s="123">
        <f>'Q1'!U160</f>
        <v>0</v>
      </c>
      <c r="D24" s="123">
        <f>'Q1'!U252</f>
        <v>0</v>
      </c>
      <c r="E24" s="123">
        <f>'Q1'!U117</f>
        <v>0</v>
      </c>
    </row>
    <row r="38" spans="2:8" ht="15.75" thickBot="1" x14ac:dyDescent="0.3">
      <c r="D38" s="1"/>
    </row>
    <row r="39" spans="2:8" ht="15" customHeight="1" thickBot="1" x14ac:dyDescent="0.3">
      <c r="B39" s="140"/>
      <c r="C39" s="126" t="s">
        <v>161</v>
      </c>
      <c r="D39" s="118" t="s">
        <v>162</v>
      </c>
      <c r="E39" s="125" t="s">
        <v>163</v>
      </c>
      <c r="F39" s="118" t="s">
        <v>164</v>
      </c>
      <c r="G39" s="118" t="s">
        <v>165</v>
      </c>
      <c r="H39" s="118" t="s">
        <v>166</v>
      </c>
    </row>
    <row r="40" spans="2:8" x14ac:dyDescent="0.25">
      <c r="B40" s="127" t="s">
        <v>14</v>
      </c>
      <c r="C40" s="145">
        <f>'Q1'!G158+'Q1'!H158</f>
        <v>0</v>
      </c>
      <c r="D40" s="149">
        <f>'Q1'!L158</f>
        <v>0</v>
      </c>
      <c r="E40" s="154">
        <v>0</v>
      </c>
      <c r="F40" s="154">
        <v>0</v>
      </c>
      <c r="G40" s="154">
        <v>0</v>
      </c>
      <c r="H40" s="142">
        <f>'Q1'!X160+'Q1'!Y160</f>
        <v>0</v>
      </c>
    </row>
    <row r="41" spans="2:8" x14ac:dyDescent="0.25">
      <c r="B41" s="128" t="s">
        <v>18</v>
      </c>
      <c r="C41" s="146">
        <f>'Q1'!G159+'Q1'!H159</f>
        <v>0</v>
      </c>
      <c r="D41" s="150">
        <f>'Q1'!L159</f>
        <v>0</v>
      </c>
      <c r="E41" s="152">
        <v>0</v>
      </c>
      <c r="F41" s="152">
        <v>0</v>
      </c>
      <c r="G41" s="152">
        <v>0</v>
      </c>
      <c r="H41" s="157">
        <f>'Q1'!X161+'Q1'!Y161</f>
        <v>0</v>
      </c>
    </row>
    <row r="42" spans="2:8" x14ac:dyDescent="0.25">
      <c r="B42" s="128" t="s">
        <v>22</v>
      </c>
      <c r="C42" s="146">
        <f>'Q1'!G160+'Q1'!H160</f>
        <v>0</v>
      </c>
      <c r="D42" s="150">
        <f>'Q1'!L160</f>
        <v>0</v>
      </c>
      <c r="E42" s="152">
        <v>0</v>
      </c>
      <c r="F42" s="152">
        <v>0</v>
      </c>
      <c r="G42" s="152">
        <v>0</v>
      </c>
      <c r="H42" s="157">
        <f>'Q1'!X162+'Q1'!Y162</f>
        <v>0</v>
      </c>
    </row>
    <row r="43" spans="2:8" x14ac:dyDescent="0.25">
      <c r="B43" s="128" t="s">
        <v>26</v>
      </c>
      <c r="C43" s="146">
        <f>'Q1'!G161+'Q1'!H161</f>
        <v>0</v>
      </c>
      <c r="D43" s="150">
        <f>'Q1'!L161</f>
        <v>0</v>
      </c>
      <c r="E43" s="152">
        <v>0</v>
      </c>
      <c r="F43" s="152">
        <v>0</v>
      </c>
      <c r="G43" s="152">
        <v>0</v>
      </c>
      <c r="H43" s="157">
        <f>'Q1'!X163+'Q1'!Y163</f>
        <v>0</v>
      </c>
    </row>
    <row r="44" spans="2:8" x14ac:dyDescent="0.25">
      <c r="B44" s="128" t="s">
        <v>30</v>
      </c>
      <c r="C44" s="146">
        <f>'Q1'!G162+'Q1'!H162</f>
        <v>0</v>
      </c>
      <c r="D44" s="150">
        <f>'Q1'!L162</f>
        <v>0</v>
      </c>
      <c r="E44" s="152">
        <v>0</v>
      </c>
      <c r="F44" s="152">
        <v>0</v>
      </c>
      <c r="G44" s="152">
        <v>0</v>
      </c>
      <c r="H44" s="157">
        <f>'Q1'!X164+'Q1'!Y164</f>
        <v>0</v>
      </c>
    </row>
    <row r="45" spans="2:8" x14ac:dyDescent="0.25">
      <c r="B45" s="128" t="s">
        <v>34</v>
      </c>
      <c r="C45" s="146">
        <f>'Q1'!G163+'Q1'!H163</f>
        <v>0</v>
      </c>
      <c r="D45" s="150">
        <f>'Q1'!L163</f>
        <v>0</v>
      </c>
      <c r="E45" s="152">
        <v>0</v>
      </c>
      <c r="F45" s="152">
        <v>0</v>
      </c>
      <c r="G45" s="152">
        <v>0</v>
      </c>
      <c r="H45" s="157">
        <f>'Q1'!X165+'Q1'!Y165</f>
        <v>0</v>
      </c>
    </row>
    <row r="46" spans="2:8" x14ac:dyDescent="0.25">
      <c r="B46" s="128" t="s">
        <v>38</v>
      </c>
      <c r="C46" s="146">
        <f>'Q1'!G164+'Q1'!H164</f>
        <v>0</v>
      </c>
      <c r="D46" s="150">
        <f>'Q1'!L164</f>
        <v>0</v>
      </c>
      <c r="E46" s="152">
        <v>0</v>
      </c>
      <c r="F46" s="152">
        <v>0</v>
      </c>
      <c r="G46" s="152">
        <v>0</v>
      </c>
      <c r="H46" s="157">
        <f>'Q1'!X166+'Q1'!Y166</f>
        <v>0</v>
      </c>
    </row>
    <row r="47" spans="2:8" x14ac:dyDescent="0.25">
      <c r="B47" s="128" t="s">
        <v>42</v>
      </c>
      <c r="C47" s="146">
        <f>'Q1'!G165+'Q1'!H165</f>
        <v>0</v>
      </c>
      <c r="D47" s="150">
        <f>'Q1'!L165</f>
        <v>0</v>
      </c>
      <c r="E47" s="152">
        <v>0</v>
      </c>
      <c r="F47" s="152">
        <v>0</v>
      </c>
      <c r="G47" s="152">
        <v>0</v>
      </c>
      <c r="H47" s="157">
        <f>'Q1'!X167+'Q1'!Y167</f>
        <v>0</v>
      </c>
    </row>
    <row r="48" spans="2:8" x14ac:dyDescent="0.25">
      <c r="B48" s="128" t="s">
        <v>44</v>
      </c>
      <c r="C48" s="146">
        <f>'Q1'!G166+'Q1'!H166</f>
        <v>0</v>
      </c>
      <c r="D48" s="150">
        <f>'Q1'!L166</f>
        <v>0</v>
      </c>
      <c r="E48" s="152">
        <v>0</v>
      </c>
      <c r="F48" s="152">
        <v>0</v>
      </c>
      <c r="G48" s="152">
        <v>0</v>
      </c>
      <c r="H48" s="157">
        <f>'Q1'!X168+'Q1'!Y168</f>
        <v>0</v>
      </c>
    </row>
    <row r="49" spans="2:8" x14ac:dyDescent="0.25">
      <c r="B49" s="128" t="s">
        <v>46</v>
      </c>
      <c r="C49" s="146">
        <f>'Q1'!G167+'Q1'!H167</f>
        <v>0</v>
      </c>
      <c r="D49" s="150">
        <f>'Q1'!L167</f>
        <v>0</v>
      </c>
      <c r="E49" s="152">
        <v>0</v>
      </c>
      <c r="F49" s="152">
        <v>0</v>
      </c>
      <c r="G49" s="152">
        <v>0</v>
      </c>
      <c r="H49" s="157">
        <f>'Q1'!X169+'Q1'!Y169</f>
        <v>0</v>
      </c>
    </row>
    <row r="50" spans="2:8" x14ac:dyDescent="0.25">
      <c r="B50" s="128" t="s">
        <v>48</v>
      </c>
      <c r="C50" s="146">
        <f>'Q1'!G168+'Q1'!H168</f>
        <v>0</v>
      </c>
      <c r="D50" s="150">
        <f>'Q1'!L168</f>
        <v>0</v>
      </c>
      <c r="E50" s="152">
        <v>0</v>
      </c>
      <c r="F50" s="152">
        <v>0</v>
      </c>
      <c r="G50" s="152">
        <v>0</v>
      </c>
      <c r="H50" s="157">
        <f>'Q1'!X170+'Q1'!Y170</f>
        <v>0</v>
      </c>
    </row>
    <row r="51" spans="2:8" x14ac:dyDescent="0.25">
      <c r="B51" s="128" t="s">
        <v>49</v>
      </c>
      <c r="C51" s="146">
        <f>'Q1'!G169+'Q1'!H169</f>
        <v>0</v>
      </c>
      <c r="D51" s="150">
        <f>'Q1'!L169</f>
        <v>0</v>
      </c>
      <c r="E51" s="152">
        <v>0</v>
      </c>
      <c r="F51" s="152">
        <v>0</v>
      </c>
      <c r="G51" s="152">
        <v>0</v>
      </c>
      <c r="H51" s="157">
        <f>'Q1'!X171+'Q1'!Y171</f>
        <v>0</v>
      </c>
    </row>
    <row r="52" spans="2:8" x14ac:dyDescent="0.25">
      <c r="B52" s="128" t="s">
        <v>50</v>
      </c>
      <c r="C52" s="146">
        <f>'Q1'!G170+'Q1'!H170</f>
        <v>0</v>
      </c>
      <c r="D52" s="150">
        <f>'Q1'!L170</f>
        <v>0</v>
      </c>
      <c r="E52" s="152">
        <v>0</v>
      </c>
      <c r="F52" s="152">
        <v>0</v>
      </c>
      <c r="G52" s="152">
        <v>0</v>
      </c>
      <c r="H52" s="157">
        <f>'Q1'!X172+'Q1'!Y172</f>
        <v>0</v>
      </c>
    </row>
    <row r="53" spans="2:8" x14ac:dyDescent="0.25">
      <c r="B53" s="128" t="s">
        <v>51</v>
      </c>
      <c r="C53" s="146">
        <f>'Q1'!G171+'Q1'!H171</f>
        <v>0</v>
      </c>
      <c r="D53" s="150">
        <f>'Q1'!L171</f>
        <v>0</v>
      </c>
      <c r="E53" s="152">
        <v>0</v>
      </c>
      <c r="F53" s="152">
        <v>0</v>
      </c>
      <c r="G53" s="152">
        <v>0</v>
      </c>
      <c r="H53" s="157">
        <f>'Q1'!X173+'Q1'!Y173</f>
        <v>0</v>
      </c>
    </row>
    <row r="54" spans="2:8" x14ac:dyDescent="0.25">
      <c r="B54" s="128" t="s">
        <v>52</v>
      </c>
      <c r="C54" s="146">
        <f>'Q1'!G172+'Q1'!H172</f>
        <v>0</v>
      </c>
      <c r="D54" s="150">
        <f>'Q1'!L172</f>
        <v>0</v>
      </c>
      <c r="E54" s="152">
        <v>0</v>
      </c>
      <c r="F54" s="152">
        <v>0</v>
      </c>
      <c r="G54" s="152">
        <v>0</v>
      </c>
      <c r="H54" s="157">
        <f>'Q1'!X174+'Q1'!Y174</f>
        <v>0</v>
      </c>
    </row>
    <row r="55" spans="2:8" x14ac:dyDescent="0.25">
      <c r="B55" s="128" t="s">
        <v>53</v>
      </c>
      <c r="C55" s="146">
        <f>'Q1'!G173+'Q1'!H173</f>
        <v>0</v>
      </c>
      <c r="D55" s="150">
        <f>'Q1'!L173</f>
        <v>0</v>
      </c>
      <c r="E55" s="152">
        <v>0</v>
      </c>
      <c r="F55" s="152">
        <v>0</v>
      </c>
      <c r="G55" s="152">
        <v>0</v>
      </c>
      <c r="H55" s="157">
        <f>'Q1'!X175+'Q1'!Y175</f>
        <v>0</v>
      </c>
    </row>
    <row r="56" spans="2:8" ht="24" x14ac:dyDescent="0.25">
      <c r="B56" s="128" t="s">
        <v>54</v>
      </c>
      <c r="C56" s="146">
        <f>'Q1'!G174+'Q1'!H174</f>
        <v>0</v>
      </c>
      <c r="D56" s="150">
        <f>'Q1'!L174</f>
        <v>0</v>
      </c>
      <c r="E56" s="152">
        <v>0</v>
      </c>
      <c r="F56" s="152">
        <v>0</v>
      </c>
      <c r="G56" s="152">
        <v>0</v>
      </c>
      <c r="H56" s="157">
        <f>'Q1'!X176+'Q1'!Y176</f>
        <v>0</v>
      </c>
    </row>
    <row r="57" spans="2:8" x14ac:dyDescent="0.25">
      <c r="B57" s="128" t="s">
        <v>55</v>
      </c>
      <c r="C57" s="146">
        <f>'Q1'!G175+'Q1'!H175</f>
        <v>0</v>
      </c>
      <c r="D57" s="150">
        <f>'Q1'!L175</f>
        <v>0</v>
      </c>
      <c r="E57" s="152">
        <v>0</v>
      </c>
      <c r="F57" s="152">
        <v>0</v>
      </c>
      <c r="G57" s="152">
        <v>0</v>
      </c>
      <c r="H57" s="157">
        <f>'Q1'!X177+'Q1'!Y177</f>
        <v>0</v>
      </c>
    </row>
    <row r="58" spans="2:8" x14ac:dyDescent="0.25">
      <c r="B58" s="128" t="s">
        <v>56</v>
      </c>
      <c r="C58" s="146">
        <f>'Q1'!G176+'Q1'!H176</f>
        <v>0</v>
      </c>
      <c r="D58" s="150">
        <f>'Q1'!L176</f>
        <v>0</v>
      </c>
      <c r="E58" s="152">
        <v>0</v>
      </c>
      <c r="F58" s="152">
        <v>0</v>
      </c>
      <c r="G58" s="152">
        <v>0</v>
      </c>
      <c r="H58" s="157">
        <f>'Q1'!X178+'Q1'!Y178</f>
        <v>0</v>
      </c>
    </row>
    <row r="59" spans="2:8" x14ac:dyDescent="0.25">
      <c r="B59" s="128" t="s">
        <v>57</v>
      </c>
      <c r="C59" s="146">
        <f>'Q1'!G177+'Q1'!H177</f>
        <v>0</v>
      </c>
      <c r="D59" s="150">
        <f>'Q1'!L177</f>
        <v>0</v>
      </c>
      <c r="E59" s="152">
        <v>0</v>
      </c>
      <c r="F59" s="152">
        <v>0</v>
      </c>
      <c r="G59" s="152">
        <v>0</v>
      </c>
      <c r="H59" s="157">
        <f>'Q1'!X179+'Q1'!Y179</f>
        <v>0</v>
      </c>
    </row>
    <row r="60" spans="2:8" x14ac:dyDescent="0.25">
      <c r="B60" s="128" t="s">
        <v>58</v>
      </c>
      <c r="C60" s="146">
        <f>'Q1'!G178+'Q1'!H178</f>
        <v>0</v>
      </c>
      <c r="D60" s="150">
        <f>'Q1'!L178</f>
        <v>0</v>
      </c>
      <c r="E60" s="152">
        <v>0</v>
      </c>
      <c r="F60" s="152">
        <v>0</v>
      </c>
      <c r="G60" s="152">
        <v>0</v>
      </c>
      <c r="H60" s="157">
        <f>'Q1'!X180+'Q1'!Y180</f>
        <v>0</v>
      </c>
    </row>
    <row r="61" spans="2:8" x14ac:dyDescent="0.25">
      <c r="B61" s="128" t="s">
        <v>59</v>
      </c>
      <c r="C61" s="146">
        <f>'Q1'!G179+'Q1'!H179</f>
        <v>0</v>
      </c>
      <c r="D61" s="150">
        <f>'Q1'!L179</f>
        <v>0</v>
      </c>
      <c r="E61" s="152">
        <v>0</v>
      </c>
      <c r="F61" s="152">
        <v>0</v>
      </c>
      <c r="G61" s="152">
        <v>0</v>
      </c>
      <c r="H61" s="157">
        <f>'Q1'!X181+'Q1'!Y181</f>
        <v>0</v>
      </c>
    </row>
    <row r="62" spans="2:8" x14ac:dyDescent="0.25">
      <c r="B62" s="128" t="s">
        <v>60</v>
      </c>
      <c r="C62" s="146">
        <f>'Q1'!G180+'Q1'!H180</f>
        <v>0</v>
      </c>
      <c r="D62" s="150">
        <f>'Q1'!L180</f>
        <v>0</v>
      </c>
      <c r="E62" s="152">
        <v>0</v>
      </c>
      <c r="F62" s="152">
        <v>0</v>
      </c>
      <c r="G62" s="152">
        <v>0</v>
      </c>
      <c r="H62" s="157">
        <f>'Q1'!X182+'Q1'!Y182</f>
        <v>0</v>
      </c>
    </row>
    <row r="63" spans="2:8" x14ac:dyDescent="0.25">
      <c r="B63" s="129" t="s">
        <v>61</v>
      </c>
      <c r="C63" s="146">
        <f>'Q1'!G181+'Q1'!H181</f>
        <v>0</v>
      </c>
      <c r="D63" s="150">
        <f>'Q1'!L181</f>
        <v>0</v>
      </c>
      <c r="E63" s="152">
        <v>0</v>
      </c>
      <c r="F63" s="152">
        <v>0</v>
      </c>
      <c r="G63" s="152">
        <v>0</v>
      </c>
      <c r="H63" s="157">
        <f>'Q1'!X183+'Q1'!Y183</f>
        <v>0</v>
      </c>
    </row>
    <row r="64" spans="2:8" x14ac:dyDescent="0.25">
      <c r="B64" s="129" t="s">
        <v>62</v>
      </c>
      <c r="C64" s="146">
        <f>'Q1'!G182+'Q1'!H182</f>
        <v>0</v>
      </c>
      <c r="D64" s="150">
        <f>'Q1'!L182</f>
        <v>0</v>
      </c>
      <c r="E64" s="152">
        <v>0</v>
      </c>
      <c r="F64" s="152">
        <v>0</v>
      </c>
      <c r="G64" s="152">
        <v>0</v>
      </c>
      <c r="H64" s="157">
        <f>'Q1'!X184+'Q1'!Y184</f>
        <v>0</v>
      </c>
    </row>
    <row r="65" spans="2:8" x14ac:dyDescent="0.25">
      <c r="B65" s="129" t="s">
        <v>63</v>
      </c>
      <c r="C65" s="146">
        <f>'Q1'!G183+'Q1'!H183</f>
        <v>0</v>
      </c>
      <c r="D65" s="150">
        <f>'Q1'!L183</f>
        <v>0</v>
      </c>
      <c r="E65" s="152">
        <v>0</v>
      </c>
      <c r="F65" s="152">
        <v>0</v>
      </c>
      <c r="G65" s="152">
        <v>0</v>
      </c>
      <c r="H65" s="157">
        <f>'Q1'!X185+'Q1'!Y185</f>
        <v>0</v>
      </c>
    </row>
    <row r="66" spans="2:8" x14ac:dyDescent="0.25">
      <c r="B66" s="129" t="s">
        <v>64</v>
      </c>
      <c r="C66" s="146">
        <f>'Q1'!G184+'Q1'!H184</f>
        <v>0</v>
      </c>
      <c r="D66" s="150">
        <f>'Q1'!L184</f>
        <v>0</v>
      </c>
      <c r="E66" s="152">
        <v>0</v>
      </c>
      <c r="F66" s="152">
        <v>0</v>
      </c>
      <c r="G66" s="152">
        <v>0</v>
      </c>
      <c r="H66" s="157">
        <f>'Q1'!X186+'Q1'!Y186</f>
        <v>0</v>
      </c>
    </row>
    <row r="67" spans="2:8" x14ac:dyDescent="0.25">
      <c r="B67" s="129" t="s">
        <v>65</v>
      </c>
      <c r="C67" s="146">
        <f>'Q1'!G185+'Q1'!H185</f>
        <v>0</v>
      </c>
      <c r="D67" s="150">
        <f>'Q1'!L185</f>
        <v>0</v>
      </c>
      <c r="E67" s="152">
        <v>0</v>
      </c>
      <c r="F67" s="152">
        <v>0</v>
      </c>
      <c r="G67" s="152">
        <v>0</v>
      </c>
      <c r="H67" s="157">
        <f>'Q1'!X187+'Q1'!Y187</f>
        <v>0</v>
      </c>
    </row>
    <row r="68" spans="2:8" x14ac:dyDescent="0.25">
      <c r="B68" s="129" t="s">
        <v>66</v>
      </c>
      <c r="C68" s="146">
        <f>'Q1'!G186+'Q1'!H186</f>
        <v>0</v>
      </c>
      <c r="D68" s="150">
        <f>'Q1'!L186</f>
        <v>0</v>
      </c>
      <c r="E68" s="152">
        <v>0</v>
      </c>
      <c r="F68" s="152">
        <v>0</v>
      </c>
      <c r="G68" s="152">
        <v>0</v>
      </c>
      <c r="H68" s="157">
        <f>'Q1'!X188+'Q1'!Y188</f>
        <v>0</v>
      </c>
    </row>
    <row r="69" spans="2:8" ht="15.75" thickBot="1" x14ac:dyDescent="0.3">
      <c r="B69" s="130" t="s">
        <v>67</v>
      </c>
      <c r="C69" s="147">
        <f>'Q1'!G187+'Q1'!H187</f>
        <v>0</v>
      </c>
      <c r="D69" s="151">
        <f>'Q1'!L187</f>
        <v>0</v>
      </c>
      <c r="E69" s="155">
        <v>0</v>
      </c>
      <c r="F69" s="153">
        <v>0</v>
      </c>
      <c r="G69" s="155">
        <v>0</v>
      </c>
      <c r="H69" s="158">
        <f>'Q1'!X189+'Q1'!Y189</f>
        <v>0</v>
      </c>
    </row>
    <row r="70" spans="2:8" x14ac:dyDescent="0.25">
      <c r="B70" s="127" t="s">
        <v>15</v>
      </c>
      <c r="C70" s="143">
        <v>0</v>
      </c>
      <c r="D70" s="152">
        <v>0</v>
      </c>
      <c r="E70" s="156">
        <f>'Q1'!O158</f>
        <v>0</v>
      </c>
      <c r="F70" s="154">
        <v>0</v>
      </c>
      <c r="G70" s="156">
        <v>0</v>
      </c>
      <c r="H70" s="159">
        <v>0</v>
      </c>
    </row>
    <row r="71" spans="2:8" x14ac:dyDescent="0.25">
      <c r="B71" s="128" t="s">
        <v>19</v>
      </c>
      <c r="C71" s="143">
        <v>0</v>
      </c>
      <c r="D71" s="152">
        <v>0</v>
      </c>
      <c r="E71" s="152">
        <f>'Q1'!O159</f>
        <v>0</v>
      </c>
      <c r="F71" s="152">
        <v>0</v>
      </c>
      <c r="G71" s="152">
        <v>0</v>
      </c>
      <c r="H71" s="157">
        <f>'Q1'!X191+'Q1'!Y191</f>
        <v>0</v>
      </c>
    </row>
    <row r="72" spans="2:8" x14ac:dyDescent="0.25">
      <c r="B72" s="128" t="s">
        <v>23</v>
      </c>
      <c r="C72" s="143">
        <v>0</v>
      </c>
      <c r="D72" s="152">
        <v>0</v>
      </c>
      <c r="E72" s="152">
        <f>'Q1'!O160</f>
        <v>0</v>
      </c>
      <c r="F72" s="152">
        <v>0</v>
      </c>
      <c r="G72" s="152">
        <v>0</v>
      </c>
      <c r="H72" s="157">
        <f>'Q1'!X192+'Q1'!Y192</f>
        <v>0</v>
      </c>
    </row>
    <row r="73" spans="2:8" x14ac:dyDescent="0.25">
      <c r="B73" s="128" t="s">
        <v>27</v>
      </c>
      <c r="C73" s="143">
        <v>0</v>
      </c>
      <c r="D73" s="152">
        <v>0</v>
      </c>
      <c r="E73" s="152">
        <f>'Q1'!O161</f>
        <v>0</v>
      </c>
      <c r="F73" s="152">
        <v>0</v>
      </c>
      <c r="G73" s="152">
        <v>0</v>
      </c>
      <c r="H73" s="157">
        <f>'Q1'!X193+'Q1'!Y193</f>
        <v>0</v>
      </c>
    </row>
    <row r="74" spans="2:8" x14ac:dyDescent="0.25">
      <c r="B74" s="128" t="s">
        <v>31</v>
      </c>
      <c r="C74" s="143">
        <v>0</v>
      </c>
      <c r="D74" s="152">
        <v>0</v>
      </c>
      <c r="E74" s="152">
        <f>'Q1'!O162</f>
        <v>0</v>
      </c>
      <c r="F74" s="152">
        <v>0</v>
      </c>
      <c r="G74" s="152">
        <v>0</v>
      </c>
      <c r="H74" s="157">
        <f>'Q1'!X194+'Q1'!Y194</f>
        <v>0</v>
      </c>
    </row>
    <row r="75" spans="2:8" ht="15.75" thickBot="1" x14ac:dyDescent="0.3">
      <c r="B75" s="130" t="s">
        <v>35</v>
      </c>
      <c r="C75" s="144">
        <v>0</v>
      </c>
      <c r="D75" s="153">
        <v>0</v>
      </c>
      <c r="E75" s="155">
        <f>'Q1'!O163</f>
        <v>0</v>
      </c>
      <c r="F75" s="152">
        <v>0</v>
      </c>
      <c r="G75" s="153">
        <v>0</v>
      </c>
      <c r="H75" s="160">
        <f>'Q1'!X195+'Q1'!Y195</f>
        <v>0</v>
      </c>
    </row>
    <row r="76" spans="2:8" ht="24" x14ac:dyDescent="0.25">
      <c r="B76" s="127" t="s">
        <v>16</v>
      </c>
      <c r="C76" s="148">
        <v>0</v>
      </c>
      <c r="D76" s="154">
        <v>0</v>
      </c>
      <c r="E76" s="152">
        <v>0</v>
      </c>
      <c r="F76" s="154">
        <f>'Q1'!R158</f>
        <v>0</v>
      </c>
      <c r="G76" s="154">
        <v>0</v>
      </c>
      <c r="H76" s="161">
        <f>'Q1'!X196+'Q1'!Y196</f>
        <v>0</v>
      </c>
    </row>
    <row r="77" spans="2:8" ht="24" x14ac:dyDescent="0.25">
      <c r="B77" s="128" t="s">
        <v>20</v>
      </c>
      <c r="C77" s="143">
        <v>0</v>
      </c>
      <c r="D77" s="152">
        <v>0</v>
      </c>
      <c r="E77" s="152">
        <v>0</v>
      </c>
      <c r="F77" s="152">
        <f>'Q1'!R159</f>
        <v>0</v>
      </c>
      <c r="G77" s="152">
        <v>0</v>
      </c>
      <c r="H77" s="157">
        <f>'Q1'!X197+'Q1'!Y197</f>
        <v>0</v>
      </c>
    </row>
    <row r="78" spans="2:8" x14ac:dyDescent="0.25">
      <c r="B78" s="129" t="s">
        <v>24</v>
      </c>
      <c r="C78" s="143">
        <v>0</v>
      </c>
      <c r="D78" s="152">
        <v>0</v>
      </c>
      <c r="E78" s="152">
        <v>0</v>
      </c>
      <c r="F78" s="152">
        <f>'Q1'!R160</f>
        <v>0</v>
      </c>
      <c r="G78" s="152">
        <v>0</v>
      </c>
      <c r="H78" s="157">
        <f>'Q1'!X198+'Q1'!Y198</f>
        <v>0</v>
      </c>
    </row>
    <row r="79" spans="2:8" ht="24" x14ac:dyDescent="0.25">
      <c r="B79" s="128" t="s">
        <v>28</v>
      </c>
      <c r="C79" s="143">
        <v>0</v>
      </c>
      <c r="D79" s="152">
        <v>0</v>
      </c>
      <c r="E79" s="152">
        <v>0</v>
      </c>
      <c r="F79" s="152">
        <f>'Q1'!R161</f>
        <v>0</v>
      </c>
      <c r="G79" s="152">
        <v>0</v>
      </c>
      <c r="H79" s="157">
        <f>'Q1'!X199+'Q1'!Y199</f>
        <v>0</v>
      </c>
    </row>
    <row r="80" spans="2:8" ht="24" x14ac:dyDescent="0.25">
      <c r="B80" s="128" t="s">
        <v>32</v>
      </c>
      <c r="C80" s="143">
        <v>0</v>
      </c>
      <c r="D80" s="152">
        <v>0</v>
      </c>
      <c r="E80" s="152">
        <v>0</v>
      </c>
      <c r="F80" s="152">
        <f>'Q1'!R162</f>
        <v>0</v>
      </c>
      <c r="G80" s="152">
        <v>0</v>
      </c>
      <c r="H80" s="157">
        <f>'Q1'!X200+'Q1'!Y200</f>
        <v>0</v>
      </c>
    </row>
    <row r="81" spans="2:8" x14ac:dyDescent="0.25">
      <c r="B81" s="128" t="s">
        <v>36</v>
      </c>
      <c r="C81" s="143">
        <v>0</v>
      </c>
      <c r="D81" s="152">
        <v>0</v>
      </c>
      <c r="E81" s="152">
        <v>0</v>
      </c>
      <c r="F81" s="152">
        <f>'Q1'!R163</f>
        <v>0</v>
      </c>
      <c r="G81" s="152">
        <v>0</v>
      </c>
      <c r="H81" s="157">
        <f>'Q1'!X201+'Q1'!Y201</f>
        <v>0</v>
      </c>
    </row>
    <row r="82" spans="2:8" ht="15.75" thickBot="1" x14ac:dyDescent="0.3">
      <c r="B82" s="130" t="s">
        <v>39</v>
      </c>
      <c r="C82" s="144">
        <v>0</v>
      </c>
      <c r="D82" s="153">
        <v>0</v>
      </c>
      <c r="E82" s="153">
        <v>0</v>
      </c>
      <c r="F82" s="155">
        <f>'Q1'!R164</f>
        <v>0</v>
      </c>
      <c r="G82" s="153">
        <v>0</v>
      </c>
      <c r="H82" s="160">
        <f>'Q1'!X202+'Q1'!Y202</f>
        <v>0</v>
      </c>
    </row>
    <row r="83" spans="2:8" x14ac:dyDescent="0.25">
      <c r="B83" s="127" t="s">
        <v>17</v>
      </c>
      <c r="C83" s="148">
        <v>0</v>
      </c>
      <c r="D83" s="154">
        <v>0</v>
      </c>
      <c r="E83" s="154">
        <v>0</v>
      </c>
      <c r="F83" s="156">
        <v>0</v>
      </c>
      <c r="G83" s="154">
        <f>'Q1'!U158</f>
        <v>0</v>
      </c>
      <c r="H83" s="161">
        <f>'Q1'!X203+'Q1'!Y203</f>
        <v>0</v>
      </c>
    </row>
    <row r="84" spans="2:8" x14ac:dyDescent="0.25">
      <c r="B84" s="128" t="s">
        <v>178</v>
      </c>
      <c r="C84" s="143">
        <v>0</v>
      </c>
      <c r="D84" s="152">
        <v>0</v>
      </c>
      <c r="E84" s="152">
        <v>0</v>
      </c>
      <c r="F84" s="152">
        <v>0</v>
      </c>
      <c r="G84" s="152">
        <f>'Q1'!U159</f>
        <v>0</v>
      </c>
      <c r="H84" s="157">
        <f>'Q1'!X204+'Q1'!Y204</f>
        <v>0</v>
      </c>
    </row>
    <row r="85" spans="2:8" x14ac:dyDescent="0.25">
      <c r="B85" s="128" t="s">
        <v>25</v>
      </c>
      <c r="C85" s="143">
        <v>0</v>
      </c>
      <c r="D85" s="152">
        <v>0</v>
      </c>
      <c r="E85" s="152">
        <v>0</v>
      </c>
      <c r="F85" s="152">
        <v>0</v>
      </c>
      <c r="G85" s="152">
        <f>'Q1'!U160</f>
        <v>0</v>
      </c>
      <c r="H85" s="157">
        <f>'Q1'!X205+'Q1'!Y205</f>
        <v>0</v>
      </c>
    </row>
    <row r="86" spans="2:8" x14ac:dyDescent="0.25">
      <c r="B86" s="128" t="s">
        <v>29</v>
      </c>
      <c r="C86" s="143">
        <v>0</v>
      </c>
      <c r="D86" s="152">
        <v>0</v>
      </c>
      <c r="E86" s="152">
        <v>0</v>
      </c>
      <c r="F86" s="152">
        <v>0</v>
      </c>
      <c r="G86" s="152">
        <f>'Q1'!U161</f>
        <v>0</v>
      </c>
      <c r="H86" s="157">
        <f>'Q1'!X206+'Q1'!Y206</f>
        <v>0</v>
      </c>
    </row>
    <row r="87" spans="2:8" x14ac:dyDescent="0.25">
      <c r="B87" s="128" t="s">
        <v>33</v>
      </c>
      <c r="C87" s="143">
        <v>0</v>
      </c>
      <c r="D87" s="152">
        <v>0</v>
      </c>
      <c r="E87" s="152">
        <v>0</v>
      </c>
      <c r="F87" s="152">
        <v>0</v>
      </c>
      <c r="G87" s="152">
        <f>'Q1'!U162</f>
        <v>0</v>
      </c>
      <c r="H87" s="157">
        <f>'Q1'!X207+'Q1'!Y207</f>
        <v>0</v>
      </c>
    </row>
    <row r="88" spans="2:8" x14ac:dyDescent="0.25">
      <c r="B88" s="128" t="s">
        <v>37</v>
      </c>
      <c r="C88" s="143">
        <v>0</v>
      </c>
      <c r="D88" s="152">
        <v>0</v>
      </c>
      <c r="E88" s="152">
        <v>0</v>
      </c>
      <c r="F88" s="152">
        <v>0</v>
      </c>
      <c r="G88" s="152">
        <f>'Q1'!U163</f>
        <v>0</v>
      </c>
      <c r="H88" s="157">
        <f>'Q1'!X208+'Q1'!Y208</f>
        <v>0</v>
      </c>
    </row>
    <row r="89" spans="2:8" x14ac:dyDescent="0.25">
      <c r="B89" s="128" t="s">
        <v>40</v>
      </c>
      <c r="C89" s="143">
        <v>0</v>
      </c>
      <c r="D89" s="152">
        <v>0</v>
      </c>
      <c r="E89" s="152">
        <v>0</v>
      </c>
      <c r="F89" s="152">
        <v>0</v>
      </c>
      <c r="G89" s="152">
        <f>'Q1'!U164</f>
        <v>0</v>
      </c>
      <c r="H89" s="157">
        <f>'Q1'!X209+'Q1'!Y209</f>
        <v>0</v>
      </c>
    </row>
    <row r="90" spans="2:8" x14ac:dyDescent="0.25">
      <c r="B90" s="128" t="s">
        <v>43</v>
      </c>
      <c r="C90" s="143">
        <v>0</v>
      </c>
      <c r="D90" s="152">
        <v>0</v>
      </c>
      <c r="E90" s="152">
        <v>0</v>
      </c>
      <c r="F90" s="152">
        <v>0</v>
      </c>
      <c r="G90" s="152">
        <f>'Q1'!U165</f>
        <v>0</v>
      </c>
      <c r="H90" s="157">
        <f>'Q1'!X210+'Q1'!Y210</f>
        <v>0</v>
      </c>
    </row>
    <row r="91" spans="2:8" x14ac:dyDescent="0.25">
      <c r="B91" s="128" t="s">
        <v>45</v>
      </c>
      <c r="C91" s="143">
        <v>0</v>
      </c>
      <c r="D91" s="152">
        <v>0</v>
      </c>
      <c r="E91" s="152">
        <v>0</v>
      </c>
      <c r="F91" s="152">
        <v>0</v>
      </c>
      <c r="G91" s="152">
        <f>'Q1'!U166</f>
        <v>0</v>
      </c>
      <c r="H91" s="157">
        <f>'Q1'!X211+'Q1'!Y211</f>
        <v>0</v>
      </c>
    </row>
    <row r="92" spans="2:8" ht="15.75" thickBot="1" x14ac:dyDescent="0.3">
      <c r="B92" s="130" t="s">
        <v>47</v>
      </c>
      <c r="C92" s="144">
        <v>0</v>
      </c>
      <c r="D92" s="155">
        <v>0</v>
      </c>
      <c r="E92" s="155">
        <v>0</v>
      </c>
      <c r="F92" s="155">
        <v>0</v>
      </c>
      <c r="G92" s="155">
        <f>'Q1'!U167</f>
        <v>0</v>
      </c>
      <c r="H92" s="158">
        <f>'Q1'!X212+'Q1'!Y212</f>
        <v>0</v>
      </c>
    </row>
    <row r="93" spans="2:8" x14ac:dyDescent="0.25">
      <c r="C93" s="117"/>
      <c r="D93" s="117"/>
      <c r="E93" s="117"/>
      <c r="F93" s="117"/>
      <c r="G93" s="117"/>
      <c r="H93" s="117"/>
    </row>
    <row r="134" spans="2:5" ht="15.75" thickBot="1" x14ac:dyDescent="0.3"/>
    <row r="135" spans="2:5" ht="15.75" thickBot="1" x14ac:dyDescent="0.3">
      <c r="B135" s="118" t="s">
        <v>167</v>
      </c>
      <c r="C135" s="131" t="s">
        <v>168</v>
      </c>
      <c r="D135" s="131" t="s">
        <v>160</v>
      </c>
      <c r="E135" s="131" t="s">
        <v>171</v>
      </c>
    </row>
    <row r="136" spans="2:5" ht="15.75" thickBot="1" x14ac:dyDescent="0.3">
      <c r="B136" s="318" t="s">
        <v>169</v>
      </c>
      <c r="C136" s="132" t="s">
        <v>14</v>
      </c>
      <c r="D136" s="138">
        <f>'Q1'!G115+'Q1'!H115+'Q1'!L115</f>
        <v>0</v>
      </c>
      <c r="E136" s="138">
        <f>'Q1'!I115+'Q1'!J115+'Q1'!M115</f>
        <v>0</v>
      </c>
    </row>
    <row r="137" spans="2:5" ht="15.75" thickBot="1" x14ac:dyDescent="0.3">
      <c r="B137" s="318"/>
      <c r="C137" s="128" t="s">
        <v>18</v>
      </c>
      <c r="D137" s="138">
        <f>'Q1'!G116+'Q1'!H116+'Q1'!L116</f>
        <v>0</v>
      </c>
      <c r="E137" s="138">
        <f>'Q1'!I116+'Q1'!J116+'Q1'!M116</f>
        <v>0</v>
      </c>
    </row>
    <row r="138" spans="2:5" ht="15.75" thickBot="1" x14ac:dyDescent="0.3">
      <c r="B138" s="318"/>
      <c r="C138" s="128" t="s">
        <v>22</v>
      </c>
      <c r="D138" s="138">
        <f>'Q1'!G117+'Q1'!H117+'Q1'!L117</f>
        <v>0</v>
      </c>
      <c r="E138" s="138">
        <f>'Q1'!I117+'Q1'!J117+'Q1'!M117</f>
        <v>0</v>
      </c>
    </row>
    <row r="139" spans="2:5" ht="15.75" thickBot="1" x14ac:dyDescent="0.3">
      <c r="B139" s="318"/>
      <c r="C139" s="128" t="s">
        <v>26</v>
      </c>
      <c r="D139" s="138">
        <f>'Q1'!G118+'Q1'!H118+'Q1'!L118</f>
        <v>0</v>
      </c>
      <c r="E139" s="138">
        <f>'Q1'!I118+'Q1'!J118+'Q1'!M118</f>
        <v>0</v>
      </c>
    </row>
    <row r="140" spans="2:5" ht="15.75" thickBot="1" x14ac:dyDescent="0.3">
      <c r="B140" s="318"/>
      <c r="C140" s="128" t="s">
        <v>30</v>
      </c>
      <c r="D140" s="138">
        <f>'Q1'!G119+'Q1'!H119+'Q1'!L119</f>
        <v>0</v>
      </c>
      <c r="E140" s="138">
        <f>'Q1'!I119+'Q1'!J119+'Q1'!M119</f>
        <v>0</v>
      </c>
    </row>
    <row r="141" spans="2:5" ht="26.45" customHeight="1" thickBot="1" x14ac:dyDescent="0.3">
      <c r="B141" s="318"/>
      <c r="C141" s="128" t="s">
        <v>34</v>
      </c>
      <c r="D141" s="138">
        <f>'Q1'!G120+'Q1'!H120+'Q1'!L120</f>
        <v>0</v>
      </c>
      <c r="E141" s="138">
        <f>'Q1'!I120+'Q1'!J120+'Q1'!M120</f>
        <v>0</v>
      </c>
    </row>
    <row r="142" spans="2:5" ht="25.9" customHeight="1" thickBot="1" x14ac:dyDescent="0.3">
      <c r="B142" s="318"/>
      <c r="C142" s="128" t="s">
        <v>38</v>
      </c>
      <c r="D142" s="138">
        <f>'Q1'!G121+'Q1'!H121+'Q1'!L121</f>
        <v>0</v>
      </c>
      <c r="E142" s="138">
        <f>'Q1'!I121+'Q1'!J121+'Q1'!M121</f>
        <v>0</v>
      </c>
    </row>
    <row r="143" spans="2:5" ht="15.75" thickBot="1" x14ac:dyDescent="0.3">
      <c r="B143" s="318"/>
      <c r="C143" s="128" t="s">
        <v>42</v>
      </c>
      <c r="D143" s="138">
        <f>'Q1'!G122+'Q1'!H122+'Q1'!L122</f>
        <v>0</v>
      </c>
      <c r="E143" s="138">
        <f>'Q1'!I122+'Q1'!J122+'Q1'!M122</f>
        <v>0</v>
      </c>
    </row>
    <row r="144" spans="2:5" ht="15.75" thickBot="1" x14ac:dyDescent="0.3">
      <c r="B144" s="318"/>
      <c r="C144" s="128" t="s">
        <v>44</v>
      </c>
      <c r="D144" s="138">
        <f>'Q1'!G123+'Q1'!H123+'Q1'!L123</f>
        <v>0</v>
      </c>
      <c r="E144" s="138">
        <f>'Q1'!I123+'Q1'!J123+'Q1'!M123</f>
        <v>0</v>
      </c>
    </row>
    <row r="145" spans="2:5" ht="15.75" thickBot="1" x14ac:dyDescent="0.3">
      <c r="B145" s="318"/>
      <c r="C145" s="128" t="s">
        <v>46</v>
      </c>
      <c r="D145" s="138">
        <f>'Q1'!G124+'Q1'!H124+'Q1'!L124</f>
        <v>0</v>
      </c>
      <c r="E145" s="138">
        <f>'Q1'!I124+'Q1'!J124+'Q1'!M124</f>
        <v>0</v>
      </c>
    </row>
    <row r="146" spans="2:5" ht="15.75" thickBot="1" x14ac:dyDescent="0.3">
      <c r="B146" s="318"/>
      <c r="C146" s="128" t="s">
        <v>48</v>
      </c>
      <c r="D146" s="138">
        <f>'Q1'!G125+'Q1'!H125+'Q1'!L125</f>
        <v>0</v>
      </c>
      <c r="E146" s="138">
        <f>'Q1'!I125+'Q1'!J125+'Q1'!M125</f>
        <v>0</v>
      </c>
    </row>
    <row r="147" spans="2:5" ht="15.75" thickBot="1" x14ac:dyDescent="0.3">
      <c r="B147" s="318"/>
      <c r="C147" s="128" t="s">
        <v>49</v>
      </c>
      <c r="D147" s="138">
        <f>'Q1'!G126+'Q1'!H126+'Q1'!L126</f>
        <v>0</v>
      </c>
      <c r="E147" s="138">
        <f>'Q1'!I126+'Q1'!J126+'Q1'!M126</f>
        <v>0</v>
      </c>
    </row>
    <row r="148" spans="2:5" ht="15.75" thickBot="1" x14ac:dyDescent="0.3">
      <c r="B148" s="318"/>
      <c r="C148" s="128" t="s">
        <v>50</v>
      </c>
      <c r="D148" s="138">
        <f>'Q1'!G127+'Q1'!H127+'Q1'!L127</f>
        <v>0</v>
      </c>
      <c r="E148" s="138">
        <f>'Q1'!I127+'Q1'!J127+'Q1'!M127</f>
        <v>0</v>
      </c>
    </row>
    <row r="149" spans="2:5" ht="24.75" thickBot="1" x14ac:dyDescent="0.3">
      <c r="B149" s="318"/>
      <c r="C149" s="128" t="s">
        <v>51</v>
      </c>
      <c r="D149" s="138">
        <f>'Q1'!G128+'Q1'!H128+'Q1'!L128</f>
        <v>0</v>
      </c>
      <c r="E149" s="138">
        <f>'Q1'!I128+'Q1'!J128+'Q1'!M128</f>
        <v>0</v>
      </c>
    </row>
    <row r="150" spans="2:5" ht="24.75" thickBot="1" x14ac:dyDescent="0.3">
      <c r="B150" s="318"/>
      <c r="C150" s="128" t="s">
        <v>52</v>
      </c>
      <c r="D150" s="138">
        <f>'Q1'!G129+'Q1'!H129+'Q1'!L129</f>
        <v>0</v>
      </c>
      <c r="E150" s="138">
        <f>'Q1'!I129+'Q1'!J129+'Q1'!M129</f>
        <v>0</v>
      </c>
    </row>
    <row r="151" spans="2:5" ht="15.75" thickBot="1" x14ac:dyDescent="0.3">
      <c r="B151" s="318"/>
      <c r="C151" s="128" t="s">
        <v>53</v>
      </c>
      <c r="D151" s="138">
        <f>'Q1'!G130+'Q1'!H130+'Q1'!L130</f>
        <v>0</v>
      </c>
      <c r="E151" s="138">
        <f>'Q1'!I130+'Q1'!J130+'Q1'!M130</f>
        <v>0</v>
      </c>
    </row>
    <row r="152" spans="2:5" ht="24.75" thickBot="1" x14ac:dyDescent="0.3">
      <c r="B152" s="318"/>
      <c r="C152" s="128" t="s">
        <v>54</v>
      </c>
      <c r="D152" s="138">
        <f>'Q1'!G131+'Q1'!H131+'Q1'!L131</f>
        <v>0</v>
      </c>
      <c r="E152" s="138">
        <f>'Q1'!I131+'Q1'!J131+'Q1'!M131</f>
        <v>0</v>
      </c>
    </row>
    <row r="153" spans="2:5" ht="15.75" thickBot="1" x14ac:dyDescent="0.3">
      <c r="B153" s="318"/>
      <c r="C153" s="128" t="s">
        <v>55</v>
      </c>
      <c r="D153" s="138">
        <f>'Q1'!G132+'Q1'!H132+'Q1'!L132</f>
        <v>0</v>
      </c>
      <c r="E153" s="138">
        <f>'Q1'!I132+'Q1'!J132+'Q1'!M132</f>
        <v>0</v>
      </c>
    </row>
    <row r="154" spans="2:5" ht="15.75" thickBot="1" x14ac:dyDescent="0.3">
      <c r="B154" s="318"/>
      <c r="C154" s="128" t="s">
        <v>56</v>
      </c>
      <c r="D154" s="138">
        <f>'Q1'!G133+'Q1'!H133+'Q1'!L133</f>
        <v>0</v>
      </c>
      <c r="E154" s="138">
        <f>'Q1'!I133+'Q1'!J133+'Q1'!M133</f>
        <v>0</v>
      </c>
    </row>
    <row r="155" spans="2:5" ht="15.75" thickBot="1" x14ac:dyDescent="0.3">
      <c r="B155" s="318"/>
      <c r="C155" s="128" t="s">
        <v>57</v>
      </c>
      <c r="D155" s="138">
        <f>'Q1'!G134+'Q1'!H134+'Q1'!L134</f>
        <v>0</v>
      </c>
      <c r="E155" s="138">
        <f>'Q1'!I134+'Q1'!J134+'Q1'!M134</f>
        <v>0</v>
      </c>
    </row>
    <row r="156" spans="2:5" ht="23.45" customHeight="1" thickBot="1" x14ac:dyDescent="0.3">
      <c r="B156" s="318"/>
      <c r="C156" s="128" t="s">
        <v>58</v>
      </c>
      <c r="D156" s="138">
        <f>'Q1'!G135+'Q1'!H135+'Q1'!L135</f>
        <v>0</v>
      </c>
      <c r="E156" s="138">
        <f>'Q1'!I135+'Q1'!J135+'Q1'!M135</f>
        <v>0</v>
      </c>
    </row>
    <row r="157" spans="2:5" ht="15.75" thickBot="1" x14ac:dyDescent="0.3">
      <c r="B157" s="318"/>
      <c r="C157" s="128" t="s">
        <v>59</v>
      </c>
      <c r="D157" s="138">
        <f>'Q1'!G136+'Q1'!H136+'Q1'!L136</f>
        <v>0</v>
      </c>
      <c r="E157" s="138">
        <f>'Q1'!I136+'Q1'!J136+'Q1'!M136</f>
        <v>0</v>
      </c>
    </row>
    <row r="158" spans="2:5" ht="15.75" thickBot="1" x14ac:dyDescent="0.3">
      <c r="B158" s="318"/>
      <c r="C158" s="128" t="s">
        <v>60</v>
      </c>
      <c r="D158" s="138">
        <f>'Q1'!G137+'Q1'!H137+'Q1'!L137</f>
        <v>0</v>
      </c>
      <c r="E158" s="138">
        <f>'Q1'!I137+'Q1'!J137+'Q1'!M137</f>
        <v>0</v>
      </c>
    </row>
    <row r="159" spans="2:5" ht="15.75" thickBot="1" x14ac:dyDescent="0.3">
      <c r="B159" s="318"/>
      <c r="C159" s="129" t="s">
        <v>61</v>
      </c>
      <c r="D159" s="138">
        <f>'Q1'!G138+'Q1'!H138+'Q1'!L138</f>
        <v>0</v>
      </c>
      <c r="E159" s="138">
        <f>'Q1'!I138+'Q1'!J138+'Q1'!M138</f>
        <v>0</v>
      </c>
    </row>
    <row r="160" spans="2:5" ht="15.75" thickBot="1" x14ac:dyDescent="0.3">
      <c r="B160" s="318"/>
      <c r="C160" s="129" t="s">
        <v>62</v>
      </c>
      <c r="D160" s="138">
        <f>'Q1'!G139+'Q1'!H139+'Q1'!L139</f>
        <v>0</v>
      </c>
      <c r="E160" s="138">
        <f>'Q1'!I139+'Q1'!J139+'Q1'!M139</f>
        <v>0</v>
      </c>
    </row>
    <row r="161" spans="2:5" ht="15.75" thickBot="1" x14ac:dyDescent="0.3">
      <c r="B161" s="318"/>
      <c r="C161" s="129" t="s">
        <v>63</v>
      </c>
      <c r="D161" s="138">
        <f>'Q1'!G140+'Q1'!H140+'Q1'!L140</f>
        <v>0</v>
      </c>
      <c r="E161" s="138">
        <f>'Q1'!I140+'Q1'!J140+'Q1'!M140</f>
        <v>0</v>
      </c>
    </row>
    <row r="162" spans="2:5" ht="15.75" thickBot="1" x14ac:dyDescent="0.3">
      <c r="B162" s="318"/>
      <c r="C162" s="129" t="s">
        <v>64</v>
      </c>
      <c r="D162" s="138">
        <f>'Q1'!G141+'Q1'!H141+'Q1'!L141</f>
        <v>0</v>
      </c>
      <c r="E162" s="138">
        <f>'Q1'!I141+'Q1'!J141+'Q1'!M141</f>
        <v>0</v>
      </c>
    </row>
    <row r="163" spans="2:5" ht="15.75" thickBot="1" x14ac:dyDescent="0.3">
      <c r="B163" s="318"/>
      <c r="C163" s="129" t="s">
        <v>65</v>
      </c>
      <c r="D163" s="138">
        <f>'Q1'!G142+'Q1'!H142+'Q1'!L142</f>
        <v>0</v>
      </c>
      <c r="E163" s="138">
        <f>'Q1'!I142+'Q1'!J142+'Q1'!M142</f>
        <v>0</v>
      </c>
    </row>
    <row r="164" spans="2:5" ht="15.75" thickBot="1" x14ac:dyDescent="0.3">
      <c r="B164" s="318"/>
      <c r="C164" s="129" t="s">
        <v>66</v>
      </c>
      <c r="D164" s="138">
        <f>'Q1'!G143+'Q1'!H143+'Q1'!L143</f>
        <v>0</v>
      </c>
      <c r="E164" s="138">
        <f>'Q1'!I143+'Q1'!J143+'Q1'!M143</f>
        <v>0</v>
      </c>
    </row>
    <row r="165" spans="2:5" ht="15.75" thickBot="1" x14ac:dyDescent="0.3">
      <c r="B165" s="319"/>
      <c r="C165" s="130" t="s">
        <v>67</v>
      </c>
      <c r="D165" s="138">
        <f>'Q1'!G144+'Q1'!H144+'Q1'!L144</f>
        <v>0</v>
      </c>
      <c r="E165" s="138">
        <f>'Q1'!I144+'Q1'!J144+'Q1'!M144</f>
        <v>0</v>
      </c>
    </row>
    <row r="166" spans="2:5" ht="25.9" customHeight="1" thickBot="1" x14ac:dyDescent="0.3">
      <c r="B166" s="318" t="s">
        <v>4</v>
      </c>
      <c r="C166" s="133" t="s">
        <v>15</v>
      </c>
      <c r="D166" s="138">
        <f>'Q1'!L115</f>
        <v>0</v>
      </c>
      <c r="E166" s="139">
        <f>'Q1'!M115</f>
        <v>0</v>
      </c>
    </row>
    <row r="167" spans="2:5" ht="15.75" thickBot="1" x14ac:dyDescent="0.3">
      <c r="B167" s="318"/>
      <c r="C167" s="134" t="s">
        <v>19</v>
      </c>
      <c r="D167" s="138">
        <f>'Q1'!L116</f>
        <v>0</v>
      </c>
      <c r="E167" s="139">
        <f>'Q1'!M116</f>
        <v>0</v>
      </c>
    </row>
    <row r="168" spans="2:5" ht="15.75" thickBot="1" x14ac:dyDescent="0.3">
      <c r="B168" s="318"/>
      <c r="C168" s="134" t="s">
        <v>23</v>
      </c>
      <c r="D168" s="138">
        <f>'Q1'!L117</f>
        <v>0</v>
      </c>
      <c r="E168" s="139">
        <f>'Q1'!M117</f>
        <v>0</v>
      </c>
    </row>
    <row r="169" spans="2:5" ht="15.75" thickBot="1" x14ac:dyDescent="0.3">
      <c r="B169" s="318"/>
      <c r="C169" s="134" t="s">
        <v>27</v>
      </c>
      <c r="D169" s="138">
        <f>'Q1'!L118</f>
        <v>0</v>
      </c>
      <c r="E169" s="139">
        <f>'Q1'!M118</f>
        <v>0</v>
      </c>
    </row>
    <row r="170" spans="2:5" ht="15.75" thickBot="1" x14ac:dyDescent="0.3">
      <c r="B170" s="318"/>
      <c r="C170" s="134" t="s">
        <v>31</v>
      </c>
      <c r="D170" s="138">
        <f>'Q1'!L119</f>
        <v>0</v>
      </c>
      <c r="E170" s="139">
        <f>'Q1'!M119</f>
        <v>0</v>
      </c>
    </row>
    <row r="171" spans="2:5" ht="15.75" thickBot="1" x14ac:dyDescent="0.3">
      <c r="B171" s="319"/>
      <c r="C171" s="135" t="s">
        <v>35</v>
      </c>
      <c r="D171" s="138">
        <f>'Q1'!L120</f>
        <v>0</v>
      </c>
      <c r="E171" s="139">
        <f>'Q1'!M120</f>
        <v>0</v>
      </c>
    </row>
    <row r="172" spans="2:5" ht="24.75" thickBot="1" x14ac:dyDescent="0.3">
      <c r="B172" s="320" t="s">
        <v>170</v>
      </c>
      <c r="C172" s="127" t="s">
        <v>16</v>
      </c>
      <c r="D172" s="139">
        <f>'Q1'!O115</f>
        <v>0</v>
      </c>
      <c r="E172" s="138">
        <f>'Q1'!P115</f>
        <v>0</v>
      </c>
    </row>
    <row r="173" spans="2:5" ht="37.15" customHeight="1" thickBot="1" x14ac:dyDescent="0.3">
      <c r="B173" s="318"/>
      <c r="C173" s="134" t="s">
        <v>20</v>
      </c>
      <c r="D173" s="139">
        <f>'Q1'!O116</f>
        <v>0</v>
      </c>
      <c r="E173" s="138">
        <f>'Q1'!P116</f>
        <v>0</v>
      </c>
    </row>
    <row r="174" spans="2:5" ht="24.75" thickBot="1" x14ac:dyDescent="0.3">
      <c r="B174" s="318"/>
      <c r="C174" s="136" t="s">
        <v>24</v>
      </c>
      <c r="D174" s="139">
        <f>'Q1'!O117</f>
        <v>0</v>
      </c>
      <c r="E174" s="138">
        <f>'Q1'!P117</f>
        <v>0</v>
      </c>
    </row>
    <row r="175" spans="2:5" ht="37.15" customHeight="1" thickBot="1" x14ac:dyDescent="0.3">
      <c r="B175" s="318"/>
      <c r="C175" s="134" t="s">
        <v>28</v>
      </c>
      <c r="D175" s="139">
        <f>'Q1'!O118</f>
        <v>0</v>
      </c>
      <c r="E175" s="138">
        <f>'Q1'!P118</f>
        <v>0</v>
      </c>
    </row>
    <row r="176" spans="2:5" ht="40.15" customHeight="1" thickBot="1" x14ac:dyDescent="0.3">
      <c r="B176" s="318"/>
      <c r="C176" s="134" t="s">
        <v>32</v>
      </c>
      <c r="D176" s="139">
        <f>'Q1'!O119</f>
        <v>0</v>
      </c>
      <c r="E176" s="138">
        <f>'Q1'!P119</f>
        <v>0</v>
      </c>
    </row>
    <row r="177" spans="2:5" ht="28.9" customHeight="1" thickBot="1" x14ac:dyDescent="0.3">
      <c r="B177" s="318"/>
      <c r="C177" s="128" t="s">
        <v>36</v>
      </c>
      <c r="D177" s="139">
        <f>'Q1'!O120</f>
        <v>0</v>
      </c>
      <c r="E177" s="138">
        <f>'Q1'!P120</f>
        <v>0</v>
      </c>
    </row>
    <row r="178" spans="2:5" ht="15.75" thickBot="1" x14ac:dyDescent="0.3">
      <c r="B178" s="318"/>
      <c r="C178" s="130" t="s">
        <v>39</v>
      </c>
      <c r="D178" s="139">
        <f>'Q1'!O121</f>
        <v>0</v>
      </c>
      <c r="E178" s="138">
        <f>'Q1'!P121</f>
        <v>0</v>
      </c>
    </row>
    <row r="179" spans="2:5" ht="24.75" thickBot="1" x14ac:dyDescent="0.3">
      <c r="B179" s="320" t="s">
        <v>124</v>
      </c>
      <c r="C179" s="127" t="s">
        <v>17</v>
      </c>
      <c r="D179" s="139">
        <f>'Q1'!U115</f>
        <v>0</v>
      </c>
      <c r="E179" s="139">
        <f>'Q1'!S115</f>
        <v>0</v>
      </c>
    </row>
    <row r="180" spans="2:5" ht="15.75" thickBot="1" x14ac:dyDescent="0.3">
      <c r="B180" s="318"/>
      <c r="C180" s="128" t="s">
        <v>178</v>
      </c>
      <c r="D180" s="139">
        <f>'Q1'!U116</f>
        <v>0</v>
      </c>
      <c r="E180" s="139">
        <f>'Q1'!S116</f>
        <v>0</v>
      </c>
    </row>
    <row r="181" spans="2:5" ht="15.75" thickBot="1" x14ac:dyDescent="0.3">
      <c r="B181" s="318"/>
      <c r="C181" s="128" t="s">
        <v>25</v>
      </c>
      <c r="D181" s="139">
        <f>'Q1'!U117</f>
        <v>0</v>
      </c>
      <c r="E181" s="139">
        <f>'Q1'!S117</f>
        <v>0</v>
      </c>
    </row>
    <row r="182" spans="2:5" ht="15.75" thickBot="1" x14ac:dyDescent="0.3">
      <c r="B182" s="318"/>
      <c r="C182" s="128" t="s">
        <v>29</v>
      </c>
      <c r="D182" s="139">
        <f>'Q1'!U118</f>
        <v>0</v>
      </c>
      <c r="E182" s="139">
        <f>'Q1'!S118</f>
        <v>0</v>
      </c>
    </row>
    <row r="183" spans="2:5" ht="15.75" thickBot="1" x14ac:dyDescent="0.3">
      <c r="B183" s="318"/>
      <c r="C183" s="128" t="s">
        <v>33</v>
      </c>
      <c r="D183" s="139">
        <f>'Q1'!U119</f>
        <v>0</v>
      </c>
      <c r="E183" s="139">
        <f>'Q1'!S119</f>
        <v>0</v>
      </c>
    </row>
    <row r="184" spans="2:5" ht="15.75" thickBot="1" x14ac:dyDescent="0.3">
      <c r="B184" s="318"/>
      <c r="C184" s="128" t="s">
        <v>37</v>
      </c>
      <c r="D184" s="139">
        <f>'Q1'!U120</f>
        <v>0</v>
      </c>
      <c r="E184" s="139">
        <f>'Q1'!S120</f>
        <v>0</v>
      </c>
    </row>
    <row r="185" spans="2:5" ht="15.75" thickBot="1" x14ac:dyDescent="0.3">
      <c r="B185" s="318"/>
      <c r="C185" s="128" t="s">
        <v>40</v>
      </c>
      <c r="D185" s="139">
        <f>'Q1'!U121</f>
        <v>0</v>
      </c>
      <c r="E185" s="139">
        <f>'Q1'!S121</f>
        <v>0</v>
      </c>
    </row>
    <row r="186" spans="2:5" ht="15.75" thickBot="1" x14ac:dyDescent="0.3">
      <c r="B186" s="318"/>
      <c r="C186" s="128" t="s">
        <v>43</v>
      </c>
      <c r="D186" s="139">
        <f>'Q1'!U122</f>
        <v>0</v>
      </c>
      <c r="E186" s="139">
        <f>'Q1'!S122</f>
        <v>0</v>
      </c>
    </row>
    <row r="187" spans="2:5" ht="15.75" thickBot="1" x14ac:dyDescent="0.3">
      <c r="B187" s="318"/>
      <c r="C187" s="128" t="s">
        <v>45</v>
      </c>
      <c r="D187" s="139">
        <f>'Q1'!U123</f>
        <v>0</v>
      </c>
      <c r="E187" s="139">
        <f>'Q1'!S123</f>
        <v>0</v>
      </c>
    </row>
    <row r="188" spans="2:5" ht="15.75" thickBot="1" x14ac:dyDescent="0.3">
      <c r="B188" s="319"/>
      <c r="C188" s="130" t="s">
        <v>47</v>
      </c>
      <c r="D188" s="139">
        <f>'Q1'!U124</f>
        <v>0</v>
      </c>
      <c r="E188" s="139">
        <f>'Q1'!S124</f>
        <v>0</v>
      </c>
    </row>
    <row r="190" spans="2:5" ht="15.75" thickBot="1" x14ac:dyDescent="0.3"/>
    <row r="191" spans="2:5" x14ac:dyDescent="0.25">
      <c r="C191" s="321" t="s">
        <v>1</v>
      </c>
      <c r="D191" s="169" t="s">
        <v>172</v>
      </c>
      <c r="E191" s="170" t="s">
        <v>173</v>
      </c>
    </row>
    <row r="192" spans="2:5" ht="15.75" thickBot="1" x14ac:dyDescent="0.3">
      <c r="C192" s="322"/>
      <c r="D192" s="171">
        <f>'Q1'!D113</f>
        <v>0</v>
      </c>
      <c r="E192" s="141">
        <f>'Q1'!E113</f>
        <v>0</v>
      </c>
    </row>
    <row r="193" spans="1:4" ht="15.75" thickBot="1" x14ac:dyDescent="0.3"/>
    <row r="194" spans="1:4" ht="15.75" thickBot="1" x14ac:dyDescent="0.3">
      <c r="A194" s="116"/>
      <c r="B194" s="323" t="s">
        <v>144</v>
      </c>
      <c r="C194" s="324"/>
      <c r="D194" s="115"/>
    </row>
    <row r="195" spans="1:4" ht="15.75" thickBot="1" x14ac:dyDescent="0.3">
      <c r="A195" s="116"/>
      <c r="B195" s="31" t="s">
        <v>97</v>
      </c>
      <c r="C195" s="166">
        <f>'Q1'!U222</f>
        <v>0</v>
      </c>
    </row>
    <row r="196" spans="1:4" ht="15.75" thickBot="1" x14ac:dyDescent="0.3">
      <c r="A196" s="116"/>
      <c r="B196" s="32" t="s">
        <v>101</v>
      </c>
      <c r="C196" s="166">
        <f>'Q1'!U223</f>
        <v>0</v>
      </c>
    </row>
    <row r="197" spans="1:4" ht="15.75" thickBot="1" x14ac:dyDescent="0.3">
      <c r="A197" s="116"/>
      <c r="B197" s="32" t="s">
        <v>105</v>
      </c>
      <c r="C197" s="166">
        <f>'Q1'!U224</f>
        <v>0</v>
      </c>
    </row>
    <row r="198" spans="1:4" ht="15.75" thickBot="1" x14ac:dyDescent="0.3">
      <c r="A198" s="116"/>
      <c r="B198" s="32" t="s">
        <v>109</v>
      </c>
      <c r="C198" s="166">
        <f>'Q1'!U225</f>
        <v>0</v>
      </c>
    </row>
    <row r="199" spans="1:4" ht="15.75" thickBot="1" x14ac:dyDescent="0.3">
      <c r="A199" s="116"/>
      <c r="B199" s="32" t="s">
        <v>113</v>
      </c>
      <c r="C199" s="166">
        <f>'Q1'!U226</f>
        <v>0</v>
      </c>
    </row>
    <row r="200" spans="1:4" ht="15.75" thickBot="1" x14ac:dyDescent="0.3">
      <c r="A200" s="116"/>
      <c r="B200" s="20" t="s">
        <v>115</v>
      </c>
      <c r="C200" s="166">
        <f>'Q1'!U227</f>
        <v>0</v>
      </c>
    </row>
    <row r="201" spans="1:4" ht="15.75" thickBot="1" x14ac:dyDescent="0.3">
      <c r="A201" s="116"/>
      <c r="B201" s="20" t="s">
        <v>116</v>
      </c>
      <c r="C201" s="166">
        <f>'Q1'!U228</f>
        <v>0</v>
      </c>
    </row>
    <row r="202" spans="1:4" ht="15.75" thickBot="1" x14ac:dyDescent="0.3">
      <c r="A202" s="116"/>
      <c r="B202" s="25" t="s">
        <v>40</v>
      </c>
      <c r="C202" s="166">
        <f>'Q1'!U229</f>
        <v>0</v>
      </c>
    </row>
    <row r="221" spans="2:4" ht="15.75" thickBot="1" x14ac:dyDescent="0.3"/>
    <row r="222" spans="2:4" ht="15.75" thickBot="1" x14ac:dyDescent="0.3">
      <c r="B222" s="119"/>
      <c r="C222" s="118" t="s">
        <v>161</v>
      </c>
      <c r="D222" s="118" t="s">
        <v>162</v>
      </c>
    </row>
    <row r="223" spans="2:4" x14ac:dyDescent="0.25">
      <c r="B223" s="127" t="s">
        <v>14</v>
      </c>
      <c r="C223" s="126">
        <f>'Q1'!G158+'Q1'!H158</f>
        <v>0</v>
      </c>
      <c r="D223" s="162">
        <f>'Q1'!L158</f>
        <v>0</v>
      </c>
    </row>
    <row r="224" spans="2:4" x14ac:dyDescent="0.25">
      <c r="B224" s="24" t="s">
        <v>18</v>
      </c>
      <c r="C224" s="42">
        <f>'Q1'!G159+'Q1'!H159</f>
        <v>0</v>
      </c>
      <c r="D224" s="163">
        <f>'Q1'!L159</f>
        <v>0</v>
      </c>
    </row>
    <row r="225" spans="2:4" x14ac:dyDescent="0.25">
      <c r="B225" s="128" t="s">
        <v>22</v>
      </c>
      <c r="C225" s="137">
        <f>'Q1'!G160+'Q1'!H160</f>
        <v>0</v>
      </c>
      <c r="D225" s="163">
        <f>'Q1'!L160</f>
        <v>0</v>
      </c>
    </row>
    <row r="226" spans="2:4" x14ac:dyDescent="0.25">
      <c r="B226" s="128" t="s">
        <v>26</v>
      </c>
      <c r="C226" s="137">
        <f>'Q1'!G161+'Q1'!H161</f>
        <v>0</v>
      </c>
      <c r="D226" s="163">
        <f>'Q1'!L161</f>
        <v>0</v>
      </c>
    </row>
    <row r="227" spans="2:4" x14ac:dyDescent="0.25">
      <c r="B227" s="128" t="s">
        <v>30</v>
      </c>
      <c r="C227" s="137">
        <f>'Q1'!G162+'Q1'!H162</f>
        <v>0</v>
      </c>
      <c r="D227" s="163">
        <f>'Q1'!L162</f>
        <v>0</v>
      </c>
    </row>
    <row r="228" spans="2:4" x14ac:dyDescent="0.25">
      <c r="B228" s="128" t="s">
        <v>34</v>
      </c>
      <c r="C228" s="137">
        <f>'Q1'!G163+'Q1'!H163</f>
        <v>0</v>
      </c>
      <c r="D228" s="163">
        <f>'Q1'!L163</f>
        <v>0</v>
      </c>
    </row>
    <row r="229" spans="2:4" x14ac:dyDescent="0.25">
      <c r="B229" s="128" t="s">
        <v>38</v>
      </c>
      <c r="C229" s="137">
        <f>'Q1'!G164+'Q1'!H164</f>
        <v>0</v>
      </c>
      <c r="D229" s="163">
        <f>'Q1'!L164</f>
        <v>0</v>
      </c>
    </row>
    <row r="230" spans="2:4" x14ac:dyDescent="0.25">
      <c r="B230" s="128" t="s">
        <v>42</v>
      </c>
      <c r="C230" s="137">
        <f>'Q1'!G165+'Q1'!H165</f>
        <v>0</v>
      </c>
      <c r="D230" s="163">
        <f>'Q1'!L165</f>
        <v>0</v>
      </c>
    </row>
    <row r="231" spans="2:4" x14ac:dyDescent="0.25">
      <c r="B231" s="128" t="s">
        <v>44</v>
      </c>
      <c r="C231" s="137">
        <f>'Q1'!G166+'Q1'!H166</f>
        <v>0</v>
      </c>
      <c r="D231" s="163">
        <f>'Q1'!L166</f>
        <v>0</v>
      </c>
    </row>
    <row r="232" spans="2:4" x14ac:dyDescent="0.25">
      <c r="B232" s="128" t="s">
        <v>46</v>
      </c>
      <c r="C232" s="137">
        <f>'Q1'!G167+'Q1'!H167</f>
        <v>0</v>
      </c>
      <c r="D232" s="163">
        <f>'Q1'!L167</f>
        <v>0</v>
      </c>
    </row>
    <row r="233" spans="2:4" x14ac:dyDescent="0.25">
      <c r="B233" s="128" t="s">
        <v>48</v>
      </c>
      <c r="C233" s="137">
        <f>'Q1'!G168+'Q1'!H168</f>
        <v>0</v>
      </c>
      <c r="D233" s="163">
        <f>'Q1'!L168</f>
        <v>0</v>
      </c>
    </row>
    <row r="234" spans="2:4" x14ac:dyDescent="0.25">
      <c r="B234" s="128" t="s">
        <v>49</v>
      </c>
      <c r="C234" s="137">
        <f>'Q1'!G169+'Q1'!H169</f>
        <v>0</v>
      </c>
      <c r="D234" s="163">
        <f>'Q1'!L169</f>
        <v>0</v>
      </c>
    </row>
    <row r="235" spans="2:4" x14ac:dyDescent="0.25">
      <c r="B235" s="128" t="s">
        <v>50</v>
      </c>
      <c r="C235" s="137">
        <f>'Q1'!G170+'Q1'!H170</f>
        <v>0</v>
      </c>
      <c r="D235" s="163">
        <f>'Q1'!L170</f>
        <v>0</v>
      </c>
    </row>
    <row r="236" spans="2:4" x14ac:dyDescent="0.25">
      <c r="B236" s="128" t="s">
        <v>51</v>
      </c>
      <c r="C236" s="137">
        <f>'Q1'!G171+'Q1'!H171</f>
        <v>0</v>
      </c>
      <c r="D236" s="163">
        <f>'Q1'!L171</f>
        <v>0</v>
      </c>
    </row>
    <row r="237" spans="2:4" x14ac:dyDescent="0.25">
      <c r="B237" s="128" t="s">
        <v>52</v>
      </c>
      <c r="C237" s="137">
        <f>'Q1'!G172+'Q1'!H172</f>
        <v>0</v>
      </c>
      <c r="D237" s="163">
        <f>'Q1'!L172</f>
        <v>0</v>
      </c>
    </row>
    <row r="238" spans="2:4" x14ac:dyDescent="0.25">
      <c r="B238" s="128" t="s">
        <v>53</v>
      </c>
      <c r="C238" s="137">
        <f>'Q1'!G173+'Q1'!H173</f>
        <v>0</v>
      </c>
      <c r="D238" s="163">
        <f>'Q1'!L173</f>
        <v>0</v>
      </c>
    </row>
    <row r="239" spans="2:4" ht="24" x14ac:dyDescent="0.25">
      <c r="B239" s="128" t="s">
        <v>54</v>
      </c>
      <c r="C239" s="137">
        <f>'Q1'!G174+'Q1'!H174</f>
        <v>0</v>
      </c>
      <c r="D239" s="163">
        <f>'Q1'!L174</f>
        <v>0</v>
      </c>
    </row>
    <row r="240" spans="2:4" x14ac:dyDescent="0.25">
      <c r="B240" s="128" t="s">
        <v>55</v>
      </c>
      <c r="C240" s="137">
        <f>'Q1'!G175+'Q1'!H175</f>
        <v>0</v>
      </c>
      <c r="D240" s="163">
        <f>'Q1'!L175</f>
        <v>0</v>
      </c>
    </row>
    <row r="241" spans="2:4" x14ac:dyDescent="0.25">
      <c r="B241" s="128" t="s">
        <v>56</v>
      </c>
      <c r="C241" s="137">
        <f>'Q1'!G176+'Q1'!H176</f>
        <v>0</v>
      </c>
      <c r="D241" s="163">
        <f>'Q1'!L176</f>
        <v>0</v>
      </c>
    </row>
    <row r="242" spans="2:4" x14ac:dyDescent="0.25">
      <c r="B242" s="128" t="s">
        <v>57</v>
      </c>
      <c r="C242" s="137">
        <f>'Q1'!G177+'Q1'!H177</f>
        <v>0</v>
      </c>
      <c r="D242" s="163">
        <f>'Q1'!L177</f>
        <v>0</v>
      </c>
    </row>
    <row r="243" spans="2:4" x14ac:dyDescent="0.25">
      <c r="B243" s="128" t="s">
        <v>58</v>
      </c>
      <c r="C243" s="137">
        <f>'Q1'!G178+'Q1'!H178</f>
        <v>0</v>
      </c>
      <c r="D243" s="163">
        <f>'Q1'!L178</f>
        <v>0</v>
      </c>
    </row>
    <row r="244" spans="2:4" x14ac:dyDescent="0.25">
      <c r="B244" s="128" t="s">
        <v>59</v>
      </c>
      <c r="C244" s="137">
        <f>'Q1'!G179+'Q1'!H179</f>
        <v>0</v>
      </c>
      <c r="D244" s="163">
        <f>'Q1'!L179</f>
        <v>0</v>
      </c>
    </row>
    <row r="245" spans="2:4" x14ac:dyDescent="0.25">
      <c r="B245" s="128" t="s">
        <v>60</v>
      </c>
      <c r="C245" s="137">
        <f>'Q1'!G180+'Q1'!H180</f>
        <v>0</v>
      </c>
      <c r="D245" s="163">
        <f>'Q1'!L180</f>
        <v>0</v>
      </c>
    </row>
    <row r="246" spans="2:4" x14ac:dyDescent="0.25">
      <c r="B246" s="129" t="s">
        <v>61</v>
      </c>
      <c r="C246" s="137">
        <f>'Q1'!G181+'Q1'!H181</f>
        <v>0</v>
      </c>
      <c r="D246" s="163">
        <f>'Q1'!L181</f>
        <v>0</v>
      </c>
    </row>
    <row r="247" spans="2:4" x14ac:dyDescent="0.25">
      <c r="B247" s="129" t="s">
        <v>62</v>
      </c>
      <c r="C247" s="137">
        <f>'Q1'!G182+'Q1'!H182</f>
        <v>0</v>
      </c>
      <c r="D247" s="163">
        <f>'Q1'!L182</f>
        <v>0</v>
      </c>
    </row>
    <row r="248" spans="2:4" x14ac:dyDescent="0.25">
      <c r="B248" s="129" t="s">
        <v>63</v>
      </c>
      <c r="C248" s="137">
        <f>'Q1'!G183+'Q1'!H183</f>
        <v>0</v>
      </c>
      <c r="D248" s="163">
        <f>'Q1'!L183</f>
        <v>0</v>
      </c>
    </row>
    <row r="249" spans="2:4" x14ac:dyDescent="0.25">
      <c r="B249" s="129" t="s">
        <v>64</v>
      </c>
      <c r="C249" s="137">
        <f>'Q1'!G184+'Q1'!H184</f>
        <v>0</v>
      </c>
      <c r="D249" s="163">
        <f>'Q1'!L184</f>
        <v>0</v>
      </c>
    </row>
    <row r="250" spans="2:4" x14ac:dyDescent="0.25">
      <c r="B250" s="129" t="s">
        <v>65</v>
      </c>
      <c r="C250" s="137">
        <f>'Q1'!G185+'Q1'!H185</f>
        <v>0</v>
      </c>
      <c r="D250" s="163">
        <f>'Q1'!L185</f>
        <v>0</v>
      </c>
    </row>
    <row r="251" spans="2:4" x14ac:dyDescent="0.25">
      <c r="B251" s="129" t="s">
        <v>66</v>
      </c>
      <c r="C251" s="137">
        <f>'Q1'!G186+'Q1'!H186</f>
        <v>0</v>
      </c>
      <c r="D251" s="163">
        <f>'Q1'!L186</f>
        <v>0</v>
      </c>
    </row>
    <row r="252" spans="2:4" x14ac:dyDescent="0.25">
      <c r="B252" s="129" t="s">
        <v>67</v>
      </c>
      <c r="C252" s="137">
        <f>'Q1'!G187+'Q1'!H187</f>
        <v>0</v>
      </c>
      <c r="D252" s="163">
        <f>'Q1'!L187</f>
        <v>0</v>
      </c>
    </row>
    <row r="253" spans="2:4" ht="15.75" thickBot="1" x14ac:dyDescent="0.3">
      <c r="B253" s="124" t="s">
        <v>174</v>
      </c>
      <c r="C253" s="167">
        <v>0</v>
      </c>
      <c r="D253" s="168">
        <v>0</v>
      </c>
    </row>
    <row r="254" spans="2:4" x14ac:dyDescent="0.25">
      <c r="C254" s="117"/>
    </row>
  </sheetData>
  <mergeCells count="11">
    <mergeCell ref="B136:B165"/>
    <mergeCell ref="B2:B3"/>
    <mergeCell ref="C2:D2"/>
    <mergeCell ref="B13:D13"/>
    <mergeCell ref="B18:C18"/>
    <mergeCell ref="C22:E22"/>
    <mergeCell ref="B166:B171"/>
    <mergeCell ref="B172:B178"/>
    <mergeCell ref="B179:B188"/>
    <mergeCell ref="C191:C192"/>
    <mergeCell ref="B194:C19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D406"/>
  <sheetViews>
    <sheetView topLeftCell="B1" zoomScale="70" zoomScaleNormal="70" workbookViewId="0">
      <selection activeCell="F374" sqref="F374"/>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48">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1">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1">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1">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70">
        <v>0</v>
      </c>
      <c r="M28" s="71">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91">
        <v>0</v>
      </c>
      <c r="M29" s="71">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91">
        <v>0</v>
      </c>
      <c r="M30" s="71">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91">
        <v>0</v>
      </c>
      <c r="M31" s="71">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91">
        <v>0</v>
      </c>
      <c r="M32" s="71">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91">
        <v>0</v>
      </c>
      <c r="M33" s="71">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46"/>
      <c r="G35" s="46"/>
      <c r="H35" s="46"/>
      <c r="I35" s="46"/>
      <c r="J35" s="46"/>
      <c r="K35" s="46"/>
      <c r="L35" s="46"/>
      <c r="M35" s="46"/>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76"/>
      <c r="G36" s="76"/>
      <c r="H36" s="76"/>
      <c r="I36" s="76"/>
      <c r="J36" s="76"/>
      <c r="K36" s="76"/>
      <c r="L36" s="76"/>
      <c r="M36" s="76"/>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D406"/>
  <sheetViews>
    <sheetView zoomScale="70" zoomScaleNormal="70" workbookViewId="0">
      <selection activeCell="F374" sqref="F374"/>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AD406"/>
  <sheetViews>
    <sheetView topLeftCell="B1" zoomScale="70" zoomScaleNormal="70" workbookViewId="0">
      <selection activeCell="F374" sqref="F374"/>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AD406"/>
  <sheetViews>
    <sheetView topLeftCell="J72" zoomScale="70" zoomScaleNormal="70" workbookViewId="0">
      <selection activeCell="AG107" sqref="AG107:AJ25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thickBot="1" x14ac:dyDescent="0.3">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ht="15.75" thickBot="1" x14ac:dyDescent="0.3">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I150:J151"/>
    <mergeCell ref="K3:K4"/>
    <mergeCell ref="C3:C4"/>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N153:P153"/>
    <mergeCell ref="T154:T157"/>
    <mergeCell ref="N154:N157"/>
    <mergeCell ref="G295:H295"/>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D113:D114"/>
    <mergeCell ref="L222:M222"/>
    <mergeCell ref="I311:J311"/>
    <mergeCell ref="F246:J246"/>
    <mergeCell ref="K150:K151"/>
    <mergeCell ref="N125:V146"/>
    <mergeCell ref="L113:L114"/>
    <mergeCell ref="B148:B151"/>
    <mergeCell ref="B370:B403"/>
    <mergeCell ref="L399:M399"/>
    <mergeCell ref="G398:J398"/>
    <mergeCell ref="G261:H261"/>
    <mergeCell ref="C355:D355"/>
    <mergeCell ref="G327:I327"/>
    <mergeCell ref="K368:L368"/>
    <mergeCell ref="G357:I359"/>
    <mergeCell ref="L396:M396"/>
    <mergeCell ref="I256:J256"/>
    <mergeCell ref="C319:V319"/>
    <mergeCell ref="F322:F323"/>
    <mergeCell ref="G343:I343"/>
    <mergeCell ref="N284:N286"/>
    <mergeCell ref="G389:J389"/>
    <mergeCell ref="N366:O366"/>
    <mergeCell ref="G396:J396"/>
    <mergeCell ref="C321:C323"/>
    <mergeCell ref="G258:H258"/>
    <mergeCell ref="I258:J258"/>
    <mergeCell ref="C365:C366"/>
    <mergeCell ref="G375:J375"/>
    <mergeCell ref="K283:M283"/>
    <mergeCell ref="G275:H275"/>
    <mergeCell ref="G320:L320"/>
    <mergeCell ref="G269:H269"/>
    <mergeCell ref="N74:P74"/>
    <mergeCell ref="Q246:S246"/>
    <mergeCell ref="N283:P283"/>
    <mergeCell ref="I314:J314"/>
    <mergeCell ref="G256:H256"/>
    <mergeCell ref="B354:X354"/>
    <mergeCell ref="B246:B281"/>
    <mergeCell ref="L380:M380"/>
    <mergeCell ref="Q154:Q157"/>
    <mergeCell ref="I251:J251"/>
    <mergeCell ref="G287:H287"/>
    <mergeCell ref="I287:J287"/>
    <mergeCell ref="M321:M323"/>
    <mergeCell ref="N219:P219"/>
    <mergeCell ref="B355:B359"/>
    <mergeCell ref="P156:P157"/>
    <mergeCell ref="G224:J224"/>
    <mergeCell ref="R156:R157"/>
    <mergeCell ref="W153:AA153"/>
    <mergeCell ref="F230:V237"/>
    <mergeCell ref="G77:H77"/>
    <mergeCell ref="I77:J77"/>
    <mergeCell ref="R75:S76"/>
    <mergeCell ref="Y354:AB406"/>
    <mergeCell ref="W357:W359"/>
    <mergeCell ref="N368:O368"/>
    <mergeCell ref="G330:I330"/>
    <mergeCell ref="G266:H266"/>
    <mergeCell ref="G260:H260"/>
    <mergeCell ref="T111:V111"/>
    <mergeCell ref="L383:M383"/>
    <mergeCell ref="L393:M393"/>
    <mergeCell ref="G383:J383"/>
    <mergeCell ref="I306:J306"/>
    <mergeCell ref="K370:M370"/>
    <mergeCell ref="F283:J283"/>
    <mergeCell ref="G247:J247"/>
    <mergeCell ref="G385:J385"/>
    <mergeCell ref="K364:L364"/>
    <mergeCell ref="G309:H309"/>
    <mergeCell ref="F368:I368"/>
    <mergeCell ref="B369:V369"/>
    <mergeCell ref="I309:J309"/>
    <mergeCell ref="Q366:R366"/>
    <mergeCell ref="G382:J382"/>
    <mergeCell ref="O378:P378"/>
    <mergeCell ref="G315:H315"/>
    <mergeCell ref="G312:H312"/>
    <mergeCell ref="L402:M402"/>
    <mergeCell ref="D246:E246"/>
    <mergeCell ref="G400:J400"/>
    <mergeCell ref="G395:J395"/>
    <mergeCell ref="U220:V220"/>
    <mergeCell ref="S156:S157"/>
    <mergeCell ref="G311:H311"/>
    <mergeCell ref="R225:S225"/>
    <mergeCell ref="K367:L367"/>
    <mergeCell ref="F357:F359"/>
    <mergeCell ref="I304:J304"/>
    <mergeCell ref="N365:O365"/>
    <mergeCell ref="F284:F286"/>
    <mergeCell ref="V357:V359"/>
    <mergeCell ref="Q370:S370"/>
    <mergeCell ref="G267:H267"/>
    <mergeCell ref="G340:I340"/>
    <mergeCell ref="I292:J292"/>
    <mergeCell ref="I285:J285"/>
    <mergeCell ref="G257:H257"/>
    <mergeCell ref="G272:H272"/>
    <mergeCell ref="J357:J359"/>
    <mergeCell ref="K365:L365"/>
    <mergeCell ref="L397:M397"/>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N75:N77"/>
    <mergeCell ref="D283:E283"/>
    <mergeCell ref="G371:J371"/>
    <mergeCell ref="C371:C374"/>
    <mergeCell ref="F111:J111"/>
    <mergeCell ref="G350:I350"/>
    <mergeCell ref="P322:P323"/>
    <mergeCell ref="I250:J250"/>
    <mergeCell ref="J322:J323"/>
    <mergeCell ref="I279:J279"/>
    <mergeCell ref="O224:P224"/>
    <mergeCell ref="L371:M371"/>
    <mergeCell ref="D371:E374"/>
    <mergeCell ref="G297:H297"/>
    <mergeCell ref="I76:J76"/>
    <mergeCell ref="I301:J301"/>
    <mergeCell ref="E357:E359"/>
    <mergeCell ref="G324:I324"/>
    <mergeCell ref="C168:E173"/>
    <mergeCell ref="M355:O355"/>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B147:N147"/>
    <mergeCell ref="L77:M77"/>
    <mergeCell ref="F75:F77"/>
    <mergeCell ref="N150:N151"/>
    <mergeCell ref="G276:H276"/>
    <mergeCell ref="S322:S323"/>
    <mergeCell ref="D111:E111"/>
    <mergeCell ref="L395:M395"/>
    <mergeCell ref="C222:E222"/>
    <mergeCell ref="O113:O114"/>
    <mergeCell ref="D219:E219"/>
    <mergeCell ref="D153:E153"/>
    <mergeCell ref="B360:V360"/>
    <mergeCell ref="R372:S373"/>
    <mergeCell ref="G336:I336"/>
    <mergeCell ref="F219:J219"/>
    <mergeCell ref="G329:I329"/>
    <mergeCell ref="G316:H316"/>
    <mergeCell ref="E355:G355"/>
    <mergeCell ref="T240:V244"/>
    <mergeCell ref="R371:S371"/>
    <mergeCell ref="T247:T248"/>
    <mergeCell ref="N364:O364"/>
    <mergeCell ref="I290:J290"/>
    <mergeCell ref="I274:J274"/>
    <mergeCell ref="G401:J401"/>
    <mergeCell ref="U378:V378"/>
    <mergeCell ref="G331:I331"/>
    <mergeCell ref="G347:I347"/>
    <mergeCell ref="G403:J403"/>
    <mergeCell ref="G277:H277"/>
    <mergeCell ref="E148:N148"/>
    <mergeCell ref="L400:M400"/>
    <mergeCell ref="K153:M153"/>
    <mergeCell ref="O322:O323"/>
    <mergeCell ref="U156:U157"/>
    <mergeCell ref="T283:V283"/>
    <mergeCell ref="L357:L359"/>
    <mergeCell ref="I248:J248"/>
    <mergeCell ref="I297:J297"/>
    <mergeCell ref="F365:I365"/>
    <mergeCell ref="I312:J312"/>
    <mergeCell ref="I299:J299"/>
    <mergeCell ref="I275:J275"/>
    <mergeCell ref="J355:L355"/>
    <mergeCell ref="F153:J153"/>
    <mergeCell ref="L403:M403"/>
    <mergeCell ref="Q357:Q359"/>
    <mergeCell ref="G399:J399"/>
    <mergeCell ref="AC1:AD406"/>
    <mergeCell ref="U376:V376"/>
    <mergeCell ref="T284:T286"/>
    <mergeCell ref="G402:J402"/>
    <mergeCell ref="W218:AB319"/>
    <mergeCell ref="N240:P244"/>
    <mergeCell ref="M150:M151"/>
    <mergeCell ref="O357:O359"/>
    <mergeCell ref="N220:N221"/>
    <mergeCell ref="G271:H271"/>
    <mergeCell ref="L390:M390"/>
    <mergeCell ref="U381:V381"/>
    <mergeCell ref="O376:P376"/>
    <mergeCell ref="A404:V406"/>
    <mergeCell ref="R378:S378"/>
    <mergeCell ref="N39:N40"/>
    <mergeCell ref="G397:J397"/>
    <mergeCell ref="G328:I328"/>
    <mergeCell ref="G149:H149"/>
    <mergeCell ref="I149:J149"/>
    <mergeCell ref="K322:K323"/>
    <mergeCell ref="L381:M381"/>
    <mergeCell ref="F366:I366"/>
    <mergeCell ref="G326:I326"/>
    <mergeCell ref="G391:J391"/>
    <mergeCell ref="G254:H254"/>
    <mergeCell ref="G248:H248"/>
    <mergeCell ref="Q3:Q4"/>
    <mergeCell ref="T219:V219"/>
    <mergeCell ref="Q321:Q323"/>
    <mergeCell ref="Q368:R368"/>
    <mergeCell ref="R223:S223"/>
    <mergeCell ref="O226:P226"/>
    <mergeCell ref="Q364:R364"/>
    <mergeCell ref="T239:V239"/>
    <mergeCell ref="N367:O367"/>
    <mergeCell ref="N246:P246"/>
    <mergeCell ref="B37:V37"/>
    <mergeCell ref="E113:E114"/>
    <mergeCell ref="C149:C150"/>
    <mergeCell ref="B38:B72"/>
    <mergeCell ref="D75:E77"/>
    <mergeCell ref="D38:E38"/>
    <mergeCell ref="Q39:Q40"/>
    <mergeCell ref="K74:M74"/>
    <mergeCell ref="U226:V226"/>
    <mergeCell ref="F39:F40"/>
    <mergeCell ref="C112:C114"/>
    <mergeCell ref="V322:V323"/>
    <mergeCell ref="T357:T359"/>
    <mergeCell ref="C362:C363"/>
    <mergeCell ref="B283:B318"/>
    <mergeCell ref="C223:E237"/>
    <mergeCell ref="I272:J272"/>
    <mergeCell ref="C241:C244"/>
    <mergeCell ref="G250:H250"/>
    <mergeCell ref="C356:D357"/>
    <mergeCell ref="P357:P359"/>
    <mergeCell ref="I269:J269"/>
    <mergeCell ref="G341:I341"/>
    <mergeCell ref="I308:J308"/>
    <mergeCell ref="R224:S224"/>
    <mergeCell ref="Q320:T320"/>
    <mergeCell ref="G225:J225"/>
    <mergeCell ref="G252:H252"/>
    <mergeCell ref="Q239:S239"/>
    <mergeCell ref="T246:V246"/>
    <mergeCell ref="K239:M239"/>
    <mergeCell ref="C334:F335"/>
    <mergeCell ref="U248:V249"/>
    <mergeCell ref="O248:P249"/>
    <mergeCell ref="O247:P247"/>
    <mergeCell ref="G353:I353"/>
    <mergeCell ref="B153:B217"/>
    <mergeCell ref="I307:J307"/>
    <mergeCell ref="F361:J361"/>
    <mergeCell ref="G294:H294"/>
    <mergeCell ref="I294:J294"/>
    <mergeCell ref="S355:U355"/>
    <mergeCell ref="C154:C158"/>
    <mergeCell ref="R247:S247"/>
    <mergeCell ref="D155:D158"/>
    <mergeCell ref="B218:V218"/>
    <mergeCell ref="G220:J220"/>
    <mergeCell ref="M156:M157"/>
    <mergeCell ref="G255:H255"/>
    <mergeCell ref="Q247:Q248"/>
    <mergeCell ref="I257:J257"/>
    <mergeCell ref="C220:C221"/>
    <mergeCell ref="I276:J276"/>
    <mergeCell ref="L226:M226"/>
    <mergeCell ref="Q361:S361"/>
    <mergeCell ref="Q219:S219"/>
    <mergeCell ref="K2:M2"/>
    <mergeCell ref="L376:M376"/>
    <mergeCell ref="N322:N323"/>
    <mergeCell ref="G325:I325"/>
    <mergeCell ref="G304:H304"/>
    <mergeCell ref="C293:E295"/>
    <mergeCell ref="T365:U365"/>
    <mergeCell ref="T38:V38"/>
    <mergeCell ref="T39:T40"/>
    <mergeCell ref="R226:S226"/>
    <mergeCell ref="R220:S220"/>
    <mergeCell ref="C122:E132"/>
    <mergeCell ref="R284:S284"/>
    <mergeCell ref="R222:S222"/>
    <mergeCell ref="R221:S221"/>
    <mergeCell ref="O225:P225"/>
    <mergeCell ref="G338:I338"/>
    <mergeCell ref="N247:N248"/>
    <mergeCell ref="I310:J310"/>
    <mergeCell ref="K361:M361"/>
    <mergeCell ref="P355:R355"/>
    <mergeCell ref="G334:I334"/>
    <mergeCell ref="G288:H288"/>
    <mergeCell ref="I313:J313"/>
    <mergeCell ref="L401:M401"/>
    <mergeCell ref="K284:K286"/>
    <mergeCell ref="G296:H296"/>
    <mergeCell ref="G221:J221"/>
    <mergeCell ref="I296:J296"/>
    <mergeCell ref="N111:P111"/>
    <mergeCell ref="U247:V247"/>
    <mergeCell ref="G344:I344"/>
    <mergeCell ref="O377:P377"/>
    <mergeCell ref="I271:J271"/>
    <mergeCell ref="B245:V245"/>
    <mergeCell ref="G223:J223"/>
    <mergeCell ref="I298:J298"/>
    <mergeCell ref="R113:R114"/>
    <mergeCell ref="G150:H151"/>
    <mergeCell ref="I273:J273"/>
    <mergeCell ref="R154:S154"/>
    <mergeCell ref="F364:I364"/>
    <mergeCell ref="B219:B237"/>
    <mergeCell ref="L284:M284"/>
    <mergeCell ref="T368:U368"/>
    <mergeCell ref="L221:M221"/>
    <mergeCell ref="E285:E286"/>
    <mergeCell ref="G251:H251"/>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L248:M249"/>
    <mergeCell ref="I255:J255"/>
    <mergeCell ref="D361:E361"/>
    <mergeCell ref="I291:J291"/>
    <mergeCell ref="U357:U359"/>
    <mergeCell ref="B361:B368"/>
    <mergeCell ref="I286:J286"/>
    <mergeCell ref="L322:L323"/>
    <mergeCell ref="E150:E151"/>
    <mergeCell ref="U223:V223"/>
    <mergeCell ref="T112:T113"/>
    <mergeCell ref="F228:M229"/>
    <mergeCell ref="N112:N113"/>
    <mergeCell ref="L156:L157"/>
    <mergeCell ref="W155:AA156"/>
    <mergeCell ref="X322:X323"/>
    <mergeCell ref="G388:J388"/>
    <mergeCell ref="G376:J376"/>
    <mergeCell ref="G378:J378"/>
    <mergeCell ref="X158:Y158"/>
    <mergeCell ref="W154:AA154"/>
    <mergeCell ref="Z158:AA158"/>
    <mergeCell ref="G253:H253"/>
    <mergeCell ref="Y320:AB320"/>
    <mergeCell ref="G384:J384"/>
    <mergeCell ref="G387:J387"/>
    <mergeCell ref="G381:J381"/>
    <mergeCell ref="L387:M387"/>
    <mergeCell ref="L382:M382"/>
    <mergeCell ref="G307:H307"/>
    <mergeCell ref="I288:J288"/>
    <mergeCell ref="G284:J284"/>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AB322:AB323"/>
    <mergeCell ref="L379:M379"/>
    <mergeCell ref="T366:U366"/>
    <mergeCell ref="G379:J379"/>
    <mergeCell ref="N370:P370"/>
    <mergeCell ref="O372:P373"/>
    <mergeCell ref="U375:V375"/>
    <mergeCell ref="U284:V284"/>
    <mergeCell ref="U380:V380"/>
    <mergeCell ref="I316:J316"/>
    <mergeCell ref="L372:M373"/>
    <mergeCell ref="N371:N373"/>
    <mergeCell ref="T367:U367"/>
    <mergeCell ref="Q284:Q286"/>
    <mergeCell ref="V355:X355"/>
    <mergeCell ref="G348:I348"/>
    <mergeCell ref="U374:V374"/>
    <mergeCell ref="G377:J377"/>
    <mergeCell ref="R375:S375"/>
    <mergeCell ref="R377:S377"/>
    <mergeCell ref="U371:V371"/>
    <mergeCell ref="O374:P374"/>
    <mergeCell ref="O371:P371"/>
    <mergeCell ref="G301:H301"/>
    <mergeCell ref="U383:V383"/>
    <mergeCell ref="G270:H270"/>
    <mergeCell ref="I270:J270"/>
    <mergeCell ref="U382:V382"/>
    <mergeCell ref="W322:W323"/>
    <mergeCell ref="O147:V151"/>
    <mergeCell ref="S113:S114"/>
    <mergeCell ref="U113:U114"/>
    <mergeCell ref="K219:M219"/>
    <mergeCell ref="L378:M378"/>
    <mergeCell ref="G380:J380"/>
    <mergeCell ref="G374:J374"/>
    <mergeCell ref="G302:H302"/>
    <mergeCell ref="L375:M375"/>
    <mergeCell ref="G263:H263"/>
    <mergeCell ref="I263:J263"/>
    <mergeCell ref="R376:S376"/>
    <mergeCell ref="I295:J295"/>
    <mergeCell ref="Q365:R365"/>
    <mergeCell ref="B282:V282"/>
    <mergeCell ref="U221:V221"/>
    <mergeCell ref="R357:R359"/>
    <mergeCell ref="U229:V229"/>
    <mergeCell ref="T153:V15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C0427-E227-4165-B415-F05B76221F58}">
  <sheetPr>
    <tabColor theme="4"/>
  </sheetPr>
  <dimension ref="A2:H254"/>
  <sheetViews>
    <sheetView topLeftCell="A187" zoomScale="71" zoomScaleNormal="71" workbookViewId="0">
      <selection activeCell="B195" sqref="B195:C202"/>
    </sheetView>
  </sheetViews>
  <sheetFormatPr defaultRowHeight="15" x14ac:dyDescent="0.25"/>
  <cols>
    <col min="2" max="2" width="36.85546875" bestFit="1" customWidth="1"/>
    <col min="3" max="3" width="28.28515625" bestFit="1" customWidth="1"/>
    <col min="4" max="4" width="29.42578125" customWidth="1"/>
    <col min="5" max="5" width="30.42578125" bestFit="1" customWidth="1"/>
    <col min="6" max="6" width="25.5703125" bestFit="1" customWidth="1"/>
    <col min="7" max="7" width="38.85546875" bestFit="1" customWidth="1"/>
    <col min="8" max="8" width="19.28515625" bestFit="1" customWidth="1"/>
  </cols>
  <sheetData>
    <row r="2" spans="2:5" x14ac:dyDescent="0.25">
      <c r="B2" s="325"/>
      <c r="C2" s="327" t="s">
        <v>148</v>
      </c>
      <c r="D2" s="328"/>
      <c r="E2" s="122"/>
    </row>
    <row r="3" spans="2:5" x14ac:dyDescent="0.25">
      <c r="B3" s="326"/>
      <c r="C3" s="120" t="s">
        <v>149</v>
      </c>
      <c r="D3" s="120" t="s">
        <v>150</v>
      </c>
      <c r="E3" s="122"/>
    </row>
    <row r="4" spans="2:5" x14ac:dyDescent="0.25">
      <c r="B4" s="120" t="s">
        <v>152</v>
      </c>
      <c r="C4" s="123">
        <f>'Q2'!D4</f>
        <v>0</v>
      </c>
      <c r="D4" s="123">
        <f>'Q2'!E4</f>
        <v>0</v>
      </c>
      <c r="E4" s="122"/>
    </row>
    <row r="5" spans="2:5" x14ac:dyDescent="0.25">
      <c r="B5" s="122"/>
      <c r="C5" s="122"/>
      <c r="D5" s="122"/>
      <c r="E5" s="122"/>
    </row>
    <row r="6" spans="2:5" x14ac:dyDescent="0.25">
      <c r="B6" s="122"/>
      <c r="C6" s="122"/>
      <c r="D6" s="122"/>
      <c r="E6" s="122"/>
    </row>
    <row r="7" spans="2:5" x14ac:dyDescent="0.25">
      <c r="B7" s="122"/>
      <c r="C7" s="122"/>
      <c r="D7" s="122"/>
      <c r="E7" s="122"/>
    </row>
    <row r="8" spans="2:5" x14ac:dyDescent="0.25">
      <c r="B8" s="121"/>
      <c r="C8" s="120" t="s">
        <v>151</v>
      </c>
      <c r="D8" s="122"/>
      <c r="E8" s="122"/>
    </row>
    <row r="9" spans="2:5" x14ac:dyDescent="0.25">
      <c r="B9" s="120" t="s">
        <v>152</v>
      </c>
      <c r="C9" s="123">
        <f>'Q2'!D155</f>
        <v>0</v>
      </c>
      <c r="D9" s="122"/>
      <c r="E9" s="122"/>
    </row>
    <row r="10" spans="2:5" x14ac:dyDescent="0.25">
      <c r="B10" s="122"/>
      <c r="C10" s="122"/>
      <c r="D10" s="122"/>
      <c r="E10" s="122"/>
    </row>
    <row r="11" spans="2:5" x14ac:dyDescent="0.25">
      <c r="B11" s="122"/>
      <c r="C11" s="122"/>
      <c r="D11" s="122"/>
      <c r="E11" s="122"/>
    </row>
    <row r="12" spans="2:5" x14ac:dyDescent="0.25">
      <c r="B12" s="122"/>
      <c r="C12" s="122"/>
      <c r="D12" s="122"/>
      <c r="E12" s="122"/>
    </row>
    <row r="13" spans="2:5" x14ac:dyDescent="0.25">
      <c r="B13" s="329" t="s">
        <v>153</v>
      </c>
      <c r="C13" s="329"/>
      <c r="D13" s="329"/>
      <c r="E13" s="122"/>
    </row>
    <row r="14" spans="2:5" x14ac:dyDescent="0.25">
      <c r="B14" s="121"/>
      <c r="C14" s="120" t="s">
        <v>154</v>
      </c>
      <c r="D14" s="120" t="s">
        <v>155</v>
      </c>
      <c r="E14" s="122"/>
    </row>
    <row r="15" spans="2:5" x14ac:dyDescent="0.25">
      <c r="B15" s="120" t="s">
        <v>152</v>
      </c>
      <c r="C15" s="123">
        <f>'Q2'!D247</f>
        <v>0</v>
      </c>
      <c r="D15" s="123">
        <f>'Q2'!D113</f>
        <v>0</v>
      </c>
      <c r="E15" s="122"/>
    </row>
    <row r="16" spans="2:5" x14ac:dyDescent="0.25">
      <c r="B16" s="122"/>
      <c r="C16" s="122"/>
      <c r="D16" s="122"/>
      <c r="E16" s="122"/>
    </row>
    <row r="17" spans="2:5" x14ac:dyDescent="0.25">
      <c r="B17" s="122"/>
      <c r="C17" s="122"/>
      <c r="D17" s="122"/>
      <c r="E17" s="122"/>
    </row>
    <row r="18" spans="2:5" x14ac:dyDescent="0.25">
      <c r="B18" s="330" t="s">
        <v>156</v>
      </c>
      <c r="C18" s="331"/>
      <c r="D18" s="165"/>
      <c r="E18" s="122"/>
    </row>
    <row r="19" spans="2:5" x14ac:dyDescent="0.25">
      <c r="B19" s="120" t="s">
        <v>152</v>
      </c>
      <c r="C19" s="123">
        <f>'Q2'!D40</f>
        <v>0</v>
      </c>
      <c r="D19" s="164"/>
      <c r="E19" s="122"/>
    </row>
    <row r="20" spans="2:5" x14ac:dyDescent="0.25">
      <c r="B20" s="122"/>
      <c r="C20" s="122"/>
      <c r="D20" s="122"/>
      <c r="E20" s="122"/>
    </row>
    <row r="21" spans="2:5" x14ac:dyDescent="0.25">
      <c r="B21" s="122"/>
      <c r="C21" s="122"/>
      <c r="D21" s="122"/>
      <c r="E21" s="122"/>
    </row>
    <row r="22" spans="2:5" x14ac:dyDescent="0.25">
      <c r="B22" s="121"/>
      <c r="C22" s="329" t="s">
        <v>157</v>
      </c>
      <c r="D22" s="329"/>
      <c r="E22" s="329"/>
    </row>
    <row r="23" spans="2:5" x14ac:dyDescent="0.25">
      <c r="B23" s="121"/>
      <c r="C23" s="120" t="s">
        <v>158</v>
      </c>
      <c r="D23" s="120" t="s">
        <v>159</v>
      </c>
      <c r="E23" s="120" t="s">
        <v>160</v>
      </c>
    </row>
    <row r="24" spans="2:5" x14ac:dyDescent="0.25">
      <c r="B24" s="120" t="s">
        <v>152</v>
      </c>
      <c r="C24" s="123">
        <f>'Q2'!U160</f>
        <v>0</v>
      </c>
      <c r="D24" s="123">
        <f>'Q2'!U252</f>
        <v>0</v>
      </c>
      <c r="E24" s="123">
        <f>'Q2'!U117</f>
        <v>0</v>
      </c>
    </row>
    <row r="38" spans="2:8" ht="15.75" thickBot="1" x14ac:dyDescent="0.3">
      <c r="D38" s="1"/>
    </row>
    <row r="39" spans="2:8" ht="15" customHeight="1" thickBot="1" x14ac:dyDescent="0.3">
      <c r="B39" s="140"/>
      <c r="C39" s="126" t="s">
        <v>161</v>
      </c>
      <c r="D39" s="118" t="s">
        <v>162</v>
      </c>
      <c r="E39" s="125" t="s">
        <v>163</v>
      </c>
      <c r="F39" s="118" t="s">
        <v>164</v>
      </c>
      <c r="G39" s="118" t="s">
        <v>165</v>
      </c>
      <c r="H39" s="118" t="s">
        <v>166</v>
      </c>
    </row>
    <row r="40" spans="2:8" x14ac:dyDescent="0.25">
      <c r="B40" s="127" t="s">
        <v>14</v>
      </c>
      <c r="C40" s="145">
        <f>'Q2'!G158+'Q2'!H158</f>
        <v>0</v>
      </c>
      <c r="D40" s="149">
        <f>'Q2'!L158</f>
        <v>0</v>
      </c>
      <c r="E40" s="154">
        <v>0</v>
      </c>
      <c r="F40" s="154">
        <v>0</v>
      </c>
      <c r="G40" s="154">
        <v>0</v>
      </c>
      <c r="H40" s="142">
        <f>'Q2'!X160+'Q2'!Y160</f>
        <v>0</v>
      </c>
    </row>
    <row r="41" spans="2:8" x14ac:dyDescent="0.25">
      <c r="B41" s="128" t="s">
        <v>18</v>
      </c>
      <c r="C41" s="146">
        <f>'Q2'!G159+'Q2'!H159</f>
        <v>0</v>
      </c>
      <c r="D41" s="150">
        <f>'Q2'!L159</f>
        <v>0</v>
      </c>
      <c r="E41" s="152">
        <v>0</v>
      </c>
      <c r="F41" s="152">
        <v>0</v>
      </c>
      <c r="G41" s="152">
        <v>0</v>
      </c>
      <c r="H41" s="157">
        <f>'Q2'!X161+'Q2'!Y161</f>
        <v>0</v>
      </c>
    </row>
    <row r="42" spans="2:8" x14ac:dyDescent="0.25">
      <c r="B42" s="128" t="s">
        <v>22</v>
      </c>
      <c r="C42" s="146">
        <f>'Q2'!G160+'Q2'!H160</f>
        <v>0</v>
      </c>
      <c r="D42" s="150">
        <f>'Q2'!L160</f>
        <v>0</v>
      </c>
      <c r="E42" s="152">
        <v>0</v>
      </c>
      <c r="F42" s="152">
        <v>0</v>
      </c>
      <c r="G42" s="152">
        <v>0</v>
      </c>
      <c r="H42" s="157">
        <f>'Q2'!X162+'Q2'!Y162</f>
        <v>0</v>
      </c>
    </row>
    <row r="43" spans="2:8" x14ac:dyDescent="0.25">
      <c r="B43" s="128" t="s">
        <v>26</v>
      </c>
      <c r="C43" s="146">
        <f>'Q2'!G161+'Q2'!H161</f>
        <v>0</v>
      </c>
      <c r="D43" s="150">
        <f>'Q2'!L161</f>
        <v>0</v>
      </c>
      <c r="E43" s="152">
        <v>0</v>
      </c>
      <c r="F43" s="152">
        <v>0</v>
      </c>
      <c r="G43" s="152">
        <v>0</v>
      </c>
      <c r="H43" s="157">
        <f>'Q2'!X163+'Q2'!Y163</f>
        <v>0</v>
      </c>
    </row>
    <row r="44" spans="2:8" x14ac:dyDescent="0.25">
      <c r="B44" s="128" t="s">
        <v>30</v>
      </c>
      <c r="C44" s="146">
        <f>'Q2'!G162+'Q2'!H162</f>
        <v>0</v>
      </c>
      <c r="D44" s="150">
        <f>'Q2'!L162</f>
        <v>0</v>
      </c>
      <c r="E44" s="152">
        <v>0</v>
      </c>
      <c r="F44" s="152">
        <v>0</v>
      </c>
      <c r="G44" s="152">
        <v>0</v>
      </c>
      <c r="H44" s="157">
        <f>'Q2'!X164+'Q2'!Y164</f>
        <v>0</v>
      </c>
    </row>
    <row r="45" spans="2:8" x14ac:dyDescent="0.25">
      <c r="B45" s="128" t="s">
        <v>34</v>
      </c>
      <c r="C45" s="146">
        <f>'Q2'!G163+'Q2'!H163</f>
        <v>0</v>
      </c>
      <c r="D45" s="150">
        <f>'Q2'!L163</f>
        <v>0</v>
      </c>
      <c r="E45" s="152">
        <v>0</v>
      </c>
      <c r="F45" s="152">
        <v>0</v>
      </c>
      <c r="G45" s="152">
        <v>0</v>
      </c>
      <c r="H45" s="157">
        <f>'Q2'!X165+'Q2'!Y165</f>
        <v>0</v>
      </c>
    </row>
    <row r="46" spans="2:8" x14ac:dyDescent="0.25">
      <c r="B46" s="128" t="s">
        <v>38</v>
      </c>
      <c r="C46" s="146">
        <f>'Q2'!G164+'Q2'!H164</f>
        <v>0</v>
      </c>
      <c r="D46" s="150">
        <f>'Q2'!L164</f>
        <v>0</v>
      </c>
      <c r="E46" s="152">
        <v>0</v>
      </c>
      <c r="F46" s="152">
        <v>0</v>
      </c>
      <c r="G46" s="152">
        <v>0</v>
      </c>
      <c r="H46" s="157">
        <f>'Q2'!X166+'Q2'!Y166</f>
        <v>0</v>
      </c>
    </row>
    <row r="47" spans="2:8" x14ac:dyDescent="0.25">
      <c r="B47" s="128" t="s">
        <v>42</v>
      </c>
      <c r="C47" s="146">
        <f>'Q2'!G165+'Q2'!H165</f>
        <v>0</v>
      </c>
      <c r="D47" s="150">
        <f>'Q2'!L165</f>
        <v>0</v>
      </c>
      <c r="E47" s="152">
        <v>0</v>
      </c>
      <c r="F47" s="152">
        <v>0</v>
      </c>
      <c r="G47" s="152">
        <v>0</v>
      </c>
      <c r="H47" s="157">
        <f>'Q2'!X167+'Q2'!Y167</f>
        <v>0</v>
      </c>
    </row>
    <row r="48" spans="2:8" x14ac:dyDescent="0.25">
      <c r="B48" s="128" t="s">
        <v>44</v>
      </c>
      <c r="C48" s="146">
        <f>'Q2'!G166+'Q2'!H166</f>
        <v>0</v>
      </c>
      <c r="D48" s="150">
        <f>'Q2'!L166</f>
        <v>0</v>
      </c>
      <c r="E48" s="152">
        <v>0</v>
      </c>
      <c r="F48" s="152">
        <v>0</v>
      </c>
      <c r="G48" s="152">
        <v>0</v>
      </c>
      <c r="H48" s="157">
        <f>'Q2'!X168+'Q2'!Y168</f>
        <v>0</v>
      </c>
    </row>
    <row r="49" spans="2:8" x14ac:dyDescent="0.25">
      <c r="B49" s="128" t="s">
        <v>46</v>
      </c>
      <c r="C49" s="146">
        <f>'Q2'!G167+'Q2'!H167</f>
        <v>0</v>
      </c>
      <c r="D49" s="150">
        <f>'Q2'!L167</f>
        <v>0</v>
      </c>
      <c r="E49" s="152">
        <v>0</v>
      </c>
      <c r="F49" s="152">
        <v>0</v>
      </c>
      <c r="G49" s="152">
        <v>0</v>
      </c>
      <c r="H49" s="157">
        <f>'Q2'!X169+'Q2'!Y169</f>
        <v>0</v>
      </c>
    </row>
    <row r="50" spans="2:8" x14ac:dyDescent="0.25">
      <c r="B50" s="128" t="s">
        <v>48</v>
      </c>
      <c r="C50" s="146">
        <f>'Q2'!G168+'Q2'!H168</f>
        <v>0</v>
      </c>
      <c r="D50" s="150">
        <f>'Q2'!L168</f>
        <v>0</v>
      </c>
      <c r="E50" s="152">
        <v>0</v>
      </c>
      <c r="F50" s="152">
        <v>0</v>
      </c>
      <c r="G50" s="152">
        <v>0</v>
      </c>
      <c r="H50" s="157">
        <f>'Q2'!X170+'Q2'!Y170</f>
        <v>0</v>
      </c>
    </row>
    <row r="51" spans="2:8" x14ac:dyDescent="0.25">
      <c r="B51" s="128" t="s">
        <v>49</v>
      </c>
      <c r="C51" s="146">
        <f>'Q2'!G169+'Q2'!H169</f>
        <v>0</v>
      </c>
      <c r="D51" s="150">
        <f>'Q2'!L169</f>
        <v>0</v>
      </c>
      <c r="E51" s="152">
        <v>0</v>
      </c>
      <c r="F51" s="152">
        <v>0</v>
      </c>
      <c r="G51" s="152">
        <v>0</v>
      </c>
      <c r="H51" s="157">
        <f>'Q2'!X171+'Q2'!Y171</f>
        <v>0</v>
      </c>
    </row>
    <row r="52" spans="2:8" x14ac:dyDescent="0.25">
      <c r="B52" s="128" t="s">
        <v>50</v>
      </c>
      <c r="C52" s="146">
        <f>'Q2'!G170+'Q2'!H170</f>
        <v>0</v>
      </c>
      <c r="D52" s="150">
        <f>'Q2'!L170</f>
        <v>0</v>
      </c>
      <c r="E52" s="152">
        <v>0</v>
      </c>
      <c r="F52" s="152">
        <v>0</v>
      </c>
      <c r="G52" s="152">
        <v>0</v>
      </c>
      <c r="H52" s="157">
        <f>'Q2'!X172+'Q2'!Y172</f>
        <v>0</v>
      </c>
    </row>
    <row r="53" spans="2:8" x14ac:dyDescent="0.25">
      <c r="B53" s="128" t="s">
        <v>51</v>
      </c>
      <c r="C53" s="146">
        <f>'Q2'!G171+'Q2'!H171</f>
        <v>0</v>
      </c>
      <c r="D53" s="150">
        <f>'Q2'!L171</f>
        <v>0</v>
      </c>
      <c r="E53" s="152">
        <v>0</v>
      </c>
      <c r="F53" s="152">
        <v>0</v>
      </c>
      <c r="G53" s="152">
        <v>0</v>
      </c>
      <c r="H53" s="157">
        <f>'Q2'!X173+'Q2'!Y173</f>
        <v>0</v>
      </c>
    </row>
    <row r="54" spans="2:8" x14ac:dyDescent="0.25">
      <c r="B54" s="128" t="s">
        <v>52</v>
      </c>
      <c r="C54" s="146">
        <f>'Q2'!G172+'Q2'!H172</f>
        <v>0</v>
      </c>
      <c r="D54" s="150">
        <f>'Q2'!L172</f>
        <v>0</v>
      </c>
      <c r="E54" s="152">
        <v>0</v>
      </c>
      <c r="F54" s="152">
        <v>0</v>
      </c>
      <c r="G54" s="152">
        <v>0</v>
      </c>
      <c r="H54" s="157">
        <f>'Q2'!X174+'Q2'!Y174</f>
        <v>0</v>
      </c>
    </row>
    <row r="55" spans="2:8" x14ac:dyDescent="0.25">
      <c r="B55" s="128" t="s">
        <v>53</v>
      </c>
      <c r="C55" s="146">
        <f>'Q2'!G173+'Q2'!H173</f>
        <v>0</v>
      </c>
      <c r="D55" s="150">
        <f>'Q2'!L173</f>
        <v>0</v>
      </c>
      <c r="E55" s="152">
        <v>0</v>
      </c>
      <c r="F55" s="152">
        <v>0</v>
      </c>
      <c r="G55" s="152">
        <v>0</v>
      </c>
      <c r="H55" s="157">
        <f>'Q2'!X175+'Q2'!Y175</f>
        <v>0</v>
      </c>
    </row>
    <row r="56" spans="2:8" ht="24" x14ac:dyDescent="0.25">
      <c r="B56" s="128" t="s">
        <v>54</v>
      </c>
      <c r="C56" s="146">
        <f>'Q2'!G174+'Q2'!H174</f>
        <v>0</v>
      </c>
      <c r="D56" s="150">
        <f>'Q2'!L174</f>
        <v>0</v>
      </c>
      <c r="E56" s="152">
        <v>0</v>
      </c>
      <c r="F56" s="152">
        <v>0</v>
      </c>
      <c r="G56" s="152">
        <v>0</v>
      </c>
      <c r="H56" s="157">
        <f>'Q2'!X176+'Q2'!Y176</f>
        <v>0</v>
      </c>
    </row>
    <row r="57" spans="2:8" x14ac:dyDescent="0.25">
      <c r="B57" s="128" t="s">
        <v>55</v>
      </c>
      <c r="C57" s="146">
        <f>'Q2'!G175+'Q2'!H175</f>
        <v>0</v>
      </c>
      <c r="D57" s="150">
        <f>'Q2'!L175</f>
        <v>0</v>
      </c>
      <c r="E57" s="152">
        <v>0</v>
      </c>
      <c r="F57" s="152">
        <v>0</v>
      </c>
      <c r="G57" s="152">
        <v>0</v>
      </c>
      <c r="H57" s="157">
        <f>'Q2'!X177+'Q2'!Y177</f>
        <v>0</v>
      </c>
    </row>
    <row r="58" spans="2:8" x14ac:dyDescent="0.25">
      <c r="B58" s="128" t="s">
        <v>56</v>
      </c>
      <c r="C58" s="146">
        <f>'Q2'!G176+'Q2'!H176</f>
        <v>0</v>
      </c>
      <c r="D58" s="150">
        <f>'Q2'!L176</f>
        <v>0</v>
      </c>
      <c r="E58" s="152">
        <v>0</v>
      </c>
      <c r="F58" s="152">
        <v>0</v>
      </c>
      <c r="G58" s="152">
        <v>0</v>
      </c>
      <c r="H58" s="157">
        <f>'Q2'!X178+'Q2'!Y178</f>
        <v>0</v>
      </c>
    </row>
    <row r="59" spans="2:8" x14ac:dyDescent="0.25">
      <c r="B59" s="128" t="s">
        <v>57</v>
      </c>
      <c r="C59" s="146">
        <f>'Q2'!G177+'Q2'!H177</f>
        <v>0</v>
      </c>
      <c r="D59" s="150">
        <f>'Q2'!L177</f>
        <v>0</v>
      </c>
      <c r="E59" s="152">
        <v>0</v>
      </c>
      <c r="F59" s="152">
        <v>0</v>
      </c>
      <c r="G59" s="152">
        <v>0</v>
      </c>
      <c r="H59" s="157">
        <f>'Q2'!X179+'Q2'!Y179</f>
        <v>0</v>
      </c>
    </row>
    <row r="60" spans="2:8" x14ac:dyDescent="0.25">
      <c r="B60" s="128" t="s">
        <v>58</v>
      </c>
      <c r="C60" s="146">
        <f>'Q2'!G178+'Q2'!H178</f>
        <v>0</v>
      </c>
      <c r="D60" s="150">
        <f>'Q2'!L178</f>
        <v>0</v>
      </c>
      <c r="E60" s="152">
        <v>0</v>
      </c>
      <c r="F60" s="152">
        <v>0</v>
      </c>
      <c r="G60" s="152">
        <v>0</v>
      </c>
      <c r="H60" s="157">
        <f>'Q2'!X180+'Q2'!Y180</f>
        <v>0</v>
      </c>
    </row>
    <row r="61" spans="2:8" x14ac:dyDescent="0.25">
      <c r="B61" s="128" t="s">
        <v>59</v>
      </c>
      <c r="C61" s="146">
        <f>'Q2'!G179+'Q2'!H179</f>
        <v>0</v>
      </c>
      <c r="D61" s="150">
        <f>'Q2'!L179</f>
        <v>0</v>
      </c>
      <c r="E61" s="152">
        <v>0</v>
      </c>
      <c r="F61" s="152">
        <v>0</v>
      </c>
      <c r="G61" s="152">
        <v>0</v>
      </c>
      <c r="H61" s="157">
        <f>'Q2'!X181+'Q2'!Y181</f>
        <v>0</v>
      </c>
    </row>
    <row r="62" spans="2:8" x14ac:dyDescent="0.25">
      <c r="B62" s="128" t="s">
        <v>60</v>
      </c>
      <c r="C62" s="146">
        <f>'Q2'!G180+'Q2'!H180</f>
        <v>0</v>
      </c>
      <c r="D62" s="150">
        <f>'Q2'!L180</f>
        <v>0</v>
      </c>
      <c r="E62" s="152">
        <v>0</v>
      </c>
      <c r="F62" s="152">
        <v>0</v>
      </c>
      <c r="G62" s="152">
        <v>0</v>
      </c>
      <c r="H62" s="157">
        <f>'Q2'!X182+'Q2'!Y182</f>
        <v>0</v>
      </c>
    </row>
    <row r="63" spans="2:8" x14ac:dyDescent="0.25">
      <c r="B63" s="129" t="s">
        <v>61</v>
      </c>
      <c r="C63" s="146">
        <f>'Q2'!G181+'Q2'!H181</f>
        <v>0</v>
      </c>
      <c r="D63" s="150">
        <f>'Q2'!L181</f>
        <v>0</v>
      </c>
      <c r="E63" s="152">
        <v>0</v>
      </c>
      <c r="F63" s="152">
        <v>0</v>
      </c>
      <c r="G63" s="152">
        <v>0</v>
      </c>
      <c r="H63" s="157">
        <f>'Q2'!X183+'Q2'!Y183</f>
        <v>0</v>
      </c>
    </row>
    <row r="64" spans="2:8" x14ac:dyDescent="0.25">
      <c r="B64" s="129" t="s">
        <v>62</v>
      </c>
      <c r="C64" s="146">
        <f>'Q2'!G182+'Q2'!H182</f>
        <v>0</v>
      </c>
      <c r="D64" s="150">
        <f>'Q2'!L182</f>
        <v>0</v>
      </c>
      <c r="E64" s="152">
        <v>0</v>
      </c>
      <c r="F64" s="152">
        <v>0</v>
      </c>
      <c r="G64" s="152">
        <v>0</v>
      </c>
      <c r="H64" s="157">
        <f>'Q2'!X184+'Q2'!Y184</f>
        <v>0</v>
      </c>
    </row>
    <row r="65" spans="2:8" x14ac:dyDescent="0.25">
      <c r="B65" s="129" t="s">
        <v>63</v>
      </c>
      <c r="C65" s="146">
        <f>'Q2'!G183+'Q2'!H183</f>
        <v>0</v>
      </c>
      <c r="D65" s="150">
        <f>'Q2'!L183</f>
        <v>0</v>
      </c>
      <c r="E65" s="152">
        <v>0</v>
      </c>
      <c r="F65" s="152">
        <v>0</v>
      </c>
      <c r="G65" s="152">
        <v>0</v>
      </c>
      <c r="H65" s="157">
        <f>'Q2'!X185+'Q2'!Y185</f>
        <v>0</v>
      </c>
    </row>
    <row r="66" spans="2:8" x14ac:dyDescent="0.25">
      <c r="B66" s="129" t="s">
        <v>64</v>
      </c>
      <c r="C66" s="146">
        <f>'Q2'!G184+'Q2'!H184</f>
        <v>0</v>
      </c>
      <c r="D66" s="150">
        <f>'Q2'!L184</f>
        <v>0</v>
      </c>
      <c r="E66" s="152">
        <v>0</v>
      </c>
      <c r="F66" s="152">
        <v>0</v>
      </c>
      <c r="G66" s="152">
        <v>0</v>
      </c>
      <c r="H66" s="157">
        <f>'Q2'!X186+'Q2'!Y186</f>
        <v>0</v>
      </c>
    </row>
    <row r="67" spans="2:8" x14ac:dyDescent="0.25">
      <c r="B67" s="129" t="s">
        <v>65</v>
      </c>
      <c r="C67" s="146">
        <f>'Q2'!G185+'Q2'!H185</f>
        <v>0</v>
      </c>
      <c r="D67" s="150">
        <f>'Q2'!L185</f>
        <v>0</v>
      </c>
      <c r="E67" s="152">
        <v>0</v>
      </c>
      <c r="F67" s="152">
        <v>0</v>
      </c>
      <c r="G67" s="152">
        <v>0</v>
      </c>
      <c r="H67" s="157">
        <f>'Q2'!X187+'Q2'!Y187</f>
        <v>0</v>
      </c>
    </row>
    <row r="68" spans="2:8" x14ac:dyDescent="0.25">
      <c r="B68" s="129" t="s">
        <v>66</v>
      </c>
      <c r="C68" s="146">
        <f>'Q2'!G186+'Q2'!H186</f>
        <v>0</v>
      </c>
      <c r="D68" s="150">
        <f>'Q2'!L186</f>
        <v>0</v>
      </c>
      <c r="E68" s="152">
        <v>0</v>
      </c>
      <c r="F68" s="152">
        <v>0</v>
      </c>
      <c r="G68" s="152">
        <v>0</v>
      </c>
      <c r="H68" s="157">
        <f>'Q2'!X188+'Q2'!Y188</f>
        <v>0</v>
      </c>
    </row>
    <row r="69" spans="2:8" ht="15.75" thickBot="1" x14ac:dyDescent="0.3">
      <c r="B69" s="130" t="s">
        <v>67</v>
      </c>
      <c r="C69" s="147">
        <f>'Q2'!G187+'Q2'!H187</f>
        <v>0</v>
      </c>
      <c r="D69" s="151">
        <f>'Q2'!L187</f>
        <v>0</v>
      </c>
      <c r="E69" s="155">
        <v>0</v>
      </c>
      <c r="F69" s="153">
        <v>0</v>
      </c>
      <c r="G69" s="155">
        <v>0</v>
      </c>
      <c r="H69" s="158">
        <f>'Q2'!X189+'Q2'!Y189</f>
        <v>0</v>
      </c>
    </row>
    <row r="70" spans="2:8" x14ac:dyDescent="0.25">
      <c r="B70" s="127" t="s">
        <v>15</v>
      </c>
      <c r="C70" s="143">
        <v>0</v>
      </c>
      <c r="D70" s="152">
        <v>0</v>
      </c>
      <c r="E70" s="156">
        <f>'Q2'!O158</f>
        <v>0</v>
      </c>
      <c r="F70" s="154">
        <v>0</v>
      </c>
      <c r="G70" s="156">
        <v>0</v>
      </c>
      <c r="H70" s="159">
        <v>0</v>
      </c>
    </row>
    <row r="71" spans="2:8" x14ac:dyDescent="0.25">
      <c r="B71" s="128" t="s">
        <v>19</v>
      </c>
      <c r="C71" s="143">
        <v>0</v>
      </c>
      <c r="D71" s="152">
        <v>0</v>
      </c>
      <c r="E71" s="152">
        <f>'Q2'!O159</f>
        <v>0</v>
      </c>
      <c r="F71" s="152">
        <v>0</v>
      </c>
      <c r="G71" s="152">
        <v>0</v>
      </c>
      <c r="H71" s="157">
        <f>'Q2'!X191+'Q2'!Y191</f>
        <v>0</v>
      </c>
    </row>
    <row r="72" spans="2:8" x14ac:dyDescent="0.25">
      <c r="B72" s="128" t="s">
        <v>23</v>
      </c>
      <c r="C72" s="143">
        <v>0</v>
      </c>
      <c r="D72" s="152">
        <v>0</v>
      </c>
      <c r="E72" s="152">
        <f>'Q2'!O160</f>
        <v>0</v>
      </c>
      <c r="F72" s="152">
        <v>0</v>
      </c>
      <c r="G72" s="152">
        <v>0</v>
      </c>
      <c r="H72" s="157">
        <f>'Q2'!X192+'Q2'!Y192</f>
        <v>0</v>
      </c>
    </row>
    <row r="73" spans="2:8" x14ac:dyDescent="0.25">
      <c r="B73" s="128" t="s">
        <v>27</v>
      </c>
      <c r="C73" s="143">
        <v>0</v>
      </c>
      <c r="D73" s="152">
        <v>0</v>
      </c>
      <c r="E73" s="152">
        <f>'Q2'!O161</f>
        <v>0</v>
      </c>
      <c r="F73" s="152">
        <v>0</v>
      </c>
      <c r="G73" s="152">
        <v>0</v>
      </c>
      <c r="H73" s="157">
        <f>'Q2'!X193+'Q2'!Y193</f>
        <v>0</v>
      </c>
    </row>
    <row r="74" spans="2:8" x14ac:dyDescent="0.25">
      <c r="B74" s="128" t="s">
        <v>31</v>
      </c>
      <c r="C74" s="143">
        <v>0</v>
      </c>
      <c r="D74" s="152">
        <v>0</v>
      </c>
      <c r="E74" s="152">
        <f>'Q2'!O162</f>
        <v>0</v>
      </c>
      <c r="F74" s="152">
        <v>0</v>
      </c>
      <c r="G74" s="152">
        <v>0</v>
      </c>
      <c r="H74" s="157">
        <f>'Q2'!X194+'Q2'!Y194</f>
        <v>0</v>
      </c>
    </row>
    <row r="75" spans="2:8" ht="15.75" thickBot="1" x14ac:dyDescent="0.3">
      <c r="B75" s="130" t="s">
        <v>35</v>
      </c>
      <c r="C75" s="144">
        <v>0</v>
      </c>
      <c r="D75" s="153">
        <v>0</v>
      </c>
      <c r="E75" s="155">
        <f>'Q2'!O163</f>
        <v>0</v>
      </c>
      <c r="F75" s="152">
        <v>0</v>
      </c>
      <c r="G75" s="153">
        <v>0</v>
      </c>
      <c r="H75" s="160">
        <f>'Q2'!X195+'Q2'!Y195</f>
        <v>0</v>
      </c>
    </row>
    <row r="76" spans="2:8" ht="24" x14ac:dyDescent="0.25">
      <c r="B76" s="127" t="s">
        <v>16</v>
      </c>
      <c r="C76" s="148">
        <v>0</v>
      </c>
      <c r="D76" s="154">
        <v>0</v>
      </c>
      <c r="E76" s="152">
        <v>0</v>
      </c>
      <c r="F76" s="154">
        <f>'Q2'!R158</f>
        <v>0</v>
      </c>
      <c r="G76" s="154">
        <v>0</v>
      </c>
      <c r="H76" s="161">
        <f>'Q2'!X196+'Q2'!Y196</f>
        <v>0</v>
      </c>
    </row>
    <row r="77" spans="2:8" ht="24" x14ac:dyDescent="0.25">
      <c r="B77" s="128" t="s">
        <v>20</v>
      </c>
      <c r="C77" s="143">
        <v>0</v>
      </c>
      <c r="D77" s="152">
        <v>0</v>
      </c>
      <c r="E77" s="152">
        <v>0</v>
      </c>
      <c r="F77" s="152">
        <f>'Q2'!R159</f>
        <v>0</v>
      </c>
      <c r="G77" s="152">
        <v>0</v>
      </c>
      <c r="H77" s="157">
        <f>'Q2'!X197+'Q2'!Y197</f>
        <v>0</v>
      </c>
    </row>
    <row r="78" spans="2:8" x14ac:dyDescent="0.25">
      <c r="B78" s="129" t="s">
        <v>24</v>
      </c>
      <c r="C78" s="143">
        <v>0</v>
      </c>
      <c r="D78" s="152">
        <v>0</v>
      </c>
      <c r="E78" s="152">
        <v>0</v>
      </c>
      <c r="F78" s="152">
        <f>'Q2'!R160</f>
        <v>0</v>
      </c>
      <c r="G78" s="152">
        <v>0</v>
      </c>
      <c r="H78" s="157">
        <f>'Q2'!X198+'Q2'!Y198</f>
        <v>0</v>
      </c>
    </row>
    <row r="79" spans="2:8" ht="24" x14ac:dyDescent="0.25">
      <c r="B79" s="128" t="s">
        <v>28</v>
      </c>
      <c r="C79" s="143">
        <v>0</v>
      </c>
      <c r="D79" s="152">
        <v>0</v>
      </c>
      <c r="E79" s="152">
        <v>0</v>
      </c>
      <c r="F79" s="152">
        <f>'Q2'!R161</f>
        <v>0</v>
      </c>
      <c r="G79" s="152">
        <v>0</v>
      </c>
      <c r="H79" s="157">
        <f>'Q2'!X199+'Q2'!Y199</f>
        <v>0</v>
      </c>
    </row>
    <row r="80" spans="2:8" ht="24" x14ac:dyDescent="0.25">
      <c r="B80" s="128" t="s">
        <v>32</v>
      </c>
      <c r="C80" s="143">
        <v>0</v>
      </c>
      <c r="D80" s="152">
        <v>0</v>
      </c>
      <c r="E80" s="152">
        <v>0</v>
      </c>
      <c r="F80" s="152">
        <f>'Q2'!R162</f>
        <v>0</v>
      </c>
      <c r="G80" s="152">
        <v>0</v>
      </c>
      <c r="H80" s="157">
        <f>'Q2'!X200+'Q2'!Y200</f>
        <v>0</v>
      </c>
    </row>
    <row r="81" spans="2:8" x14ac:dyDescent="0.25">
      <c r="B81" s="128" t="s">
        <v>36</v>
      </c>
      <c r="C81" s="143">
        <v>0</v>
      </c>
      <c r="D81" s="152">
        <v>0</v>
      </c>
      <c r="E81" s="152">
        <v>0</v>
      </c>
      <c r="F81" s="152">
        <f>'Q2'!R163</f>
        <v>0</v>
      </c>
      <c r="G81" s="152">
        <v>0</v>
      </c>
      <c r="H81" s="157">
        <f>'Q2'!X201+'Q2'!Y201</f>
        <v>0</v>
      </c>
    </row>
    <row r="82" spans="2:8" ht="15.75" thickBot="1" x14ac:dyDescent="0.3">
      <c r="B82" s="130" t="s">
        <v>39</v>
      </c>
      <c r="C82" s="144">
        <v>0</v>
      </c>
      <c r="D82" s="153">
        <v>0</v>
      </c>
      <c r="E82" s="153">
        <v>0</v>
      </c>
      <c r="F82" s="155">
        <f>'Q2'!R164</f>
        <v>0</v>
      </c>
      <c r="G82" s="153">
        <v>0</v>
      </c>
      <c r="H82" s="160">
        <f>'Q2'!X202+'Q2'!Y202</f>
        <v>0</v>
      </c>
    </row>
    <row r="83" spans="2:8" x14ac:dyDescent="0.25">
      <c r="B83" s="127" t="s">
        <v>17</v>
      </c>
      <c r="C83" s="148">
        <v>0</v>
      </c>
      <c r="D83" s="154">
        <v>0</v>
      </c>
      <c r="E83" s="154">
        <v>0</v>
      </c>
      <c r="F83" s="156">
        <v>0</v>
      </c>
      <c r="G83" s="154">
        <f>'Q2'!U158</f>
        <v>0</v>
      </c>
      <c r="H83" s="161">
        <f>'Q2'!X203+'Q2'!Y203</f>
        <v>0</v>
      </c>
    </row>
    <row r="84" spans="2:8" x14ac:dyDescent="0.25">
      <c r="B84" s="128" t="s">
        <v>177</v>
      </c>
      <c r="C84" s="143">
        <v>0</v>
      </c>
      <c r="D84" s="152">
        <v>0</v>
      </c>
      <c r="E84" s="152">
        <v>0</v>
      </c>
      <c r="F84" s="152">
        <v>0</v>
      </c>
      <c r="G84" s="152">
        <f>'Q2'!U159</f>
        <v>0</v>
      </c>
      <c r="H84" s="157">
        <f>'Q2'!X204+'Q2'!Y204</f>
        <v>0</v>
      </c>
    </row>
    <row r="85" spans="2:8" x14ac:dyDescent="0.25">
      <c r="B85" s="128" t="s">
        <v>25</v>
      </c>
      <c r="C85" s="143">
        <v>0</v>
      </c>
      <c r="D85" s="152">
        <v>0</v>
      </c>
      <c r="E85" s="152">
        <v>0</v>
      </c>
      <c r="F85" s="152">
        <v>0</v>
      </c>
      <c r="G85" s="152">
        <f>'Q2'!U160</f>
        <v>0</v>
      </c>
      <c r="H85" s="157">
        <f>'Q2'!X205+'Q2'!Y205</f>
        <v>0</v>
      </c>
    </row>
    <row r="86" spans="2:8" x14ac:dyDescent="0.25">
      <c r="B86" s="128" t="s">
        <v>29</v>
      </c>
      <c r="C86" s="143">
        <v>0</v>
      </c>
      <c r="D86" s="152">
        <v>0</v>
      </c>
      <c r="E86" s="152">
        <v>0</v>
      </c>
      <c r="F86" s="152">
        <v>0</v>
      </c>
      <c r="G86" s="152">
        <f>'Q2'!U161</f>
        <v>0</v>
      </c>
      <c r="H86" s="157">
        <f>'Q2'!X206+'Q2'!Y206</f>
        <v>0</v>
      </c>
    </row>
    <row r="87" spans="2:8" x14ac:dyDescent="0.25">
      <c r="B87" s="128" t="s">
        <v>33</v>
      </c>
      <c r="C87" s="143">
        <v>0</v>
      </c>
      <c r="D87" s="152">
        <v>0</v>
      </c>
      <c r="E87" s="152">
        <v>0</v>
      </c>
      <c r="F87" s="152">
        <v>0</v>
      </c>
      <c r="G87" s="152">
        <f>'Q2'!U162</f>
        <v>0</v>
      </c>
      <c r="H87" s="157">
        <f>'Q2'!X207+'Q2'!Y207</f>
        <v>0</v>
      </c>
    </row>
    <row r="88" spans="2:8" x14ac:dyDescent="0.25">
      <c r="B88" s="128" t="s">
        <v>37</v>
      </c>
      <c r="C88" s="143">
        <v>0</v>
      </c>
      <c r="D88" s="152">
        <v>0</v>
      </c>
      <c r="E88" s="152">
        <v>0</v>
      </c>
      <c r="F88" s="152">
        <v>0</v>
      </c>
      <c r="G88" s="152">
        <f>'Q2'!U163</f>
        <v>0</v>
      </c>
      <c r="H88" s="157">
        <f>'Q2'!X208+'Q2'!Y208</f>
        <v>0</v>
      </c>
    </row>
    <row r="89" spans="2:8" x14ac:dyDescent="0.25">
      <c r="B89" s="128" t="s">
        <v>40</v>
      </c>
      <c r="C89" s="143">
        <v>0</v>
      </c>
      <c r="D89" s="152">
        <v>0</v>
      </c>
      <c r="E89" s="152">
        <v>0</v>
      </c>
      <c r="F89" s="152">
        <v>0</v>
      </c>
      <c r="G89" s="152">
        <f>'Q2'!U164</f>
        <v>0</v>
      </c>
      <c r="H89" s="157">
        <f>'Q2'!X209+'Q2'!Y209</f>
        <v>0</v>
      </c>
    </row>
    <row r="90" spans="2:8" x14ac:dyDescent="0.25">
      <c r="B90" s="128" t="s">
        <v>43</v>
      </c>
      <c r="C90" s="143">
        <v>0</v>
      </c>
      <c r="D90" s="152">
        <v>0</v>
      </c>
      <c r="E90" s="152">
        <v>0</v>
      </c>
      <c r="F90" s="152">
        <v>0</v>
      </c>
      <c r="G90" s="152">
        <f>'Q2'!U165</f>
        <v>0</v>
      </c>
      <c r="H90" s="157">
        <f>'Q2'!X210+'Q2'!Y210</f>
        <v>0</v>
      </c>
    </row>
    <row r="91" spans="2:8" x14ac:dyDescent="0.25">
      <c r="B91" s="128" t="s">
        <v>45</v>
      </c>
      <c r="C91" s="143">
        <v>0</v>
      </c>
      <c r="D91" s="152">
        <v>0</v>
      </c>
      <c r="E91" s="152">
        <v>0</v>
      </c>
      <c r="F91" s="152">
        <v>0</v>
      </c>
      <c r="G91" s="152">
        <f>'Q2'!U166</f>
        <v>0</v>
      </c>
      <c r="H91" s="157">
        <f>'Q2'!X211+'Q2'!Y211</f>
        <v>0</v>
      </c>
    </row>
    <row r="92" spans="2:8" ht="15.75" thickBot="1" x14ac:dyDescent="0.3">
      <c r="B92" s="130" t="s">
        <v>47</v>
      </c>
      <c r="C92" s="144">
        <v>0</v>
      </c>
      <c r="D92" s="155">
        <v>0</v>
      </c>
      <c r="E92" s="155">
        <v>0</v>
      </c>
      <c r="F92" s="155">
        <v>0</v>
      </c>
      <c r="G92" s="155">
        <f>'Q2'!U167</f>
        <v>0</v>
      </c>
      <c r="H92" s="158">
        <f>'Q2'!X212+'Q2'!Y212</f>
        <v>0</v>
      </c>
    </row>
    <row r="93" spans="2:8" x14ac:dyDescent="0.25">
      <c r="C93" s="117"/>
      <c r="D93" s="117"/>
      <c r="E93" s="117"/>
      <c r="F93" s="117"/>
      <c r="G93" s="117"/>
      <c r="H93" s="117"/>
    </row>
    <row r="134" spans="2:5" ht="15.75" thickBot="1" x14ac:dyDescent="0.3"/>
    <row r="135" spans="2:5" ht="15.75" thickBot="1" x14ac:dyDescent="0.3">
      <c r="B135" s="118" t="s">
        <v>167</v>
      </c>
      <c r="C135" s="131" t="s">
        <v>168</v>
      </c>
      <c r="D135" s="131" t="s">
        <v>160</v>
      </c>
      <c r="E135" s="131" t="s">
        <v>171</v>
      </c>
    </row>
    <row r="136" spans="2:5" ht="15.75" thickBot="1" x14ac:dyDescent="0.3">
      <c r="B136" s="318" t="s">
        <v>169</v>
      </c>
      <c r="C136" s="132" t="s">
        <v>14</v>
      </c>
      <c r="D136" s="138">
        <f>'Q2'!G115+'Q2'!H115+'Q2'!L115</f>
        <v>0</v>
      </c>
      <c r="E136" s="138">
        <f>'Q2'!I115+'Q2'!J115+'Q2'!M115</f>
        <v>0</v>
      </c>
    </row>
    <row r="137" spans="2:5" ht="15.75" thickBot="1" x14ac:dyDescent="0.3">
      <c r="B137" s="318"/>
      <c r="C137" s="128" t="s">
        <v>18</v>
      </c>
      <c r="D137" s="138">
        <f>'Q2'!G116+'Q2'!H116+'Q2'!L116</f>
        <v>0</v>
      </c>
      <c r="E137" s="138">
        <f>'Q2'!I116+'Q2'!J116+'Q2'!M116</f>
        <v>0</v>
      </c>
    </row>
    <row r="138" spans="2:5" ht="15.75" thickBot="1" x14ac:dyDescent="0.3">
      <c r="B138" s="318"/>
      <c r="C138" s="128" t="s">
        <v>22</v>
      </c>
      <c r="D138" s="138">
        <f>'Q2'!G117+'Q2'!H117+'Q2'!L117</f>
        <v>0</v>
      </c>
      <c r="E138" s="138">
        <f>'Q2'!I117+'Q2'!J117+'Q2'!M117</f>
        <v>0</v>
      </c>
    </row>
    <row r="139" spans="2:5" ht="15.75" thickBot="1" x14ac:dyDescent="0.3">
      <c r="B139" s="318"/>
      <c r="C139" s="128" t="s">
        <v>26</v>
      </c>
      <c r="D139" s="138">
        <f>'Q2'!G118+'Q2'!H118+'Q2'!L118</f>
        <v>0</v>
      </c>
      <c r="E139" s="138">
        <f>'Q2'!I118+'Q2'!J118+'Q2'!M118</f>
        <v>0</v>
      </c>
    </row>
    <row r="140" spans="2:5" ht="15.75" thickBot="1" x14ac:dyDescent="0.3">
      <c r="B140" s="318"/>
      <c r="C140" s="128" t="s">
        <v>30</v>
      </c>
      <c r="D140" s="138">
        <f>'Q2'!G119+'Q2'!H119+'Q2'!L119</f>
        <v>0</v>
      </c>
      <c r="E140" s="138">
        <f>'Q2'!I119+'Q2'!J119+'Q2'!M119</f>
        <v>0</v>
      </c>
    </row>
    <row r="141" spans="2:5" ht="26.45" customHeight="1" thickBot="1" x14ac:dyDescent="0.3">
      <c r="B141" s="318"/>
      <c r="C141" s="128" t="s">
        <v>34</v>
      </c>
      <c r="D141" s="138">
        <f>'Q2'!G120+'Q2'!H120+'Q2'!L120</f>
        <v>0</v>
      </c>
      <c r="E141" s="138">
        <f>'Q2'!I120+'Q2'!J120+'Q2'!M120</f>
        <v>0</v>
      </c>
    </row>
    <row r="142" spans="2:5" ht="25.9" customHeight="1" thickBot="1" x14ac:dyDescent="0.3">
      <c r="B142" s="318"/>
      <c r="C142" s="128" t="s">
        <v>38</v>
      </c>
      <c r="D142" s="138">
        <f>'Q2'!G121+'Q2'!H121+'Q2'!L121</f>
        <v>0</v>
      </c>
      <c r="E142" s="138">
        <f>'Q2'!I121+'Q2'!J121+'Q2'!M121</f>
        <v>0</v>
      </c>
    </row>
    <row r="143" spans="2:5" ht="15.75" thickBot="1" x14ac:dyDescent="0.3">
      <c r="B143" s="318"/>
      <c r="C143" s="128" t="s">
        <v>42</v>
      </c>
      <c r="D143" s="138">
        <f>'Q2'!G122+'Q2'!H122+'Q2'!L122</f>
        <v>0</v>
      </c>
      <c r="E143" s="138">
        <f>'Q2'!I122+'Q2'!J122+'Q2'!M122</f>
        <v>0</v>
      </c>
    </row>
    <row r="144" spans="2:5" ht="15.75" thickBot="1" x14ac:dyDescent="0.3">
      <c r="B144" s="318"/>
      <c r="C144" s="128" t="s">
        <v>44</v>
      </c>
      <c r="D144" s="138">
        <f>'Q2'!G123+'Q2'!H123+'Q2'!L123</f>
        <v>0</v>
      </c>
      <c r="E144" s="138">
        <f>'Q2'!I123+'Q2'!J123+'Q2'!M123</f>
        <v>0</v>
      </c>
    </row>
    <row r="145" spans="2:5" ht="15.75" thickBot="1" x14ac:dyDescent="0.3">
      <c r="B145" s="318"/>
      <c r="C145" s="128" t="s">
        <v>46</v>
      </c>
      <c r="D145" s="138">
        <f>'Q2'!G124+'Q2'!H124+'Q2'!L124</f>
        <v>0</v>
      </c>
      <c r="E145" s="138">
        <f>'Q2'!I124+'Q2'!J124+'Q2'!M124</f>
        <v>0</v>
      </c>
    </row>
    <row r="146" spans="2:5" ht="15.75" thickBot="1" x14ac:dyDescent="0.3">
      <c r="B146" s="318"/>
      <c r="C146" s="128" t="s">
        <v>48</v>
      </c>
      <c r="D146" s="138">
        <f>'Q2'!G125+'Q2'!H125+'Q2'!L125</f>
        <v>0</v>
      </c>
      <c r="E146" s="138">
        <f>'Q2'!I125+'Q2'!J125+'Q2'!M125</f>
        <v>0</v>
      </c>
    </row>
    <row r="147" spans="2:5" ht="15.75" thickBot="1" x14ac:dyDescent="0.3">
      <c r="B147" s="318"/>
      <c r="C147" s="128" t="s">
        <v>49</v>
      </c>
      <c r="D147" s="138">
        <f>'Q2'!G126+'Q2'!H126+'Q2'!L126</f>
        <v>0</v>
      </c>
      <c r="E147" s="138">
        <f>'Q2'!I126+'Q2'!J126+'Q2'!M126</f>
        <v>0</v>
      </c>
    </row>
    <row r="148" spans="2:5" ht="15.75" thickBot="1" x14ac:dyDescent="0.3">
      <c r="B148" s="318"/>
      <c r="C148" s="128" t="s">
        <v>50</v>
      </c>
      <c r="D148" s="138">
        <f>'Q2'!G127+'Q2'!H127+'Q2'!L127</f>
        <v>0</v>
      </c>
      <c r="E148" s="138">
        <f>'Q2'!I127+'Q2'!J127+'Q2'!M127</f>
        <v>0</v>
      </c>
    </row>
    <row r="149" spans="2:5" ht="24.75" thickBot="1" x14ac:dyDescent="0.3">
      <c r="B149" s="318"/>
      <c r="C149" s="128" t="s">
        <v>51</v>
      </c>
      <c r="D149" s="138">
        <f>'Q2'!G128+'Q2'!H128+'Q2'!L128</f>
        <v>0</v>
      </c>
      <c r="E149" s="138">
        <f>'Q2'!I128+'Q2'!J128+'Q2'!M128</f>
        <v>0</v>
      </c>
    </row>
    <row r="150" spans="2:5" ht="24.75" thickBot="1" x14ac:dyDescent="0.3">
      <c r="B150" s="318"/>
      <c r="C150" s="128" t="s">
        <v>52</v>
      </c>
      <c r="D150" s="138">
        <f>'Q2'!G129+'Q2'!H129+'Q2'!L129</f>
        <v>0</v>
      </c>
      <c r="E150" s="138">
        <f>'Q2'!I129+'Q2'!J129+'Q2'!M129</f>
        <v>0</v>
      </c>
    </row>
    <row r="151" spans="2:5" ht="15.75" thickBot="1" x14ac:dyDescent="0.3">
      <c r="B151" s="318"/>
      <c r="C151" s="128" t="s">
        <v>53</v>
      </c>
      <c r="D151" s="138">
        <f>'Q2'!G130+'Q2'!H130+'Q2'!L130</f>
        <v>0</v>
      </c>
      <c r="E151" s="138">
        <f>'Q2'!I130+'Q2'!J130+'Q2'!M130</f>
        <v>0</v>
      </c>
    </row>
    <row r="152" spans="2:5" ht="24.75" thickBot="1" x14ac:dyDescent="0.3">
      <c r="B152" s="318"/>
      <c r="C152" s="128" t="s">
        <v>54</v>
      </c>
      <c r="D152" s="138">
        <f>'Q2'!G131+'Q2'!H131+'Q2'!L131</f>
        <v>0</v>
      </c>
      <c r="E152" s="138">
        <f>'Q2'!I131+'Q2'!J131+'Q2'!M131</f>
        <v>0</v>
      </c>
    </row>
    <row r="153" spans="2:5" ht="15.75" thickBot="1" x14ac:dyDescent="0.3">
      <c r="B153" s="318"/>
      <c r="C153" s="128" t="s">
        <v>55</v>
      </c>
      <c r="D153" s="138">
        <f>'Q2'!G132+'Q2'!H132+'Q2'!L132</f>
        <v>0</v>
      </c>
      <c r="E153" s="138">
        <f>'Q2'!I132+'Q2'!J132+'Q2'!M132</f>
        <v>0</v>
      </c>
    </row>
    <row r="154" spans="2:5" ht="15.75" thickBot="1" x14ac:dyDescent="0.3">
      <c r="B154" s="318"/>
      <c r="C154" s="128" t="s">
        <v>56</v>
      </c>
      <c r="D154" s="138">
        <f>'Q2'!G133+'Q2'!H133+'Q2'!L133</f>
        <v>0</v>
      </c>
      <c r="E154" s="138">
        <f>'Q2'!I133+'Q2'!J133+'Q2'!M133</f>
        <v>0</v>
      </c>
    </row>
    <row r="155" spans="2:5" ht="15.75" thickBot="1" x14ac:dyDescent="0.3">
      <c r="B155" s="318"/>
      <c r="C155" s="128" t="s">
        <v>57</v>
      </c>
      <c r="D155" s="138">
        <f>'Q2'!G134+'Q2'!H134+'Q2'!L134</f>
        <v>0</v>
      </c>
      <c r="E155" s="138">
        <f>'Q2'!I134+'Q2'!J134+'Q2'!M134</f>
        <v>0</v>
      </c>
    </row>
    <row r="156" spans="2:5" ht="23.45" customHeight="1" thickBot="1" x14ac:dyDescent="0.3">
      <c r="B156" s="318"/>
      <c r="C156" s="128" t="s">
        <v>58</v>
      </c>
      <c r="D156" s="138">
        <f>'Q2'!G135+'Q2'!H135+'Q2'!L135</f>
        <v>0</v>
      </c>
      <c r="E156" s="138">
        <f>'Q2'!I135+'Q2'!J135+'Q2'!M135</f>
        <v>0</v>
      </c>
    </row>
    <row r="157" spans="2:5" ht="15.75" thickBot="1" x14ac:dyDescent="0.3">
      <c r="B157" s="318"/>
      <c r="C157" s="128" t="s">
        <v>59</v>
      </c>
      <c r="D157" s="138">
        <f>'Q2'!G136+'Q2'!H136+'Q2'!L136</f>
        <v>0</v>
      </c>
      <c r="E157" s="138">
        <f>'Q2'!I136+'Q2'!J136+'Q2'!M136</f>
        <v>0</v>
      </c>
    </row>
    <row r="158" spans="2:5" ht="15.75" thickBot="1" x14ac:dyDescent="0.3">
      <c r="B158" s="318"/>
      <c r="C158" s="128" t="s">
        <v>60</v>
      </c>
      <c r="D158" s="138">
        <f>'Q2'!G137+'Q2'!H137+'Q2'!L137</f>
        <v>0</v>
      </c>
      <c r="E158" s="138">
        <f>'Q2'!I137+'Q2'!J137+'Q2'!M137</f>
        <v>0</v>
      </c>
    </row>
    <row r="159" spans="2:5" ht="15.75" thickBot="1" x14ac:dyDescent="0.3">
      <c r="B159" s="318"/>
      <c r="C159" s="129" t="s">
        <v>61</v>
      </c>
      <c r="D159" s="138">
        <f>'Q2'!G138+'Q2'!H138+'Q2'!L138</f>
        <v>0</v>
      </c>
      <c r="E159" s="138">
        <f>'Q2'!I138+'Q2'!J138+'Q2'!M138</f>
        <v>0</v>
      </c>
    </row>
    <row r="160" spans="2:5" ht="15.75" thickBot="1" x14ac:dyDescent="0.3">
      <c r="B160" s="318"/>
      <c r="C160" s="129" t="s">
        <v>62</v>
      </c>
      <c r="D160" s="138">
        <f>'Q2'!G139+'Q2'!H139+'Q2'!L139</f>
        <v>0</v>
      </c>
      <c r="E160" s="138">
        <f>'Q2'!I139+'Q2'!J139+'Q2'!M139</f>
        <v>0</v>
      </c>
    </row>
    <row r="161" spans="2:5" ht="15.75" thickBot="1" x14ac:dyDescent="0.3">
      <c r="B161" s="318"/>
      <c r="C161" s="129" t="s">
        <v>63</v>
      </c>
      <c r="D161" s="138">
        <f>'Q2'!G140+'Q2'!H140+'Q2'!L140</f>
        <v>0</v>
      </c>
      <c r="E161" s="138">
        <f>'Q2'!I140+'Q2'!J140+'Q2'!M140</f>
        <v>0</v>
      </c>
    </row>
    <row r="162" spans="2:5" ht="15.75" thickBot="1" x14ac:dyDescent="0.3">
      <c r="B162" s="318"/>
      <c r="C162" s="129" t="s">
        <v>64</v>
      </c>
      <c r="D162" s="138">
        <f>'Q2'!G141+'Q2'!H141+'Q2'!L141</f>
        <v>0</v>
      </c>
      <c r="E162" s="138">
        <f>'Q2'!I141+'Q2'!J141+'Q2'!M141</f>
        <v>0</v>
      </c>
    </row>
    <row r="163" spans="2:5" ht="15.75" thickBot="1" x14ac:dyDescent="0.3">
      <c r="B163" s="318"/>
      <c r="C163" s="129" t="s">
        <v>65</v>
      </c>
      <c r="D163" s="138">
        <f>'Q2'!G142+'Q2'!H142+'Q2'!L142</f>
        <v>0</v>
      </c>
      <c r="E163" s="138">
        <f>'Q2'!I142+'Q2'!J142+'Q2'!M142</f>
        <v>0</v>
      </c>
    </row>
    <row r="164" spans="2:5" ht="15.75" thickBot="1" x14ac:dyDescent="0.3">
      <c r="B164" s="318"/>
      <c r="C164" s="129" t="s">
        <v>66</v>
      </c>
      <c r="D164" s="138">
        <f>'Q2'!G143+'Q2'!H143+'Q2'!L143</f>
        <v>0</v>
      </c>
      <c r="E164" s="138">
        <f>'Q2'!I143+'Q2'!J143+'Q2'!M143</f>
        <v>0</v>
      </c>
    </row>
    <row r="165" spans="2:5" ht="15.75" thickBot="1" x14ac:dyDescent="0.3">
      <c r="B165" s="319"/>
      <c r="C165" s="130" t="s">
        <v>67</v>
      </c>
      <c r="D165" s="138">
        <f>'Q2'!G144+'Q2'!H144+'Q2'!L144</f>
        <v>0</v>
      </c>
      <c r="E165" s="138">
        <f>'Q2'!I144+'Q2'!J144+'Q2'!M144</f>
        <v>0</v>
      </c>
    </row>
    <row r="166" spans="2:5" ht="25.9" customHeight="1" thickBot="1" x14ac:dyDescent="0.3">
      <c r="B166" s="318" t="s">
        <v>4</v>
      </c>
      <c r="C166" s="133" t="s">
        <v>15</v>
      </c>
      <c r="D166" s="138">
        <f>'Q2'!L115</f>
        <v>0</v>
      </c>
      <c r="E166" s="139">
        <f>'Q2'!M115</f>
        <v>0</v>
      </c>
    </row>
    <row r="167" spans="2:5" ht="15.75" thickBot="1" x14ac:dyDescent="0.3">
      <c r="B167" s="318"/>
      <c r="C167" s="134" t="s">
        <v>19</v>
      </c>
      <c r="D167" s="138">
        <f>'Q2'!L116</f>
        <v>0</v>
      </c>
      <c r="E167" s="139">
        <f>'Q2'!M116</f>
        <v>0</v>
      </c>
    </row>
    <row r="168" spans="2:5" ht="15.75" thickBot="1" x14ac:dyDescent="0.3">
      <c r="B168" s="318"/>
      <c r="C168" s="134" t="s">
        <v>23</v>
      </c>
      <c r="D168" s="138">
        <f>'Q2'!L117</f>
        <v>0</v>
      </c>
      <c r="E168" s="139">
        <f>'Q2'!M117</f>
        <v>0</v>
      </c>
    </row>
    <row r="169" spans="2:5" ht="15.75" thickBot="1" x14ac:dyDescent="0.3">
      <c r="B169" s="318"/>
      <c r="C169" s="134" t="s">
        <v>27</v>
      </c>
      <c r="D169" s="138">
        <f>'Q2'!L118</f>
        <v>0</v>
      </c>
      <c r="E169" s="139">
        <f>'Q2'!M118</f>
        <v>0</v>
      </c>
    </row>
    <row r="170" spans="2:5" ht="15.75" thickBot="1" x14ac:dyDescent="0.3">
      <c r="B170" s="318"/>
      <c r="C170" s="134" t="s">
        <v>31</v>
      </c>
      <c r="D170" s="138">
        <f>'Q2'!L119</f>
        <v>0</v>
      </c>
      <c r="E170" s="139">
        <f>'Q2'!M119</f>
        <v>0</v>
      </c>
    </row>
    <row r="171" spans="2:5" ht="15.75" thickBot="1" x14ac:dyDescent="0.3">
      <c r="B171" s="319"/>
      <c r="C171" s="135" t="s">
        <v>35</v>
      </c>
      <c r="D171" s="138">
        <f>'Q2'!L120</f>
        <v>0</v>
      </c>
      <c r="E171" s="139">
        <f>'Q2'!M120</f>
        <v>0</v>
      </c>
    </row>
    <row r="172" spans="2:5" ht="24.75" thickBot="1" x14ac:dyDescent="0.3">
      <c r="B172" s="320" t="s">
        <v>170</v>
      </c>
      <c r="C172" s="127" t="s">
        <v>16</v>
      </c>
      <c r="D172" s="139">
        <f>'Q2'!O115</f>
        <v>0</v>
      </c>
      <c r="E172" s="138">
        <f>'Q2'!P115</f>
        <v>0</v>
      </c>
    </row>
    <row r="173" spans="2:5" ht="37.15" customHeight="1" thickBot="1" x14ac:dyDescent="0.3">
      <c r="B173" s="318"/>
      <c r="C173" s="134" t="s">
        <v>20</v>
      </c>
      <c r="D173" s="139">
        <f>'Q2'!O116</f>
        <v>0</v>
      </c>
      <c r="E173" s="138">
        <f>'Q2'!P116</f>
        <v>0</v>
      </c>
    </row>
    <row r="174" spans="2:5" ht="24.75" thickBot="1" x14ac:dyDescent="0.3">
      <c r="B174" s="318"/>
      <c r="C174" s="136" t="s">
        <v>24</v>
      </c>
      <c r="D174" s="139">
        <f>'Q2'!O117</f>
        <v>0</v>
      </c>
      <c r="E174" s="138">
        <f>'Q2'!P117</f>
        <v>0</v>
      </c>
    </row>
    <row r="175" spans="2:5" ht="37.15" customHeight="1" thickBot="1" x14ac:dyDescent="0.3">
      <c r="B175" s="318"/>
      <c r="C175" s="134" t="s">
        <v>28</v>
      </c>
      <c r="D175" s="139">
        <f>'Q2'!O118</f>
        <v>0</v>
      </c>
      <c r="E175" s="138">
        <f>'Q2'!P118</f>
        <v>0</v>
      </c>
    </row>
    <row r="176" spans="2:5" ht="40.15" customHeight="1" thickBot="1" x14ac:dyDescent="0.3">
      <c r="B176" s="318"/>
      <c r="C176" s="134" t="s">
        <v>32</v>
      </c>
      <c r="D176" s="139">
        <f>'Q2'!O119</f>
        <v>0</v>
      </c>
      <c r="E176" s="138">
        <f>'Q2'!P119</f>
        <v>0</v>
      </c>
    </row>
    <row r="177" spans="2:5" ht="28.9" customHeight="1" thickBot="1" x14ac:dyDescent="0.3">
      <c r="B177" s="318"/>
      <c r="C177" s="128" t="s">
        <v>36</v>
      </c>
      <c r="D177" s="139">
        <f>'Q2'!O120</f>
        <v>0</v>
      </c>
      <c r="E177" s="138">
        <f>'Q2'!P120</f>
        <v>0</v>
      </c>
    </row>
    <row r="178" spans="2:5" ht="15.75" thickBot="1" x14ac:dyDescent="0.3">
      <c r="B178" s="318"/>
      <c r="C178" s="130" t="s">
        <v>39</v>
      </c>
      <c r="D178" s="139">
        <f>'Q2'!O121</f>
        <v>0</v>
      </c>
      <c r="E178" s="138">
        <f>'Q2'!P121</f>
        <v>0</v>
      </c>
    </row>
    <row r="179" spans="2:5" ht="24.75" thickBot="1" x14ac:dyDescent="0.3">
      <c r="B179" s="320" t="s">
        <v>124</v>
      </c>
      <c r="C179" s="127" t="s">
        <v>17</v>
      </c>
      <c r="D179" s="139">
        <f>'Q2'!U115</f>
        <v>0</v>
      </c>
      <c r="E179" s="139">
        <f>'Q2'!S115</f>
        <v>0</v>
      </c>
    </row>
    <row r="180" spans="2:5" ht="15.75" thickBot="1" x14ac:dyDescent="0.3">
      <c r="B180" s="318"/>
      <c r="C180" s="128" t="s">
        <v>177</v>
      </c>
      <c r="D180" s="139">
        <f>'Q2'!U116</f>
        <v>0</v>
      </c>
      <c r="E180" s="139">
        <f>'Q2'!S116</f>
        <v>0</v>
      </c>
    </row>
    <row r="181" spans="2:5" ht="15.75" thickBot="1" x14ac:dyDescent="0.3">
      <c r="B181" s="318"/>
      <c r="C181" s="128" t="s">
        <v>25</v>
      </c>
      <c r="D181" s="139">
        <f>'Q2'!U117</f>
        <v>0</v>
      </c>
      <c r="E181" s="139">
        <f>'Q2'!S117</f>
        <v>0</v>
      </c>
    </row>
    <row r="182" spans="2:5" ht="15.75" thickBot="1" x14ac:dyDescent="0.3">
      <c r="B182" s="318"/>
      <c r="C182" s="128" t="s">
        <v>29</v>
      </c>
      <c r="D182" s="139">
        <f>'Q2'!U118</f>
        <v>0</v>
      </c>
      <c r="E182" s="139">
        <f>'Q2'!S118</f>
        <v>0</v>
      </c>
    </row>
    <row r="183" spans="2:5" ht="15.75" thickBot="1" x14ac:dyDescent="0.3">
      <c r="B183" s="318"/>
      <c r="C183" s="128" t="s">
        <v>33</v>
      </c>
      <c r="D183" s="139">
        <f>'Q2'!U119</f>
        <v>0</v>
      </c>
      <c r="E183" s="139">
        <f>'Q2'!S119</f>
        <v>0</v>
      </c>
    </row>
    <row r="184" spans="2:5" ht="15.75" thickBot="1" x14ac:dyDescent="0.3">
      <c r="B184" s="318"/>
      <c r="C184" s="128" t="s">
        <v>37</v>
      </c>
      <c r="D184" s="139">
        <f>'Q2'!U120</f>
        <v>0</v>
      </c>
      <c r="E184" s="139">
        <f>'Q2'!S120</f>
        <v>0</v>
      </c>
    </row>
    <row r="185" spans="2:5" ht="15.75" thickBot="1" x14ac:dyDescent="0.3">
      <c r="B185" s="318"/>
      <c r="C185" s="128" t="s">
        <v>40</v>
      </c>
      <c r="D185" s="139">
        <f>'Q2'!U121</f>
        <v>0</v>
      </c>
      <c r="E185" s="139">
        <f>'Q2'!S121</f>
        <v>0</v>
      </c>
    </row>
    <row r="186" spans="2:5" ht="15.75" thickBot="1" x14ac:dyDescent="0.3">
      <c r="B186" s="318"/>
      <c r="C186" s="128" t="s">
        <v>43</v>
      </c>
      <c r="D186" s="139">
        <f>'Q2'!U122</f>
        <v>0</v>
      </c>
      <c r="E186" s="139">
        <f>'Q2'!S122</f>
        <v>0</v>
      </c>
    </row>
    <row r="187" spans="2:5" ht="15.75" thickBot="1" x14ac:dyDescent="0.3">
      <c r="B187" s="318"/>
      <c r="C187" s="128" t="s">
        <v>45</v>
      </c>
      <c r="D187" s="139">
        <f>'Q2'!U123</f>
        <v>0</v>
      </c>
      <c r="E187" s="139">
        <f>'Q2'!S123</f>
        <v>0</v>
      </c>
    </row>
    <row r="188" spans="2:5" ht="15.75" thickBot="1" x14ac:dyDescent="0.3">
      <c r="B188" s="319"/>
      <c r="C188" s="130" t="s">
        <v>47</v>
      </c>
      <c r="D188" s="139">
        <f>'Q2'!U124</f>
        <v>0</v>
      </c>
      <c r="E188" s="139">
        <f>'Q2'!S124</f>
        <v>0</v>
      </c>
    </row>
    <row r="190" spans="2:5" ht="15.75" thickBot="1" x14ac:dyDescent="0.3"/>
    <row r="191" spans="2:5" x14ac:dyDescent="0.25">
      <c r="C191" s="321" t="s">
        <v>1</v>
      </c>
      <c r="D191" s="169" t="s">
        <v>172</v>
      </c>
      <c r="E191" s="170" t="s">
        <v>173</v>
      </c>
    </row>
    <row r="192" spans="2:5" ht="15.75" thickBot="1" x14ac:dyDescent="0.3">
      <c r="C192" s="322"/>
      <c r="D192" s="171">
        <f>'Q2'!D113</f>
        <v>0</v>
      </c>
      <c r="E192" s="141">
        <f>'Q2'!E113</f>
        <v>0</v>
      </c>
    </row>
    <row r="193" spans="1:4" ht="15.75" thickBot="1" x14ac:dyDescent="0.3"/>
    <row r="194" spans="1:4" ht="15.75" thickBot="1" x14ac:dyDescent="0.3">
      <c r="A194" s="116"/>
      <c r="B194" s="323" t="s">
        <v>144</v>
      </c>
      <c r="C194" s="324"/>
      <c r="D194" s="115"/>
    </row>
    <row r="195" spans="1:4" ht="15.75" thickBot="1" x14ac:dyDescent="0.3">
      <c r="A195" s="116"/>
      <c r="B195" s="31" t="s">
        <v>97</v>
      </c>
      <c r="C195" s="166">
        <f>'Q2'!U222</f>
        <v>0</v>
      </c>
    </row>
    <row r="196" spans="1:4" ht="15.75" thickBot="1" x14ac:dyDescent="0.3">
      <c r="A196" s="116"/>
      <c r="B196" s="32" t="s">
        <v>101</v>
      </c>
      <c r="C196" s="166">
        <f>'Q2'!U223</f>
        <v>0</v>
      </c>
    </row>
    <row r="197" spans="1:4" ht="15.75" thickBot="1" x14ac:dyDescent="0.3">
      <c r="A197" s="116"/>
      <c r="B197" s="32" t="s">
        <v>105</v>
      </c>
      <c r="C197" s="166">
        <f>'Q2'!U224</f>
        <v>0</v>
      </c>
    </row>
    <row r="198" spans="1:4" ht="15.75" thickBot="1" x14ac:dyDescent="0.3">
      <c r="A198" s="116"/>
      <c r="B198" s="32" t="s">
        <v>109</v>
      </c>
      <c r="C198" s="166">
        <f>'Q2'!U225</f>
        <v>0</v>
      </c>
    </row>
    <row r="199" spans="1:4" ht="15.75" thickBot="1" x14ac:dyDescent="0.3">
      <c r="A199" s="116"/>
      <c r="B199" s="32" t="s">
        <v>113</v>
      </c>
      <c r="C199" s="166">
        <f>'Q2'!U226</f>
        <v>0</v>
      </c>
    </row>
    <row r="200" spans="1:4" ht="15.75" thickBot="1" x14ac:dyDescent="0.3">
      <c r="A200" s="116"/>
      <c r="B200" s="20" t="s">
        <v>115</v>
      </c>
      <c r="C200" s="166">
        <f>'Q2'!U227</f>
        <v>0</v>
      </c>
    </row>
    <row r="201" spans="1:4" ht="15.75" thickBot="1" x14ac:dyDescent="0.3">
      <c r="A201" s="116"/>
      <c r="B201" s="20" t="s">
        <v>116</v>
      </c>
      <c r="C201" s="166">
        <f>'Q2'!U228</f>
        <v>0</v>
      </c>
    </row>
    <row r="202" spans="1:4" ht="15.75" thickBot="1" x14ac:dyDescent="0.3">
      <c r="A202" s="116"/>
      <c r="B202" s="25" t="s">
        <v>40</v>
      </c>
      <c r="C202" s="166">
        <f>'Q2'!U229</f>
        <v>0</v>
      </c>
    </row>
    <row r="221" spans="2:4" ht="15.75" thickBot="1" x14ac:dyDescent="0.3"/>
    <row r="222" spans="2:4" ht="15.75" thickBot="1" x14ac:dyDescent="0.3">
      <c r="B222" s="119"/>
      <c r="C222" s="118" t="s">
        <v>161</v>
      </c>
      <c r="D222" s="118" t="s">
        <v>162</v>
      </c>
    </row>
    <row r="223" spans="2:4" x14ac:dyDescent="0.25">
      <c r="B223" s="127" t="s">
        <v>14</v>
      </c>
      <c r="C223" s="126">
        <f>'Q2'!G158+'Q2'!H158</f>
        <v>0</v>
      </c>
      <c r="D223" s="162">
        <f>'Q2'!L158</f>
        <v>0</v>
      </c>
    </row>
    <row r="224" spans="2:4" x14ac:dyDescent="0.25">
      <c r="B224" s="24" t="s">
        <v>18</v>
      </c>
      <c r="C224" s="42">
        <f>'Q2'!G159+'Q2'!H159</f>
        <v>0</v>
      </c>
      <c r="D224" s="163">
        <f>'Q2'!L159</f>
        <v>0</v>
      </c>
    </row>
    <row r="225" spans="2:4" x14ac:dyDescent="0.25">
      <c r="B225" s="128" t="s">
        <v>22</v>
      </c>
      <c r="C225" s="137">
        <f>'Q2'!G160+'Q2'!H160</f>
        <v>0</v>
      </c>
      <c r="D225" s="163">
        <f>'Q2'!L160</f>
        <v>0</v>
      </c>
    </row>
    <row r="226" spans="2:4" x14ac:dyDescent="0.25">
      <c r="B226" s="128" t="s">
        <v>26</v>
      </c>
      <c r="C226" s="137">
        <f>'Q2'!G161+'Q2'!H161</f>
        <v>0</v>
      </c>
      <c r="D226" s="163">
        <f>'Q2'!L161</f>
        <v>0</v>
      </c>
    </row>
    <row r="227" spans="2:4" x14ac:dyDescent="0.25">
      <c r="B227" s="128" t="s">
        <v>30</v>
      </c>
      <c r="C227" s="137">
        <f>'Q2'!G162+'Q2'!H162</f>
        <v>0</v>
      </c>
      <c r="D227" s="163">
        <f>'Q2'!L162</f>
        <v>0</v>
      </c>
    </row>
    <row r="228" spans="2:4" x14ac:dyDescent="0.25">
      <c r="B228" s="128" t="s">
        <v>34</v>
      </c>
      <c r="C228" s="137">
        <f>'Q2'!G163+'Q2'!H163</f>
        <v>0</v>
      </c>
      <c r="D228" s="163">
        <f>'Q2'!L163</f>
        <v>0</v>
      </c>
    </row>
    <row r="229" spans="2:4" x14ac:dyDescent="0.25">
      <c r="B229" s="128" t="s">
        <v>38</v>
      </c>
      <c r="C229" s="137">
        <f>'Q2'!G164+'Q2'!H164</f>
        <v>0</v>
      </c>
      <c r="D229" s="163">
        <f>'Q2'!L164</f>
        <v>0</v>
      </c>
    </row>
    <row r="230" spans="2:4" x14ac:dyDescent="0.25">
      <c r="B230" s="128" t="s">
        <v>42</v>
      </c>
      <c r="C230" s="137">
        <f>'Q2'!G165+'Q2'!H165</f>
        <v>0</v>
      </c>
      <c r="D230" s="163">
        <f>'Q2'!L165</f>
        <v>0</v>
      </c>
    </row>
    <row r="231" spans="2:4" x14ac:dyDescent="0.25">
      <c r="B231" s="128" t="s">
        <v>44</v>
      </c>
      <c r="C231" s="137">
        <f>'Q2'!G166+'Q2'!H166</f>
        <v>0</v>
      </c>
      <c r="D231" s="163">
        <f>'Q2'!L166</f>
        <v>0</v>
      </c>
    </row>
    <row r="232" spans="2:4" x14ac:dyDescent="0.25">
      <c r="B232" s="128" t="s">
        <v>46</v>
      </c>
      <c r="C232" s="137">
        <f>'Q2'!G167+'Q2'!H167</f>
        <v>0</v>
      </c>
      <c r="D232" s="163">
        <f>'Q2'!L167</f>
        <v>0</v>
      </c>
    </row>
    <row r="233" spans="2:4" x14ac:dyDescent="0.25">
      <c r="B233" s="128" t="s">
        <v>48</v>
      </c>
      <c r="C233" s="137">
        <f>'Q2'!G168+'Q2'!H168</f>
        <v>0</v>
      </c>
      <c r="D233" s="163">
        <f>'Q2'!L168</f>
        <v>0</v>
      </c>
    </row>
    <row r="234" spans="2:4" x14ac:dyDescent="0.25">
      <c r="B234" s="128" t="s">
        <v>49</v>
      </c>
      <c r="C234" s="137">
        <f>'Q2'!G169+'Q2'!H169</f>
        <v>0</v>
      </c>
      <c r="D234" s="163">
        <f>'Q2'!L169</f>
        <v>0</v>
      </c>
    </row>
    <row r="235" spans="2:4" x14ac:dyDescent="0.25">
      <c r="B235" s="128" t="s">
        <v>50</v>
      </c>
      <c r="C235" s="137">
        <f>'Q2'!G170+'Q2'!H170</f>
        <v>0</v>
      </c>
      <c r="D235" s="163">
        <f>'Q2'!L170</f>
        <v>0</v>
      </c>
    </row>
    <row r="236" spans="2:4" x14ac:dyDescent="0.25">
      <c r="B236" s="128" t="s">
        <v>51</v>
      </c>
      <c r="C236" s="137">
        <f>'Q2'!G171+'Q2'!H171</f>
        <v>0</v>
      </c>
      <c r="D236" s="163">
        <f>'Q2'!L171</f>
        <v>0</v>
      </c>
    </row>
    <row r="237" spans="2:4" x14ac:dyDescent="0.25">
      <c r="B237" s="128" t="s">
        <v>52</v>
      </c>
      <c r="C237" s="137">
        <f>'Q2'!G172+'Q2'!H172</f>
        <v>0</v>
      </c>
      <c r="D237" s="163">
        <f>'Q2'!L172</f>
        <v>0</v>
      </c>
    </row>
    <row r="238" spans="2:4" x14ac:dyDescent="0.25">
      <c r="B238" s="128" t="s">
        <v>53</v>
      </c>
      <c r="C238" s="137">
        <f>'Q2'!G173+'Q2'!H173</f>
        <v>0</v>
      </c>
      <c r="D238" s="163">
        <f>'Q2'!L173</f>
        <v>0</v>
      </c>
    </row>
    <row r="239" spans="2:4" ht="24" x14ac:dyDescent="0.25">
      <c r="B239" s="128" t="s">
        <v>54</v>
      </c>
      <c r="C239" s="137">
        <f>'Q2'!G174+'Q2'!H174</f>
        <v>0</v>
      </c>
      <c r="D239" s="163">
        <f>'Q2'!L174</f>
        <v>0</v>
      </c>
    </row>
    <row r="240" spans="2:4" x14ac:dyDescent="0.25">
      <c r="B240" s="128" t="s">
        <v>55</v>
      </c>
      <c r="C240" s="137">
        <f>'Q2'!G175+'Q2'!H175</f>
        <v>0</v>
      </c>
      <c r="D240" s="163">
        <f>'Q2'!L175</f>
        <v>0</v>
      </c>
    </row>
    <row r="241" spans="2:4" x14ac:dyDescent="0.25">
      <c r="B241" s="128" t="s">
        <v>56</v>
      </c>
      <c r="C241" s="137">
        <f>'Q2'!G176+'Q2'!H176</f>
        <v>0</v>
      </c>
      <c r="D241" s="163">
        <f>'Q2'!L176</f>
        <v>0</v>
      </c>
    </row>
    <row r="242" spans="2:4" x14ac:dyDescent="0.25">
      <c r="B242" s="128" t="s">
        <v>57</v>
      </c>
      <c r="C242" s="137">
        <f>'Q2'!G177+'Q2'!H177</f>
        <v>0</v>
      </c>
      <c r="D242" s="163">
        <f>'Q2'!L177</f>
        <v>0</v>
      </c>
    </row>
    <row r="243" spans="2:4" x14ac:dyDescent="0.25">
      <c r="B243" s="128" t="s">
        <v>58</v>
      </c>
      <c r="C243" s="137">
        <f>'Q2'!G178+'Q2'!H178</f>
        <v>0</v>
      </c>
      <c r="D243" s="163">
        <f>'Q2'!L178</f>
        <v>0</v>
      </c>
    </row>
    <row r="244" spans="2:4" x14ac:dyDescent="0.25">
      <c r="B244" s="128" t="s">
        <v>59</v>
      </c>
      <c r="C244" s="137">
        <f>'Q2'!G179+'Q2'!H179</f>
        <v>0</v>
      </c>
      <c r="D244" s="163">
        <f>'Q2'!L179</f>
        <v>0</v>
      </c>
    </row>
    <row r="245" spans="2:4" x14ac:dyDescent="0.25">
      <c r="B245" s="128" t="s">
        <v>60</v>
      </c>
      <c r="C245" s="137">
        <f>'Q2'!G180+'Q2'!H180</f>
        <v>0</v>
      </c>
      <c r="D245" s="163">
        <f>'Q2'!L180</f>
        <v>0</v>
      </c>
    </row>
    <row r="246" spans="2:4" x14ac:dyDescent="0.25">
      <c r="B246" s="129" t="s">
        <v>61</v>
      </c>
      <c r="C246" s="137">
        <f>'Q2'!G181+'Q2'!H181</f>
        <v>0</v>
      </c>
      <c r="D246" s="163">
        <f>'Q2'!L181</f>
        <v>0</v>
      </c>
    </row>
    <row r="247" spans="2:4" x14ac:dyDescent="0.25">
      <c r="B247" s="129" t="s">
        <v>62</v>
      </c>
      <c r="C247" s="137">
        <f>'Q2'!G182+'Q2'!H182</f>
        <v>0</v>
      </c>
      <c r="D247" s="163">
        <f>'Q2'!L182</f>
        <v>0</v>
      </c>
    </row>
    <row r="248" spans="2:4" x14ac:dyDescent="0.25">
      <c r="B248" s="129" t="s">
        <v>63</v>
      </c>
      <c r="C248" s="137">
        <f>'Q2'!G183+'Q2'!H183</f>
        <v>0</v>
      </c>
      <c r="D248" s="163">
        <f>'Q2'!L183</f>
        <v>0</v>
      </c>
    </row>
    <row r="249" spans="2:4" x14ac:dyDescent="0.25">
      <c r="B249" s="129" t="s">
        <v>64</v>
      </c>
      <c r="C249" s="137">
        <f>'Q2'!G184+'Q2'!H184</f>
        <v>0</v>
      </c>
      <c r="D249" s="163">
        <f>'Q2'!L184</f>
        <v>0</v>
      </c>
    </row>
    <row r="250" spans="2:4" x14ac:dyDescent="0.25">
      <c r="B250" s="129" t="s">
        <v>65</v>
      </c>
      <c r="C250" s="137">
        <f>'Q2'!G185+'Q2'!H185</f>
        <v>0</v>
      </c>
      <c r="D250" s="163">
        <f>'Q2'!L185</f>
        <v>0</v>
      </c>
    </row>
    <row r="251" spans="2:4" x14ac:dyDescent="0.25">
      <c r="B251" s="129" t="s">
        <v>66</v>
      </c>
      <c r="C251" s="137">
        <f>'Q2'!G186+'Q2'!H186</f>
        <v>0</v>
      </c>
      <c r="D251" s="163">
        <f>'Q2'!L186</f>
        <v>0</v>
      </c>
    </row>
    <row r="252" spans="2:4" x14ac:dyDescent="0.25">
      <c r="B252" s="129" t="s">
        <v>67</v>
      </c>
      <c r="C252" s="137">
        <f>'Q2'!G187+'Q2'!H187</f>
        <v>0</v>
      </c>
      <c r="D252" s="163">
        <f>'Q2'!L187</f>
        <v>0</v>
      </c>
    </row>
    <row r="253" spans="2:4" ht="15.75" thickBot="1" x14ac:dyDescent="0.3">
      <c r="B253" s="124" t="s">
        <v>174</v>
      </c>
      <c r="C253" s="167">
        <v>0</v>
      </c>
      <c r="D253" s="168">
        <v>0</v>
      </c>
    </row>
    <row r="254" spans="2:4" x14ac:dyDescent="0.25">
      <c r="C254" s="117"/>
    </row>
  </sheetData>
  <mergeCells count="11">
    <mergeCell ref="B136:B165"/>
    <mergeCell ref="B2:B3"/>
    <mergeCell ref="C2:D2"/>
    <mergeCell ref="B13:D13"/>
    <mergeCell ref="B18:C18"/>
    <mergeCell ref="C22:E22"/>
    <mergeCell ref="B166:B171"/>
    <mergeCell ref="B172:B178"/>
    <mergeCell ref="B179:B188"/>
    <mergeCell ref="C191:C192"/>
    <mergeCell ref="B194:C19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D406"/>
  <sheetViews>
    <sheetView topLeftCell="C353" zoomScale="70" zoomScaleNormal="70" workbookViewId="0">
      <selection activeCell="B369" sqref="B369:V369"/>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x14ac:dyDescent="0.25">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x14ac:dyDescent="0.25">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x14ac:dyDescent="0.25">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D406"/>
  <sheetViews>
    <sheetView topLeftCell="A365" zoomScale="70" zoomScaleNormal="70" workbookViewId="0">
      <selection activeCell="F374" sqref="F374:V40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AD406"/>
  <sheetViews>
    <sheetView topLeftCell="A365" zoomScale="70" zoomScaleNormal="70" workbookViewId="0">
      <selection activeCell="F374" sqref="F374:V40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D406"/>
  <sheetViews>
    <sheetView topLeftCell="J85" zoomScale="70" zoomScaleNormal="70" workbookViewId="0">
      <selection activeCell="AG109" sqref="AG109:AJ189"/>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15</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15</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1</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2</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3</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4</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5</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I150:J151"/>
    <mergeCell ref="K3:K4"/>
    <mergeCell ref="C3:C4"/>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N153:P153"/>
    <mergeCell ref="T154:T157"/>
    <mergeCell ref="N154:N157"/>
    <mergeCell ref="G295:H295"/>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D113:D114"/>
    <mergeCell ref="L222:M222"/>
    <mergeCell ref="I311:J311"/>
    <mergeCell ref="F246:J246"/>
    <mergeCell ref="K150:K151"/>
    <mergeCell ref="N125:V146"/>
    <mergeCell ref="L113:L114"/>
    <mergeCell ref="B148:B151"/>
    <mergeCell ref="B370:B403"/>
    <mergeCell ref="L399:M399"/>
    <mergeCell ref="G398:J398"/>
    <mergeCell ref="G261:H261"/>
    <mergeCell ref="C355:D355"/>
    <mergeCell ref="G327:I327"/>
    <mergeCell ref="K368:L368"/>
    <mergeCell ref="G357:I359"/>
    <mergeCell ref="L396:M396"/>
    <mergeCell ref="I256:J256"/>
    <mergeCell ref="C319:V319"/>
    <mergeCell ref="F322:F323"/>
    <mergeCell ref="G343:I343"/>
    <mergeCell ref="N284:N286"/>
    <mergeCell ref="G389:J389"/>
    <mergeCell ref="N366:O366"/>
    <mergeCell ref="G396:J396"/>
    <mergeCell ref="C321:C323"/>
    <mergeCell ref="G258:H258"/>
    <mergeCell ref="I258:J258"/>
    <mergeCell ref="C365:C366"/>
    <mergeCell ref="G375:J375"/>
    <mergeCell ref="K283:M283"/>
    <mergeCell ref="G275:H275"/>
    <mergeCell ref="G320:L320"/>
    <mergeCell ref="G269:H269"/>
    <mergeCell ref="N74:P74"/>
    <mergeCell ref="Q246:S246"/>
    <mergeCell ref="N283:P283"/>
    <mergeCell ref="I314:J314"/>
    <mergeCell ref="G256:H256"/>
    <mergeCell ref="B354:X354"/>
    <mergeCell ref="B246:B281"/>
    <mergeCell ref="L380:M380"/>
    <mergeCell ref="Q154:Q157"/>
    <mergeCell ref="I251:J251"/>
    <mergeCell ref="G287:H287"/>
    <mergeCell ref="I287:J287"/>
    <mergeCell ref="M321:M323"/>
    <mergeCell ref="N219:P219"/>
    <mergeCell ref="B355:B359"/>
    <mergeCell ref="P156:P157"/>
    <mergeCell ref="G224:J224"/>
    <mergeCell ref="R156:R157"/>
    <mergeCell ref="W153:AA153"/>
    <mergeCell ref="F230:V237"/>
    <mergeCell ref="G77:H77"/>
    <mergeCell ref="I77:J77"/>
    <mergeCell ref="R75:S76"/>
    <mergeCell ref="Y354:AB406"/>
    <mergeCell ref="W357:W359"/>
    <mergeCell ref="N368:O368"/>
    <mergeCell ref="G330:I330"/>
    <mergeCell ref="G266:H266"/>
    <mergeCell ref="G260:H260"/>
    <mergeCell ref="T111:V111"/>
    <mergeCell ref="L383:M383"/>
    <mergeCell ref="L393:M393"/>
    <mergeCell ref="G383:J383"/>
    <mergeCell ref="I306:J306"/>
    <mergeCell ref="K370:M370"/>
    <mergeCell ref="F283:J283"/>
    <mergeCell ref="G247:J247"/>
    <mergeCell ref="G385:J385"/>
    <mergeCell ref="K364:L364"/>
    <mergeCell ref="G309:H309"/>
    <mergeCell ref="F368:I368"/>
    <mergeCell ref="B369:V369"/>
    <mergeCell ref="I309:J309"/>
    <mergeCell ref="Q366:R366"/>
    <mergeCell ref="G382:J382"/>
    <mergeCell ref="O378:P378"/>
    <mergeCell ref="G315:H315"/>
    <mergeCell ref="G312:H312"/>
    <mergeCell ref="L402:M402"/>
    <mergeCell ref="D246:E246"/>
    <mergeCell ref="G400:J400"/>
    <mergeCell ref="G395:J395"/>
    <mergeCell ref="U220:V220"/>
    <mergeCell ref="S156:S157"/>
    <mergeCell ref="G311:H311"/>
    <mergeCell ref="R225:S225"/>
    <mergeCell ref="K367:L367"/>
    <mergeCell ref="F357:F359"/>
    <mergeCell ref="I304:J304"/>
    <mergeCell ref="N365:O365"/>
    <mergeCell ref="F284:F286"/>
    <mergeCell ref="V357:V359"/>
    <mergeCell ref="Q370:S370"/>
    <mergeCell ref="G267:H267"/>
    <mergeCell ref="G340:I340"/>
    <mergeCell ref="I292:J292"/>
    <mergeCell ref="I285:J285"/>
    <mergeCell ref="G257:H257"/>
    <mergeCell ref="G272:H272"/>
    <mergeCell ref="J357:J359"/>
    <mergeCell ref="K365:L365"/>
    <mergeCell ref="L397:M397"/>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N75:N77"/>
    <mergeCell ref="D283:E283"/>
    <mergeCell ref="G371:J371"/>
    <mergeCell ref="C371:C374"/>
    <mergeCell ref="F111:J111"/>
    <mergeCell ref="G350:I350"/>
    <mergeCell ref="P322:P323"/>
    <mergeCell ref="I250:J250"/>
    <mergeCell ref="J322:J323"/>
    <mergeCell ref="I279:J279"/>
    <mergeCell ref="O224:P224"/>
    <mergeCell ref="L371:M371"/>
    <mergeCell ref="D371:E374"/>
    <mergeCell ref="G297:H297"/>
    <mergeCell ref="I76:J76"/>
    <mergeCell ref="I301:J301"/>
    <mergeCell ref="E357:E359"/>
    <mergeCell ref="G324:I324"/>
    <mergeCell ref="C168:E173"/>
    <mergeCell ref="M355:O355"/>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B147:N147"/>
    <mergeCell ref="L77:M77"/>
    <mergeCell ref="F75:F77"/>
    <mergeCell ref="N150:N151"/>
    <mergeCell ref="G276:H276"/>
    <mergeCell ref="S322:S323"/>
    <mergeCell ref="D111:E111"/>
    <mergeCell ref="L395:M395"/>
    <mergeCell ref="C222:E222"/>
    <mergeCell ref="O113:O114"/>
    <mergeCell ref="D219:E219"/>
    <mergeCell ref="D153:E153"/>
    <mergeCell ref="B360:V360"/>
    <mergeCell ref="R372:S373"/>
    <mergeCell ref="G336:I336"/>
    <mergeCell ref="F219:J219"/>
    <mergeCell ref="G329:I329"/>
    <mergeCell ref="G316:H316"/>
    <mergeCell ref="E355:G355"/>
    <mergeCell ref="T240:V244"/>
    <mergeCell ref="R371:S371"/>
    <mergeCell ref="T247:T248"/>
    <mergeCell ref="N364:O364"/>
    <mergeCell ref="I290:J290"/>
    <mergeCell ref="I274:J274"/>
    <mergeCell ref="G401:J401"/>
    <mergeCell ref="U378:V378"/>
    <mergeCell ref="G331:I331"/>
    <mergeCell ref="G347:I347"/>
    <mergeCell ref="G403:J403"/>
    <mergeCell ref="G277:H277"/>
    <mergeCell ref="E148:N148"/>
    <mergeCell ref="L400:M400"/>
    <mergeCell ref="K153:M153"/>
    <mergeCell ref="O322:O323"/>
    <mergeCell ref="U156:U157"/>
    <mergeCell ref="T283:V283"/>
    <mergeCell ref="L357:L359"/>
    <mergeCell ref="I248:J248"/>
    <mergeCell ref="I297:J297"/>
    <mergeCell ref="F365:I365"/>
    <mergeCell ref="I312:J312"/>
    <mergeCell ref="I299:J299"/>
    <mergeCell ref="I275:J275"/>
    <mergeCell ref="J355:L355"/>
    <mergeCell ref="F153:J153"/>
    <mergeCell ref="L403:M403"/>
    <mergeCell ref="Q357:Q359"/>
    <mergeCell ref="G399:J399"/>
    <mergeCell ref="AC1:AD406"/>
    <mergeCell ref="U376:V376"/>
    <mergeCell ref="T284:T286"/>
    <mergeCell ref="G402:J402"/>
    <mergeCell ref="W218:AB319"/>
    <mergeCell ref="N240:P244"/>
    <mergeCell ref="M150:M151"/>
    <mergeCell ref="O357:O359"/>
    <mergeCell ref="N220:N221"/>
    <mergeCell ref="G271:H271"/>
    <mergeCell ref="L390:M390"/>
    <mergeCell ref="U381:V381"/>
    <mergeCell ref="O376:P376"/>
    <mergeCell ref="A404:V406"/>
    <mergeCell ref="R378:S378"/>
    <mergeCell ref="N39:N40"/>
    <mergeCell ref="G397:J397"/>
    <mergeCell ref="G328:I328"/>
    <mergeCell ref="G149:H149"/>
    <mergeCell ref="I149:J149"/>
    <mergeCell ref="K322:K323"/>
    <mergeCell ref="L381:M381"/>
    <mergeCell ref="F366:I366"/>
    <mergeCell ref="G326:I326"/>
    <mergeCell ref="G391:J391"/>
    <mergeCell ref="G254:H254"/>
    <mergeCell ref="G248:H248"/>
    <mergeCell ref="Q3:Q4"/>
    <mergeCell ref="T219:V219"/>
    <mergeCell ref="Q321:Q323"/>
    <mergeCell ref="Q368:R368"/>
    <mergeCell ref="R223:S223"/>
    <mergeCell ref="O226:P226"/>
    <mergeCell ref="Q364:R364"/>
    <mergeCell ref="T239:V239"/>
    <mergeCell ref="N367:O367"/>
    <mergeCell ref="N246:P246"/>
    <mergeCell ref="B37:V37"/>
    <mergeCell ref="E113:E114"/>
    <mergeCell ref="C149:C150"/>
    <mergeCell ref="B38:B72"/>
    <mergeCell ref="D75:E77"/>
    <mergeCell ref="D38:E38"/>
    <mergeCell ref="Q39:Q40"/>
    <mergeCell ref="K74:M74"/>
    <mergeCell ref="U226:V226"/>
    <mergeCell ref="F39:F40"/>
    <mergeCell ref="C112:C114"/>
    <mergeCell ref="V322:V323"/>
    <mergeCell ref="T357:T359"/>
    <mergeCell ref="C362:C363"/>
    <mergeCell ref="B283:B318"/>
    <mergeCell ref="C223:E237"/>
    <mergeCell ref="I272:J272"/>
    <mergeCell ref="C241:C244"/>
    <mergeCell ref="G250:H250"/>
    <mergeCell ref="C356:D357"/>
    <mergeCell ref="P357:P359"/>
    <mergeCell ref="I269:J269"/>
    <mergeCell ref="G341:I341"/>
    <mergeCell ref="I308:J308"/>
    <mergeCell ref="R224:S224"/>
    <mergeCell ref="Q320:T320"/>
    <mergeCell ref="G225:J225"/>
    <mergeCell ref="G252:H252"/>
    <mergeCell ref="Q239:S239"/>
    <mergeCell ref="T246:V246"/>
    <mergeCell ref="K239:M239"/>
    <mergeCell ref="C334:F335"/>
    <mergeCell ref="U248:V249"/>
    <mergeCell ref="O248:P249"/>
    <mergeCell ref="O247:P247"/>
    <mergeCell ref="G353:I353"/>
    <mergeCell ref="B153:B217"/>
    <mergeCell ref="I307:J307"/>
    <mergeCell ref="F361:J361"/>
    <mergeCell ref="G294:H294"/>
    <mergeCell ref="I294:J294"/>
    <mergeCell ref="S355:U355"/>
    <mergeCell ref="C154:C158"/>
    <mergeCell ref="R247:S247"/>
    <mergeCell ref="D155:D158"/>
    <mergeCell ref="B218:V218"/>
    <mergeCell ref="G220:J220"/>
    <mergeCell ref="M156:M157"/>
    <mergeCell ref="G255:H255"/>
    <mergeCell ref="Q247:Q248"/>
    <mergeCell ref="I257:J257"/>
    <mergeCell ref="C220:C221"/>
    <mergeCell ref="I276:J276"/>
    <mergeCell ref="L226:M226"/>
    <mergeCell ref="Q361:S361"/>
    <mergeCell ref="Q219:S219"/>
    <mergeCell ref="K2:M2"/>
    <mergeCell ref="L376:M376"/>
    <mergeCell ref="N322:N323"/>
    <mergeCell ref="G325:I325"/>
    <mergeCell ref="G304:H304"/>
    <mergeCell ref="C293:E295"/>
    <mergeCell ref="T365:U365"/>
    <mergeCell ref="T38:V38"/>
    <mergeCell ref="T39:T40"/>
    <mergeCell ref="R226:S226"/>
    <mergeCell ref="R220:S220"/>
    <mergeCell ref="C122:E132"/>
    <mergeCell ref="R284:S284"/>
    <mergeCell ref="R222:S222"/>
    <mergeCell ref="R221:S221"/>
    <mergeCell ref="O225:P225"/>
    <mergeCell ref="G338:I338"/>
    <mergeCell ref="N247:N248"/>
    <mergeCell ref="I310:J310"/>
    <mergeCell ref="K361:M361"/>
    <mergeCell ref="P355:R355"/>
    <mergeCell ref="G334:I334"/>
    <mergeCell ref="G288:H288"/>
    <mergeCell ref="I313:J313"/>
    <mergeCell ref="L401:M401"/>
    <mergeCell ref="K284:K286"/>
    <mergeCell ref="G296:H296"/>
    <mergeCell ref="G221:J221"/>
    <mergeCell ref="I296:J296"/>
    <mergeCell ref="N111:P111"/>
    <mergeCell ref="U247:V247"/>
    <mergeCell ref="G344:I344"/>
    <mergeCell ref="O377:P377"/>
    <mergeCell ref="I271:J271"/>
    <mergeCell ref="B245:V245"/>
    <mergeCell ref="G223:J223"/>
    <mergeCell ref="I298:J298"/>
    <mergeCell ref="R113:R114"/>
    <mergeCell ref="G150:H151"/>
    <mergeCell ref="I273:J273"/>
    <mergeCell ref="R154:S154"/>
    <mergeCell ref="F364:I364"/>
    <mergeCell ref="B219:B237"/>
    <mergeCell ref="L284:M284"/>
    <mergeCell ref="T368:U368"/>
    <mergeCell ref="L221:M221"/>
    <mergeCell ref="E285:E286"/>
    <mergeCell ref="G251:H251"/>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L248:M249"/>
    <mergeCell ref="I255:J255"/>
    <mergeCell ref="D361:E361"/>
    <mergeCell ref="I291:J291"/>
    <mergeCell ref="U357:U359"/>
    <mergeCell ref="B361:B368"/>
    <mergeCell ref="I286:J286"/>
    <mergeCell ref="L322:L323"/>
    <mergeCell ref="E150:E151"/>
    <mergeCell ref="U223:V223"/>
    <mergeCell ref="T112:T113"/>
    <mergeCell ref="F228:M229"/>
    <mergeCell ref="N112:N113"/>
    <mergeCell ref="L156:L157"/>
    <mergeCell ref="W155:AA156"/>
    <mergeCell ref="X322:X323"/>
    <mergeCell ref="G388:J388"/>
    <mergeCell ref="G376:J376"/>
    <mergeCell ref="G378:J378"/>
    <mergeCell ref="X158:Y158"/>
    <mergeCell ref="W154:AA154"/>
    <mergeCell ref="Z158:AA158"/>
    <mergeCell ref="G253:H253"/>
    <mergeCell ref="Y320:AB320"/>
    <mergeCell ref="G384:J384"/>
    <mergeCell ref="G387:J387"/>
    <mergeCell ref="G381:J381"/>
    <mergeCell ref="L387:M387"/>
    <mergeCell ref="L382:M382"/>
    <mergeCell ref="G307:H307"/>
    <mergeCell ref="I288:J288"/>
    <mergeCell ref="G284:J284"/>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AB322:AB323"/>
    <mergeCell ref="L379:M379"/>
    <mergeCell ref="T366:U366"/>
    <mergeCell ref="G379:J379"/>
    <mergeCell ref="N370:P370"/>
    <mergeCell ref="O372:P373"/>
    <mergeCell ref="U375:V375"/>
    <mergeCell ref="U284:V284"/>
    <mergeCell ref="U380:V380"/>
    <mergeCell ref="I316:J316"/>
    <mergeCell ref="L372:M373"/>
    <mergeCell ref="N371:N373"/>
    <mergeCell ref="T367:U367"/>
    <mergeCell ref="Q284:Q286"/>
    <mergeCell ref="V355:X355"/>
    <mergeCell ref="G348:I348"/>
    <mergeCell ref="U374:V374"/>
    <mergeCell ref="G377:J377"/>
    <mergeCell ref="R375:S375"/>
    <mergeCell ref="R377:S377"/>
    <mergeCell ref="U371:V371"/>
    <mergeCell ref="O374:P374"/>
    <mergeCell ref="O371:P371"/>
    <mergeCell ref="G301:H301"/>
    <mergeCell ref="U383:V383"/>
    <mergeCell ref="G270:H270"/>
    <mergeCell ref="I270:J270"/>
    <mergeCell ref="U382:V382"/>
    <mergeCell ref="W322:W323"/>
    <mergeCell ref="O147:V151"/>
    <mergeCell ref="S113:S114"/>
    <mergeCell ref="U113:U114"/>
    <mergeCell ref="K219:M219"/>
    <mergeCell ref="L378:M378"/>
    <mergeCell ref="G380:J380"/>
    <mergeCell ref="G374:J374"/>
    <mergeCell ref="G302:H302"/>
    <mergeCell ref="L375:M375"/>
    <mergeCell ref="G263:H263"/>
    <mergeCell ref="I263:J263"/>
    <mergeCell ref="R376:S376"/>
    <mergeCell ref="I295:J295"/>
    <mergeCell ref="Q365:R365"/>
    <mergeCell ref="B282:V282"/>
    <mergeCell ref="U221:V221"/>
    <mergeCell ref="R357:R359"/>
    <mergeCell ref="U229:V229"/>
    <mergeCell ref="T153:V15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781FB-5082-45D0-8A44-7DFF4806F44D}">
  <sheetPr>
    <tabColor theme="4"/>
  </sheetPr>
  <dimension ref="A2:H254"/>
  <sheetViews>
    <sheetView topLeftCell="A184" zoomScale="71" zoomScaleNormal="71" workbookViewId="0">
      <selection activeCell="B195" sqref="B195:C202"/>
    </sheetView>
  </sheetViews>
  <sheetFormatPr defaultRowHeight="15" x14ac:dyDescent="0.25"/>
  <cols>
    <col min="2" max="2" width="36.85546875" bestFit="1" customWidth="1"/>
    <col min="3" max="3" width="28.28515625" bestFit="1" customWidth="1"/>
    <col min="4" max="4" width="29.42578125" customWidth="1"/>
    <col min="5" max="5" width="30.42578125" bestFit="1" customWidth="1"/>
    <col min="6" max="6" width="25.5703125" bestFit="1" customWidth="1"/>
    <col min="7" max="7" width="38.85546875" bestFit="1" customWidth="1"/>
    <col min="8" max="8" width="19.28515625" bestFit="1" customWidth="1"/>
  </cols>
  <sheetData>
    <row r="2" spans="2:5" x14ac:dyDescent="0.25">
      <c r="B2" s="325"/>
      <c r="C2" s="327" t="s">
        <v>148</v>
      </c>
      <c r="D2" s="328"/>
      <c r="E2" s="122"/>
    </row>
    <row r="3" spans="2:5" x14ac:dyDescent="0.25">
      <c r="B3" s="326"/>
      <c r="C3" s="120" t="s">
        <v>149</v>
      </c>
      <c r="D3" s="120" t="s">
        <v>150</v>
      </c>
      <c r="E3" s="122"/>
    </row>
    <row r="4" spans="2:5" x14ac:dyDescent="0.25">
      <c r="B4" s="120" t="s">
        <v>152</v>
      </c>
      <c r="C4" s="123">
        <f>'Q3'!D4</f>
        <v>0</v>
      </c>
      <c r="D4" s="123">
        <f>'Q3'!E4</f>
        <v>0</v>
      </c>
      <c r="E4" s="122"/>
    </row>
    <row r="5" spans="2:5" x14ac:dyDescent="0.25">
      <c r="B5" s="122"/>
      <c r="C5" s="122"/>
      <c r="D5" s="122"/>
      <c r="E5" s="122"/>
    </row>
    <row r="6" spans="2:5" x14ac:dyDescent="0.25">
      <c r="B6" s="122"/>
      <c r="C6" s="122"/>
      <c r="D6" s="122"/>
      <c r="E6" s="122"/>
    </row>
    <row r="7" spans="2:5" x14ac:dyDescent="0.25">
      <c r="B7" s="122"/>
      <c r="C7" s="122"/>
      <c r="D7" s="122"/>
      <c r="E7" s="122"/>
    </row>
    <row r="8" spans="2:5" x14ac:dyDescent="0.25">
      <c r="B8" s="121"/>
      <c r="C8" s="120" t="s">
        <v>151</v>
      </c>
      <c r="D8" s="122"/>
      <c r="E8" s="122"/>
    </row>
    <row r="9" spans="2:5" x14ac:dyDescent="0.25">
      <c r="B9" s="120" t="s">
        <v>152</v>
      </c>
      <c r="C9" s="123">
        <f>'Q3'!D155</f>
        <v>0</v>
      </c>
      <c r="D9" s="122"/>
      <c r="E9" s="122"/>
    </row>
    <row r="10" spans="2:5" x14ac:dyDescent="0.25">
      <c r="B10" s="122"/>
      <c r="C10" s="122"/>
      <c r="D10" s="122"/>
      <c r="E10" s="122"/>
    </row>
    <row r="11" spans="2:5" x14ac:dyDescent="0.25">
      <c r="B11" s="122"/>
      <c r="C11" s="122"/>
      <c r="D11" s="122"/>
      <c r="E11" s="122"/>
    </row>
    <row r="12" spans="2:5" x14ac:dyDescent="0.25">
      <c r="B12" s="122"/>
      <c r="C12" s="122"/>
      <c r="D12" s="122"/>
      <c r="E12" s="122"/>
    </row>
    <row r="13" spans="2:5" x14ac:dyDescent="0.25">
      <c r="B13" s="329" t="s">
        <v>153</v>
      </c>
      <c r="C13" s="329"/>
      <c r="D13" s="329"/>
      <c r="E13" s="122"/>
    </row>
    <row r="14" spans="2:5" x14ac:dyDescent="0.25">
      <c r="B14" s="121"/>
      <c r="C14" s="120" t="s">
        <v>154</v>
      </c>
      <c r="D14" s="120" t="s">
        <v>155</v>
      </c>
      <c r="E14" s="122"/>
    </row>
    <row r="15" spans="2:5" x14ac:dyDescent="0.25">
      <c r="B15" s="120" t="s">
        <v>152</v>
      </c>
      <c r="C15" s="123">
        <f>'Q3'!D247</f>
        <v>0</v>
      </c>
      <c r="D15" s="123">
        <f>'Q3'!D113</f>
        <v>0</v>
      </c>
      <c r="E15" s="122"/>
    </row>
    <row r="16" spans="2:5" x14ac:dyDescent="0.25">
      <c r="B16" s="122"/>
      <c r="C16" s="122"/>
      <c r="D16" s="122"/>
      <c r="E16" s="122"/>
    </row>
    <row r="17" spans="2:5" x14ac:dyDescent="0.25">
      <c r="B17" s="122"/>
      <c r="C17" s="122"/>
      <c r="D17" s="122"/>
      <c r="E17" s="122"/>
    </row>
    <row r="18" spans="2:5" x14ac:dyDescent="0.25">
      <c r="B18" s="330" t="s">
        <v>156</v>
      </c>
      <c r="C18" s="331"/>
      <c r="D18" s="165"/>
      <c r="E18" s="122"/>
    </row>
    <row r="19" spans="2:5" x14ac:dyDescent="0.25">
      <c r="B19" s="120" t="s">
        <v>152</v>
      </c>
      <c r="C19" s="123">
        <f>'Q3'!D40</f>
        <v>0</v>
      </c>
      <c r="D19" s="164"/>
      <c r="E19" s="122"/>
    </row>
    <row r="20" spans="2:5" x14ac:dyDescent="0.25">
      <c r="B20" s="122"/>
      <c r="C20" s="122"/>
      <c r="D20" s="122"/>
      <c r="E20" s="122"/>
    </row>
    <row r="21" spans="2:5" x14ac:dyDescent="0.25">
      <c r="B21" s="122"/>
      <c r="C21" s="122"/>
      <c r="D21" s="122"/>
      <c r="E21" s="122"/>
    </row>
    <row r="22" spans="2:5" x14ac:dyDescent="0.25">
      <c r="B22" s="121"/>
      <c r="C22" s="329" t="s">
        <v>157</v>
      </c>
      <c r="D22" s="329"/>
      <c r="E22" s="329"/>
    </row>
    <row r="23" spans="2:5" x14ac:dyDescent="0.25">
      <c r="B23" s="121"/>
      <c r="C23" s="120" t="s">
        <v>158</v>
      </c>
      <c r="D23" s="120" t="s">
        <v>159</v>
      </c>
      <c r="E23" s="120" t="s">
        <v>160</v>
      </c>
    </row>
    <row r="24" spans="2:5" x14ac:dyDescent="0.25">
      <c r="B24" s="120" t="s">
        <v>152</v>
      </c>
      <c r="C24" s="123">
        <f>'Q3'!U160</f>
        <v>0</v>
      </c>
      <c r="D24" s="123">
        <f>'Q3'!U252</f>
        <v>0</v>
      </c>
      <c r="E24" s="123">
        <f>'Q3'!U117</f>
        <v>0</v>
      </c>
    </row>
    <row r="38" spans="2:8" ht="15.75" thickBot="1" x14ac:dyDescent="0.3">
      <c r="D38" s="1"/>
    </row>
    <row r="39" spans="2:8" ht="15" customHeight="1" thickBot="1" x14ac:dyDescent="0.3">
      <c r="B39" s="140"/>
      <c r="C39" s="126" t="s">
        <v>161</v>
      </c>
      <c r="D39" s="118" t="s">
        <v>162</v>
      </c>
      <c r="E39" s="125" t="s">
        <v>163</v>
      </c>
      <c r="F39" s="118" t="s">
        <v>164</v>
      </c>
      <c r="G39" s="118" t="s">
        <v>165</v>
      </c>
      <c r="H39" s="118" t="s">
        <v>166</v>
      </c>
    </row>
    <row r="40" spans="2:8" x14ac:dyDescent="0.25">
      <c r="B40" s="127" t="s">
        <v>14</v>
      </c>
      <c r="C40" s="145">
        <f>'Q3'!G158+'Q3'!H158</f>
        <v>0</v>
      </c>
      <c r="D40" s="149">
        <f>'Q3'!L158</f>
        <v>0</v>
      </c>
      <c r="E40" s="154">
        <v>0</v>
      </c>
      <c r="F40" s="154">
        <v>0</v>
      </c>
      <c r="G40" s="154">
        <v>0</v>
      </c>
      <c r="H40" s="142">
        <f>'Q3'!X160+'Q3'!Y160</f>
        <v>0</v>
      </c>
    </row>
    <row r="41" spans="2:8" x14ac:dyDescent="0.25">
      <c r="B41" s="128" t="s">
        <v>18</v>
      </c>
      <c r="C41" s="146">
        <f>'Q3'!G159+'Q3'!H159</f>
        <v>0</v>
      </c>
      <c r="D41" s="150">
        <f>'Q3'!L159</f>
        <v>0</v>
      </c>
      <c r="E41" s="152">
        <v>0</v>
      </c>
      <c r="F41" s="152">
        <v>0</v>
      </c>
      <c r="G41" s="152">
        <v>0</v>
      </c>
      <c r="H41" s="157">
        <f>'Q3'!X161+'Q3'!Y161</f>
        <v>0</v>
      </c>
    </row>
    <row r="42" spans="2:8" x14ac:dyDescent="0.25">
      <c r="B42" s="128" t="s">
        <v>22</v>
      </c>
      <c r="C42" s="146">
        <f>'Q3'!G160+'Q3'!H160</f>
        <v>0</v>
      </c>
      <c r="D42" s="150">
        <f>'Q3'!L160</f>
        <v>0</v>
      </c>
      <c r="E42" s="152">
        <v>0</v>
      </c>
      <c r="F42" s="152">
        <v>0</v>
      </c>
      <c r="G42" s="152">
        <v>0</v>
      </c>
      <c r="H42" s="157">
        <f>'Q3'!X162+'Q3'!Y162</f>
        <v>0</v>
      </c>
    </row>
    <row r="43" spans="2:8" x14ac:dyDescent="0.25">
      <c r="B43" s="128" t="s">
        <v>26</v>
      </c>
      <c r="C43" s="146">
        <f>'Q3'!G161+'Q3'!H161</f>
        <v>0</v>
      </c>
      <c r="D43" s="150">
        <f>'Q3'!L161</f>
        <v>0</v>
      </c>
      <c r="E43" s="152">
        <v>0</v>
      </c>
      <c r="F43" s="152">
        <v>0</v>
      </c>
      <c r="G43" s="152">
        <v>0</v>
      </c>
      <c r="H43" s="157">
        <f>'Q3'!X163+'Q3'!Y163</f>
        <v>0</v>
      </c>
    </row>
    <row r="44" spans="2:8" x14ac:dyDescent="0.25">
      <c r="B44" s="128" t="s">
        <v>30</v>
      </c>
      <c r="C44" s="146">
        <f>'Q3'!G162+'Q3'!H162</f>
        <v>0</v>
      </c>
      <c r="D44" s="150">
        <f>'Q3'!L162</f>
        <v>0</v>
      </c>
      <c r="E44" s="152">
        <v>0</v>
      </c>
      <c r="F44" s="152">
        <v>0</v>
      </c>
      <c r="G44" s="152">
        <v>0</v>
      </c>
      <c r="H44" s="157">
        <f>'Q3'!X164+'Q3'!Y164</f>
        <v>0</v>
      </c>
    </row>
    <row r="45" spans="2:8" x14ac:dyDescent="0.25">
      <c r="B45" s="128" t="s">
        <v>34</v>
      </c>
      <c r="C45" s="146">
        <f>'Q3'!G163+'Q3'!H163</f>
        <v>0</v>
      </c>
      <c r="D45" s="150">
        <f>'Q3'!L163</f>
        <v>0</v>
      </c>
      <c r="E45" s="152">
        <v>0</v>
      </c>
      <c r="F45" s="152">
        <v>0</v>
      </c>
      <c r="G45" s="152">
        <v>0</v>
      </c>
      <c r="H45" s="157">
        <f>'Q3'!X165+'Q3'!Y165</f>
        <v>0</v>
      </c>
    </row>
    <row r="46" spans="2:8" x14ac:dyDescent="0.25">
      <c r="B46" s="128" t="s">
        <v>38</v>
      </c>
      <c r="C46" s="146">
        <f>'Q3'!G164+'Q3'!H164</f>
        <v>0</v>
      </c>
      <c r="D46" s="150">
        <f>'Q3'!L164</f>
        <v>0</v>
      </c>
      <c r="E46" s="152">
        <v>0</v>
      </c>
      <c r="F46" s="152">
        <v>0</v>
      </c>
      <c r="G46" s="152">
        <v>0</v>
      </c>
      <c r="H46" s="157">
        <f>'Q3'!X166+'Q3'!Y166</f>
        <v>0</v>
      </c>
    </row>
    <row r="47" spans="2:8" x14ac:dyDescent="0.25">
      <c r="B47" s="128" t="s">
        <v>42</v>
      </c>
      <c r="C47" s="146">
        <f>'Q3'!G165+'Q3'!H165</f>
        <v>0</v>
      </c>
      <c r="D47" s="150">
        <f>'Q3'!L165</f>
        <v>0</v>
      </c>
      <c r="E47" s="152">
        <v>0</v>
      </c>
      <c r="F47" s="152">
        <v>0</v>
      </c>
      <c r="G47" s="152">
        <v>0</v>
      </c>
      <c r="H47" s="157">
        <f>'Q3'!X167+'Q3'!Y167</f>
        <v>0</v>
      </c>
    </row>
    <row r="48" spans="2:8" x14ac:dyDescent="0.25">
      <c r="B48" s="128" t="s">
        <v>44</v>
      </c>
      <c r="C48" s="146">
        <f>'Q3'!G166+'Q3'!H166</f>
        <v>0</v>
      </c>
      <c r="D48" s="150">
        <f>'Q3'!L166</f>
        <v>0</v>
      </c>
      <c r="E48" s="152">
        <v>0</v>
      </c>
      <c r="F48" s="152">
        <v>0</v>
      </c>
      <c r="G48" s="152">
        <v>0</v>
      </c>
      <c r="H48" s="157">
        <f>'Q3'!X168+'Q3'!Y168</f>
        <v>0</v>
      </c>
    </row>
    <row r="49" spans="2:8" x14ac:dyDescent="0.25">
      <c r="B49" s="128" t="s">
        <v>46</v>
      </c>
      <c r="C49" s="146">
        <f>'Q3'!G167+'Q3'!H167</f>
        <v>0</v>
      </c>
      <c r="D49" s="150">
        <f>'Q3'!L167</f>
        <v>0</v>
      </c>
      <c r="E49" s="152">
        <v>0</v>
      </c>
      <c r="F49" s="152">
        <v>0</v>
      </c>
      <c r="G49" s="152">
        <v>0</v>
      </c>
      <c r="H49" s="157">
        <f>'Q3'!X169+'Q3'!Y169</f>
        <v>0</v>
      </c>
    </row>
    <row r="50" spans="2:8" x14ac:dyDescent="0.25">
      <c r="B50" s="128" t="s">
        <v>48</v>
      </c>
      <c r="C50" s="146">
        <f>'Q3'!G168+'Q3'!H168</f>
        <v>0</v>
      </c>
      <c r="D50" s="150">
        <f>'Q3'!L168</f>
        <v>0</v>
      </c>
      <c r="E50" s="152">
        <v>0</v>
      </c>
      <c r="F50" s="152">
        <v>0</v>
      </c>
      <c r="G50" s="152">
        <v>0</v>
      </c>
      <c r="H50" s="157">
        <f>'Q3'!X170+'Q3'!Y170</f>
        <v>0</v>
      </c>
    </row>
    <row r="51" spans="2:8" x14ac:dyDescent="0.25">
      <c r="B51" s="128" t="s">
        <v>49</v>
      </c>
      <c r="C51" s="146">
        <f>'Q3'!G169+'Q3'!H169</f>
        <v>0</v>
      </c>
      <c r="D51" s="150">
        <f>'Q3'!L169</f>
        <v>0</v>
      </c>
      <c r="E51" s="152">
        <v>0</v>
      </c>
      <c r="F51" s="152">
        <v>0</v>
      </c>
      <c r="G51" s="152">
        <v>0</v>
      </c>
      <c r="H51" s="157">
        <f>'Q3'!X171+'Q3'!Y171</f>
        <v>0</v>
      </c>
    </row>
    <row r="52" spans="2:8" x14ac:dyDescent="0.25">
      <c r="B52" s="128" t="s">
        <v>50</v>
      </c>
      <c r="C52" s="146">
        <f>'Q3'!G170+'Q3'!H170</f>
        <v>0</v>
      </c>
      <c r="D52" s="150">
        <f>'Q3'!L170</f>
        <v>0</v>
      </c>
      <c r="E52" s="152">
        <v>0</v>
      </c>
      <c r="F52" s="152">
        <v>0</v>
      </c>
      <c r="G52" s="152">
        <v>0</v>
      </c>
      <c r="H52" s="157">
        <f>'Q3'!X172+'Q3'!Y172</f>
        <v>0</v>
      </c>
    </row>
    <row r="53" spans="2:8" x14ac:dyDescent="0.25">
      <c r="B53" s="128" t="s">
        <v>51</v>
      </c>
      <c r="C53" s="146">
        <f>'Q3'!G171+'Q3'!H171</f>
        <v>0</v>
      </c>
      <c r="D53" s="150">
        <f>'Q3'!L171</f>
        <v>0</v>
      </c>
      <c r="E53" s="152">
        <v>0</v>
      </c>
      <c r="F53" s="152">
        <v>0</v>
      </c>
      <c r="G53" s="152">
        <v>0</v>
      </c>
      <c r="H53" s="157">
        <f>'Q3'!X173+'Q3'!Y173</f>
        <v>0</v>
      </c>
    </row>
    <row r="54" spans="2:8" x14ac:dyDescent="0.25">
      <c r="B54" s="128" t="s">
        <v>52</v>
      </c>
      <c r="C54" s="146">
        <f>'Q3'!G172+'Q3'!H172</f>
        <v>0</v>
      </c>
      <c r="D54" s="150">
        <f>'Q3'!L172</f>
        <v>0</v>
      </c>
      <c r="E54" s="152">
        <v>0</v>
      </c>
      <c r="F54" s="152">
        <v>0</v>
      </c>
      <c r="G54" s="152">
        <v>0</v>
      </c>
      <c r="H54" s="157">
        <f>'Q3'!X174+'Q3'!Y174</f>
        <v>0</v>
      </c>
    </row>
    <row r="55" spans="2:8" x14ac:dyDescent="0.25">
      <c r="B55" s="128" t="s">
        <v>53</v>
      </c>
      <c r="C55" s="146">
        <f>'Q3'!G173+'Q3'!H173</f>
        <v>0</v>
      </c>
      <c r="D55" s="150">
        <f>'Q3'!L173</f>
        <v>0</v>
      </c>
      <c r="E55" s="152">
        <v>0</v>
      </c>
      <c r="F55" s="152">
        <v>0</v>
      </c>
      <c r="G55" s="152">
        <v>0</v>
      </c>
      <c r="H55" s="157">
        <f>'Q3'!X175+'Q3'!Y175</f>
        <v>0</v>
      </c>
    </row>
    <row r="56" spans="2:8" ht="24" x14ac:dyDescent="0.25">
      <c r="B56" s="128" t="s">
        <v>54</v>
      </c>
      <c r="C56" s="146">
        <f>'Q3'!G174+'Q3'!H174</f>
        <v>0</v>
      </c>
      <c r="D56" s="150">
        <f>'Q3'!L174</f>
        <v>0</v>
      </c>
      <c r="E56" s="152">
        <v>0</v>
      </c>
      <c r="F56" s="152">
        <v>0</v>
      </c>
      <c r="G56" s="152">
        <v>0</v>
      </c>
      <c r="H56" s="157">
        <f>'Q3'!X176+'Q3'!Y176</f>
        <v>0</v>
      </c>
    </row>
    <row r="57" spans="2:8" x14ac:dyDescent="0.25">
      <c r="B57" s="128" t="s">
        <v>55</v>
      </c>
      <c r="C57" s="146">
        <f>'Q3'!G175+'Q3'!H175</f>
        <v>0</v>
      </c>
      <c r="D57" s="150">
        <f>'Q3'!L175</f>
        <v>0</v>
      </c>
      <c r="E57" s="152">
        <v>0</v>
      </c>
      <c r="F57" s="152">
        <v>0</v>
      </c>
      <c r="G57" s="152">
        <v>0</v>
      </c>
      <c r="H57" s="157">
        <f>'Q3'!X177+'Q3'!Y177</f>
        <v>0</v>
      </c>
    </row>
    <row r="58" spans="2:8" x14ac:dyDescent="0.25">
      <c r="B58" s="128" t="s">
        <v>56</v>
      </c>
      <c r="C58" s="146">
        <f>'Q3'!G176+'Q3'!H176</f>
        <v>0</v>
      </c>
      <c r="D58" s="150">
        <f>'Q3'!L176</f>
        <v>0</v>
      </c>
      <c r="E58" s="152">
        <v>0</v>
      </c>
      <c r="F58" s="152">
        <v>0</v>
      </c>
      <c r="G58" s="152">
        <v>0</v>
      </c>
      <c r="H58" s="157">
        <f>'Q3'!X178+'Q3'!Y178</f>
        <v>0</v>
      </c>
    </row>
    <row r="59" spans="2:8" x14ac:dyDescent="0.25">
      <c r="B59" s="128" t="s">
        <v>57</v>
      </c>
      <c r="C59" s="146">
        <f>'Q3'!G177+'Q3'!H177</f>
        <v>0</v>
      </c>
      <c r="D59" s="150">
        <f>'Q3'!L177</f>
        <v>0</v>
      </c>
      <c r="E59" s="152">
        <v>0</v>
      </c>
      <c r="F59" s="152">
        <v>0</v>
      </c>
      <c r="G59" s="152">
        <v>0</v>
      </c>
      <c r="H59" s="157">
        <f>'Q3'!X179+'Q3'!Y179</f>
        <v>0</v>
      </c>
    </row>
    <row r="60" spans="2:8" x14ac:dyDescent="0.25">
      <c r="B60" s="128" t="s">
        <v>58</v>
      </c>
      <c r="C60" s="146">
        <f>'Q3'!G178+'Q3'!H178</f>
        <v>0</v>
      </c>
      <c r="D60" s="150">
        <f>'Q3'!L178</f>
        <v>0</v>
      </c>
      <c r="E60" s="152">
        <v>0</v>
      </c>
      <c r="F60" s="152">
        <v>0</v>
      </c>
      <c r="G60" s="152">
        <v>0</v>
      </c>
      <c r="H60" s="157">
        <f>'Q3'!X180+'Q3'!Y180</f>
        <v>0</v>
      </c>
    </row>
    <row r="61" spans="2:8" x14ac:dyDescent="0.25">
      <c r="B61" s="128" t="s">
        <v>59</v>
      </c>
      <c r="C61" s="146">
        <f>'Q3'!G179+'Q3'!H179</f>
        <v>0</v>
      </c>
      <c r="D61" s="150">
        <f>'Q3'!L179</f>
        <v>0</v>
      </c>
      <c r="E61" s="152">
        <v>0</v>
      </c>
      <c r="F61" s="152">
        <v>0</v>
      </c>
      <c r="G61" s="152">
        <v>0</v>
      </c>
      <c r="H61" s="157">
        <f>'Q3'!X181+'Q3'!Y181</f>
        <v>0</v>
      </c>
    </row>
    <row r="62" spans="2:8" x14ac:dyDescent="0.25">
      <c r="B62" s="128" t="s">
        <v>60</v>
      </c>
      <c r="C62" s="146">
        <f>'Q3'!G180+'Q3'!H180</f>
        <v>0</v>
      </c>
      <c r="D62" s="150">
        <f>'Q3'!L180</f>
        <v>0</v>
      </c>
      <c r="E62" s="152">
        <v>0</v>
      </c>
      <c r="F62" s="152">
        <v>0</v>
      </c>
      <c r="G62" s="152">
        <v>0</v>
      </c>
      <c r="H62" s="157">
        <f>'Q3'!X182+'Q3'!Y182</f>
        <v>0</v>
      </c>
    </row>
    <row r="63" spans="2:8" x14ac:dyDescent="0.25">
      <c r="B63" s="129" t="s">
        <v>61</v>
      </c>
      <c r="C63" s="146">
        <f>'Q3'!G181+'Q3'!H181</f>
        <v>0</v>
      </c>
      <c r="D63" s="150">
        <f>'Q3'!L181</f>
        <v>0</v>
      </c>
      <c r="E63" s="152">
        <v>0</v>
      </c>
      <c r="F63" s="152">
        <v>0</v>
      </c>
      <c r="G63" s="152">
        <v>0</v>
      </c>
      <c r="H63" s="157">
        <f>'Q3'!X183+'Q3'!Y183</f>
        <v>0</v>
      </c>
    </row>
    <row r="64" spans="2:8" x14ac:dyDescent="0.25">
      <c r="B64" s="129" t="s">
        <v>62</v>
      </c>
      <c r="C64" s="146">
        <f>'Q3'!G182+'Q3'!H182</f>
        <v>0</v>
      </c>
      <c r="D64" s="150">
        <f>'Q3'!L182</f>
        <v>0</v>
      </c>
      <c r="E64" s="152">
        <v>0</v>
      </c>
      <c r="F64" s="152">
        <v>0</v>
      </c>
      <c r="G64" s="152">
        <v>0</v>
      </c>
      <c r="H64" s="157">
        <f>'Q3'!X184+'Q3'!Y184</f>
        <v>0</v>
      </c>
    </row>
    <row r="65" spans="2:8" x14ac:dyDescent="0.25">
      <c r="B65" s="129" t="s">
        <v>63</v>
      </c>
      <c r="C65" s="146">
        <f>'Q3'!G183+'Q3'!H183</f>
        <v>0</v>
      </c>
      <c r="D65" s="150">
        <f>'Q3'!L183</f>
        <v>0</v>
      </c>
      <c r="E65" s="152">
        <v>0</v>
      </c>
      <c r="F65" s="152">
        <v>0</v>
      </c>
      <c r="G65" s="152">
        <v>0</v>
      </c>
      <c r="H65" s="157">
        <f>'Q3'!X185+'Q3'!Y185</f>
        <v>0</v>
      </c>
    </row>
    <row r="66" spans="2:8" x14ac:dyDescent="0.25">
      <c r="B66" s="129" t="s">
        <v>64</v>
      </c>
      <c r="C66" s="146">
        <f>'Q3'!G184+'Q3'!H184</f>
        <v>0</v>
      </c>
      <c r="D66" s="150">
        <f>'Q3'!L184</f>
        <v>0</v>
      </c>
      <c r="E66" s="152">
        <v>0</v>
      </c>
      <c r="F66" s="152">
        <v>0</v>
      </c>
      <c r="G66" s="152">
        <v>0</v>
      </c>
      <c r="H66" s="157">
        <f>'Q3'!X186+'Q3'!Y186</f>
        <v>0</v>
      </c>
    </row>
    <row r="67" spans="2:8" x14ac:dyDescent="0.25">
      <c r="B67" s="129" t="s">
        <v>65</v>
      </c>
      <c r="C67" s="146">
        <f>'Q3'!G185+'Q3'!H185</f>
        <v>0</v>
      </c>
      <c r="D67" s="150">
        <f>'Q3'!L185</f>
        <v>0</v>
      </c>
      <c r="E67" s="152">
        <v>0</v>
      </c>
      <c r="F67" s="152">
        <v>0</v>
      </c>
      <c r="G67" s="152">
        <v>0</v>
      </c>
      <c r="H67" s="157">
        <f>'Q3'!X187+'Q3'!Y187</f>
        <v>0</v>
      </c>
    </row>
    <row r="68" spans="2:8" x14ac:dyDescent="0.25">
      <c r="B68" s="129" t="s">
        <v>66</v>
      </c>
      <c r="C68" s="146">
        <f>'Q3'!G186+'Q3'!H186</f>
        <v>0</v>
      </c>
      <c r="D68" s="150">
        <f>'Q3'!L186</f>
        <v>0</v>
      </c>
      <c r="E68" s="152">
        <v>0</v>
      </c>
      <c r="F68" s="152">
        <v>0</v>
      </c>
      <c r="G68" s="152">
        <v>0</v>
      </c>
      <c r="H68" s="157">
        <f>'Q3'!X188+'Q3'!Y188</f>
        <v>0</v>
      </c>
    </row>
    <row r="69" spans="2:8" ht="15.75" thickBot="1" x14ac:dyDescent="0.3">
      <c r="B69" s="130" t="s">
        <v>67</v>
      </c>
      <c r="C69" s="147">
        <f>'Q3'!G187+'Q3'!H187</f>
        <v>0</v>
      </c>
      <c r="D69" s="151">
        <f>'Q3'!L187</f>
        <v>0</v>
      </c>
      <c r="E69" s="155">
        <v>0</v>
      </c>
      <c r="F69" s="153">
        <v>0</v>
      </c>
      <c r="G69" s="155">
        <v>0</v>
      </c>
      <c r="H69" s="158">
        <f>'Q3'!X189+'Q3'!Y189</f>
        <v>0</v>
      </c>
    </row>
    <row r="70" spans="2:8" x14ac:dyDescent="0.25">
      <c r="B70" s="127" t="s">
        <v>15</v>
      </c>
      <c r="C70" s="143">
        <v>0</v>
      </c>
      <c r="D70" s="152">
        <v>0</v>
      </c>
      <c r="E70" s="156">
        <f>'Q3'!O158</f>
        <v>0</v>
      </c>
      <c r="F70" s="154">
        <v>0</v>
      </c>
      <c r="G70" s="156">
        <v>0</v>
      </c>
      <c r="H70" s="159">
        <v>0</v>
      </c>
    </row>
    <row r="71" spans="2:8" x14ac:dyDescent="0.25">
      <c r="B71" s="128" t="s">
        <v>19</v>
      </c>
      <c r="C71" s="143">
        <v>0</v>
      </c>
      <c r="D71" s="152">
        <v>0</v>
      </c>
      <c r="E71" s="152">
        <f>'Q3'!O159</f>
        <v>0</v>
      </c>
      <c r="F71" s="152">
        <v>0</v>
      </c>
      <c r="G71" s="152">
        <v>0</v>
      </c>
      <c r="H71" s="157">
        <f>'Q3'!X191+'Q3'!Y191</f>
        <v>0</v>
      </c>
    </row>
    <row r="72" spans="2:8" x14ac:dyDescent="0.25">
      <c r="B72" s="128" t="s">
        <v>23</v>
      </c>
      <c r="C72" s="143">
        <v>0</v>
      </c>
      <c r="D72" s="152">
        <v>0</v>
      </c>
      <c r="E72" s="152">
        <f>'Q3'!O160</f>
        <v>0</v>
      </c>
      <c r="F72" s="152">
        <v>0</v>
      </c>
      <c r="G72" s="152">
        <v>0</v>
      </c>
      <c r="H72" s="157">
        <f>'Q3'!X192+'Q3'!Y192</f>
        <v>0</v>
      </c>
    </row>
    <row r="73" spans="2:8" x14ac:dyDescent="0.25">
      <c r="B73" s="128" t="s">
        <v>27</v>
      </c>
      <c r="C73" s="143">
        <v>0</v>
      </c>
      <c r="D73" s="152">
        <v>0</v>
      </c>
      <c r="E73" s="152">
        <f>'Q3'!O161</f>
        <v>0</v>
      </c>
      <c r="F73" s="152">
        <v>0</v>
      </c>
      <c r="G73" s="152">
        <v>0</v>
      </c>
      <c r="H73" s="157">
        <f>'Q3'!X193+'Q3'!Y193</f>
        <v>0</v>
      </c>
    </row>
    <row r="74" spans="2:8" x14ac:dyDescent="0.25">
      <c r="B74" s="128" t="s">
        <v>31</v>
      </c>
      <c r="C74" s="143">
        <v>0</v>
      </c>
      <c r="D74" s="152">
        <v>0</v>
      </c>
      <c r="E74" s="152">
        <f>'Q3'!O162</f>
        <v>0</v>
      </c>
      <c r="F74" s="152">
        <v>0</v>
      </c>
      <c r="G74" s="152">
        <v>0</v>
      </c>
      <c r="H74" s="157">
        <f>'Q3'!X194+'Q3'!Y194</f>
        <v>0</v>
      </c>
    </row>
    <row r="75" spans="2:8" ht="15.75" thickBot="1" x14ac:dyDescent="0.3">
      <c r="B75" s="130" t="s">
        <v>35</v>
      </c>
      <c r="C75" s="144">
        <v>0</v>
      </c>
      <c r="D75" s="153">
        <v>0</v>
      </c>
      <c r="E75" s="155">
        <f>'Q3'!O163</f>
        <v>0</v>
      </c>
      <c r="F75" s="152">
        <v>0</v>
      </c>
      <c r="G75" s="153">
        <v>0</v>
      </c>
      <c r="H75" s="160">
        <f>'Q3'!X195+'Q3'!Y195</f>
        <v>0</v>
      </c>
    </row>
    <row r="76" spans="2:8" ht="24" x14ac:dyDescent="0.25">
      <c r="B76" s="127" t="s">
        <v>16</v>
      </c>
      <c r="C76" s="148">
        <v>0</v>
      </c>
      <c r="D76" s="154">
        <v>0</v>
      </c>
      <c r="E76" s="152">
        <v>0</v>
      </c>
      <c r="F76" s="154">
        <f>'Q3'!R158</f>
        <v>0</v>
      </c>
      <c r="G76" s="154">
        <v>0</v>
      </c>
      <c r="H76" s="161">
        <f>'Q3'!X196+'Q3'!Y196</f>
        <v>0</v>
      </c>
    </row>
    <row r="77" spans="2:8" ht="24" x14ac:dyDescent="0.25">
      <c r="B77" s="128" t="s">
        <v>20</v>
      </c>
      <c r="C77" s="143">
        <v>0</v>
      </c>
      <c r="D77" s="152">
        <v>0</v>
      </c>
      <c r="E77" s="152">
        <v>0</v>
      </c>
      <c r="F77" s="152">
        <f>'Q3'!R159</f>
        <v>0</v>
      </c>
      <c r="G77" s="152">
        <v>0</v>
      </c>
      <c r="H77" s="157">
        <f>'Q3'!X197+'Q3'!Y197</f>
        <v>0</v>
      </c>
    </row>
    <row r="78" spans="2:8" x14ac:dyDescent="0.25">
      <c r="B78" s="129" t="s">
        <v>24</v>
      </c>
      <c r="C78" s="143">
        <v>0</v>
      </c>
      <c r="D78" s="152">
        <v>0</v>
      </c>
      <c r="E78" s="152">
        <v>0</v>
      </c>
      <c r="F78" s="152">
        <f>'Q3'!R160</f>
        <v>0</v>
      </c>
      <c r="G78" s="152">
        <v>0</v>
      </c>
      <c r="H78" s="157">
        <f>'Q3'!X198+'Q3'!Y198</f>
        <v>0</v>
      </c>
    </row>
    <row r="79" spans="2:8" ht="24" x14ac:dyDescent="0.25">
      <c r="B79" s="128" t="s">
        <v>28</v>
      </c>
      <c r="C79" s="143">
        <v>0</v>
      </c>
      <c r="D79" s="152">
        <v>0</v>
      </c>
      <c r="E79" s="152">
        <v>0</v>
      </c>
      <c r="F79" s="152">
        <f>'Q3'!R161</f>
        <v>0</v>
      </c>
      <c r="G79" s="152">
        <v>0</v>
      </c>
      <c r="H79" s="157">
        <f>'Q3'!X199+'Q3'!Y199</f>
        <v>0</v>
      </c>
    </row>
    <row r="80" spans="2:8" ht="24" x14ac:dyDescent="0.25">
      <c r="B80" s="128" t="s">
        <v>32</v>
      </c>
      <c r="C80" s="143">
        <v>0</v>
      </c>
      <c r="D80" s="152">
        <v>0</v>
      </c>
      <c r="E80" s="152">
        <v>0</v>
      </c>
      <c r="F80" s="152">
        <f>'Q3'!R162</f>
        <v>0</v>
      </c>
      <c r="G80" s="152">
        <v>0</v>
      </c>
      <c r="H80" s="157">
        <f>'Q3'!X200+'Q3'!Y200</f>
        <v>0</v>
      </c>
    </row>
    <row r="81" spans="2:8" x14ac:dyDescent="0.25">
      <c r="B81" s="128" t="s">
        <v>36</v>
      </c>
      <c r="C81" s="143">
        <v>0</v>
      </c>
      <c r="D81" s="152">
        <v>0</v>
      </c>
      <c r="E81" s="152">
        <v>0</v>
      </c>
      <c r="F81" s="152">
        <f>'Q3'!R163</f>
        <v>0</v>
      </c>
      <c r="G81" s="152">
        <v>0</v>
      </c>
      <c r="H81" s="157">
        <f>'Q3'!X201+'Q3'!Y201</f>
        <v>0</v>
      </c>
    </row>
    <row r="82" spans="2:8" ht="15.75" thickBot="1" x14ac:dyDescent="0.3">
      <c r="B82" s="130" t="s">
        <v>39</v>
      </c>
      <c r="C82" s="144">
        <v>0</v>
      </c>
      <c r="D82" s="153">
        <v>0</v>
      </c>
      <c r="E82" s="153">
        <v>0</v>
      </c>
      <c r="F82" s="155">
        <f>'Q3'!R164</f>
        <v>0</v>
      </c>
      <c r="G82" s="153">
        <v>0</v>
      </c>
      <c r="H82" s="160">
        <f>'Q3'!X202+'Q3'!Y202</f>
        <v>0</v>
      </c>
    </row>
    <row r="83" spans="2:8" x14ac:dyDescent="0.25">
      <c r="B83" s="127" t="s">
        <v>17</v>
      </c>
      <c r="C83" s="148">
        <v>0</v>
      </c>
      <c r="D83" s="154">
        <v>0</v>
      </c>
      <c r="E83" s="154">
        <v>0</v>
      </c>
      <c r="F83" s="156">
        <v>0</v>
      </c>
      <c r="G83" s="154">
        <f>'Q3'!U158</f>
        <v>0</v>
      </c>
      <c r="H83" s="161">
        <f>'Q3'!X203+'Q3'!Y203</f>
        <v>0</v>
      </c>
    </row>
    <row r="84" spans="2:8" x14ac:dyDescent="0.25">
      <c r="B84" s="128" t="s">
        <v>176</v>
      </c>
      <c r="C84" s="143">
        <v>0</v>
      </c>
      <c r="D84" s="152">
        <v>0</v>
      </c>
      <c r="E84" s="152">
        <v>0</v>
      </c>
      <c r="F84" s="152">
        <v>0</v>
      </c>
      <c r="G84" s="152">
        <f>'Q3'!U159</f>
        <v>0</v>
      </c>
      <c r="H84" s="157">
        <f>'Q3'!X204+'Q3'!Y204</f>
        <v>0</v>
      </c>
    </row>
    <row r="85" spans="2:8" x14ac:dyDescent="0.25">
      <c r="B85" s="128" t="s">
        <v>25</v>
      </c>
      <c r="C85" s="143">
        <v>0</v>
      </c>
      <c r="D85" s="152">
        <v>0</v>
      </c>
      <c r="E85" s="152">
        <v>0</v>
      </c>
      <c r="F85" s="152">
        <v>0</v>
      </c>
      <c r="G85" s="152">
        <f>'Q3'!U160</f>
        <v>0</v>
      </c>
      <c r="H85" s="157">
        <f>'Q3'!X205+'Q3'!Y205</f>
        <v>0</v>
      </c>
    </row>
    <row r="86" spans="2:8" x14ac:dyDescent="0.25">
      <c r="B86" s="128" t="s">
        <v>29</v>
      </c>
      <c r="C86" s="143">
        <v>0</v>
      </c>
      <c r="D86" s="152">
        <v>0</v>
      </c>
      <c r="E86" s="152">
        <v>0</v>
      </c>
      <c r="F86" s="152">
        <v>0</v>
      </c>
      <c r="G86" s="152">
        <f>'Q3'!U161</f>
        <v>0</v>
      </c>
      <c r="H86" s="157">
        <f>'Q3'!X206+'Q3'!Y206</f>
        <v>0</v>
      </c>
    </row>
    <row r="87" spans="2:8" x14ac:dyDescent="0.25">
      <c r="B87" s="128" t="s">
        <v>33</v>
      </c>
      <c r="C87" s="143">
        <v>0</v>
      </c>
      <c r="D87" s="152">
        <v>0</v>
      </c>
      <c r="E87" s="152">
        <v>0</v>
      </c>
      <c r="F87" s="152">
        <v>0</v>
      </c>
      <c r="G87" s="152">
        <f>'Q3'!U162</f>
        <v>0</v>
      </c>
      <c r="H87" s="157">
        <f>'Q3'!X207+'Q3'!Y207</f>
        <v>0</v>
      </c>
    </row>
    <row r="88" spans="2:8" x14ac:dyDescent="0.25">
      <c r="B88" s="128" t="s">
        <v>37</v>
      </c>
      <c r="C88" s="143">
        <v>0</v>
      </c>
      <c r="D88" s="152">
        <v>0</v>
      </c>
      <c r="E88" s="152">
        <v>0</v>
      </c>
      <c r="F88" s="152">
        <v>0</v>
      </c>
      <c r="G88" s="152">
        <f>'Q3'!U163</f>
        <v>0</v>
      </c>
      <c r="H88" s="157">
        <f>'Q3'!X208+'Q3'!Y208</f>
        <v>0</v>
      </c>
    </row>
    <row r="89" spans="2:8" x14ac:dyDescent="0.25">
      <c r="B89" s="128" t="s">
        <v>40</v>
      </c>
      <c r="C89" s="143">
        <v>0</v>
      </c>
      <c r="D89" s="152">
        <v>0</v>
      </c>
      <c r="E89" s="152">
        <v>0</v>
      </c>
      <c r="F89" s="152">
        <v>0</v>
      </c>
      <c r="G89" s="152">
        <f>'Q3'!U164</f>
        <v>0</v>
      </c>
      <c r="H89" s="157">
        <f>'Q3'!X209+'Q3'!Y209</f>
        <v>0</v>
      </c>
    </row>
    <row r="90" spans="2:8" x14ac:dyDescent="0.25">
      <c r="B90" s="128" t="s">
        <v>43</v>
      </c>
      <c r="C90" s="143">
        <v>0</v>
      </c>
      <c r="D90" s="152">
        <v>0</v>
      </c>
      <c r="E90" s="152">
        <v>0</v>
      </c>
      <c r="F90" s="152">
        <v>0</v>
      </c>
      <c r="G90" s="152">
        <f>'Q3'!U165</f>
        <v>0</v>
      </c>
      <c r="H90" s="157">
        <f>'Q3'!X210+'Q3'!Y210</f>
        <v>0</v>
      </c>
    </row>
    <row r="91" spans="2:8" x14ac:dyDescent="0.25">
      <c r="B91" s="128" t="s">
        <v>45</v>
      </c>
      <c r="C91" s="143">
        <v>0</v>
      </c>
      <c r="D91" s="152">
        <v>0</v>
      </c>
      <c r="E91" s="152">
        <v>0</v>
      </c>
      <c r="F91" s="152">
        <v>0</v>
      </c>
      <c r="G91" s="152">
        <f>'Q3'!U166</f>
        <v>0</v>
      </c>
      <c r="H91" s="157">
        <f>'Q3'!X211+'Q3'!Y211</f>
        <v>0</v>
      </c>
    </row>
    <row r="92" spans="2:8" ht="15.75" thickBot="1" x14ac:dyDescent="0.3">
      <c r="B92" s="130" t="s">
        <v>47</v>
      </c>
      <c r="C92" s="144">
        <v>0</v>
      </c>
      <c r="D92" s="155">
        <v>0</v>
      </c>
      <c r="E92" s="155">
        <v>0</v>
      </c>
      <c r="F92" s="155">
        <v>0</v>
      </c>
      <c r="G92" s="155">
        <f>'Q3'!U167</f>
        <v>0</v>
      </c>
      <c r="H92" s="158">
        <f>'Q3'!X212+'Q3'!Y212</f>
        <v>0</v>
      </c>
    </row>
    <row r="93" spans="2:8" x14ac:dyDescent="0.25">
      <c r="C93" s="117"/>
      <c r="D93" s="117"/>
      <c r="E93" s="117"/>
      <c r="F93" s="117"/>
      <c r="G93" s="117"/>
      <c r="H93" s="117"/>
    </row>
    <row r="134" spans="2:5" ht="15.75" thickBot="1" x14ac:dyDescent="0.3"/>
    <row r="135" spans="2:5" ht="15.75" thickBot="1" x14ac:dyDescent="0.3">
      <c r="B135" s="118" t="s">
        <v>167</v>
      </c>
      <c r="C135" s="131" t="s">
        <v>168</v>
      </c>
      <c r="D135" s="131" t="s">
        <v>160</v>
      </c>
      <c r="E135" s="131" t="s">
        <v>171</v>
      </c>
    </row>
    <row r="136" spans="2:5" ht="15.75" thickBot="1" x14ac:dyDescent="0.3">
      <c r="B136" s="318" t="s">
        <v>169</v>
      </c>
      <c r="C136" s="132" t="s">
        <v>14</v>
      </c>
      <c r="D136" s="138">
        <f>'Q3'!G115+'Q3'!H115+'Q3'!L115</f>
        <v>0</v>
      </c>
      <c r="E136" s="138">
        <f>'Q3'!I115+'Q3'!J115+'Q3'!M115</f>
        <v>0</v>
      </c>
    </row>
    <row r="137" spans="2:5" ht="15.75" thickBot="1" x14ac:dyDescent="0.3">
      <c r="B137" s="318"/>
      <c r="C137" s="128" t="s">
        <v>18</v>
      </c>
      <c r="D137" s="138">
        <f>'Q3'!G116+'Q3'!H116+'Q3'!L116</f>
        <v>0</v>
      </c>
      <c r="E137" s="138">
        <f>'Q3'!I116+'Q3'!J116+'Q3'!M116</f>
        <v>0</v>
      </c>
    </row>
    <row r="138" spans="2:5" ht="15.75" thickBot="1" x14ac:dyDescent="0.3">
      <c r="B138" s="318"/>
      <c r="C138" s="128" t="s">
        <v>22</v>
      </c>
      <c r="D138" s="138">
        <f>'Q3'!G117+'Q3'!H117+'Q3'!L117</f>
        <v>0</v>
      </c>
      <c r="E138" s="138">
        <f>'Q3'!I117+'Q3'!J117+'Q3'!M117</f>
        <v>0</v>
      </c>
    </row>
    <row r="139" spans="2:5" ht="15.75" thickBot="1" x14ac:dyDescent="0.3">
      <c r="B139" s="318"/>
      <c r="C139" s="128" t="s">
        <v>26</v>
      </c>
      <c r="D139" s="138">
        <f>'Q3'!G118+'Q3'!H118+'Q3'!L118</f>
        <v>0</v>
      </c>
      <c r="E139" s="138">
        <f>'Q3'!I118+'Q3'!J118+'Q3'!M118</f>
        <v>0</v>
      </c>
    </row>
    <row r="140" spans="2:5" ht="15.75" thickBot="1" x14ac:dyDescent="0.3">
      <c r="B140" s="318"/>
      <c r="C140" s="128" t="s">
        <v>30</v>
      </c>
      <c r="D140" s="138">
        <f>'Q3'!G119+'Q3'!H119+'Q3'!L119</f>
        <v>0</v>
      </c>
      <c r="E140" s="138">
        <f>'Q3'!I119+'Q3'!J119+'Q3'!M119</f>
        <v>0</v>
      </c>
    </row>
    <row r="141" spans="2:5" ht="26.45" customHeight="1" thickBot="1" x14ac:dyDescent="0.3">
      <c r="B141" s="318"/>
      <c r="C141" s="128" t="s">
        <v>34</v>
      </c>
      <c r="D141" s="138">
        <f>'Q3'!G120+'Q3'!H120+'Q3'!L120</f>
        <v>0</v>
      </c>
      <c r="E141" s="138">
        <f>'Q3'!I120+'Q3'!J120+'Q3'!M120</f>
        <v>0</v>
      </c>
    </row>
    <row r="142" spans="2:5" ht="25.9" customHeight="1" thickBot="1" x14ac:dyDescent="0.3">
      <c r="B142" s="318"/>
      <c r="C142" s="128" t="s">
        <v>38</v>
      </c>
      <c r="D142" s="138">
        <f>'Q3'!G121+'Q3'!H121+'Q3'!L121</f>
        <v>0</v>
      </c>
      <c r="E142" s="138">
        <f>'Q3'!I121+'Q3'!J121+'Q3'!M121</f>
        <v>0</v>
      </c>
    </row>
    <row r="143" spans="2:5" ht="15.75" thickBot="1" x14ac:dyDescent="0.3">
      <c r="B143" s="318"/>
      <c r="C143" s="128" t="s">
        <v>42</v>
      </c>
      <c r="D143" s="138">
        <f>'Q3'!G122+'Q3'!H122+'Q3'!L122</f>
        <v>0</v>
      </c>
      <c r="E143" s="138">
        <f>'Q3'!I122+'Q3'!J122+'Q3'!M122</f>
        <v>0</v>
      </c>
    </row>
    <row r="144" spans="2:5" ht="15.75" thickBot="1" x14ac:dyDescent="0.3">
      <c r="B144" s="318"/>
      <c r="C144" s="128" t="s">
        <v>44</v>
      </c>
      <c r="D144" s="138">
        <f>'Q3'!G123+'Q3'!H123+'Q3'!L123</f>
        <v>0</v>
      </c>
      <c r="E144" s="138">
        <f>'Q3'!I123+'Q3'!J123+'Q3'!M123</f>
        <v>0</v>
      </c>
    </row>
    <row r="145" spans="2:5" ht="15.75" thickBot="1" x14ac:dyDescent="0.3">
      <c r="B145" s="318"/>
      <c r="C145" s="128" t="s">
        <v>46</v>
      </c>
      <c r="D145" s="138">
        <f>'Q3'!G124+'Q3'!H124+'Q3'!L124</f>
        <v>0</v>
      </c>
      <c r="E145" s="138">
        <f>'Q3'!I124+'Q3'!J124+'Q3'!M124</f>
        <v>0</v>
      </c>
    </row>
    <row r="146" spans="2:5" ht="15.75" thickBot="1" x14ac:dyDescent="0.3">
      <c r="B146" s="318"/>
      <c r="C146" s="128" t="s">
        <v>48</v>
      </c>
      <c r="D146" s="138">
        <f>'Q3'!G125+'Q3'!H125+'Q3'!L125</f>
        <v>0</v>
      </c>
      <c r="E146" s="138">
        <f>'Q3'!I125+'Q3'!J125+'Q3'!M125</f>
        <v>0</v>
      </c>
    </row>
    <row r="147" spans="2:5" ht="15.75" thickBot="1" x14ac:dyDescent="0.3">
      <c r="B147" s="318"/>
      <c r="C147" s="128" t="s">
        <v>49</v>
      </c>
      <c r="D147" s="138">
        <f>'Q3'!G126+'Q3'!H126+'Q3'!L126</f>
        <v>0</v>
      </c>
      <c r="E147" s="138">
        <f>'Q3'!I126+'Q3'!J126+'Q3'!M126</f>
        <v>0</v>
      </c>
    </row>
    <row r="148" spans="2:5" ht="15.75" thickBot="1" x14ac:dyDescent="0.3">
      <c r="B148" s="318"/>
      <c r="C148" s="128" t="s">
        <v>50</v>
      </c>
      <c r="D148" s="138">
        <f>'Q3'!G127+'Q3'!H127+'Q3'!L127</f>
        <v>0</v>
      </c>
      <c r="E148" s="138">
        <f>'Q3'!I127+'Q3'!J127+'Q3'!M127</f>
        <v>0</v>
      </c>
    </row>
    <row r="149" spans="2:5" ht="24.75" thickBot="1" x14ac:dyDescent="0.3">
      <c r="B149" s="318"/>
      <c r="C149" s="128" t="s">
        <v>51</v>
      </c>
      <c r="D149" s="138">
        <f>'Q3'!G128+'Q3'!H128+'Q3'!L128</f>
        <v>0</v>
      </c>
      <c r="E149" s="138">
        <f>'Q3'!I128+'Q3'!J128+'Q3'!M128</f>
        <v>0</v>
      </c>
    </row>
    <row r="150" spans="2:5" ht="24.75" thickBot="1" x14ac:dyDescent="0.3">
      <c r="B150" s="318"/>
      <c r="C150" s="128" t="s">
        <v>52</v>
      </c>
      <c r="D150" s="138">
        <f>'Q3'!G129+'Q3'!H129+'Q3'!L129</f>
        <v>0</v>
      </c>
      <c r="E150" s="138">
        <f>'Q3'!I129+'Q3'!J129+'Q3'!M129</f>
        <v>0</v>
      </c>
    </row>
    <row r="151" spans="2:5" ht="15.75" thickBot="1" x14ac:dyDescent="0.3">
      <c r="B151" s="318"/>
      <c r="C151" s="128" t="s">
        <v>53</v>
      </c>
      <c r="D151" s="138">
        <f>'Q3'!G130+'Q3'!H130+'Q3'!L130</f>
        <v>0</v>
      </c>
      <c r="E151" s="138">
        <f>'Q3'!I130+'Q3'!J130+'Q3'!M130</f>
        <v>0</v>
      </c>
    </row>
    <row r="152" spans="2:5" ht="24.75" thickBot="1" x14ac:dyDescent="0.3">
      <c r="B152" s="318"/>
      <c r="C152" s="128" t="s">
        <v>54</v>
      </c>
      <c r="D152" s="138">
        <f>'Q3'!G131+'Q3'!H131+'Q3'!L131</f>
        <v>0</v>
      </c>
      <c r="E152" s="138">
        <f>'Q3'!I131+'Q3'!J131+'Q3'!M131</f>
        <v>0</v>
      </c>
    </row>
    <row r="153" spans="2:5" ht="15.75" thickBot="1" x14ac:dyDescent="0.3">
      <c r="B153" s="318"/>
      <c r="C153" s="128" t="s">
        <v>55</v>
      </c>
      <c r="D153" s="138">
        <f>'Q3'!G132+'Q3'!H132+'Q3'!L132</f>
        <v>0</v>
      </c>
      <c r="E153" s="138">
        <f>'Q3'!I132+'Q3'!J132+'Q3'!M132</f>
        <v>0</v>
      </c>
    </row>
    <row r="154" spans="2:5" ht="15.75" thickBot="1" x14ac:dyDescent="0.3">
      <c r="B154" s="318"/>
      <c r="C154" s="128" t="s">
        <v>56</v>
      </c>
      <c r="D154" s="138">
        <f>'Q3'!G133+'Q3'!H133+'Q3'!L133</f>
        <v>0</v>
      </c>
      <c r="E154" s="138">
        <f>'Q3'!I133+'Q3'!J133+'Q3'!M133</f>
        <v>0</v>
      </c>
    </row>
    <row r="155" spans="2:5" ht="15.75" thickBot="1" x14ac:dyDescent="0.3">
      <c r="B155" s="318"/>
      <c r="C155" s="128" t="s">
        <v>57</v>
      </c>
      <c r="D155" s="138">
        <f>'Q3'!G134+'Q3'!H134+'Q3'!L134</f>
        <v>0</v>
      </c>
      <c r="E155" s="138">
        <f>'Q3'!I134+'Q3'!J134+'Q3'!M134</f>
        <v>0</v>
      </c>
    </row>
    <row r="156" spans="2:5" ht="23.45" customHeight="1" thickBot="1" x14ac:dyDescent="0.3">
      <c r="B156" s="318"/>
      <c r="C156" s="128" t="s">
        <v>58</v>
      </c>
      <c r="D156" s="138">
        <f>'Q3'!G135+'Q3'!H135+'Q3'!L135</f>
        <v>0</v>
      </c>
      <c r="E156" s="138">
        <f>'Q3'!I135+'Q3'!J135+'Q3'!M135</f>
        <v>0</v>
      </c>
    </row>
    <row r="157" spans="2:5" ht="15.75" thickBot="1" x14ac:dyDescent="0.3">
      <c r="B157" s="318"/>
      <c r="C157" s="128" t="s">
        <v>59</v>
      </c>
      <c r="D157" s="138">
        <f>'Q3'!G136+'Q3'!H136+'Q3'!L136</f>
        <v>0</v>
      </c>
      <c r="E157" s="138">
        <f>'Q3'!I136+'Q3'!J136+'Q3'!M136</f>
        <v>0</v>
      </c>
    </row>
    <row r="158" spans="2:5" ht="15.75" thickBot="1" x14ac:dyDescent="0.3">
      <c r="B158" s="318"/>
      <c r="C158" s="128" t="s">
        <v>60</v>
      </c>
      <c r="D158" s="138">
        <f>'Q3'!G137+'Q3'!H137+'Q3'!L137</f>
        <v>0</v>
      </c>
      <c r="E158" s="138">
        <f>'Q3'!I137+'Q3'!J137+'Q3'!M137</f>
        <v>0</v>
      </c>
    </row>
    <row r="159" spans="2:5" ht="15.75" thickBot="1" x14ac:dyDescent="0.3">
      <c r="B159" s="318"/>
      <c r="C159" s="129" t="s">
        <v>61</v>
      </c>
      <c r="D159" s="138">
        <f>'Q3'!G138+'Q3'!H138+'Q3'!L138</f>
        <v>0</v>
      </c>
      <c r="E159" s="138">
        <f>'Q3'!I138+'Q3'!J138+'Q3'!M138</f>
        <v>0</v>
      </c>
    </row>
    <row r="160" spans="2:5" ht="15.75" thickBot="1" x14ac:dyDescent="0.3">
      <c r="B160" s="318"/>
      <c r="C160" s="129" t="s">
        <v>62</v>
      </c>
      <c r="D160" s="138">
        <f>'Q3'!G139+'Q3'!H139+'Q3'!L139</f>
        <v>0</v>
      </c>
      <c r="E160" s="138">
        <f>'Q3'!I139+'Q3'!J139+'Q3'!M139</f>
        <v>0</v>
      </c>
    </row>
    <row r="161" spans="2:5" ht="15.75" thickBot="1" x14ac:dyDescent="0.3">
      <c r="B161" s="318"/>
      <c r="C161" s="129" t="s">
        <v>63</v>
      </c>
      <c r="D161" s="138">
        <f>'Q3'!G140+'Q3'!H140+'Q3'!L140</f>
        <v>0</v>
      </c>
      <c r="E161" s="138">
        <f>'Q3'!I140+'Q3'!J140+'Q3'!M140</f>
        <v>0</v>
      </c>
    </row>
    <row r="162" spans="2:5" ht="15.75" thickBot="1" x14ac:dyDescent="0.3">
      <c r="B162" s="318"/>
      <c r="C162" s="129" t="s">
        <v>64</v>
      </c>
      <c r="D162" s="138">
        <f>'Q3'!G141+'Q3'!H141+'Q3'!L141</f>
        <v>0</v>
      </c>
      <c r="E162" s="138">
        <f>'Q3'!I141+'Q3'!J141+'Q3'!M141</f>
        <v>0</v>
      </c>
    </row>
    <row r="163" spans="2:5" ht="15.75" thickBot="1" x14ac:dyDescent="0.3">
      <c r="B163" s="318"/>
      <c r="C163" s="129" t="s">
        <v>65</v>
      </c>
      <c r="D163" s="138">
        <f>'Q3'!G142+'Q3'!H142+'Q3'!L142</f>
        <v>0</v>
      </c>
      <c r="E163" s="138">
        <f>'Q3'!I142+'Q3'!J142+'Q3'!M142</f>
        <v>0</v>
      </c>
    </row>
    <row r="164" spans="2:5" ht="15.75" thickBot="1" x14ac:dyDescent="0.3">
      <c r="B164" s="318"/>
      <c r="C164" s="129" t="s">
        <v>66</v>
      </c>
      <c r="D164" s="138">
        <f>'Q3'!G143+'Q3'!H143+'Q3'!L143</f>
        <v>0</v>
      </c>
      <c r="E164" s="138">
        <f>'Q3'!I143+'Q3'!J143+'Q3'!M143</f>
        <v>0</v>
      </c>
    </row>
    <row r="165" spans="2:5" ht="15.75" thickBot="1" x14ac:dyDescent="0.3">
      <c r="B165" s="319"/>
      <c r="C165" s="130" t="s">
        <v>67</v>
      </c>
      <c r="D165" s="138">
        <f>'Q3'!G144+'Q3'!H144+'Q3'!L144</f>
        <v>0</v>
      </c>
      <c r="E165" s="138">
        <f>'Q3'!I144+'Q3'!J144+'Q3'!M144</f>
        <v>0</v>
      </c>
    </row>
    <row r="166" spans="2:5" ht="25.9" customHeight="1" thickBot="1" x14ac:dyDescent="0.3">
      <c r="B166" s="318" t="s">
        <v>4</v>
      </c>
      <c r="C166" s="133" t="s">
        <v>15</v>
      </c>
      <c r="D166" s="138">
        <f>'Q3'!L115</f>
        <v>0</v>
      </c>
      <c r="E166" s="139">
        <f>'Q3'!M115</f>
        <v>0</v>
      </c>
    </row>
    <row r="167" spans="2:5" ht="15.75" thickBot="1" x14ac:dyDescent="0.3">
      <c r="B167" s="318"/>
      <c r="C167" s="134" t="s">
        <v>19</v>
      </c>
      <c r="D167" s="138">
        <f>'Q3'!L116</f>
        <v>0</v>
      </c>
      <c r="E167" s="139">
        <f>'Q3'!M116</f>
        <v>0</v>
      </c>
    </row>
    <row r="168" spans="2:5" ht="15.75" thickBot="1" x14ac:dyDescent="0.3">
      <c r="B168" s="318"/>
      <c r="C168" s="134" t="s">
        <v>23</v>
      </c>
      <c r="D168" s="138">
        <f>'Q3'!L117</f>
        <v>0</v>
      </c>
      <c r="E168" s="139">
        <f>'Q3'!M117</f>
        <v>0</v>
      </c>
    </row>
    <row r="169" spans="2:5" ht="15.75" thickBot="1" x14ac:dyDescent="0.3">
      <c r="B169" s="318"/>
      <c r="C169" s="134" t="s">
        <v>27</v>
      </c>
      <c r="D169" s="138">
        <f>'Q3'!L118</f>
        <v>0</v>
      </c>
      <c r="E169" s="139">
        <f>'Q3'!M118</f>
        <v>0</v>
      </c>
    </row>
    <row r="170" spans="2:5" ht="15.75" thickBot="1" x14ac:dyDescent="0.3">
      <c r="B170" s="318"/>
      <c r="C170" s="134" t="s">
        <v>31</v>
      </c>
      <c r="D170" s="138">
        <f>'Q3'!L119</f>
        <v>0</v>
      </c>
      <c r="E170" s="139">
        <f>'Q3'!M119</f>
        <v>0</v>
      </c>
    </row>
    <row r="171" spans="2:5" ht="15.75" thickBot="1" x14ac:dyDescent="0.3">
      <c r="B171" s="319"/>
      <c r="C171" s="135" t="s">
        <v>35</v>
      </c>
      <c r="D171" s="138">
        <f>'Q3'!L120</f>
        <v>0</v>
      </c>
      <c r="E171" s="139">
        <f>'Q3'!M120</f>
        <v>0</v>
      </c>
    </row>
    <row r="172" spans="2:5" ht="24.75" thickBot="1" x14ac:dyDescent="0.3">
      <c r="B172" s="320" t="s">
        <v>170</v>
      </c>
      <c r="C172" s="127" t="s">
        <v>16</v>
      </c>
      <c r="D172" s="139">
        <f>'Q3'!O115</f>
        <v>0</v>
      </c>
      <c r="E172" s="138">
        <f>'Q3'!P115</f>
        <v>0</v>
      </c>
    </row>
    <row r="173" spans="2:5" ht="37.15" customHeight="1" thickBot="1" x14ac:dyDescent="0.3">
      <c r="B173" s="318"/>
      <c r="C173" s="134" t="s">
        <v>20</v>
      </c>
      <c r="D173" s="139">
        <f>'Q3'!O116</f>
        <v>0</v>
      </c>
      <c r="E173" s="138">
        <f>'Q3'!P116</f>
        <v>0</v>
      </c>
    </row>
    <row r="174" spans="2:5" ht="24.75" thickBot="1" x14ac:dyDescent="0.3">
      <c r="B174" s="318"/>
      <c r="C174" s="136" t="s">
        <v>24</v>
      </c>
      <c r="D174" s="139">
        <f>'Q3'!O117</f>
        <v>0</v>
      </c>
      <c r="E174" s="138">
        <f>'Q3'!P117</f>
        <v>0</v>
      </c>
    </row>
    <row r="175" spans="2:5" ht="37.15" customHeight="1" thickBot="1" x14ac:dyDescent="0.3">
      <c r="B175" s="318"/>
      <c r="C175" s="134" t="s">
        <v>28</v>
      </c>
      <c r="D175" s="139">
        <f>'Q3'!O118</f>
        <v>0</v>
      </c>
      <c r="E175" s="138">
        <f>'Q3'!P118</f>
        <v>0</v>
      </c>
    </row>
    <row r="176" spans="2:5" ht="40.15" customHeight="1" thickBot="1" x14ac:dyDescent="0.3">
      <c r="B176" s="318"/>
      <c r="C176" s="134" t="s">
        <v>32</v>
      </c>
      <c r="D176" s="139">
        <f>'Q3'!O119</f>
        <v>0</v>
      </c>
      <c r="E176" s="138">
        <f>'Q3'!P119</f>
        <v>0</v>
      </c>
    </row>
    <row r="177" spans="2:5" ht="28.9" customHeight="1" thickBot="1" x14ac:dyDescent="0.3">
      <c r="B177" s="318"/>
      <c r="C177" s="128" t="s">
        <v>36</v>
      </c>
      <c r="D177" s="139">
        <f>'Q3'!O120</f>
        <v>0</v>
      </c>
      <c r="E177" s="138">
        <f>'Q3'!P120</f>
        <v>0</v>
      </c>
    </row>
    <row r="178" spans="2:5" ht="15.75" thickBot="1" x14ac:dyDescent="0.3">
      <c r="B178" s="318"/>
      <c r="C178" s="130" t="s">
        <v>39</v>
      </c>
      <c r="D178" s="139">
        <f>'Q3'!O121</f>
        <v>0</v>
      </c>
      <c r="E178" s="138">
        <f>'Q3'!P121</f>
        <v>0</v>
      </c>
    </row>
    <row r="179" spans="2:5" ht="24.75" thickBot="1" x14ac:dyDescent="0.3">
      <c r="B179" s="320" t="s">
        <v>124</v>
      </c>
      <c r="C179" s="127" t="s">
        <v>17</v>
      </c>
      <c r="D179" s="139">
        <f>'Q3'!U115</f>
        <v>0</v>
      </c>
      <c r="E179" s="139">
        <f>'Q3'!S115</f>
        <v>0</v>
      </c>
    </row>
    <row r="180" spans="2:5" ht="15.75" thickBot="1" x14ac:dyDescent="0.3">
      <c r="B180" s="318"/>
      <c r="C180" s="128" t="s">
        <v>176</v>
      </c>
      <c r="D180" s="139">
        <f>'Q3'!U116</f>
        <v>0</v>
      </c>
      <c r="E180" s="139">
        <f>'Q3'!S116</f>
        <v>0</v>
      </c>
    </row>
    <row r="181" spans="2:5" ht="15.75" thickBot="1" x14ac:dyDescent="0.3">
      <c r="B181" s="318"/>
      <c r="C181" s="128" t="s">
        <v>25</v>
      </c>
      <c r="D181" s="139">
        <f>'Q3'!U117</f>
        <v>0</v>
      </c>
      <c r="E181" s="139">
        <f>'Q3'!S117</f>
        <v>0</v>
      </c>
    </row>
    <row r="182" spans="2:5" ht="15.75" thickBot="1" x14ac:dyDescent="0.3">
      <c r="B182" s="318"/>
      <c r="C182" s="128" t="s">
        <v>29</v>
      </c>
      <c r="D182" s="139">
        <f>'Q3'!U118</f>
        <v>0</v>
      </c>
      <c r="E182" s="139">
        <f>'Q3'!S118</f>
        <v>0</v>
      </c>
    </row>
    <row r="183" spans="2:5" ht="15.75" thickBot="1" x14ac:dyDescent="0.3">
      <c r="B183" s="318"/>
      <c r="C183" s="128" t="s">
        <v>33</v>
      </c>
      <c r="D183" s="139">
        <f>'Q3'!U119</f>
        <v>0</v>
      </c>
      <c r="E183" s="139">
        <f>'Q3'!S119</f>
        <v>0</v>
      </c>
    </row>
    <row r="184" spans="2:5" ht="15.75" thickBot="1" x14ac:dyDescent="0.3">
      <c r="B184" s="318"/>
      <c r="C184" s="128" t="s">
        <v>37</v>
      </c>
      <c r="D184" s="139">
        <f>'Q3'!U120</f>
        <v>0</v>
      </c>
      <c r="E184" s="139">
        <f>'Q3'!S120</f>
        <v>0</v>
      </c>
    </row>
    <row r="185" spans="2:5" ht="15.75" thickBot="1" x14ac:dyDescent="0.3">
      <c r="B185" s="318"/>
      <c r="C185" s="128" t="s">
        <v>40</v>
      </c>
      <c r="D185" s="139">
        <f>'Q3'!U121</f>
        <v>0</v>
      </c>
      <c r="E185" s="139">
        <f>'Q3'!S121</f>
        <v>0</v>
      </c>
    </row>
    <row r="186" spans="2:5" ht="15.75" thickBot="1" x14ac:dyDescent="0.3">
      <c r="B186" s="318"/>
      <c r="C186" s="128" t="s">
        <v>43</v>
      </c>
      <c r="D186" s="139">
        <f>'Q3'!U122</f>
        <v>0</v>
      </c>
      <c r="E186" s="139">
        <f>'Q3'!S122</f>
        <v>0</v>
      </c>
    </row>
    <row r="187" spans="2:5" ht="15.75" thickBot="1" x14ac:dyDescent="0.3">
      <c r="B187" s="318"/>
      <c r="C187" s="128" t="s">
        <v>45</v>
      </c>
      <c r="D187" s="139">
        <f>'Q3'!U123</f>
        <v>0</v>
      </c>
      <c r="E187" s="139">
        <f>'Q3'!S123</f>
        <v>0</v>
      </c>
    </row>
    <row r="188" spans="2:5" ht="15.75" thickBot="1" x14ac:dyDescent="0.3">
      <c r="B188" s="319"/>
      <c r="C188" s="130" t="s">
        <v>47</v>
      </c>
      <c r="D188" s="139">
        <f>'Q3'!U124</f>
        <v>0</v>
      </c>
      <c r="E188" s="139">
        <f>'Q3'!S124</f>
        <v>0</v>
      </c>
    </row>
    <row r="190" spans="2:5" ht="15.75" thickBot="1" x14ac:dyDescent="0.3"/>
    <row r="191" spans="2:5" x14ac:dyDescent="0.25">
      <c r="C191" s="321" t="s">
        <v>1</v>
      </c>
      <c r="D191" s="169" t="s">
        <v>172</v>
      </c>
      <c r="E191" s="170" t="s">
        <v>173</v>
      </c>
    </row>
    <row r="192" spans="2:5" ht="15.75" thickBot="1" x14ac:dyDescent="0.3">
      <c r="C192" s="322"/>
      <c r="D192" s="171">
        <f>'Q3'!D113</f>
        <v>0</v>
      </c>
      <c r="E192" s="141">
        <f>'Q3'!E113</f>
        <v>0</v>
      </c>
    </row>
    <row r="193" spans="1:4" ht="15.75" thickBot="1" x14ac:dyDescent="0.3"/>
    <row r="194" spans="1:4" ht="15.75" thickBot="1" x14ac:dyDescent="0.3">
      <c r="A194" s="116"/>
      <c r="B194" s="323" t="s">
        <v>144</v>
      </c>
      <c r="C194" s="324"/>
      <c r="D194" s="115"/>
    </row>
    <row r="195" spans="1:4" ht="15.75" thickBot="1" x14ac:dyDescent="0.3">
      <c r="A195" s="116"/>
      <c r="B195" s="31" t="s">
        <v>97</v>
      </c>
      <c r="C195" s="166">
        <f>'Q3'!U222</f>
        <v>0</v>
      </c>
    </row>
    <row r="196" spans="1:4" ht="15.75" thickBot="1" x14ac:dyDescent="0.3">
      <c r="A196" s="116"/>
      <c r="B196" s="32" t="s">
        <v>101</v>
      </c>
      <c r="C196" s="166">
        <f>'Q3'!U223</f>
        <v>0</v>
      </c>
    </row>
    <row r="197" spans="1:4" ht="15.75" thickBot="1" x14ac:dyDescent="0.3">
      <c r="A197" s="116"/>
      <c r="B197" s="32" t="s">
        <v>105</v>
      </c>
      <c r="C197" s="166">
        <f>'Q3'!U224</f>
        <v>0</v>
      </c>
    </row>
    <row r="198" spans="1:4" ht="15.75" thickBot="1" x14ac:dyDescent="0.3">
      <c r="A198" s="116"/>
      <c r="B198" s="32" t="s">
        <v>109</v>
      </c>
      <c r="C198" s="166">
        <f>'Q3'!U225</f>
        <v>0</v>
      </c>
    </row>
    <row r="199" spans="1:4" ht="15.75" thickBot="1" x14ac:dyDescent="0.3">
      <c r="A199" s="116"/>
      <c r="B199" s="32" t="s">
        <v>113</v>
      </c>
      <c r="C199" s="166">
        <f>'Q3'!U226</f>
        <v>0</v>
      </c>
    </row>
    <row r="200" spans="1:4" ht="15.75" thickBot="1" x14ac:dyDescent="0.3">
      <c r="A200" s="116"/>
      <c r="B200" s="20" t="s">
        <v>115</v>
      </c>
      <c r="C200" s="166">
        <f>'Q3'!U227</f>
        <v>0</v>
      </c>
    </row>
    <row r="201" spans="1:4" ht="15.75" thickBot="1" x14ac:dyDescent="0.3">
      <c r="A201" s="116"/>
      <c r="B201" s="20" t="s">
        <v>116</v>
      </c>
      <c r="C201" s="166">
        <f>'Q3'!U228</f>
        <v>0</v>
      </c>
    </row>
    <row r="202" spans="1:4" ht="15.75" thickBot="1" x14ac:dyDescent="0.3">
      <c r="A202" s="116"/>
      <c r="B202" s="25" t="s">
        <v>40</v>
      </c>
      <c r="C202" s="166">
        <f>'Q3'!U229</f>
        <v>0</v>
      </c>
    </row>
    <row r="221" spans="2:4" ht="15.75" thickBot="1" x14ac:dyDescent="0.3"/>
    <row r="222" spans="2:4" ht="15.75" thickBot="1" x14ac:dyDescent="0.3">
      <c r="B222" s="119"/>
      <c r="C222" s="118" t="s">
        <v>161</v>
      </c>
      <c r="D222" s="118" t="s">
        <v>162</v>
      </c>
    </row>
    <row r="223" spans="2:4" x14ac:dyDescent="0.25">
      <c r="B223" s="127" t="s">
        <v>14</v>
      </c>
      <c r="C223" s="126">
        <f>'Q3'!G158+'Q3'!H158</f>
        <v>0</v>
      </c>
      <c r="D223" s="162">
        <f>'Q3'!L158</f>
        <v>0</v>
      </c>
    </row>
    <row r="224" spans="2:4" x14ac:dyDescent="0.25">
      <c r="B224" s="24" t="s">
        <v>18</v>
      </c>
      <c r="C224" s="42">
        <f>'Q3'!G159+'Q3'!H159</f>
        <v>0</v>
      </c>
      <c r="D224" s="163">
        <f>'Q3'!L159</f>
        <v>0</v>
      </c>
    </row>
    <row r="225" spans="2:4" x14ac:dyDescent="0.25">
      <c r="B225" s="128" t="s">
        <v>22</v>
      </c>
      <c r="C225" s="137">
        <f>'Q3'!G160+'Q3'!H160</f>
        <v>0</v>
      </c>
      <c r="D225" s="163">
        <f>'Q3'!L160</f>
        <v>0</v>
      </c>
    </row>
    <row r="226" spans="2:4" x14ac:dyDescent="0.25">
      <c r="B226" s="128" t="s">
        <v>26</v>
      </c>
      <c r="C226" s="137">
        <f>'Q3'!G161+'Q3'!H161</f>
        <v>0</v>
      </c>
      <c r="D226" s="163">
        <f>'Q3'!L161</f>
        <v>0</v>
      </c>
    </row>
    <row r="227" spans="2:4" x14ac:dyDescent="0.25">
      <c r="B227" s="128" t="s">
        <v>30</v>
      </c>
      <c r="C227" s="137">
        <f>'Q3'!G162+'Q3'!H162</f>
        <v>0</v>
      </c>
      <c r="D227" s="163">
        <f>'Q3'!L162</f>
        <v>0</v>
      </c>
    </row>
    <row r="228" spans="2:4" x14ac:dyDescent="0.25">
      <c r="B228" s="128" t="s">
        <v>34</v>
      </c>
      <c r="C228" s="137">
        <f>'Q3'!G163+'Q3'!H163</f>
        <v>0</v>
      </c>
      <c r="D228" s="163">
        <f>'Q3'!L163</f>
        <v>0</v>
      </c>
    </row>
    <row r="229" spans="2:4" x14ac:dyDescent="0.25">
      <c r="B229" s="128" t="s">
        <v>38</v>
      </c>
      <c r="C229" s="137">
        <f>'Q3'!G164+'Q3'!H164</f>
        <v>0</v>
      </c>
      <c r="D229" s="163">
        <f>'Q3'!L164</f>
        <v>0</v>
      </c>
    </row>
    <row r="230" spans="2:4" x14ac:dyDescent="0.25">
      <c r="B230" s="128" t="s">
        <v>42</v>
      </c>
      <c r="C230" s="137">
        <f>'Q3'!G165+'Q3'!H165</f>
        <v>0</v>
      </c>
      <c r="D230" s="163">
        <f>'Q3'!L165</f>
        <v>0</v>
      </c>
    </row>
    <row r="231" spans="2:4" x14ac:dyDescent="0.25">
      <c r="B231" s="128" t="s">
        <v>44</v>
      </c>
      <c r="C231" s="137">
        <f>'Q3'!G166+'Q3'!H166</f>
        <v>0</v>
      </c>
      <c r="D231" s="163">
        <f>'Q3'!L166</f>
        <v>0</v>
      </c>
    </row>
    <row r="232" spans="2:4" x14ac:dyDescent="0.25">
      <c r="B232" s="128" t="s">
        <v>46</v>
      </c>
      <c r="C232" s="137">
        <f>'Q3'!G167+'Q3'!H167</f>
        <v>0</v>
      </c>
      <c r="D232" s="163">
        <f>'Q3'!L167</f>
        <v>0</v>
      </c>
    </row>
    <row r="233" spans="2:4" x14ac:dyDescent="0.25">
      <c r="B233" s="128" t="s">
        <v>48</v>
      </c>
      <c r="C233" s="137">
        <f>'Q3'!G168+'Q3'!H168</f>
        <v>0</v>
      </c>
      <c r="D233" s="163">
        <f>'Q3'!L168</f>
        <v>0</v>
      </c>
    </row>
    <row r="234" spans="2:4" x14ac:dyDescent="0.25">
      <c r="B234" s="128" t="s">
        <v>49</v>
      </c>
      <c r="C234" s="137">
        <f>'Q3'!G169+'Q3'!H169</f>
        <v>0</v>
      </c>
      <c r="D234" s="163">
        <f>'Q3'!L169</f>
        <v>0</v>
      </c>
    </row>
    <row r="235" spans="2:4" x14ac:dyDescent="0.25">
      <c r="B235" s="128" t="s">
        <v>50</v>
      </c>
      <c r="C235" s="137">
        <f>'Q3'!G170+'Q3'!H170</f>
        <v>0</v>
      </c>
      <c r="D235" s="163">
        <f>'Q3'!L170</f>
        <v>0</v>
      </c>
    </row>
    <row r="236" spans="2:4" x14ac:dyDescent="0.25">
      <c r="B236" s="128" t="s">
        <v>51</v>
      </c>
      <c r="C236" s="137">
        <f>'Q3'!G171+'Q3'!H171</f>
        <v>0</v>
      </c>
      <c r="D236" s="163">
        <f>'Q3'!L171</f>
        <v>0</v>
      </c>
    </row>
    <row r="237" spans="2:4" x14ac:dyDescent="0.25">
      <c r="B237" s="128" t="s">
        <v>52</v>
      </c>
      <c r="C237" s="137">
        <f>'Q3'!G172+'Q3'!H172</f>
        <v>0</v>
      </c>
      <c r="D237" s="163">
        <f>'Q3'!L172</f>
        <v>0</v>
      </c>
    </row>
    <row r="238" spans="2:4" x14ac:dyDescent="0.25">
      <c r="B238" s="128" t="s">
        <v>53</v>
      </c>
      <c r="C238" s="137">
        <f>'Q3'!G173+'Q3'!H173</f>
        <v>0</v>
      </c>
      <c r="D238" s="163">
        <f>'Q3'!L173</f>
        <v>0</v>
      </c>
    </row>
    <row r="239" spans="2:4" ht="24" x14ac:dyDescent="0.25">
      <c r="B239" s="128" t="s">
        <v>54</v>
      </c>
      <c r="C239" s="137">
        <f>'Q3'!G174+'Q3'!H174</f>
        <v>0</v>
      </c>
      <c r="D239" s="163">
        <f>'Q3'!L174</f>
        <v>0</v>
      </c>
    </row>
    <row r="240" spans="2:4" x14ac:dyDescent="0.25">
      <c r="B240" s="128" t="s">
        <v>55</v>
      </c>
      <c r="C240" s="137">
        <f>'Q3'!G175+'Q3'!H175</f>
        <v>0</v>
      </c>
      <c r="D240" s="163">
        <f>'Q3'!L175</f>
        <v>0</v>
      </c>
    </row>
    <row r="241" spans="2:4" x14ac:dyDescent="0.25">
      <c r="B241" s="128" t="s">
        <v>56</v>
      </c>
      <c r="C241" s="137">
        <f>'Q3'!G176+'Q3'!H176</f>
        <v>0</v>
      </c>
      <c r="D241" s="163">
        <f>'Q3'!L176</f>
        <v>0</v>
      </c>
    </row>
    <row r="242" spans="2:4" x14ac:dyDescent="0.25">
      <c r="B242" s="128" t="s">
        <v>57</v>
      </c>
      <c r="C242" s="137">
        <f>'Q3'!G177+'Q3'!H177</f>
        <v>0</v>
      </c>
      <c r="D242" s="163">
        <f>'Q3'!L177</f>
        <v>0</v>
      </c>
    </row>
    <row r="243" spans="2:4" x14ac:dyDescent="0.25">
      <c r="B243" s="128" t="s">
        <v>58</v>
      </c>
      <c r="C243" s="137">
        <f>'Q3'!G178+'Q3'!H178</f>
        <v>0</v>
      </c>
      <c r="D243" s="163">
        <f>'Q3'!L178</f>
        <v>0</v>
      </c>
    </row>
    <row r="244" spans="2:4" x14ac:dyDescent="0.25">
      <c r="B244" s="128" t="s">
        <v>59</v>
      </c>
      <c r="C244" s="137">
        <f>'Q3'!G179+'Q3'!H179</f>
        <v>0</v>
      </c>
      <c r="D244" s="163">
        <f>'Q3'!L179</f>
        <v>0</v>
      </c>
    </row>
    <row r="245" spans="2:4" x14ac:dyDescent="0.25">
      <c r="B245" s="128" t="s">
        <v>60</v>
      </c>
      <c r="C245" s="137">
        <f>'Q3'!G180+'Q3'!H180</f>
        <v>0</v>
      </c>
      <c r="D245" s="163">
        <f>'Q3'!L180</f>
        <v>0</v>
      </c>
    </row>
    <row r="246" spans="2:4" x14ac:dyDescent="0.25">
      <c r="B246" s="129" t="s">
        <v>61</v>
      </c>
      <c r="C246" s="137">
        <f>'Q3'!G181+'Q3'!H181</f>
        <v>0</v>
      </c>
      <c r="D246" s="163">
        <f>'Q3'!L181</f>
        <v>0</v>
      </c>
    </row>
    <row r="247" spans="2:4" x14ac:dyDescent="0.25">
      <c r="B247" s="129" t="s">
        <v>62</v>
      </c>
      <c r="C247" s="137">
        <f>'Q3'!G182+'Q3'!H182</f>
        <v>0</v>
      </c>
      <c r="D247" s="163">
        <f>'Q3'!L182</f>
        <v>0</v>
      </c>
    </row>
    <row r="248" spans="2:4" x14ac:dyDescent="0.25">
      <c r="B248" s="129" t="s">
        <v>63</v>
      </c>
      <c r="C248" s="137">
        <f>'Q3'!G183+'Q3'!H183</f>
        <v>0</v>
      </c>
      <c r="D248" s="163">
        <f>'Q3'!L183</f>
        <v>0</v>
      </c>
    </row>
    <row r="249" spans="2:4" x14ac:dyDescent="0.25">
      <c r="B249" s="129" t="s">
        <v>64</v>
      </c>
      <c r="C249" s="137">
        <f>'Q3'!G184+'Q3'!H184</f>
        <v>0</v>
      </c>
      <c r="D249" s="163">
        <f>'Q3'!L184</f>
        <v>0</v>
      </c>
    </row>
    <row r="250" spans="2:4" x14ac:dyDescent="0.25">
      <c r="B250" s="129" t="s">
        <v>65</v>
      </c>
      <c r="C250" s="137">
        <f>'Q3'!G185+'Q3'!H185</f>
        <v>0</v>
      </c>
      <c r="D250" s="163">
        <f>'Q3'!L185</f>
        <v>0</v>
      </c>
    </row>
    <row r="251" spans="2:4" x14ac:dyDescent="0.25">
      <c r="B251" s="129" t="s">
        <v>66</v>
      </c>
      <c r="C251" s="137">
        <f>'Q3'!G186+'Q3'!H186</f>
        <v>0</v>
      </c>
      <c r="D251" s="163">
        <f>'Q3'!L186</f>
        <v>0</v>
      </c>
    </row>
    <row r="252" spans="2:4" x14ac:dyDescent="0.25">
      <c r="B252" s="129" t="s">
        <v>67</v>
      </c>
      <c r="C252" s="137">
        <f>'Q3'!G187+'Q3'!H187</f>
        <v>0</v>
      </c>
      <c r="D252" s="163">
        <f>'Q3'!L187</f>
        <v>0</v>
      </c>
    </row>
    <row r="253" spans="2:4" ht="15.75" thickBot="1" x14ac:dyDescent="0.3">
      <c r="B253" s="124" t="s">
        <v>174</v>
      </c>
      <c r="C253" s="167">
        <v>0</v>
      </c>
      <c r="D253" s="168">
        <v>0</v>
      </c>
    </row>
    <row r="254" spans="2:4" x14ac:dyDescent="0.25">
      <c r="C254" s="117"/>
    </row>
  </sheetData>
  <mergeCells count="11">
    <mergeCell ref="B136:B165"/>
    <mergeCell ref="B2:B3"/>
    <mergeCell ref="C2:D2"/>
    <mergeCell ref="B13:D13"/>
    <mergeCell ref="B18:C18"/>
    <mergeCell ref="C22:E22"/>
    <mergeCell ref="B166:B171"/>
    <mergeCell ref="B172:B178"/>
    <mergeCell ref="B179:B188"/>
    <mergeCell ref="C191:C192"/>
    <mergeCell ref="B194:C19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AD406"/>
  <sheetViews>
    <sheetView topLeftCell="C365" zoomScale="70" zoomScaleNormal="70" workbookViewId="0">
      <selection activeCell="F374" sqref="F374"/>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AD406"/>
  <sheetViews>
    <sheetView topLeftCell="C1" zoomScale="70" zoomScaleNormal="70" workbookViewId="0">
      <selection activeCell="R353" sqref="R35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AD406"/>
  <sheetViews>
    <sheetView topLeftCell="C6" zoomScale="70" zoomScaleNormal="70" workbookViewId="0">
      <selection activeCell="S40" sqref="S40"/>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ht="14.45" customHeight="1"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ht="14.45" customHeight="1"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ht="14.45" customHeight="1"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B354:X354"/>
    <mergeCell ref="L357:L359"/>
    <mergeCell ref="N153:P153"/>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T154:T157"/>
    <mergeCell ref="I274:J274"/>
    <mergeCell ref="N154:N157"/>
    <mergeCell ref="G295:H295"/>
    <mergeCell ref="B355:B359"/>
    <mergeCell ref="C321:C323"/>
    <mergeCell ref="N74:P74"/>
    <mergeCell ref="Q246:S246"/>
    <mergeCell ref="P156:P157"/>
    <mergeCell ref="G224:J224"/>
    <mergeCell ref="R156:R157"/>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I150:J151"/>
    <mergeCell ref="D113:D114"/>
    <mergeCell ref="L222:M222"/>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S156:S157"/>
    <mergeCell ref="G311:H311"/>
    <mergeCell ref="R225:S225"/>
    <mergeCell ref="K367:L367"/>
    <mergeCell ref="F357:F359"/>
    <mergeCell ref="I304:J304"/>
    <mergeCell ref="N365:O365"/>
    <mergeCell ref="G389:J389"/>
    <mergeCell ref="G383:J383"/>
    <mergeCell ref="I306:J306"/>
    <mergeCell ref="K370:M370"/>
    <mergeCell ref="F283:J283"/>
    <mergeCell ref="G247:J247"/>
    <mergeCell ref="G385:J385"/>
    <mergeCell ref="K364:L364"/>
    <mergeCell ref="M355:O355"/>
    <mergeCell ref="N364:O364"/>
    <mergeCell ref="I290:J290"/>
    <mergeCell ref="G377:J377"/>
    <mergeCell ref="Q239:S239"/>
    <mergeCell ref="Q154:Q157"/>
    <mergeCell ref="I251:J251"/>
    <mergeCell ref="G287:H287"/>
    <mergeCell ref="I287:J287"/>
    <mergeCell ref="I76:J76"/>
    <mergeCell ref="I301:J301"/>
    <mergeCell ref="E357:E359"/>
    <mergeCell ref="Q219:S219"/>
    <mergeCell ref="G324:I324"/>
    <mergeCell ref="T247:T248"/>
    <mergeCell ref="W153:AA153"/>
    <mergeCell ref="F230:V237"/>
    <mergeCell ref="G77:H77"/>
    <mergeCell ref="I77:J77"/>
    <mergeCell ref="R75:S76"/>
    <mergeCell ref="Y354:AB406"/>
    <mergeCell ref="L113:L114"/>
    <mergeCell ref="G258:H258"/>
    <mergeCell ref="I258:J258"/>
    <mergeCell ref="W357:W359"/>
    <mergeCell ref="N368:O368"/>
    <mergeCell ref="G330:I330"/>
    <mergeCell ref="G266:H266"/>
    <mergeCell ref="G260:H260"/>
    <mergeCell ref="T111:V111"/>
    <mergeCell ref="C168:E173"/>
    <mergeCell ref="L383:M383"/>
    <mergeCell ref="L393:M393"/>
    <mergeCell ref="B147:N147"/>
    <mergeCell ref="O376:P376"/>
    <mergeCell ref="G329:I329"/>
    <mergeCell ref="G316:H316"/>
    <mergeCell ref="I316:J316"/>
    <mergeCell ref="I272:J272"/>
    <mergeCell ref="B246:B281"/>
    <mergeCell ref="B148:B151"/>
    <mergeCell ref="B370:B403"/>
    <mergeCell ref="G309:H309"/>
    <mergeCell ref="F368:I368"/>
    <mergeCell ref="B369:V369"/>
    <mergeCell ref="I309:J309"/>
    <mergeCell ref="Q366:R366"/>
    <mergeCell ref="G382:J382"/>
    <mergeCell ref="O378:P378"/>
    <mergeCell ref="L399:M399"/>
    <mergeCell ref="G315:H315"/>
    <mergeCell ref="G312:H312"/>
    <mergeCell ref="L402:M402"/>
    <mergeCell ref="D246:E246"/>
    <mergeCell ref="G400:J400"/>
    <mergeCell ref="G395:J395"/>
    <mergeCell ref="U220:V220"/>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A404:V406"/>
    <mergeCell ref="E355:G355"/>
    <mergeCell ref="R378:S378"/>
    <mergeCell ref="N39:N40"/>
    <mergeCell ref="L403:M403"/>
    <mergeCell ref="Q357:Q359"/>
    <mergeCell ref="N75:N77"/>
    <mergeCell ref="D283:E283"/>
    <mergeCell ref="G371:J371"/>
    <mergeCell ref="C371:C374"/>
    <mergeCell ref="F111:J111"/>
    <mergeCell ref="G350:I350"/>
    <mergeCell ref="P322:P323"/>
    <mergeCell ref="I250:J250"/>
    <mergeCell ref="J322:J323"/>
    <mergeCell ref="I279:J279"/>
    <mergeCell ref="U374:V374"/>
    <mergeCell ref="T240:V244"/>
    <mergeCell ref="O224:P224"/>
    <mergeCell ref="G399:J399"/>
    <mergeCell ref="R371:S371"/>
    <mergeCell ref="L371:M371"/>
    <mergeCell ref="D371:E374"/>
    <mergeCell ref="G297:H297"/>
    <mergeCell ref="F219:J219"/>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N150:N151"/>
    <mergeCell ref="G276:H276"/>
    <mergeCell ref="S322:S323"/>
    <mergeCell ref="D111:E111"/>
    <mergeCell ref="L395:M395"/>
    <mergeCell ref="C222:E222"/>
    <mergeCell ref="O113:O114"/>
    <mergeCell ref="D219:E219"/>
    <mergeCell ref="U156:U157"/>
    <mergeCell ref="N240:P244"/>
    <mergeCell ref="M150:M151"/>
    <mergeCell ref="O357:O359"/>
    <mergeCell ref="N220:N221"/>
    <mergeCell ref="G271:H271"/>
    <mergeCell ref="L390:M390"/>
    <mergeCell ref="U381:V381"/>
    <mergeCell ref="F284:F286"/>
    <mergeCell ref="C365:C366"/>
    <mergeCell ref="C220:C221"/>
    <mergeCell ref="D153:E153"/>
    <mergeCell ref="T283:V283"/>
    <mergeCell ref="B360:V360"/>
    <mergeCell ref="R372:S373"/>
    <mergeCell ref="G336:I336"/>
    <mergeCell ref="B218:V218"/>
    <mergeCell ref="U284:V284"/>
    <mergeCell ref="G252:H252"/>
    <mergeCell ref="U380:V380"/>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K153:M153"/>
    <mergeCell ref="O322:O323"/>
    <mergeCell ref="L77:M77"/>
    <mergeCell ref="F75:F77"/>
    <mergeCell ref="B153:B217"/>
    <mergeCell ref="K239:M239"/>
    <mergeCell ref="L372:M373"/>
    <mergeCell ref="C334:F335"/>
    <mergeCell ref="N371:N373"/>
    <mergeCell ref="U248:V249"/>
    <mergeCell ref="T367:U367"/>
    <mergeCell ref="O248:P249"/>
    <mergeCell ref="O247:P247"/>
    <mergeCell ref="G255:H255"/>
    <mergeCell ref="Q284:Q286"/>
    <mergeCell ref="I248:J248"/>
    <mergeCell ref="I297:J297"/>
    <mergeCell ref="F365:I365"/>
    <mergeCell ref="I312:J312"/>
    <mergeCell ref="Q247:Q248"/>
    <mergeCell ref="I299:J299"/>
    <mergeCell ref="N283:P283"/>
    <mergeCell ref="I314:J314"/>
    <mergeCell ref="U226:V226"/>
    <mergeCell ref="C356:D357"/>
    <mergeCell ref="P357:P359"/>
    <mergeCell ref="I269:J269"/>
    <mergeCell ref="G341:I341"/>
    <mergeCell ref="G397:J397"/>
    <mergeCell ref="G328:I328"/>
    <mergeCell ref="G149:H149"/>
    <mergeCell ref="I149:J149"/>
    <mergeCell ref="K322:K323"/>
    <mergeCell ref="L381:M381"/>
    <mergeCell ref="F366:I366"/>
    <mergeCell ref="G326:I326"/>
    <mergeCell ref="G257:H257"/>
    <mergeCell ref="G272:H272"/>
    <mergeCell ref="J357:J359"/>
    <mergeCell ref="K365:L365"/>
    <mergeCell ref="L397:M397"/>
    <mergeCell ref="G375:J375"/>
    <mergeCell ref="K283:M283"/>
    <mergeCell ref="G275:H275"/>
    <mergeCell ref="G320:L320"/>
    <mergeCell ref="G269:H269"/>
    <mergeCell ref="F153:J153"/>
    <mergeCell ref="I276:J276"/>
    <mergeCell ref="L226:M226"/>
    <mergeCell ref="G391:J391"/>
    <mergeCell ref="G254:H254"/>
    <mergeCell ref="G248:H248"/>
    <mergeCell ref="AB322:AB323"/>
    <mergeCell ref="G256:H256"/>
    <mergeCell ref="L379:M379"/>
    <mergeCell ref="T366:U366"/>
    <mergeCell ref="Q3:Q4"/>
    <mergeCell ref="T219:V219"/>
    <mergeCell ref="Q321:Q323"/>
    <mergeCell ref="Q368:R368"/>
    <mergeCell ref="R223:S223"/>
    <mergeCell ref="O226:P226"/>
    <mergeCell ref="Q364:R364"/>
    <mergeCell ref="T239:V239"/>
    <mergeCell ref="N367:O367"/>
    <mergeCell ref="N246:P246"/>
    <mergeCell ref="G220:J220"/>
    <mergeCell ref="M156:M157"/>
    <mergeCell ref="I308:J308"/>
    <mergeCell ref="Q365:R365"/>
    <mergeCell ref="B282:V282"/>
    <mergeCell ref="U221:V221"/>
    <mergeCell ref="R357:R359"/>
    <mergeCell ref="U229:V229"/>
    <mergeCell ref="T153:V153"/>
    <mergeCell ref="G353:I353"/>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N370:P370"/>
    <mergeCell ref="Q39:Q40"/>
    <mergeCell ref="K74:M74"/>
    <mergeCell ref="O372:P373"/>
    <mergeCell ref="T357:T359"/>
    <mergeCell ref="U375:V375"/>
    <mergeCell ref="C362:C363"/>
    <mergeCell ref="B283:B318"/>
    <mergeCell ref="G384:J384"/>
    <mergeCell ref="G338:I338"/>
    <mergeCell ref="N247:N248"/>
    <mergeCell ref="G387:J387"/>
    <mergeCell ref="G381:J381"/>
    <mergeCell ref="I310:J310"/>
    <mergeCell ref="K361:M361"/>
    <mergeCell ref="L387:M387"/>
    <mergeCell ref="P355:R355"/>
    <mergeCell ref="G334:I334"/>
    <mergeCell ref="L382:M382"/>
    <mergeCell ref="G288:H288"/>
    <mergeCell ref="I313:J313"/>
    <mergeCell ref="G307:H307"/>
    <mergeCell ref="I288:J288"/>
    <mergeCell ref="G284:J284"/>
    <mergeCell ref="L378:M378"/>
    <mergeCell ref="G380:J380"/>
    <mergeCell ref="G374:J374"/>
    <mergeCell ref="G302:H302"/>
    <mergeCell ref="L375:M375"/>
    <mergeCell ref="G263:H263"/>
    <mergeCell ref="I263:J263"/>
    <mergeCell ref="R376:S376"/>
    <mergeCell ref="Z158:AA158"/>
    <mergeCell ref="E285:E286"/>
    <mergeCell ref="G251:H251"/>
    <mergeCell ref="B361:B368"/>
    <mergeCell ref="I286:J286"/>
    <mergeCell ref="L322:L323"/>
    <mergeCell ref="G253:H253"/>
    <mergeCell ref="K2:M2"/>
    <mergeCell ref="L376:M376"/>
    <mergeCell ref="N322:N323"/>
    <mergeCell ref="G325:I325"/>
    <mergeCell ref="G304:H304"/>
    <mergeCell ref="C293:E295"/>
    <mergeCell ref="T365:U365"/>
    <mergeCell ref="T38:V38"/>
    <mergeCell ref="T39:T40"/>
    <mergeCell ref="R226:S226"/>
    <mergeCell ref="Y320:AB320"/>
    <mergeCell ref="R220:S220"/>
    <mergeCell ref="C122:E132"/>
    <mergeCell ref="R284:S284"/>
    <mergeCell ref="R222:S222"/>
    <mergeCell ref="R221:S221"/>
    <mergeCell ref="O225:P225"/>
    <mergeCell ref="X158:Y158"/>
    <mergeCell ref="L401:M401"/>
    <mergeCell ref="K284:K286"/>
    <mergeCell ref="G296:H296"/>
    <mergeCell ref="G221:J221"/>
    <mergeCell ref="I296:J296"/>
    <mergeCell ref="N111:P111"/>
    <mergeCell ref="U247:V247"/>
    <mergeCell ref="G344:I344"/>
    <mergeCell ref="O377:P377"/>
    <mergeCell ref="I271:J271"/>
    <mergeCell ref="W154:AA154"/>
    <mergeCell ref="B245:V245"/>
    <mergeCell ref="G223:J223"/>
    <mergeCell ref="I298:J298"/>
    <mergeCell ref="R113:R114"/>
    <mergeCell ref="G150:H151"/>
    <mergeCell ref="I273:J273"/>
    <mergeCell ref="R154:S154"/>
    <mergeCell ref="F364:I364"/>
    <mergeCell ref="B219:B237"/>
    <mergeCell ref="L284:M284"/>
    <mergeCell ref="T368:U368"/>
    <mergeCell ref="L221:M221"/>
    <mergeCell ref="G388:J388"/>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G376:J376"/>
    <mergeCell ref="L248:M249"/>
    <mergeCell ref="I255:J255"/>
    <mergeCell ref="D361:E361"/>
    <mergeCell ref="I291:J291"/>
    <mergeCell ref="G378:J378"/>
    <mergeCell ref="U357:U359"/>
    <mergeCell ref="W322:W323"/>
    <mergeCell ref="I285:J285"/>
    <mergeCell ref="C241:C244"/>
    <mergeCell ref="R375:S375"/>
    <mergeCell ref="O147:V151"/>
    <mergeCell ref="R377:S377"/>
    <mergeCell ref="G250:H250"/>
    <mergeCell ref="R224:S224"/>
    <mergeCell ref="S113:S114"/>
    <mergeCell ref="U371:V371"/>
    <mergeCell ref="U113:U114"/>
    <mergeCell ref="O374:P374"/>
    <mergeCell ref="O371:P371"/>
    <mergeCell ref="G301:H301"/>
    <mergeCell ref="K219:M219"/>
    <mergeCell ref="I295:J295"/>
    <mergeCell ref="E150:E151"/>
    <mergeCell ref="U223:V223"/>
    <mergeCell ref="T112:T113"/>
    <mergeCell ref="F228:M229"/>
    <mergeCell ref="N112:N113"/>
    <mergeCell ref="L156:L157"/>
    <mergeCell ref="W155:AA156"/>
    <mergeCell ref="X322:X323"/>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D406"/>
  <sheetViews>
    <sheetView topLeftCell="A214" zoomScale="77" zoomScaleNormal="77" workbookViewId="0">
      <selection activeCell="U223" sqref="U223:V223"/>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21">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x14ac:dyDescent="0.25">
      <c r="A160" s="216"/>
      <c r="B160" s="202"/>
      <c r="C160" s="18"/>
      <c r="D160" s="18"/>
      <c r="E160" s="18"/>
      <c r="F160" s="20" t="s">
        <v>22</v>
      </c>
      <c r="G160" s="21">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x14ac:dyDescent="0.25">
      <c r="A161" s="216"/>
      <c r="B161" s="202"/>
      <c r="C161" s="18"/>
      <c r="D161" s="18"/>
      <c r="E161" s="18"/>
      <c r="F161" s="24" t="s">
        <v>26</v>
      </c>
      <c r="G161" s="21">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x14ac:dyDescent="0.25">
      <c r="A162" s="216"/>
      <c r="B162" s="202"/>
      <c r="C162" s="18"/>
      <c r="D162" s="18"/>
      <c r="E162" s="18"/>
      <c r="F162" s="20" t="s">
        <v>30</v>
      </c>
      <c r="G162" s="23">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23">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23">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x14ac:dyDescent="0.25">
      <c r="A165" s="216"/>
      <c r="B165" s="202"/>
      <c r="C165" s="18"/>
      <c r="D165" s="18"/>
      <c r="E165" s="18"/>
      <c r="F165" s="20" t="s">
        <v>42</v>
      </c>
      <c r="G165" s="23">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x14ac:dyDescent="0.25">
      <c r="A166" s="216"/>
      <c r="B166" s="202"/>
      <c r="C166" s="18"/>
      <c r="D166" s="18"/>
      <c r="E166" s="18"/>
      <c r="F166" s="20" t="s">
        <v>44</v>
      </c>
      <c r="G166" s="23">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23">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23">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x14ac:dyDescent="0.25">
      <c r="A169" s="216"/>
      <c r="B169" s="202"/>
      <c r="C169" s="214"/>
      <c r="D169" s="214"/>
      <c r="E169" s="214"/>
      <c r="F169" s="20" t="s">
        <v>49</v>
      </c>
      <c r="G169" s="23">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x14ac:dyDescent="0.25">
      <c r="A170" s="216"/>
      <c r="B170" s="202"/>
      <c r="C170" s="214"/>
      <c r="D170" s="214"/>
      <c r="E170" s="214"/>
      <c r="F170" s="20" t="s">
        <v>50</v>
      </c>
      <c r="G170" s="23">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x14ac:dyDescent="0.25">
      <c r="A171" s="216"/>
      <c r="B171" s="202"/>
      <c r="C171" s="214"/>
      <c r="D171" s="214"/>
      <c r="E171" s="214"/>
      <c r="F171" s="20" t="s">
        <v>51</v>
      </c>
      <c r="G171" s="23">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x14ac:dyDescent="0.25">
      <c r="A172" s="216"/>
      <c r="B172" s="202"/>
      <c r="C172" s="214"/>
      <c r="D172" s="214"/>
      <c r="E172" s="214"/>
      <c r="F172" s="20" t="s">
        <v>52</v>
      </c>
      <c r="G172" s="23">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23">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x14ac:dyDescent="0.25">
      <c r="A174" s="216"/>
      <c r="B174" s="202"/>
      <c r="C174" s="18"/>
      <c r="D174" s="18"/>
      <c r="E174" s="18"/>
      <c r="F174" s="20" t="s">
        <v>54</v>
      </c>
      <c r="G174" s="23">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x14ac:dyDescent="0.25">
      <c r="A175" s="216"/>
      <c r="B175" s="202"/>
      <c r="C175" s="18"/>
      <c r="D175" s="18"/>
      <c r="E175" s="18"/>
      <c r="F175" s="20" t="s">
        <v>55</v>
      </c>
      <c r="G175" s="23">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x14ac:dyDescent="0.25">
      <c r="A176" s="216"/>
      <c r="B176" s="202"/>
      <c r="C176" s="18"/>
      <c r="D176" s="18"/>
      <c r="E176" s="18"/>
      <c r="F176" s="20" t="s">
        <v>56</v>
      </c>
      <c r="G176" s="23">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x14ac:dyDescent="0.25">
      <c r="A177" s="216"/>
      <c r="B177" s="202"/>
      <c r="C177" s="18"/>
      <c r="D177" s="18"/>
      <c r="E177" s="18"/>
      <c r="F177" s="20" t="s">
        <v>57</v>
      </c>
      <c r="G177" s="23">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x14ac:dyDescent="0.25">
      <c r="A178" s="216"/>
      <c r="B178" s="202"/>
      <c r="C178" s="18"/>
      <c r="D178" s="18"/>
      <c r="E178" s="18"/>
      <c r="F178" s="20" t="s">
        <v>58</v>
      </c>
      <c r="G178" s="23">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x14ac:dyDescent="0.25">
      <c r="A179" s="216"/>
      <c r="B179" s="202"/>
      <c r="C179" s="18"/>
      <c r="D179" s="18"/>
      <c r="E179" s="18"/>
      <c r="F179" s="20" t="s">
        <v>59</v>
      </c>
      <c r="G179" s="23">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x14ac:dyDescent="0.25">
      <c r="A180" s="216"/>
      <c r="B180" s="202"/>
      <c r="C180" s="18"/>
      <c r="D180" s="18"/>
      <c r="E180" s="18"/>
      <c r="F180" s="20" t="s">
        <v>60</v>
      </c>
      <c r="G180" s="23">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 x14ac:dyDescent="0.25">
      <c r="A181" s="216"/>
      <c r="B181" s="202"/>
      <c r="C181" s="18"/>
      <c r="D181" s="18"/>
      <c r="E181" s="18"/>
      <c r="F181" s="69" t="s">
        <v>61</v>
      </c>
      <c r="G181" s="70">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x14ac:dyDescent="0.25">
      <c r="A182" s="216"/>
      <c r="B182" s="202"/>
      <c r="C182" s="18"/>
      <c r="D182" s="18"/>
      <c r="E182" s="18"/>
      <c r="F182" s="69" t="s">
        <v>62</v>
      </c>
      <c r="G182" s="70">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x14ac:dyDescent="0.25">
      <c r="A183" s="216"/>
      <c r="B183" s="202"/>
      <c r="C183" s="18"/>
      <c r="D183" s="18"/>
      <c r="E183" s="18"/>
      <c r="F183" s="69" t="s">
        <v>63</v>
      </c>
      <c r="G183" s="70">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x14ac:dyDescent="0.25">
      <c r="A184" s="216"/>
      <c r="B184" s="202"/>
      <c r="C184" s="18"/>
      <c r="D184" s="18"/>
      <c r="E184" s="18"/>
      <c r="F184" s="69" t="s">
        <v>64</v>
      </c>
      <c r="G184" s="70">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x14ac:dyDescent="0.25">
      <c r="A185" s="216"/>
      <c r="B185" s="202"/>
      <c r="C185" s="18"/>
      <c r="D185" s="18"/>
      <c r="E185" s="18"/>
      <c r="F185" s="69" t="s">
        <v>65</v>
      </c>
      <c r="G185" s="70">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x14ac:dyDescent="0.25">
      <c r="A186" s="216"/>
      <c r="B186" s="202"/>
      <c r="C186" s="18"/>
      <c r="D186" s="18"/>
      <c r="E186" s="18"/>
      <c r="F186" s="69" t="s">
        <v>66</v>
      </c>
      <c r="G186" s="70">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26">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thickBot="1" x14ac:dyDescent="0.3">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ht="15.75" thickBot="1" x14ac:dyDescent="0.3">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c r="K335" s="23"/>
      <c r="L335" s="22"/>
      <c r="M335" s="20" t="s">
        <v>49</v>
      </c>
      <c r="N335" s="44"/>
      <c r="O335" s="44"/>
      <c r="P335" s="45"/>
      <c r="Q335" s="18"/>
      <c r="R335" s="18"/>
      <c r="S335" s="18"/>
      <c r="T335" s="18"/>
      <c r="U335" s="18"/>
      <c r="V335" s="18"/>
      <c r="W335" s="18"/>
      <c r="X335" s="18"/>
      <c r="Y335" s="18"/>
      <c r="Z335" s="18"/>
      <c r="AA335" s="18"/>
      <c r="AB335" s="19"/>
      <c r="AC335" s="214"/>
      <c r="AD335" s="215"/>
    </row>
    <row r="336" spans="1:30"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thickBot="1" x14ac:dyDescent="0.3">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thickBot="1" x14ac:dyDescent="0.3">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thickBot="1" x14ac:dyDescent="0.3">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I150:J151"/>
    <mergeCell ref="K3:K4"/>
    <mergeCell ref="C3:C4"/>
    <mergeCell ref="AA322:AA323"/>
    <mergeCell ref="I249:J249"/>
    <mergeCell ref="N361:P361"/>
    <mergeCell ref="N239:P239"/>
    <mergeCell ref="G394:J394"/>
    <mergeCell ref="L391:M391"/>
    <mergeCell ref="L247:M247"/>
    <mergeCell ref="G286:H286"/>
    <mergeCell ref="Q112:Q113"/>
    <mergeCell ref="L384:M384"/>
    <mergeCell ref="I261:J261"/>
    <mergeCell ref="M113:M114"/>
    <mergeCell ref="L392:M392"/>
    <mergeCell ref="U222:V222"/>
    <mergeCell ref="L386:M386"/>
    <mergeCell ref="R379:S379"/>
    <mergeCell ref="N357:N359"/>
    <mergeCell ref="T322:T323"/>
    <mergeCell ref="F240:J244"/>
    <mergeCell ref="G274:H274"/>
    <mergeCell ref="N153:P153"/>
    <mergeCell ref="T154:T157"/>
    <mergeCell ref="N154:N157"/>
    <mergeCell ref="G295:H295"/>
    <mergeCell ref="G392:J392"/>
    <mergeCell ref="B110:V110"/>
    <mergeCell ref="G386:J386"/>
    <mergeCell ref="L389:M389"/>
    <mergeCell ref="K75:K77"/>
    <mergeCell ref="C75:C77"/>
    <mergeCell ref="G346:I346"/>
    <mergeCell ref="T220:T221"/>
    <mergeCell ref="E322:E323"/>
    <mergeCell ref="L385:M385"/>
    <mergeCell ref="C384:E389"/>
    <mergeCell ref="G390:J390"/>
    <mergeCell ref="D362:E368"/>
    <mergeCell ref="B111:B146"/>
    <mergeCell ref="D113:D114"/>
    <mergeCell ref="L222:M222"/>
    <mergeCell ref="I311:J311"/>
    <mergeCell ref="F246:J246"/>
    <mergeCell ref="K150:K151"/>
    <mergeCell ref="N125:V146"/>
    <mergeCell ref="L113:L114"/>
    <mergeCell ref="B148:B151"/>
    <mergeCell ref="B370:B403"/>
    <mergeCell ref="L399:M399"/>
    <mergeCell ref="G398:J398"/>
    <mergeCell ref="G261:H261"/>
    <mergeCell ref="C355:D355"/>
    <mergeCell ref="G327:I327"/>
    <mergeCell ref="K368:L368"/>
    <mergeCell ref="G357:I359"/>
    <mergeCell ref="L396:M396"/>
    <mergeCell ref="I256:J256"/>
    <mergeCell ref="C319:V319"/>
    <mergeCell ref="F322:F323"/>
    <mergeCell ref="G343:I343"/>
    <mergeCell ref="N284:N286"/>
    <mergeCell ref="G389:J389"/>
    <mergeCell ref="N366:O366"/>
    <mergeCell ref="G396:J396"/>
    <mergeCell ref="C321:C323"/>
    <mergeCell ref="G258:H258"/>
    <mergeCell ref="I258:J258"/>
    <mergeCell ref="C365:C366"/>
    <mergeCell ref="G375:J375"/>
    <mergeCell ref="K283:M283"/>
    <mergeCell ref="G275:H275"/>
    <mergeCell ref="G320:L320"/>
    <mergeCell ref="G269:H269"/>
    <mergeCell ref="N74:P74"/>
    <mergeCell ref="Q246:S246"/>
    <mergeCell ref="N283:P283"/>
    <mergeCell ref="I314:J314"/>
    <mergeCell ref="G256:H256"/>
    <mergeCell ref="B354:X354"/>
    <mergeCell ref="B246:B281"/>
    <mergeCell ref="L380:M380"/>
    <mergeCell ref="Q154:Q157"/>
    <mergeCell ref="I251:J251"/>
    <mergeCell ref="G287:H287"/>
    <mergeCell ref="I287:J287"/>
    <mergeCell ref="M321:M323"/>
    <mergeCell ref="N219:P219"/>
    <mergeCell ref="B355:B359"/>
    <mergeCell ref="P156:P157"/>
    <mergeCell ref="G224:J224"/>
    <mergeCell ref="R156:R157"/>
    <mergeCell ref="W153:AA153"/>
    <mergeCell ref="F230:V237"/>
    <mergeCell ref="G77:H77"/>
    <mergeCell ref="I77:J77"/>
    <mergeCell ref="R75:S76"/>
    <mergeCell ref="Y354:AB406"/>
    <mergeCell ref="W357:W359"/>
    <mergeCell ref="N368:O368"/>
    <mergeCell ref="G330:I330"/>
    <mergeCell ref="G266:H266"/>
    <mergeCell ref="G260:H260"/>
    <mergeCell ref="T111:V111"/>
    <mergeCell ref="L383:M383"/>
    <mergeCell ref="L393:M393"/>
    <mergeCell ref="G383:J383"/>
    <mergeCell ref="I306:J306"/>
    <mergeCell ref="K370:M370"/>
    <mergeCell ref="F283:J283"/>
    <mergeCell ref="G247:J247"/>
    <mergeCell ref="G385:J385"/>
    <mergeCell ref="K364:L364"/>
    <mergeCell ref="G309:H309"/>
    <mergeCell ref="F368:I368"/>
    <mergeCell ref="B369:V369"/>
    <mergeCell ref="I309:J309"/>
    <mergeCell ref="Q366:R366"/>
    <mergeCell ref="G382:J382"/>
    <mergeCell ref="O378:P378"/>
    <mergeCell ref="G315:H315"/>
    <mergeCell ref="G312:H312"/>
    <mergeCell ref="L402:M402"/>
    <mergeCell ref="D246:E246"/>
    <mergeCell ref="G400:J400"/>
    <mergeCell ref="G395:J395"/>
    <mergeCell ref="U220:V220"/>
    <mergeCell ref="S156:S157"/>
    <mergeCell ref="G311:H311"/>
    <mergeCell ref="R225:S225"/>
    <mergeCell ref="K367:L367"/>
    <mergeCell ref="F357:F359"/>
    <mergeCell ref="I304:J304"/>
    <mergeCell ref="N365:O365"/>
    <mergeCell ref="F284:F286"/>
    <mergeCell ref="V357:V359"/>
    <mergeCell ref="Q370:S370"/>
    <mergeCell ref="G267:H267"/>
    <mergeCell ref="G340:I340"/>
    <mergeCell ref="I292:J292"/>
    <mergeCell ref="I285:J285"/>
    <mergeCell ref="G257:H257"/>
    <mergeCell ref="G272:H272"/>
    <mergeCell ref="J357:J359"/>
    <mergeCell ref="K365:L365"/>
    <mergeCell ref="L397:M397"/>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A1:A403"/>
    <mergeCell ref="I315:J315"/>
    <mergeCell ref="R77:S77"/>
    <mergeCell ref="Q362:R363"/>
    <mergeCell ref="N88:V109"/>
    <mergeCell ref="O379:P379"/>
    <mergeCell ref="D320:F320"/>
    <mergeCell ref="Q111:S111"/>
    <mergeCell ref="D370:E370"/>
    <mergeCell ref="I300:J300"/>
    <mergeCell ref="G393:J393"/>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Z322:Z323"/>
    <mergeCell ref="G289:H289"/>
    <mergeCell ref="Y321:Y323"/>
    <mergeCell ref="U377:V377"/>
    <mergeCell ref="G249:H249"/>
    <mergeCell ref="G314:H314"/>
    <mergeCell ref="V113:V114"/>
    <mergeCell ref="R380:S380"/>
    <mergeCell ref="F38:J38"/>
    <mergeCell ref="R374:S374"/>
    <mergeCell ref="G313:H313"/>
    <mergeCell ref="L374:M374"/>
    <mergeCell ref="X357:X359"/>
    <mergeCell ref="G262:H262"/>
    <mergeCell ref="O222:P222"/>
    <mergeCell ref="G308:H308"/>
    <mergeCell ref="F367:I367"/>
    <mergeCell ref="O221:P221"/>
    <mergeCell ref="L225:M225"/>
    <mergeCell ref="R322:R323"/>
    <mergeCell ref="I289:J289"/>
    <mergeCell ref="W1:AB152"/>
    <mergeCell ref="Q367:R367"/>
    <mergeCell ref="K38:M38"/>
    <mergeCell ref="N51:V72"/>
    <mergeCell ref="L398:M398"/>
    <mergeCell ref="G299:H299"/>
    <mergeCell ref="G293:H293"/>
    <mergeCell ref="I293:J293"/>
    <mergeCell ref="K362:L363"/>
    <mergeCell ref="U227:V227"/>
    <mergeCell ref="I305:J305"/>
    <mergeCell ref="I268:J268"/>
    <mergeCell ref="T361:V361"/>
    <mergeCell ref="U320:X320"/>
    <mergeCell ref="L224:M224"/>
    <mergeCell ref="K246:M246"/>
    <mergeCell ref="U224:V224"/>
    <mergeCell ref="O154:P154"/>
    <mergeCell ref="Q371:Q373"/>
    <mergeCell ref="R248:S249"/>
    <mergeCell ref="O220:P220"/>
    <mergeCell ref="G300:H300"/>
    <mergeCell ref="T362:U363"/>
    <mergeCell ref="K154:K157"/>
    <mergeCell ref="L377:M377"/>
    <mergeCell ref="G278:H278"/>
    <mergeCell ref="I278:J278"/>
    <mergeCell ref="N75:N77"/>
    <mergeCell ref="D283:E283"/>
    <mergeCell ref="G371:J371"/>
    <mergeCell ref="C371:C374"/>
    <mergeCell ref="F111:J111"/>
    <mergeCell ref="G350:I350"/>
    <mergeCell ref="P322:P323"/>
    <mergeCell ref="I250:J250"/>
    <mergeCell ref="J322:J323"/>
    <mergeCell ref="I279:J279"/>
    <mergeCell ref="O224:P224"/>
    <mergeCell ref="L371:M371"/>
    <mergeCell ref="D371:E374"/>
    <mergeCell ref="G297:H297"/>
    <mergeCell ref="I76:J76"/>
    <mergeCell ref="I301:J301"/>
    <mergeCell ref="E357:E359"/>
    <mergeCell ref="G324:I324"/>
    <mergeCell ref="C168:E173"/>
    <mergeCell ref="M355:O355"/>
    <mergeCell ref="D74:E74"/>
    <mergeCell ref="G265:H265"/>
    <mergeCell ref="F154:F156"/>
    <mergeCell ref="L388:M388"/>
    <mergeCell ref="I265:J265"/>
    <mergeCell ref="M320:P320"/>
    <mergeCell ref="I262:J262"/>
    <mergeCell ref="I252:J252"/>
    <mergeCell ref="K112:K113"/>
    <mergeCell ref="G337:I337"/>
    <mergeCell ref="P113:P114"/>
    <mergeCell ref="G273:H273"/>
    <mergeCell ref="L154:M154"/>
    <mergeCell ref="G291:H291"/>
    <mergeCell ref="B238:V238"/>
    <mergeCell ref="G352:I352"/>
    <mergeCell ref="K371:K373"/>
    <mergeCell ref="G339:I339"/>
    <mergeCell ref="I266:J266"/>
    <mergeCell ref="I260:J260"/>
    <mergeCell ref="T371:T373"/>
    <mergeCell ref="U379:V379"/>
    <mergeCell ref="G268:H268"/>
    <mergeCell ref="B147:N147"/>
    <mergeCell ref="L77:M77"/>
    <mergeCell ref="F75:F77"/>
    <mergeCell ref="N150:N151"/>
    <mergeCell ref="G276:H276"/>
    <mergeCell ref="S322:S323"/>
    <mergeCell ref="D111:E111"/>
    <mergeCell ref="L395:M395"/>
    <mergeCell ref="C222:E222"/>
    <mergeCell ref="O113:O114"/>
    <mergeCell ref="D219:E219"/>
    <mergeCell ref="D153:E153"/>
    <mergeCell ref="B360:V360"/>
    <mergeCell ref="R372:S373"/>
    <mergeCell ref="G336:I336"/>
    <mergeCell ref="F219:J219"/>
    <mergeCell ref="G329:I329"/>
    <mergeCell ref="G316:H316"/>
    <mergeCell ref="E355:G355"/>
    <mergeCell ref="T240:V244"/>
    <mergeCell ref="R371:S371"/>
    <mergeCell ref="T247:T248"/>
    <mergeCell ref="N364:O364"/>
    <mergeCell ref="I290:J290"/>
    <mergeCell ref="I274:J274"/>
    <mergeCell ref="G401:J401"/>
    <mergeCell ref="U378:V378"/>
    <mergeCell ref="G331:I331"/>
    <mergeCell ref="G347:I347"/>
    <mergeCell ref="G403:J403"/>
    <mergeCell ref="G277:H277"/>
    <mergeCell ref="E148:N148"/>
    <mergeCell ref="L400:M400"/>
    <mergeCell ref="K153:M153"/>
    <mergeCell ref="O322:O323"/>
    <mergeCell ref="U156:U157"/>
    <mergeCell ref="T283:V283"/>
    <mergeCell ref="L357:L359"/>
    <mergeCell ref="I248:J248"/>
    <mergeCell ref="I297:J297"/>
    <mergeCell ref="F365:I365"/>
    <mergeCell ref="I312:J312"/>
    <mergeCell ref="I299:J299"/>
    <mergeCell ref="I275:J275"/>
    <mergeCell ref="J355:L355"/>
    <mergeCell ref="F153:J153"/>
    <mergeCell ref="L403:M403"/>
    <mergeCell ref="Q357:Q359"/>
    <mergeCell ref="G399:J399"/>
    <mergeCell ref="AC1:AD406"/>
    <mergeCell ref="U376:V376"/>
    <mergeCell ref="T284:T286"/>
    <mergeCell ref="G402:J402"/>
    <mergeCell ref="W218:AB319"/>
    <mergeCell ref="N240:P244"/>
    <mergeCell ref="M150:M151"/>
    <mergeCell ref="O357:O359"/>
    <mergeCell ref="N220:N221"/>
    <mergeCell ref="G271:H271"/>
    <mergeCell ref="L390:M390"/>
    <mergeCell ref="U381:V381"/>
    <mergeCell ref="O376:P376"/>
    <mergeCell ref="A404:V406"/>
    <mergeCell ref="R378:S378"/>
    <mergeCell ref="N39:N40"/>
    <mergeCell ref="G397:J397"/>
    <mergeCell ref="G328:I328"/>
    <mergeCell ref="G149:H149"/>
    <mergeCell ref="I149:J149"/>
    <mergeCell ref="K322:K323"/>
    <mergeCell ref="L381:M381"/>
    <mergeCell ref="F366:I366"/>
    <mergeCell ref="G326:I326"/>
    <mergeCell ref="G391:J391"/>
    <mergeCell ref="G254:H254"/>
    <mergeCell ref="G248:H248"/>
    <mergeCell ref="Q3:Q4"/>
    <mergeCell ref="T219:V219"/>
    <mergeCell ref="Q321:Q323"/>
    <mergeCell ref="Q368:R368"/>
    <mergeCell ref="R223:S223"/>
    <mergeCell ref="O226:P226"/>
    <mergeCell ref="Q364:R364"/>
    <mergeCell ref="T239:V239"/>
    <mergeCell ref="N367:O367"/>
    <mergeCell ref="N246:P246"/>
    <mergeCell ref="B37:V37"/>
    <mergeCell ref="E113:E114"/>
    <mergeCell ref="C149:C150"/>
    <mergeCell ref="B38:B72"/>
    <mergeCell ref="D75:E77"/>
    <mergeCell ref="D38:E38"/>
    <mergeCell ref="Q39:Q40"/>
    <mergeCell ref="K74:M74"/>
    <mergeCell ref="U226:V226"/>
    <mergeCell ref="F39:F40"/>
    <mergeCell ref="C112:C114"/>
    <mergeCell ref="V322:V323"/>
    <mergeCell ref="T357:T359"/>
    <mergeCell ref="C362:C363"/>
    <mergeCell ref="B283:B318"/>
    <mergeCell ref="C223:E237"/>
    <mergeCell ref="I272:J272"/>
    <mergeCell ref="C241:C244"/>
    <mergeCell ref="G250:H250"/>
    <mergeCell ref="C356:D357"/>
    <mergeCell ref="P357:P359"/>
    <mergeCell ref="I269:J269"/>
    <mergeCell ref="G341:I341"/>
    <mergeCell ref="I308:J308"/>
    <mergeCell ref="R224:S224"/>
    <mergeCell ref="Q320:T320"/>
    <mergeCell ref="G225:J225"/>
    <mergeCell ref="G252:H252"/>
    <mergeCell ref="Q239:S239"/>
    <mergeCell ref="T246:V246"/>
    <mergeCell ref="K239:M239"/>
    <mergeCell ref="C334:F335"/>
    <mergeCell ref="U248:V249"/>
    <mergeCell ref="O248:P249"/>
    <mergeCell ref="O247:P247"/>
    <mergeCell ref="G353:I353"/>
    <mergeCell ref="B153:B217"/>
    <mergeCell ref="I307:J307"/>
    <mergeCell ref="F361:J361"/>
    <mergeCell ref="G294:H294"/>
    <mergeCell ref="I294:J294"/>
    <mergeCell ref="S355:U355"/>
    <mergeCell ref="C154:C158"/>
    <mergeCell ref="R247:S247"/>
    <mergeCell ref="D155:D158"/>
    <mergeCell ref="B218:V218"/>
    <mergeCell ref="G220:J220"/>
    <mergeCell ref="M156:M157"/>
    <mergeCell ref="G255:H255"/>
    <mergeCell ref="Q247:Q248"/>
    <mergeCell ref="I257:J257"/>
    <mergeCell ref="C220:C221"/>
    <mergeCell ref="I276:J276"/>
    <mergeCell ref="L226:M226"/>
    <mergeCell ref="Q361:S361"/>
    <mergeCell ref="Q219:S219"/>
    <mergeCell ref="K2:M2"/>
    <mergeCell ref="L376:M376"/>
    <mergeCell ref="N322:N323"/>
    <mergeCell ref="G325:I325"/>
    <mergeCell ref="G304:H304"/>
    <mergeCell ref="C293:E295"/>
    <mergeCell ref="T365:U365"/>
    <mergeCell ref="T38:V38"/>
    <mergeCell ref="T39:T40"/>
    <mergeCell ref="R226:S226"/>
    <mergeCell ref="R220:S220"/>
    <mergeCell ref="C122:E132"/>
    <mergeCell ref="R284:S284"/>
    <mergeCell ref="R222:S222"/>
    <mergeCell ref="R221:S221"/>
    <mergeCell ref="O225:P225"/>
    <mergeCell ref="G338:I338"/>
    <mergeCell ref="N247:N248"/>
    <mergeCell ref="I310:J310"/>
    <mergeCell ref="K361:M361"/>
    <mergeCell ref="P355:R355"/>
    <mergeCell ref="G334:I334"/>
    <mergeCell ref="G288:H288"/>
    <mergeCell ref="I313:J313"/>
    <mergeCell ref="L401:M401"/>
    <mergeCell ref="K284:K286"/>
    <mergeCell ref="G296:H296"/>
    <mergeCell ref="G221:J221"/>
    <mergeCell ref="I296:J296"/>
    <mergeCell ref="N111:P111"/>
    <mergeCell ref="U247:V247"/>
    <mergeCell ref="G344:I344"/>
    <mergeCell ref="O377:P377"/>
    <mergeCell ref="I271:J271"/>
    <mergeCell ref="B245:V245"/>
    <mergeCell ref="G223:J223"/>
    <mergeCell ref="I298:J298"/>
    <mergeCell ref="R113:R114"/>
    <mergeCell ref="G150:H151"/>
    <mergeCell ref="I273:J273"/>
    <mergeCell ref="R154:S154"/>
    <mergeCell ref="F364:I364"/>
    <mergeCell ref="B219:B237"/>
    <mergeCell ref="L284:M284"/>
    <mergeCell ref="T368:U368"/>
    <mergeCell ref="L221:M221"/>
    <mergeCell ref="E285:E286"/>
    <mergeCell ref="G251:H251"/>
    <mergeCell ref="C51:E56"/>
    <mergeCell ref="I267:J267"/>
    <mergeCell ref="B152:V152"/>
    <mergeCell ref="G303:H303"/>
    <mergeCell ref="G154:J154"/>
    <mergeCell ref="O77:P77"/>
    <mergeCell ref="N362:O363"/>
    <mergeCell ref="G342:I342"/>
    <mergeCell ref="O375:P375"/>
    <mergeCell ref="S357:S359"/>
    <mergeCell ref="Q75:Q77"/>
    <mergeCell ref="C247:C250"/>
    <mergeCell ref="L75:M76"/>
    <mergeCell ref="F220:F221"/>
    <mergeCell ref="G306:H306"/>
    <mergeCell ref="L223:M223"/>
    <mergeCell ref="L248:M249"/>
    <mergeCell ref="I255:J255"/>
    <mergeCell ref="D361:E361"/>
    <mergeCell ref="I291:J291"/>
    <mergeCell ref="U357:U359"/>
    <mergeCell ref="B361:B368"/>
    <mergeCell ref="I286:J286"/>
    <mergeCell ref="L322:L323"/>
    <mergeCell ref="E150:E151"/>
    <mergeCell ref="U223:V223"/>
    <mergeCell ref="T112:T113"/>
    <mergeCell ref="F228:M229"/>
    <mergeCell ref="N112:N113"/>
    <mergeCell ref="L156:L157"/>
    <mergeCell ref="W155:AA156"/>
    <mergeCell ref="X322:X323"/>
    <mergeCell ref="G388:J388"/>
    <mergeCell ref="G376:J376"/>
    <mergeCell ref="G378:J378"/>
    <mergeCell ref="X158:Y158"/>
    <mergeCell ref="W154:AA154"/>
    <mergeCell ref="Z158:AA158"/>
    <mergeCell ref="G253:H253"/>
    <mergeCell ref="Y320:AB320"/>
    <mergeCell ref="G384:J384"/>
    <mergeCell ref="G387:J387"/>
    <mergeCell ref="G381:J381"/>
    <mergeCell ref="L387:M387"/>
    <mergeCell ref="L382:M382"/>
    <mergeCell ref="G307:H307"/>
    <mergeCell ref="I288:J288"/>
    <mergeCell ref="G284:J284"/>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G222:J222"/>
    <mergeCell ref="O75:P76"/>
    <mergeCell ref="F150:F151"/>
    <mergeCell ref="G292:H292"/>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B239:B244"/>
    <mergeCell ref="T364:U364"/>
    <mergeCell ref="F239:J239"/>
    <mergeCell ref="G75:J75"/>
    <mergeCell ref="AB322:AB323"/>
    <mergeCell ref="L379:M379"/>
    <mergeCell ref="T366:U366"/>
    <mergeCell ref="G379:J379"/>
    <mergeCell ref="N370:P370"/>
    <mergeCell ref="O372:P373"/>
    <mergeCell ref="U375:V375"/>
    <mergeCell ref="U284:V284"/>
    <mergeCell ref="U380:V380"/>
    <mergeCell ref="I316:J316"/>
    <mergeCell ref="L372:M373"/>
    <mergeCell ref="N371:N373"/>
    <mergeCell ref="T367:U367"/>
    <mergeCell ref="Q284:Q286"/>
    <mergeCell ref="V355:X355"/>
    <mergeCell ref="G348:I348"/>
    <mergeCell ref="U374:V374"/>
    <mergeCell ref="G377:J377"/>
    <mergeCell ref="R375:S375"/>
    <mergeCell ref="R377:S377"/>
    <mergeCell ref="U371:V371"/>
    <mergeCell ref="O374:P374"/>
    <mergeCell ref="O371:P371"/>
    <mergeCell ref="G301:H301"/>
    <mergeCell ref="U383:V383"/>
    <mergeCell ref="G270:H270"/>
    <mergeCell ref="I270:J270"/>
    <mergeCell ref="U382:V382"/>
    <mergeCell ref="W322:W323"/>
    <mergeCell ref="O147:V151"/>
    <mergeCell ref="S113:S114"/>
    <mergeCell ref="U113:U114"/>
    <mergeCell ref="K219:M219"/>
    <mergeCell ref="L378:M378"/>
    <mergeCell ref="G380:J380"/>
    <mergeCell ref="G374:J374"/>
    <mergeCell ref="G302:H302"/>
    <mergeCell ref="L375:M375"/>
    <mergeCell ref="G263:H263"/>
    <mergeCell ref="I263:J263"/>
    <mergeCell ref="R376:S376"/>
    <mergeCell ref="I295:J295"/>
    <mergeCell ref="Q365:R365"/>
    <mergeCell ref="B282:V282"/>
    <mergeCell ref="U221:V221"/>
    <mergeCell ref="R357:R359"/>
    <mergeCell ref="U229:V229"/>
    <mergeCell ref="T153:V15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2C2B-EEA1-453A-A96B-55A1B8AFA884}">
  <sheetPr>
    <tabColor theme="4"/>
  </sheetPr>
  <dimension ref="A2:H254"/>
  <sheetViews>
    <sheetView topLeftCell="A175" zoomScale="71" zoomScaleNormal="71" workbookViewId="0">
      <selection activeCell="C195" sqref="C195"/>
    </sheetView>
  </sheetViews>
  <sheetFormatPr defaultRowHeight="15" x14ac:dyDescent="0.25"/>
  <cols>
    <col min="2" max="2" width="36.85546875" bestFit="1" customWidth="1"/>
    <col min="3" max="3" width="28.28515625" bestFit="1" customWidth="1"/>
    <col min="4" max="4" width="29.42578125" customWidth="1"/>
    <col min="5" max="5" width="30.42578125" bestFit="1" customWidth="1"/>
    <col min="6" max="6" width="25.5703125" bestFit="1" customWidth="1"/>
    <col min="7" max="7" width="38.85546875" bestFit="1" customWidth="1"/>
    <col min="8" max="8" width="19.28515625" bestFit="1" customWidth="1"/>
  </cols>
  <sheetData>
    <row r="2" spans="2:5" x14ac:dyDescent="0.25">
      <c r="B2" s="325"/>
      <c r="C2" s="327" t="s">
        <v>148</v>
      </c>
      <c r="D2" s="328"/>
      <c r="E2" s="122"/>
    </row>
    <row r="3" spans="2:5" x14ac:dyDescent="0.25">
      <c r="B3" s="326"/>
      <c r="C3" s="120" t="s">
        <v>149</v>
      </c>
      <c r="D3" s="120" t="s">
        <v>150</v>
      </c>
      <c r="E3" s="122"/>
    </row>
    <row r="4" spans="2:5" x14ac:dyDescent="0.25">
      <c r="B4" s="120" t="s">
        <v>152</v>
      </c>
      <c r="C4" s="123">
        <f>'Q4'!D4</f>
        <v>0</v>
      </c>
      <c r="D4" s="123">
        <f>'Q4'!E4</f>
        <v>0</v>
      </c>
      <c r="E4" s="122"/>
    </row>
    <row r="5" spans="2:5" x14ac:dyDescent="0.25">
      <c r="B5" s="122"/>
      <c r="C5" s="122"/>
      <c r="D5" s="122"/>
      <c r="E5" s="122"/>
    </row>
    <row r="6" spans="2:5" x14ac:dyDescent="0.25">
      <c r="B6" s="122"/>
      <c r="C6" s="122"/>
      <c r="D6" s="122"/>
      <c r="E6" s="122"/>
    </row>
    <row r="7" spans="2:5" x14ac:dyDescent="0.25">
      <c r="B7" s="122"/>
      <c r="C7" s="122"/>
      <c r="D7" s="122"/>
      <c r="E7" s="122"/>
    </row>
    <row r="8" spans="2:5" x14ac:dyDescent="0.25">
      <c r="B8" s="121"/>
      <c r="C8" s="120" t="s">
        <v>151</v>
      </c>
      <c r="D8" s="122"/>
      <c r="E8" s="122"/>
    </row>
    <row r="9" spans="2:5" x14ac:dyDescent="0.25">
      <c r="B9" s="120" t="s">
        <v>152</v>
      </c>
      <c r="C9" s="123">
        <f>'Q4'!D155</f>
        <v>0</v>
      </c>
      <c r="D9" s="122"/>
      <c r="E9" s="122"/>
    </row>
    <row r="10" spans="2:5" x14ac:dyDescent="0.25">
      <c r="B10" s="122"/>
      <c r="C10" s="122"/>
      <c r="D10" s="122"/>
      <c r="E10" s="122"/>
    </row>
    <row r="11" spans="2:5" x14ac:dyDescent="0.25">
      <c r="B11" s="122"/>
      <c r="C11" s="122"/>
      <c r="D11" s="122"/>
      <c r="E11" s="122"/>
    </row>
    <row r="12" spans="2:5" x14ac:dyDescent="0.25">
      <c r="B12" s="122"/>
      <c r="C12" s="122"/>
      <c r="D12" s="122"/>
      <c r="E12" s="122"/>
    </row>
    <row r="13" spans="2:5" x14ac:dyDescent="0.25">
      <c r="B13" s="329" t="s">
        <v>153</v>
      </c>
      <c r="C13" s="329"/>
      <c r="D13" s="329"/>
      <c r="E13" s="122"/>
    </row>
    <row r="14" spans="2:5" x14ac:dyDescent="0.25">
      <c r="B14" s="121"/>
      <c r="C14" s="120" t="s">
        <v>154</v>
      </c>
      <c r="D14" s="120" t="s">
        <v>155</v>
      </c>
      <c r="E14" s="122"/>
    </row>
    <row r="15" spans="2:5" x14ac:dyDescent="0.25">
      <c r="B15" s="120" t="s">
        <v>152</v>
      </c>
      <c r="C15" s="123">
        <f>'Q4'!D247</f>
        <v>0</v>
      </c>
      <c r="D15" s="123">
        <f>'Q4'!D113</f>
        <v>0</v>
      </c>
      <c r="E15" s="122"/>
    </row>
    <row r="16" spans="2:5" x14ac:dyDescent="0.25">
      <c r="B16" s="122"/>
      <c r="C16" s="122"/>
      <c r="D16" s="122"/>
      <c r="E16" s="122"/>
    </row>
    <row r="17" spans="2:5" x14ac:dyDescent="0.25">
      <c r="B17" s="122"/>
      <c r="C17" s="122"/>
      <c r="D17" s="122"/>
      <c r="E17" s="122"/>
    </row>
    <row r="18" spans="2:5" x14ac:dyDescent="0.25">
      <c r="B18" s="330" t="s">
        <v>156</v>
      </c>
      <c r="C18" s="331"/>
      <c r="D18" s="165"/>
      <c r="E18" s="122"/>
    </row>
    <row r="19" spans="2:5" x14ac:dyDescent="0.25">
      <c r="B19" s="120" t="s">
        <v>152</v>
      </c>
      <c r="C19" s="123">
        <f>'Q4'!D40</f>
        <v>0</v>
      </c>
      <c r="D19" s="164"/>
      <c r="E19" s="122"/>
    </row>
    <row r="20" spans="2:5" x14ac:dyDescent="0.25">
      <c r="B20" s="122"/>
      <c r="C20" s="122"/>
      <c r="D20" s="122"/>
      <c r="E20" s="122"/>
    </row>
    <row r="21" spans="2:5" x14ac:dyDescent="0.25">
      <c r="B21" s="122"/>
      <c r="C21" s="122"/>
      <c r="D21" s="122"/>
      <c r="E21" s="122"/>
    </row>
    <row r="22" spans="2:5" x14ac:dyDescent="0.25">
      <c r="B22" s="121"/>
      <c r="C22" s="329" t="s">
        <v>157</v>
      </c>
      <c r="D22" s="329"/>
      <c r="E22" s="329"/>
    </row>
    <row r="23" spans="2:5" x14ac:dyDescent="0.25">
      <c r="B23" s="121"/>
      <c r="C23" s="120" t="s">
        <v>158</v>
      </c>
      <c r="D23" s="120" t="s">
        <v>159</v>
      </c>
      <c r="E23" s="120" t="s">
        <v>160</v>
      </c>
    </row>
    <row r="24" spans="2:5" x14ac:dyDescent="0.25">
      <c r="B24" s="120" t="s">
        <v>152</v>
      </c>
      <c r="C24" s="123">
        <f>'Q4'!U160</f>
        <v>0</v>
      </c>
      <c r="D24" s="123">
        <f>'Q4'!U252</f>
        <v>0</v>
      </c>
      <c r="E24" s="123">
        <f>'Q4'!U117</f>
        <v>0</v>
      </c>
    </row>
    <row r="38" spans="2:8" ht="15.75" thickBot="1" x14ac:dyDescent="0.3">
      <c r="D38" s="1"/>
    </row>
    <row r="39" spans="2:8" ht="15" customHeight="1" thickBot="1" x14ac:dyDescent="0.3">
      <c r="B39" s="140"/>
      <c r="C39" s="126" t="s">
        <v>161</v>
      </c>
      <c r="D39" s="118" t="s">
        <v>162</v>
      </c>
      <c r="E39" s="125" t="s">
        <v>163</v>
      </c>
      <c r="F39" s="118" t="s">
        <v>164</v>
      </c>
      <c r="G39" s="118" t="s">
        <v>165</v>
      </c>
      <c r="H39" s="118" t="s">
        <v>166</v>
      </c>
    </row>
    <row r="40" spans="2:8" x14ac:dyDescent="0.25">
      <c r="B40" s="127" t="s">
        <v>14</v>
      </c>
      <c r="C40" s="145">
        <f>'Q4'!G158+'Q4'!H158</f>
        <v>0</v>
      </c>
      <c r="D40" s="149">
        <f>'Q4'!L158</f>
        <v>0</v>
      </c>
      <c r="E40" s="154">
        <v>0</v>
      </c>
      <c r="F40" s="154">
        <v>0</v>
      </c>
      <c r="G40" s="154">
        <v>0</v>
      </c>
      <c r="H40" s="142">
        <f>'Q4'!X160+'Q4'!Y160</f>
        <v>0</v>
      </c>
    </row>
    <row r="41" spans="2:8" x14ac:dyDescent="0.25">
      <c r="B41" s="128" t="s">
        <v>18</v>
      </c>
      <c r="C41" s="146">
        <f>'Q4'!G159+'Q4'!H159</f>
        <v>0</v>
      </c>
      <c r="D41" s="150">
        <f>'Q4'!L159</f>
        <v>0</v>
      </c>
      <c r="E41" s="152">
        <v>0</v>
      </c>
      <c r="F41" s="152">
        <v>0</v>
      </c>
      <c r="G41" s="152">
        <v>0</v>
      </c>
      <c r="H41" s="157">
        <f>'Q4'!X161+'Q4'!Y161</f>
        <v>0</v>
      </c>
    </row>
    <row r="42" spans="2:8" x14ac:dyDescent="0.25">
      <c r="B42" s="128" t="s">
        <v>22</v>
      </c>
      <c r="C42" s="146">
        <f>'Q4'!G160+'Q4'!H160</f>
        <v>0</v>
      </c>
      <c r="D42" s="150">
        <f>'Q4'!L160</f>
        <v>0</v>
      </c>
      <c r="E42" s="152">
        <v>0</v>
      </c>
      <c r="F42" s="152">
        <v>0</v>
      </c>
      <c r="G42" s="152">
        <v>0</v>
      </c>
      <c r="H42" s="157">
        <f>'Q4'!X162+'Q4'!Y162</f>
        <v>0</v>
      </c>
    </row>
    <row r="43" spans="2:8" x14ac:dyDescent="0.25">
      <c r="B43" s="128" t="s">
        <v>26</v>
      </c>
      <c r="C43" s="146">
        <f>'Q4'!G161+'Q4'!H161</f>
        <v>0</v>
      </c>
      <c r="D43" s="150">
        <f>'Q4'!L161</f>
        <v>0</v>
      </c>
      <c r="E43" s="152">
        <v>0</v>
      </c>
      <c r="F43" s="152">
        <v>0</v>
      </c>
      <c r="G43" s="152">
        <v>0</v>
      </c>
      <c r="H43" s="157">
        <f>'Q4'!X163+'Q4'!Y163</f>
        <v>0</v>
      </c>
    </row>
    <row r="44" spans="2:8" x14ac:dyDescent="0.25">
      <c r="B44" s="128" t="s">
        <v>30</v>
      </c>
      <c r="C44" s="146">
        <f>'Q4'!G162+'Q4'!H162</f>
        <v>0</v>
      </c>
      <c r="D44" s="150">
        <f>'Q4'!L162</f>
        <v>0</v>
      </c>
      <c r="E44" s="152">
        <v>0</v>
      </c>
      <c r="F44" s="152">
        <v>0</v>
      </c>
      <c r="G44" s="152">
        <v>0</v>
      </c>
      <c r="H44" s="157">
        <f>'Q4'!X164+'Q4'!Y164</f>
        <v>0</v>
      </c>
    </row>
    <row r="45" spans="2:8" x14ac:dyDescent="0.25">
      <c r="B45" s="128" t="s">
        <v>34</v>
      </c>
      <c r="C45" s="146">
        <f>'Q4'!G163+'Q4'!H163</f>
        <v>0</v>
      </c>
      <c r="D45" s="150">
        <f>'Q4'!L163</f>
        <v>0</v>
      </c>
      <c r="E45" s="152">
        <v>0</v>
      </c>
      <c r="F45" s="152">
        <v>0</v>
      </c>
      <c r="G45" s="152">
        <v>0</v>
      </c>
      <c r="H45" s="157">
        <f>'Q4'!X165+'Q4'!Y165</f>
        <v>0</v>
      </c>
    </row>
    <row r="46" spans="2:8" x14ac:dyDescent="0.25">
      <c r="B46" s="128" t="s">
        <v>38</v>
      </c>
      <c r="C46" s="146">
        <f>'Q4'!G164+'Q4'!H164</f>
        <v>0</v>
      </c>
      <c r="D46" s="150">
        <f>'Q4'!L164</f>
        <v>0</v>
      </c>
      <c r="E46" s="152">
        <v>0</v>
      </c>
      <c r="F46" s="152">
        <v>0</v>
      </c>
      <c r="G46" s="152">
        <v>0</v>
      </c>
      <c r="H46" s="157">
        <f>'Q4'!X166+'Q4'!Y166</f>
        <v>0</v>
      </c>
    </row>
    <row r="47" spans="2:8" x14ac:dyDescent="0.25">
      <c r="B47" s="128" t="s">
        <v>42</v>
      </c>
      <c r="C47" s="146">
        <f>'Q4'!G165+'Q4'!H165</f>
        <v>0</v>
      </c>
      <c r="D47" s="150">
        <f>'Q4'!L165</f>
        <v>0</v>
      </c>
      <c r="E47" s="152">
        <v>0</v>
      </c>
      <c r="F47" s="152">
        <v>0</v>
      </c>
      <c r="G47" s="152">
        <v>0</v>
      </c>
      <c r="H47" s="157">
        <f>'Q4'!X167+'Q4'!Y167</f>
        <v>0</v>
      </c>
    </row>
    <row r="48" spans="2:8" x14ac:dyDescent="0.25">
      <c r="B48" s="128" t="s">
        <v>44</v>
      </c>
      <c r="C48" s="146">
        <f>'Q4'!G166+'Q4'!H166</f>
        <v>0</v>
      </c>
      <c r="D48" s="150">
        <f>'Q4'!L166</f>
        <v>0</v>
      </c>
      <c r="E48" s="152">
        <v>0</v>
      </c>
      <c r="F48" s="152">
        <v>0</v>
      </c>
      <c r="G48" s="152">
        <v>0</v>
      </c>
      <c r="H48" s="157">
        <f>'Q4'!X168+'Q4'!Y168</f>
        <v>0</v>
      </c>
    </row>
    <row r="49" spans="2:8" x14ac:dyDescent="0.25">
      <c r="B49" s="128" t="s">
        <v>46</v>
      </c>
      <c r="C49" s="146">
        <f>'Q4'!G167+'Q4'!H167</f>
        <v>0</v>
      </c>
      <c r="D49" s="150">
        <f>'Q4'!L167</f>
        <v>0</v>
      </c>
      <c r="E49" s="152">
        <v>0</v>
      </c>
      <c r="F49" s="152">
        <v>0</v>
      </c>
      <c r="G49" s="152">
        <v>0</v>
      </c>
      <c r="H49" s="157">
        <f>'Q4'!X169+'Q4'!Y169</f>
        <v>0</v>
      </c>
    </row>
    <row r="50" spans="2:8" x14ac:dyDescent="0.25">
      <c r="B50" s="128" t="s">
        <v>48</v>
      </c>
      <c r="C50" s="146">
        <f>'Q4'!G168+'Q4'!H168</f>
        <v>0</v>
      </c>
      <c r="D50" s="150">
        <f>'Q4'!L168</f>
        <v>0</v>
      </c>
      <c r="E50" s="152">
        <v>0</v>
      </c>
      <c r="F50" s="152">
        <v>0</v>
      </c>
      <c r="G50" s="152">
        <v>0</v>
      </c>
      <c r="H50" s="157">
        <f>'Q4'!X170+'Q4'!Y170</f>
        <v>0</v>
      </c>
    </row>
    <row r="51" spans="2:8" x14ac:dyDescent="0.25">
      <c r="B51" s="128" t="s">
        <v>49</v>
      </c>
      <c r="C51" s="146">
        <f>'Q4'!G169+'Q4'!H169</f>
        <v>0</v>
      </c>
      <c r="D51" s="150">
        <f>'Q4'!L169</f>
        <v>0</v>
      </c>
      <c r="E51" s="152">
        <v>0</v>
      </c>
      <c r="F51" s="152">
        <v>0</v>
      </c>
      <c r="G51" s="152">
        <v>0</v>
      </c>
      <c r="H51" s="157">
        <f>'Q4'!X171+'Q4'!Y171</f>
        <v>0</v>
      </c>
    </row>
    <row r="52" spans="2:8" x14ac:dyDescent="0.25">
      <c r="B52" s="128" t="s">
        <v>50</v>
      </c>
      <c r="C52" s="146">
        <f>'Q4'!G170+'Q4'!H170</f>
        <v>0</v>
      </c>
      <c r="D52" s="150">
        <f>'Q4'!L170</f>
        <v>0</v>
      </c>
      <c r="E52" s="152">
        <v>0</v>
      </c>
      <c r="F52" s="152">
        <v>0</v>
      </c>
      <c r="G52" s="152">
        <v>0</v>
      </c>
      <c r="H52" s="157">
        <f>'Q4'!X172+'Q4'!Y172</f>
        <v>0</v>
      </c>
    </row>
    <row r="53" spans="2:8" x14ac:dyDescent="0.25">
      <c r="B53" s="128" t="s">
        <v>51</v>
      </c>
      <c r="C53" s="146">
        <f>'Q4'!G171+'Q4'!H171</f>
        <v>0</v>
      </c>
      <c r="D53" s="150">
        <f>'Q4'!L171</f>
        <v>0</v>
      </c>
      <c r="E53" s="152">
        <v>0</v>
      </c>
      <c r="F53" s="152">
        <v>0</v>
      </c>
      <c r="G53" s="152">
        <v>0</v>
      </c>
      <c r="H53" s="157">
        <f>'Q4'!X173+'Q4'!Y173</f>
        <v>0</v>
      </c>
    </row>
    <row r="54" spans="2:8" x14ac:dyDescent="0.25">
      <c r="B54" s="128" t="s">
        <v>52</v>
      </c>
      <c r="C54" s="146">
        <f>'Q4'!G172+'Q4'!H172</f>
        <v>0</v>
      </c>
      <c r="D54" s="150">
        <f>'Q4'!L172</f>
        <v>0</v>
      </c>
      <c r="E54" s="152">
        <v>0</v>
      </c>
      <c r="F54" s="152">
        <v>0</v>
      </c>
      <c r="G54" s="152">
        <v>0</v>
      </c>
      <c r="H54" s="157">
        <f>'Q4'!X174+'Q4'!Y174</f>
        <v>0</v>
      </c>
    </row>
    <row r="55" spans="2:8" x14ac:dyDescent="0.25">
      <c r="B55" s="128" t="s">
        <v>53</v>
      </c>
      <c r="C55" s="146">
        <f>'Q4'!G173+'Q4'!H173</f>
        <v>0</v>
      </c>
      <c r="D55" s="150">
        <f>'Q4'!L173</f>
        <v>0</v>
      </c>
      <c r="E55" s="152">
        <v>0</v>
      </c>
      <c r="F55" s="152">
        <v>0</v>
      </c>
      <c r="G55" s="152">
        <v>0</v>
      </c>
      <c r="H55" s="157">
        <f>'Q4'!X175+'Q4'!Y175</f>
        <v>0</v>
      </c>
    </row>
    <row r="56" spans="2:8" ht="24" x14ac:dyDescent="0.25">
      <c r="B56" s="128" t="s">
        <v>54</v>
      </c>
      <c r="C56" s="146">
        <f>'Q4'!G174+'Q4'!H174</f>
        <v>0</v>
      </c>
      <c r="D56" s="150">
        <f>'Q4'!L174</f>
        <v>0</v>
      </c>
      <c r="E56" s="152">
        <v>0</v>
      </c>
      <c r="F56" s="152">
        <v>0</v>
      </c>
      <c r="G56" s="152">
        <v>0</v>
      </c>
      <c r="H56" s="157">
        <f>'Q4'!X176+'Q4'!Y176</f>
        <v>0</v>
      </c>
    </row>
    <row r="57" spans="2:8" x14ac:dyDescent="0.25">
      <c r="B57" s="128" t="s">
        <v>55</v>
      </c>
      <c r="C57" s="146">
        <f>'Q4'!G175+'Q4'!H175</f>
        <v>0</v>
      </c>
      <c r="D57" s="150">
        <f>'Q4'!L175</f>
        <v>0</v>
      </c>
      <c r="E57" s="152">
        <v>0</v>
      </c>
      <c r="F57" s="152">
        <v>0</v>
      </c>
      <c r="G57" s="152">
        <v>0</v>
      </c>
      <c r="H57" s="157">
        <f>'Q4'!X177+'Q4'!Y177</f>
        <v>0</v>
      </c>
    </row>
    <row r="58" spans="2:8" x14ac:dyDescent="0.25">
      <c r="B58" s="128" t="s">
        <v>56</v>
      </c>
      <c r="C58" s="146">
        <f>'Q4'!G176+'Q4'!H176</f>
        <v>0</v>
      </c>
      <c r="D58" s="150">
        <f>'Q4'!L176</f>
        <v>0</v>
      </c>
      <c r="E58" s="152">
        <v>0</v>
      </c>
      <c r="F58" s="152">
        <v>0</v>
      </c>
      <c r="G58" s="152">
        <v>0</v>
      </c>
      <c r="H58" s="157">
        <f>'Q4'!X178+'Q4'!Y178</f>
        <v>0</v>
      </c>
    </row>
    <row r="59" spans="2:8" x14ac:dyDescent="0.25">
      <c r="B59" s="128" t="s">
        <v>57</v>
      </c>
      <c r="C59" s="146">
        <f>'Q4'!G177+'Q4'!H177</f>
        <v>0</v>
      </c>
      <c r="D59" s="150">
        <f>'Q4'!L177</f>
        <v>0</v>
      </c>
      <c r="E59" s="152">
        <v>0</v>
      </c>
      <c r="F59" s="152">
        <v>0</v>
      </c>
      <c r="G59" s="152">
        <v>0</v>
      </c>
      <c r="H59" s="157">
        <f>'Q4'!X179+'Q4'!Y179</f>
        <v>0</v>
      </c>
    </row>
    <row r="60" spans="2:8" x14ac:dyDescent="0.25">
      <c r="B60" s="128" t="s">
        <v>58</v>
      </c>
      <c r="C60" s="146">
        <f>'Q4'!G178+'Q4'!H178</f>
        <v>0</v>
      </c>
      <c r="D60" s="150">
        <f>'Q4'!L178</f>
        <v>0</v>
      </c>
      <c r="E60" s="152">
        <v>0</v>
      </c>
      <c r="F60" s="152">
        <v>0</v>
      </c>
      <c r="G60" s="152">
        <v>0</v>
      </c>
      <c r="H60" s="157">
        <f>'Q4'!X180+'Q4'!Y180</f>
        <v>0</v>
      </c>
    </row>
    <row r="61" spans="2:8" x14ac:dyDescent="0.25">
      <c r="B61" s="128" t="s">
        <v>59</v>
      </c>
      <c r="C61" s="146">
        <f>'Q4'!G179+'Q4'!H179</f>
        <v>0</v>
      </c>
      <c r="D61" s="150">
        <f>'Q4'!L179</f>
        <v>0</v>
      </c>
      <c r="E61" s="152">
        <v>0</v>
      </c>
      <c r="F61" s="152">
        <v>0</v>
      </c>
      <c r="G61" s="152">
        <v>0</v>
      </c>
      <c r="H61" s="157">
        <f>'Q4'!X181+'Q4'!Y181</f>
        <v>0</v>
      </c>
    </row>
    <row r="62" spans="2:8" x14ac:dyDescent="0.25">
      <c r="B62" s="128" t="s">
        <v>60</v>
      </c>
      <c r="C62" s="146">
        <f>'Q4'!G180+'Q4'!H180</f>
        <v>0</v>
      </c>
      <c r="D62" s="150">
        <f>'Q4'!L180</f>
        <v>0</v>
      </c>
      <c r="E62" s="152">
        <v>0</v>
      </c>
      <c r="F62" s="152">
        <v>0</v>
      </c>
      <c r="G62" s="152">
        <v>0</v>
      </c>
      <c r="H62" s="157">
        <f>'Q4'!X182+'Q4'!Y182</f>
        <v>0</v>
      </c>
    </row>
    <row r="63" spans="2:8" x14ac:dyDescent="0.25">
      <c r="B63" s="129" t="s">
        <v>61</v>
      </c>
      <c r="C63" s="146">
        <f>'Q4'!G181+'Q4'!H181</f>
        <v>0</v>
      </c>
      <c r="D63" s="150">
        <f>'Q4'!L181</f>
        <v>0</v>
      </c>
      <c r="E63" s="152">
        <v>0</v>
      </c>
      <c r="F63" s="152">
        <v>0</v>
      </c>
      <c r="G63" s="152">
        <v>0</v>
      </c>
      <c r="H63" s="157">
        <f>'Q4'!X183+'Q4'!Y183</f>
        <v>0</v>
      </c>
    </row>
    <row r="64" spans="2:8" x14ac:dyDescent="0.25">
      <c r="B64" s="129" t="s">
        <v>62</v>
      </c>
      <c r="C64" s="146">
        <f>'Q4'!G182+'Q4'!H182</f>
        <v>0</v>
      </c>
      <c r="D64" s="150">
        <f>'Q4'!L182</f>
        <v>0</v>
      </c>
      <c r="E64" s="152">
        <v>0</v>
      </c>
      <c r="F64" s="152">
        <v>0</v>
      </c>
      <c r="G64" s="152">
        <v>0</v>
      </c>
      <c r="H64" s="157">
        <f>'Q4'!X184+'Q4'!Y184</f>
        <v>0</v>
      </c>
    </row>
    <row r="65" spans="2:8" x14ac:dyDescent="0.25">
      <c r="B65" s="129" t="s">
        <v>63</v>
      </c>
      <c r="C65" s="146">
        <f>'Q4'!G183+'Q4'!H183</f>
        <v>0</v>
      </c>
      <c r="D65" s="150">
        <f>'Q4'!L183</f>
        <v>0</v>
      </c>
      <c r="E65" s="152">
        <v>0</v>
      </c>
      <c r="F65" s="152">
        <v>0</v>
      </c>
      <c r="G65" s="152">
        <v>0</v>
      </c>
      <c r="H65" s="157">
        <f>'Q4'!X185+'Q4'!Y185</f>
        <v>0</v>
      </c>
    </row>
    <row r="66" spans="2:8" x14ac:dyDescent="0.25">
      <c r="B66" s="129" t="s">
        <v>64</v>
      </c>
      <c r="C66" s="146">
        <f>'Q4'!G184+'Q4'!H184</f>
        <v>0</v>
      </c>
      <c r="D66" s="150">
        <f>'Q4'!L184</f>
        <v>0</v>
      </c>
      <c r="E66" s="152">
        <v>0</v>
      </c>
      <c r="F66" s="152">
        <v>0</v>
      </c>
      <c r="G66" s="152">
        <v>0</v>
      </c>
      <c r="H66" s="157">
        <f>'Q4'!X186+'Q4'!Y186</f>
        <v>0</v>
      </c>
    </row>
    <row r="67" spans="2:8" x14ac:dyDescent="0.25">
      <c r="B67" s="129" t="s">
        <v>65</v>
      </c>
      <c r="C67" s="146">
        <f>'Q4'!G185+'Q4'!H185</f>
        <v>0</v>
      </c>
      <c r="D67" s="150">
        <f>'Q4'!L185</f>
        <v>0</v>
      </c>
      <c r="E67" s="152">
        <v>0</v>
      </c>
      <c r="F67" s="152">
        <v>0</v>
      </c>
      <c r="G67" s="152">
        <v>0</v>
      </c>
      <c r="H67" s="157">
        <f>'Q4'!X187+'Q4'!Y187</f>
        <v>0</v>
      </c>
    </row>
    <row r="68" spans="2:8" x14ac:dyDescent="0.25">
      <c r="B68" s="129" t="s">
        <v>66</v>
      </c>
      <c r="C68" s="146">
        <f>'Q4'!G186+'Q4'!H186</f>
        <v>0</v>
      </c>
      <c r="D68" s="150">
        <f>'Q4'!L186</f>
        <v>0</v>
      </c>
      <c r="E68" s="152">
        <v>0</v>
      </c>
      <c r="F68" s="152">
        <v>0</v>
      </c>
      <c r="G68" s="152">
        <v>0</v>
      </c>
      <c r="H68" s="157">
        <f>'Q4'!X188+'Q4'!Y188</f>
        <v>0</v>
      </c>
    </row>
    <row r="69" spans="2:8" ht="15.75" thickBot="1" x14ac:dyDescent="0.3">
      <c r="B69" s="130" t="s">
        <v>67</v>
      </c>
      <c r="C69" s="147">
        <f>'Q4'!G187+'Q4'!H187</f>
        <v>0</v>
      </c>
      <c r="D69" s="151">
        <f>'Q4'!L187</f>
        <v>0</v>
      </c>
      <c r="E69" s="155">
        <v>0</v>
      </c>
      <c r="F69" s="153">
        <v>0</v>
      </c>
      <c r="G69" s="155">
        <v>0</v>
      </c>
      <c r="H69" s="158">
        <f>'Q4'!X189+'Q4'!Y189</f>
        <v>0</v>
      </c>
    </row>
    <row r="70" spans="2:8" x14ac:dyDescent="0.25">
      <c r="B70" s="127" t="s">
        <v>15</v>
      </c>
      <c r="C70" s="143">
        <v>0</v>
      </c>
      <c r="D70" s="152">
        <v>0</v>
      </c>
      <c r="E70" s="156">
        <f>'Q4'!O158</f>
        <v>0</v>
      </c>
      <c r="F70" s="154">
        <v>0</v>
      </c>
      <c r="G70" s="156">
        <v>0</v>
      </c>
      <c r="H70" s="159">
        <v>0</v>
      </c>
    </row>
    <row r="71" spans="2:8" x14ac:dyDescent="0.25">
      <c r="B71" s="128" t="s">
        <v>19</v>
      </c>
      <c r="C71" s="143">
        <v>0</v>
      </c>
      <c r="D71" s="152">
        <v>0</v>
      </c>
      <c r="E71" s="152">
        <f>'Q4'!O159</f>
        <v>0</v>
      </c>
      <c r="F71" s="152">
        <v>0</v>
      </c>
      <c r="G71" s="152">
        <v>0</v>
      </c>
      <c r="H71" s="157">
        <f>'Q4'!X191+'Q4'!Y191</f>
        <v>0</v>
      </c>
    </row>
    <row r="72" spans="2:8" x14ac:dyDescent="0.25">
      <c r="B72" s="128" t="s">
        <v>23</v>
      </c>
      <c r="C72" s="143">
        <v>0</v>
      </c>
      <c r="D72" s="152">
        <v>0</v>
      </c>
      <c r="E72" s="152">
        <f>'Q4'!O160</f>
        <v>0</v>
      </c>
      <c r="F72" s="152">
        <v>0</v>
      </c>
      <c r="G72" s="152">
        <v>0</v>
      </c>
      <c r="H72" s="157">
        <f>'Q4'!X192+'Q4'!Y192</f>
        <v>0</v>
      </c>
    </row>
    <row r="73" spans="2:8" x14ac:dyDescent="0.25">
      <c r="B73" s="128" t="s">
        <v>27</v>
      </c>
      <c r="C73" s="143">
        <v>0</v>
      </c>
      <c r="D73" s="152">
        <v>0</v>
      </c>
      <c r="E73" s="152">
        <f>'Q4'!O161</f>
        <v>0</v>
      </c>
      <c r="F73" s="152">
        <v>0</v>
      </c>
      <c r="G73" s="152">
        <v>0</v>
      </c>
      <c r="H73" s="157">
        <f>'Q4'!X193+'Q4'!Y193</f>
        <v>0</v>
      </c>
    </row>
    <row r="74" spans="2:8" x14ac:dyDescent="0.25">
      <c r="B74" s="128" t="s">
        <v>31</v>
      </c>
      <c r="C74" s="143">
        <v>0</v>
      </c>
      <c r="D74" s="152">
        <v>0</v>
      </c>
      <c r="E74" s="152">
        <f>'Q4'!O162</f>
        <v>0</v>
      </c>
      <c r="F74" s="152">
        <v>0</v>
      </c>
      <c r="G74" s="152">
        <v>0</v>
      </c>
      <c r="H74" s="157">
        <f>'Q4'!X194+'Q4'!Y194</f>
        <v>0</v>
      </c>
    </row>
    <row r="75" spans="2:8" ht="15.75" thickBot="1" x14ac:dyDescent="0.3">
      <c r="B75" s="130" t="s">
        <v>35</v>
      </c>
      <c r="C75" s="144">
        <v>0</v>
      </c>
      <c r="D75" s="153">
        <v>0</v>
      </c>
      <c r="E75" s="155">
        <f>'Q4'!O163</f>
        <v>0</v>
      </c>
      <c r="F75" s="152">
        <v>0</v>
      </c>
      <c r="G75" s="153">
        <v>0</v>
      </c>
      <c r="H75" s="160">
        <f>'Q4'!X195+'Q4'!Y195</f>
        <v>0</v>
      </c>
    </row>
    <row r="76" spans="2:8" ht="24" x14ac:dyDescent="0.25">
      <c r="B76" s="127" t="s">
        <v>16</v>
      </c>
      <c r="C76" s="148">
        <v>0</v>
      </c>
      <c r="D76" s="154">
        <v>0</v>
      </c>
      <c r="E76" s="152">
        <v>0</v>
      </c>
      <c r="F76" s="154">
        <f>'Q4'!R158</f>
        <v>0</v>
      </c>
      <c r="G76" s="154">
        <v>0</v>
      </c>
      <c r="H76" s="161">
        <f>'Q4'!X196+'Q4'!Y196</f>
        <v>0</v>
      </c>
    </row>
    <row r="77" spans="2:8" ht="24" x14ac:dyDescent="0.25">
      <c r="B77" s="128" t="s">
        <v>20</v>
      </c>
      <c r="C77" s="143">
        <v>0</v>
      </c>
      <c r="D77" s="152">
        <v>0</v>
      </c>
      <c r="E77" s="152">
        <v>0</v>
      </c>
      <c r="F77" s="152">
        <f>'Q4'!R159</f>
        <v>0</v>
      </c>
      <c r="G77" s="152">
        <v>0</v>
      </c>
      <c r="H77" s="157">
        <f>'Q4'!X197+'Q4'!Y197</f>
        <v>0</v>
      </c>
    </row>
    <row r="78" spans="2:8" x14ac:dyDescent="0.25">
      <c r="B78" s="129" t="s">
        <v>24</v>
      </c>
      <c r="C78" s="143">
        <v>0</v>
      </c>
      <c r="D78" s="152">
        <v>0</v>
      </c>
      <c r="E78" s="152">
        <v>0</v>
      </c>
      <c r="F78" s="152">
        <f>'Q4'!R160</f>
        <v>0</v>
      </c>
      <c r="G78" s="152">
        <v>0</v>
      </c>
      <c r="H78" s="157">
        <f>'Q4'!X198+'Q4'!Y198</f>
        <v>0</v>
      </c>
    </row>
    <row r="79" spans="2:8" ht="24" x14ac:dyDescent="0.25">
      <c r="B79" s="128" t="s">
        <v>28</v>
      </c>
      <c r="C79" s="143">
        <v>0</v>
      </c>
      <c r="D79" s="152">
        <v>0</v>
      </c>
      <c r="E79" s="152">
        <v>0</v>
      </c>
      <c r="F79" s="152">
        <f>'Q4'!R161</f>
        <v>0</v>
      </c>
      <c r="G79" s="152">
        <v>0</v>
      </c>
      <c r="H79" s="157">
        <f>'Q4'!X199+'Q4'!Y199</f>
        <v>0</v>
      </c>
    </row>
    <row r="80" spans="2:8" ht="24" x14ac:dyDescent="0.25">
      <c r="B80" s="128" t="s">
        <v>32</v>
      </c>
      <c r="C80" s="143">
        <v>0</v>
      </c>
      <c r="D80" s="152">
        <v>0</v>
      </c>
      <c r="E80" s="152">
        <v>0</v>
      </c>
      <c r="F80" s="152">
        <f>'Q4'!R162</f>
        <v>0</v>
      </c>
      <c r="G80" s="152">
        <v>0</v>
      </c>
      <c r="H80" s="157">
        <f>'Q4'!X200+'Q4'!Y200</f>
        <v>0</v>
      </c>
    </row>
    <row r="81" spans="2:8" x14ac:dyDescent="0.25">
      <c r="B81" s="128" t="s">
        <v>36</v>
      </c>
      <c r="C81" s="143">
        <v>0</v>
      </c>
      <c r="D81" s="152">
        <v>0</v>
      </c>
      <c r="E81" s="152">
        <v>0</v>
      </c>
      <c r="F81" s="152">
        <f>'Q4'!R163</f>
        <v>0</v>
      </c>
      <c r="G81" s="152">
        <v>0</v>
      </c>
      <c r="H81" s="157">
        <f>'Q4'!X201+'Q4'!Y201</f>
        <v>0</v>
      </c>
    </row>
    <row r="82" spans="2:8" ht="15.75" thickBot="1" x14ac:dyDescent="0.3">
      <c r="B82" s="130" t="s">
        <v>39</v>
      </c>
      <c r="C82" s="144">
        <v>0</v>
      </c>
      <c r="D82" s="153">
        <v>0</v>
      </c>
      <c r="E82" s="153">
        <v>0</v>
      </c>
      <c r="F82" s="155">
        <f>'Q4'!R164</f>
        <v>0</v>
      </c>
      <c r="G82" s="153">
        <v>0</v>
      </c>
      <c r="H82" s="160">
        <f>'Q4'!X202+'Q4'!Y202</f>
        <v>0</v>
      </c>
    </row>
    <row r="83" spans="2:8" x14ac:dyDescent="0.25">
      <c r="B83" s="127" t="s">
        <v>17</v>
      </c>
      <c r="C83" s="148">
        <v>0</v>
      </c>
      <c r="D83" s="154">
        <v>0</v>
      </c>
      <c r="E83" s="154">
        <v>0</v>
      </c>
      <c r="F83" s="156">
        <v>0</v>
      </c>
      <c r="G83" s="154">
        <f>'Q4'!U158</f>
        <v>0</v>
      </c>
      <c r="H83" s="161">
        <f>'Q4'!X203+'Q4'!Y203</f>
        <v>0</v>
      </c>
    </row>
    <row r="84" spans="2:8" x14ac:dyDescent="0.25">
      <c r="B84" s="128" t="s">
        <v>175</v>
      </c>
      <c r="C84" s="143">
        <v>0</v>
      </c>
      <c r="D84" s="152">
        <v>0</v>
      </c>
      <c r="E84" s="152">
        <v>0</v>
      </c>
      <c r="F84" s="152">
        <v>0</v>
      </c>
      <c r="G84" s="152">
        <f>'Q4'!U159</f>
        <v>0</v>
      </c>
      <c r="H84" s="157">
        <f>'Q4'!X204+'Q4'!Y204</f>
        <v>0</v>
      </c>
    </row>
    <row r="85" spans="2:8" x14ac:dyDescent="0.25">
      <c r="B85" s="128" t="s">
        <v>25</v>
      </c>
      <c r="C85" s="143">
        <v>0</v>
      </c>
      <c r="D85" s="152">
        <v>0</v>
      </c>
      <c r="E85" s="152">
        <v>0</v>
      </c>
      <c r="F85" s="152">
        <v>0</v>
      </c>
      <c r="G85" s="152">
        <f>'Q4'!U160</f>
        <v>0</v>
      </c>
      <c r="H85" s="157">
        <f>'Q4'!X205+'Q4'!Y205</f>
        <v>0</v>
      </c>
    </row>
    <row r="86" spans="2:8" x14ac:dyDescent="0.25">
      <c r="B86" s="128" t="s">
        <v>29</v>
      </c>
      <c r="C86" s="143">
        <v>0</v>
      </c>
      <c r="D86" s="152">
        <v>0</v>
      </c>
      <c r="E86" s="152">
        <v>0</v>
      </c>
      <c r="F86" s="152">
        <v>0</v>
      </c>
      <c r="G86" s="152">
        <f>'Q4'!U161</f>
        <v>0</v>
      </c>
      <c r="H86" s="157">
        <f>'Q4'!X206+'Q4'!Y206</f>
        <v>0</v>
      </c>
    </row>
    <row r="87" spans="2:8" x14ac:dyDescent="0.25">
      <c r="B87" s="128" t="s">
        <v>33</v>
      </c>
      <c r="C87" s="143">
        <v>0</v>
      </c>
      <c r="D87" s="152">
        <v>0</v>
      </c>
      <c r="E87" s="152">
        <v>0</v>
      </c>
      <c r="F87" s="152">
        <v>0</v>
      </c>
      <c r="G87" s="152">
        <f>'Q4'!U162</f>
        <v>0</v>
      </c>
      <c r="H87" s="157">
        <f>'Q4'!X207+'Q4'!Y207</f>
        <v>0</v>
      </c>
    </row>
    <row r="88" spans="2:8" x14ac:dyDescent="0.25">
      <c r="B88" s="128" t="s">
        <v>37</v>
      </c>
      <c r="C88" s="143">
        <v>0</v>
      </c>
      <c r="D88" s="152">
        <v>0</v>
      </c>
      <c r="E88" s="152">
        <v>0</v>
      </c>
      <c r="F88" s="152">
        <v>0</v>
      </c>
      <c r="G88" s="152">
        <f>'Q4'!U163</f>
        <v>0</v>
      </c>
      <c r="H88" s="157">
        <f>'Q4'!X208+'Q4'!Y208</f>
        <v>0</v>
      </c>
    </row>
    <row r="89" spans="2:8" x14ac:dyDescent="0.25">
      <c r="B89" s="128" t="s">
        <v>40</v>
      </c>
      <c r="C89" s="143">
        <v>0</v>
      </c>
      <c r="D89" s="152">
        <v>0</v>
      </c>
      <c r="E89" s="152">
        <v>0</v>
      </c>
      <c r="F89" s="152">
        <v>0</v>
      </c>
      <c r="G89" s="152">
        <f>'Q4'!U164</f>
        <v>0</v>
      </c>
      <c r="H89" s="157">
        <f>'Q4'!X209+'Q4'!Y209</f>
        <v>0</v>
      </c>
    </row>
    <row r="90" spans="2:8" x14ac:dyDescent="0.25">
      <c r="B90" s="128" t="s">
        <v>43</v>
      </c>
      <c r="C90" s="143">
        <v>0</v>
      </c>
      <c r="D90" s="152">
        <v>0</v>
      </c>
      <c r="E90" s="152">
        <v>0</v>
      </c>
      <c r="F90" s="152">
        <v>0</v>
      </c>
      <c r="G90" s="152">
        <f>'Q4'!U165</f>
        <v>0</v>
      </c>
      <c r="H90" s="157">
        <f>'Q4'!X210+'Q4'!Y210</f>
        <v>0</v>
      </c>
    </row>
    <row r="91" spans="2:8" x14ac:dyDescent="0.25">
      <c r="B91" s="128" t="s">
        <v>45</v>
      </c>
      <c r="C91" s="143">
        <v>0</v>
      </c>
      <c r="D91" s="152">
        <v>0</v>
      </c>
      <c r="E91" s="152">
        <v>0</v>
      </c>
      <c r="F91" s="152">
        <v>0</v>
      </c>
      <c r="G91" s="152">
        <f>'Q4'!U166</f>
        <v>0</v>
      </c>
      <c r="H91" s="157">
        <f>'Q4'!X211+'Q4'!Y211</f>
        <v>0</v>
      </c>
    </row>
    <row r="92" spans="2:8" ht="15.75" thickBot="1" x14ac:dyDescent="0.3">
      <c r="B92" s="130" t="s">
        <v>47</v>
      </c>
      <c r="C92" s="144">
        <v>0</v>
      </c>
      <c r="D92" s="155">
        <v>0</v>
      </c>
      <c r="E92" s="155">
        <v>0</v>
      </c>
      <c r="F92" s="155">
        <v>0</v>
      </c>
      <c r="G92" s="155">
        <f>'Q4'!U167</f>
        <v>0</v>
      </c>
      <c r="H92" s="158">
        <f>'Q4'!X212+'Q4'!Y212</f>
        <v>0</v>
      </c>
    </row>
    <row r="93" spans="2:8" x14ac:dyDescent="0.25">
      <c r="C93" s="117"/>
      <c r="D93" s="117"/>
      <c r="E93" s="117"/>
      <c r="F93" s="117"/>
      <c r="G93" s="117"/>
      <c r="H93" s="117"/>
    </row>
    <row r="134" spans="2:5" ht="15.75" thickBot="1" x14ac:dyDescent="0.3"/>
    <row r="135" spans="2:5" ht="15.75" thickBot="1" x14ac:dyDescent="0.3">
      <c r="B135" s="118" t="s">
        <v>167</v>
      </c>
      <c r="C135" s="131" t="s">
        <v>168</v>
      </c>
      <c r="D135" s="131" t="s">
        <v>160</v>
      </c>
      <c r="E135" s="131" t="s">
        <v>171</v>
      </c>
    </row>
    <row r="136" spans="2:5" ht="15.75" thickBot="1" x14ac:dyDescent="0.3">
      <c r="B136" s="318" t="s">
        <v>169</v>
      </c>
      <c r="C136" s="132" t="s">
        <v>14</v>
      </c>
      <c r="D136" s="138">
        <f>'Q4'!G115+'Q4'!H115+'Q4'!L115</f>
        <v>0</v>
      </c>
      <c r="E136" s="138">
        <f>'Q4'!I115+'Q4'!J115+'Q4'!M115</f>
        <v>0</v>
      </c>
    </row>
    <row r="137" spans="2:5" ht="15.75" thickBot="1" x14ac:dyDescent="0.3">
      <c r="B137" s="318"/>
      <c r="C137" s="128" t="s">
        <v>18</v>
      </c>
      <c r="D137" s="138">
        <f>'Q4'!G116+'Q4'!H116+'Q4'!L116</f>
        <v>0</v>
      </c>
      <c r="E137" s="138">
        <f>'Q4'!I116+'Q4'!J116+'Q4'!M116</f>
        <v>0</v>
      </c>
    </row>
    <row r="138" spans="2:5" ht="15.75" thickBot="1" x14ac:dyDescent="0.3">
      <c r="B138" s="318"/>
      <c r="C138" s="128" t="s">
        <v>22</v>
      </c>
      <c r="D138" s="138">
        <f>'Q4'!G117+'Q4'!H117+'Q4'!L117</f>
        <v>0</v>
      </c>
      <c r="E138" s="138">
        <f>'Q4'!I117+'Q4'!J117+'Q4'!M117</f>
        <v>0</v>
      </c>
    </row>
    <row r="139" spans="2:5" ht="15.75" thickBot="1" x14ac:dyDescent="0.3">
      <c r="B139" s="318"/>
      <c r="C139" s="128" t="s">
        <v>26</v>
      </c>
      <c r="D139" s="138">
        <f>'Q4'!G118+'Q4'!H118+'Q4'!L118</f>
        <v>0</v>
      </c>
      <c r="E139" s="138">
        <f>'Q4'!I118+'Q4'!J118+'Q4'!M118</f>
        <v>0</v>
      </c>
    </row>
    <row r="140" spans="2:5" ht="15.75" thickBot="1" x14ac:dyDescent="0.3">
      <c r="B140" s="318"/>
      <c r="C140" s="128" t="s">
        <v>30</v>
      </c>
      <c r="D140" s="138">
        <f>'Q4'!G119+'Q4'!H119+'Q4'!L119</f>
        <v>0</v>
      </c>
      <c r="E140" s="138">
        <f>'Q4'!I119+'Q4'!J119+'Q4'!M119</f>
        <v>0</v>
      </c>
    </row>
    <row r="141" spans="2:5" ht="26.45" customHeight="1" thickBot="1" x14ac:dyDescent="0.3">
      <c r="B141" s="318"/>
      <c r="C141" s="128" t="s">
        <v>34</v>
      </c>
      <c r="D141" s="138">
        <f>'Q4'!G120+'Q4'!H120+'Q4'!L120</f>
        <v>0</v>
      </c>
      <c r="E141" s="138">
        <f>'Q4'!I120+'Q4'!J120+'Q4'!M120</f>
        <v>0</v>
      </c>
    </row>
    <row r="142" spans="2:5" ht="25.9" customHeight="1" thickBot="1" x14ac:dyDescent="0.3">
      <c r="B142" s="318"/>
      <c r="C142" s="128" t="s">
        <v>38</v>
      </c>
      <c r="D142" s="138">
        <f>'Q4'!G121+'Q4'!H121+'Q4'!L121</f>
        <v>0</v>
      </c>
      <c r="E142" s="138">
        <f>'Q4'!I121+'Q4'!J121+'Q4'!M121</f>
        <v>0</v>
      </c>
    </row>
    <row r="143" spans="2:5" ht="15.75" thickBot="1" x14ac:dyDescent="0.3">
      <c r="B143" s="318"/>
      <c r="C143" s="128" t="s">
        <v>42</v>
      </c>
      <c r="D143" s="138">
        <f>'Q4'!G122+'Q4'!H122+'Q4'!L122</f>
        <v>0</v>
      </c>
      <c r="E143" s="138">
        <f>'Q4'!I122+'Q4'!J122+'Q4'!M122</f>
        <v>0</v>
      </c>
    </row>
    <row r="144" spans="2:5" ht="15.75" thickBot="1" x14ac:dyDescent="0.3">
      <c r="B144" s="318"/>
      <c r="C144" s="128" t="s">
        <v>44</v>
      </c>
      <c r="D144" s="138">
        <f>'Q4'!G123+'Q4'!H123+'Q4'!L123</f>
        <v>0</v>
      </c>
      <c r="E144" s="138">
        <f>'Q4'!I123+'Q4'!J123+'Q4'!M123</f>
        <v>0</v>
      </c>
    </row>
    <row r="145" spans="2:5" ht="15.75" thickBot="1" x14ac:dyDescent="0.3">
      <c r="B145" s="318"/>
      <c r="C145" s="128" t="s">
        <v>46</v>
      </c>
      <c r="D145" s="138">
        <f>'Q4'!G124+'Q4'!H124+'Q4'!L124</f>
        <v>0</v>
      </c>
      <c r="E145" s="138">
        <f>'Q4'!I124+'Q4'!J124+'Q4'!M124</f>
        <v>0</v>
      </c>
    </row>
    <row r="146" spans="2:5" ht="15.75" thickBot="1" x14ac:dyDescent="0.3">
      <c r="B146" s="318"/>
      <c r="C146" s="128" t="s">
        <v>48</v>
      </c>
      <c r="D146" s="138">
        <f>'Q4'!G125+'Q4'!H125+'Q4'!L125</f>
        <v>0</v>
      </c>
      <c r="E146" s="138">
        <f>'Q4'!I125+'Q4'!J125+'Q4'!M125</f>
        <v>0</v>
      </c>
    </row>
    <row r="147" spans="2:5" ht="15.75" thickBot="1" x14ac:dyDescent="0.3">
      <c r="B147" s="318"/>
      <c r="C147" s="128" t="s">
        <v>49</v>
      </c>
      <c r="D147" s="138">
        <f>'Q4'!G126+'Q4'!H126+'Q4'!L126</f>
        <v>0</v>
      </c>
      <c r="E147" s="138">
        <f>'Q4'!I126+'Q4'!J126+'Q4'!M126</f>
        <v>0</v>
      </c>
    </row>
    <row r="148" spans="2:5" ht="15.75" thickBot="1" x14ac:dyDescent="0.3">
      <c r="B148" s="318"/>
      <c r="C148" s="128" t="s">
        <v>50</v>
      </c>
      <c r="D148" s="138">
        <f>'Q4'!G127+'Q4'!H127+'Q4'!L127</f>
        <v>0</v>
      </c>
      <c r="E148" s="138">
        <f>'Q4'!I127+'Q4'!J127+'Q4'!M127</f>
        <v>0</v>
      </c>
    </row>
    <row r="149" spans="2:5" ht="24.75" thickBot="1" x14ac:dyDescent="0.3">
      <c r="B149" s="318"/>
      <c r="C149" s="128" t="s">
        <v>51</v>
      </c>
      <c r="D149" s="138">
        <f>'Q4'!G128+'Q4'!H128+'Q4'!L128</f>
        <v>0</v>
      </c>
      <c r="E149" s="138">
        <f>'Q4'!I128+'Q4'!J128+'Q4'!M128</f>
        <v>0</v>
      </c>
    </row>
    <row r="150" spans="2:5" ht="24.75" thickBot="1" x14ac:dyDescent="0.3">
      <c r="B150" s="318"/>
      <c r="C150" s="128" t="s">
        <v>52</v>
      </c>
      <c r="D150" s="138">
        <f>'Q4'!G129+'Q4'!H129+'Q4'!L129</f>
        <v>0</v>
      </c>
      <c r="E150" s="138">
        <f>'Q4'!I129+'Q4'!J129+'Q4'!M129</f>
        <v>0</v>
      </c>
    </row>
    <row r="151" spans="2:5" ht="15.75" thickBot="1" x14ac:dyDescent="0.3">
      <c r="B151" s="318"/>
      <c r="C151" s="128" t="s">
        <v>53</v>
      </c>
      <c r="D151" s="138">
        <f>'Q4'!G130+'Q4'!H130+'Q4'!L130</f>
        <v>0</v>
      </c>
      <c r="E151" s="138">
        <f>'Q4'!I130+'Q4'!J130+'Q4'!M130</f>
        <v>0</v>
      </c>
    </row>
    <row r="152" spans="2:5" ht="24.75" thickBot="1" x14ac:dyDescent="0.3">
      <c r="B152" s="318"/>
      <c r="C152" s="128" t="s">
        <v>54</v>
      </c>
      <c r="D152" s="138">
        <f>'Q4'!G131+'Q4'!H131+'Q4'!L131</f>
        <v>0</v>
      </c>
      <c r="E152" s="138">
        <f>'Q4'!I131+'Q4'!J131+'Q4'!M131</f>
        <v>0</v>
      </c>
    </row>
    <row r="153" spans="2:5" ht="15.75" thickBot="1" x14ac:dyDescent="0.3">
      <c r="B153" s="318"/>
      <c r="C153" s="128" t="s">
        <v>55</v>
      </c>
      <c r="D153" s="138">
        <f>'Q4'!G132+'Q4'!H132+'Q4'!L132</f>
        <v>0</v>
      </c>
      <c r="E153" s="138">
        <f>'Q4'!I132+'Q4'!J132+'Q4'!M132</f>
        <v>0</v>
      </c>
    </row>
    <row r="154" spans="2:5" ht="15.75" thickBot="1" x14ac:dyDescent="0.3">
      <c r="B154" s="318"/>
      <c r="C154" s="128" t="s">
        <v>56</v>
      </c>
      <c r="D154" s="138">
        <f>'Q4'!G133+'Q4'!H133+'Q4'!L133</f>
        <v>0</v>
      </c>
      <c r="E154" s="138">
        <f>'Q4'!I133+'Q4'!J133+'Q4'!M133</f>
        <v>0</v>
      </c>
    </row>
    <row r="155" spans="2:5" ht="15.75" thickBot="1" x14ac:dyDescent="0.3">
      <c r="B155" s="318"/>
      <c r="C155" s="128" t="s">
        <v>57</v>
      </c>
      <c r="D155" s="138">
        <f>'Q4'!G134+'Q4'!H134+'Q4'!L134</f>
        <v>0</v>
      </c>
      <c r="E155" s="138">
        <f>'Q4'!I134+'Q4'!J134+'Q4'!M134</f>
        <v>0</v>
      </c>
    </row>
    <row r="156" spans="2:5" ht="23.45" customHeight="1" thickBot="1" x14ac:dyDescent="0.3">
      <c r="B156" s="318"/>
      <c r="C156" s="128" t="s">
        <v>58</v>
      </c>
      <c r="D156" s="138">
        <f>'Q4'!G135+'Q4'!H135+'Q4'!L135</f>
        <v>0</v>
      </c>
      <c r="E156" s="138">
        <f>'Q4'!I135+'Q4'!J135+'Q4'!M135</f>
        <v>0</v>
      </c>
    </row>
    <row r="157" spans="2:5" ht="15.75" thickBot="1" x14ac:dyDescent="0.3">
      <c r="B157" s="318"/>
      <c r="C157" s="128" t="s">
        <v>59</v>
      </c>
      <c r="D157" s="138">
        <f>'Q4'!G136+'Q4'!H136+'Q4'!L136</f>
        <v>0</v>
      </c>
      <c r="E157" s="138">
        <f>'Q4'!I136+'Q4'!J136+'Q4'!M136</f>
        <v>0</v>
      </c>
    </row>
    <row r="158" spans="2:5" ht="15.75" thickBot="1" x14ac:dyDescent="0.3">
      <c r="B158" s="318"/>
      <c r="C158" s="128" t="s">
        <v>60</v>
      </c>
      <c r="D158" s="138">
        <f>'Q4'!G137+'Q4'!H137+'Q4'!L137</f>
        <v>0</v>
      </c>
      <c r="E158" s="138">
        <f>'Q4'!I137+'Q4'!J137+'Q4'!M137</f>
        <v>0</v>
      </c>
    </row>
    <row r="159" spans="2:5" ht="15.75" thickBot="1" x14ac:dyDescent="0.3">
      <c r="B159" s="318"/>
      <c r="C159" s="129" t="s">
        <v>61</v>
      </c>
      <c r="D159" s="138">
        <f>'Q4'!G138+'Q4'!H138+'Q4'!L138</f>
        <v>0</v>
      </c>
      <c r="E159" s="138">
        <f>'Q4'!I138+'Q4'!J138+'Q4'!M138</f>
        <v>0</v>
      </c>
    </row>
    <row r="160" spans="2:5" ht="15.75" thickBot="1" x14ac:dyDescent="0.3">
      <c r="B160" s="318"/>
      <c r="C160" s="129" t="s">
        <v>62</v>
      </c>
      <c r="D160" s="138">
        <f>'Q4'!G139+'Q4'!H139+'Q4'!L139</f>
        <v>0</v>
      </c>
      <c r="E160" s="138">
        <f>'Q4'!I139+'Q4'!J139+'Q4'!M139</f>
        <v>0</v>
      </c>
    </row>
    <row r="161" spans="2:5" ht="15.75" thickBot="1" x14ac:dyDescent="0.3">
      <c r="B161" s="318"/>
      <c r="C161" s="129" t="s">
        <v>63</v>
      </c>
      <c r="D161" s="138">
        <f>'Q4'!G140+'Q4'!H140+'Q4'!L140</f>
        <v>0</v>
      </c>
      <c r="E161" s="138">
        <f>'Q4'!I140+'Q4'!J140+'Q4'!M140</f>
        <v>0</v>
      </c>
    </row>
    <row r="162" spans="2:5" ht="15.75" thickBot="1" x14ac:dyDescent="0.3">
      <c r="B162" s="318"/>
      <c r="C162" s="129" t="s">
        <v>64</v>
      </c>
      <c r="D162" s="138">
        <f>'Q4'!G141+'Q4'!H141+'Q4'!L141</f>
        <v>0</v>
      </c>
      <c r="E162" s="138">
        <f>'Q4'!I141+'Q4'!J141+'Q4'!M141</f>
        <v>0</v>
      </c>
    </row>
    <row r="163" spans="2:5" ht="15.75" thickBot="1" x14ac:dyDescent="0.3">
      <c r="B163" s="318"/>
      <c r="C163" s="129" t="s">
        <v>65</v>
      </c>
      <c r="D163" s="138">
        <f>'Q4'!G142+'Q4'!H142+'Q4'!L142</f>
        <v>0</v>
      </c>
      <c r="E163" s="138">
        <f>'Q4'!I142+'Q4'!J142+'Q4'!M142</f>
        <v>0</v>
      </c>
    </row>
    <row r="164" spans="2:5" ht="15.75" thickBot="1" x14ac:dyDescent="0.3">
      <c r="B164" s="318"/>
      <c r="C164" s="129" t="s">
        <v>66</v>
      </c>
      <c r="D164" s="138">
        <f>'Q4'!G143+'Q4'!H143+'Q4'!L143</f>
        <v>0</v>
      </c>
      <c r="E164" s="138">
        <f>'Q4'!I143+'Q4'!J143+'Q4'!M143</f>
        <v>0</v>
      </c>
    </row>
    <row r="165" spans="2:5" ht="15.75" thickBot="1" x14ac:dyDescent="0.3">
      <c r="B165" s="319"/>
      <c r="C165" s="130" t="s">
        <v>67</v>
      </c>
      <c r="D165" s="138">
        <f>'Q4'!G144+'Q4'!H144+'Q4'!L144</f>
        <v>0</v>
      </c>
      <c r="E165" s="138">
        <f>'Q4'!I144+'Q4'!J144+'Q4'!M144</f>
        <v>0</v>
      </c>
    </row>
    <row r="166" spans="2:5" ht="25.9" customHeight="1" thickBot="1" x14ac:dyDescent="0.3">
      <c r="B166" s="318" t="s">
        <v>4</v>
      </c>
      <c r="C166" s="133" t="s">
        <v>15</v>
      </c>
      <c r="D166" s="138">
        <f>'Q4'!L115</f>
        <v>0</v>
      </c>
      <c r="E166" s="139">
        <f>'Q4'!M115</f>
        <v>0</v>
      </c>
    </row>
    <row r="167" spans="2:5" ht="15.75" thickBot="1" x14ac:dyDescent="0.3">
      <c r="B167" s="318"/>
      <c r="C167" s="134" t="s">
        <v>19</v>
      </c>
      <c r="D167" s="138">
        <f>'Q4'!L116</f>
        <v>0</v>
      </c>
      <c r="E167" s="139">
        <f>'Q4'!M116</f>
        <v>0</v>
      </c>
    </row>
    <row r="168" spans="2:5" ht="15.75" thickBot="1" x14ac:dyDescent="0.3">
      <c r="B168" s="318"/>
      <c r="C168" s="134" t="s">
        <v>23</v>
      </c>
      <c r="D168" s="138">
        <f>'Q4'!L117</f>
        <v>0</v>
      </c>
      <c r="E168" s="139">
        <f>'Q4'!M117</f>
        <v>0</v>
      </c>
    </row>
    <row r="169" spans="2:5" ht="15.75" thickBot="1" x14ac:dyDescent="0.3">
      <c r="B169" s="318"/>
      <c r="C169" s="134" t="s">
        <v>27</v>
      </c>
      <c r="D169" s="138">
        <f>'Q4'!L118</f>
        <v>0</v>
      </c>
      <c r="E169" s="139">
        <f>'Q4'!M118</f>
        <v>0</v>
      </c>
    </row>
    <row r="170" spans="2:5" ht="15.75" thickBot="1" x14ac:dyDescent="0.3">
      <c r="B170" s="318"/>
      <c r="C170" s="134" t="s">
        <v>31</v>
      </c>
      <c r="D170" s="138">
        <f>'Q4'!L119</f>
        <v>0</v>
      </c>
      <c r="E170" s="139">
        <f>'Q4'!M119</f>
        <v>0</v>
      </c>
    </row>
    <row r="171" spans="2:5" ht="15.75" thickBot="1" x14ac:dyDescent="0.3">
      <c r="B171" s="319"/>
      <c r="C171" s="135" t="s">
        <v>35</v>
      </c>
      <c r="D171" s="138">
        <f>'Q4'!L120</f>
        <v>0</v>
      </c>
      <c r="E171" s="139">
        <f>'Q4'!M120</f>
        <v>0</v>
      </c>
    </row>
    <row r="172" spans="2:5" ht="24.75" thickBot="1" x14ac:dyDescent="0.3">
      <c r="B172" s="320" t="s">
        <v>170</v>
      </c>
      <c r="C172" s="127" t="s">
        <v>16</v>
      </c>
      <c r="D172" s="139">
        <f>'Q4'!O115</f>
        <v>0</v>
      </c>
      <c r="E172" s="138">
        <f>'Q4'!P115</f>
        <v>0</v>
      </c>
    </row>
    <row r="173" spans="2:5" ht="37.15" customHeight="1" thickBot="1" x14ac:dyDescent="0.3">
      <c r="B173" s="318"/>
      <c r="C173" s="134" t="s">
        <v>20</v>
      </c>
      <c r="D173" s="139">
        <f>'Q4'!O116</f>
        <v>0</v>
      </c>
      <c r="E173" s="138">
        <f>'Q4'!P116</f>
        <v>0</v>
      </c>
    </row>
    <row r="174" spans="2:5" ht="24.75" thickBot="1" x14ac:dyDescent="0.3">
      <c r="B174" s="318"/>
      <c r="C174" s="136" t="s">
        <v>24</v>
      </c>
      <c r="D174" s="139">
        <f>'Q4'!O117</f>
        <v>0</v>
      </c>
      <c r="E174" s="138">
        <f>'Q4'!P117</f>
        <v>0</v>
      </c>
    </row>
    <row r="175" spans="2:5" ht="37.15" customHeight="1" thickBot="1" x14ac:dyDescent="0.3">
      <c r="B175" s="318"/>
      <c r="C175" s="134" t="s">
        <v>28</v>
      </c>
      <c r="D175" s="139">
        <f>'Q4'!O118</f>
        <v>0</v>
      </c>
      <c r="E175" s="138">
        <f>'Q4'!P118</f>
        <v>0</v>
      </c>
    </row>
    <row r="176" spans="2:5" ht="40.15" customHeight="1" thickBot="1" x14ac:dyDescent="0.3">
      <c r="B176" s="318"/>
      <c r="C176" s="134" t="s">
        <v>32</v>
      </c>
      <c r="D176" s="139">
        <f>'Q4'!O119</f>
        <v>0</v>
      </c>
      <c r="E176" s="138">
        <f>'Q4'!P119</f>
        <v>0</v>
      </c>
    </row>
    <row r="177" spans="2:5" ht="28.9" customHeight="1" thickBot="1" x14ac:dyDescent="0.3">
      <c r="B177" s="318"/>
      <c r="C177" s="128" t="s">
        <v>36</v>
      </c>
      <c r="D177" s="139">
        <f>'Q4'!O120</f>
        <v>0</v>
      </c>
      <c r="E177" s="138">
        <f>'Q4'!P120</f>
        <v>0</v>
      </c>
    </row>
    <row r="178" spans="2:5" ht="15.75" thickBot="1" x14ac:dyDescent="0.3">
      <c r="B178" s="318"/>
      <c r="C178" s="130" t="s">
        <v>39</v>
      </c>
      <c r="D178" s="139">
        <f>'Q4'!O121</f>
        <v>0</v>
      </c>
      <c r="E178" s="138">
        <f>'Q4'!P121</f>
        <v>0</v>
      </c>
    </row>
    <row r="179" spans="2:5" ht="24.75" thickBot="1" x14ac:dyDescent="0.3">
      <c r="B179" s="320" t="s">
        <v>124</v>
      </c>
      <c r="C179" s="127" t="s">
        <v>17</v>
      </c>
      <c r="D179" s="139">
        <f>'Q4'!U115</f>
        <v>0</v>
      </c>
      <c r="E179" s="139">
        <f>'Q4'!S115</f>
        <v>0</v>
      </c>
    </row>
    <row r="180" spans="2:5" ht="15.75" thickBot="1" x14ac:dyDescent="0.3">
      <c r="B180" s="318"/>
      <c r="C180" s="128" t="s">
        <v>175</v>
      </c>
      <c r="D180" s="139">
        <f>'Q4'!U116</f>
        <v>0</v>
      </c>
      <c r="E180" s="139">
        <f>'Q4'!S116</f>
        <v>0</v>
      </c>
    </row>
    <row r="181" spans="2:5" ht="15.75" thickBot="1" x14ac:dyDescent="0.3">
      <c r="B181" s="318"/>
      <c r="C181" s="128" t="s">
        <v>25</v>
      </c>
      <c r="D181" s="139">
        <f>'Q4'!U117</f>
        <v>0</v>
      </c>
      <c r="E181" s="139">
        <f>'Q4'!S117</f>
        <v>0</v>
      </c>
    </row>
    <row r="182" spans="2:5" ht="15.75" thickBot="1" x14ac:dyDescent="0.3">
      <c r="B182" s="318"/>
      <c r="C182" s="128" t="s">
        <v>29</v>
      </c>
      <c r="D182" s="139">
        <f>'Q4'!U118</f>
        <v>0</v>
      </c>
      <c r="E182" s="139">
        <f>'Q4'!S118</f>
        <v>0</v>
      </c>
    </row>
    <row r="183" spans="2:5" ht="15.75" thickBot="1" x14ac:dyDescent="0.3">
      <c r="B183" s="318"/>
      <c r="C183" s="128" t="s">
        <v>33</v>
      </c>
      <c r="D183" s="139">
        <f>'Q4'!U119</f>
        <v>0</v>
      </c>
      <c r="E183" s="139">
        <f>'Q4'!S119</f>
        <v>0</v>
      </c>
    </row>
    <row r="184" spans="2:5" ht="15.75" thickBot="1" x14ac:dyDescent="0.3">
      <c r="B184" s="318"/>
      <c r="C184" s="128" t="s">
        <v>37</v>
      </c>
      <c r="D184" s="139">
        <f>'Q4'!U120</f>
        <v>0</v>
      </c>
      <c r="E184" s="139">
        <f>'Q4'!S120</f>
        <v>0</v>
      </c>
    </row>
    <row r="185" spans="2:5" ht="15.75" thickBot="1" x14ac:dyDescent="0.3">
      <c r="B185" s="318"/>
      <c r="C185" s="128" t="s">
        <v>40</v>
      </c>
      <c r="D185" s="139">
        <f>'Q4'!U121</f>
        <v>0</v>
      </c>
      <c r="E185" s="139">
        <f>'Q4'!S121</f>
        <v>0</v>
      </c>
    </row>
    <row r="186" spans="2:5" ht="15.75" thickBot="1" x14ac:dyDescent="0.3">
      <c r="B186" s="318"/>
      <c r="C186" s="128" t="s">
        <v>43</v>
      </c>
      <c r="D186" s="139">
        <f>'Q4'!U122</f>
        <v>0</v>
      </c>
      <c r="E186" s="139">
        <f>'Q4'!S122</f>
        <v>0</v>
      </c>
    </row>
    <row r="187" spans="2:5" ht="15.75" thickBot="1" x14ac:dyDescent="0.3">
      <c r="B187" s="318"/>
      <c r="C187" s="128" t="s">
        <v>45</v>
      </c>
      <c r="D187" s="139">
        <f>'Q4'!U123</f>
        <v>0</v>
      </c>
      <c r="E187" s="139">
        <f>'Q4'!S123</f>
        <v>0</v>
      </c>
    </row>
    <row r="188" spans="2:5" ht="15.75" thickBot="1" x14ac:dyDescent="0.3">
      <c r="B188" s="319"/>
      <c r="C188" s="130" t="s">
        <v>47</v>
      </c>
      <c r="D188" s="139">
        <f>'Q4'!U124</f>
        <v>0</v>
      </c>
      <c r="E188" s="139">
        <f>'Q4'!S124</f>
        <v>0</v>
      </c>
    </row>
    <row r="190" spans="2:5" ht="15.75" thickBot="1" x14ac:dyDescent="0.3"/>
    <row r="191" spans="2:5" x14ac:dyDescent="0.25">
      <c r="C191" s="321" t="s">
        <v>1</v>
      </c>
      <c r="D191" s="169" t="s">
        <v>172</v>
      </c>
      <c r="E191" s="170" t="s">
        <v>173</v>
      </c>
    </row>
    <row r="192" spans="2:5" ht="15.75" thickBot="1" x14ac:dyDescent="0.3">
      <c r="C192" s="322"/>
      <c r="D192" s="171">
        <f>'Q4'!D113</f>
        <v>0</v>
      </c>
      <c r="E192" s="141">
        <f>'Q4'!E113</f>
        <v>0</v>
      </c>
    </row>
    <row r="193" spans="1:4" ht="15.75" thickBot="1" x14ac:dyDescent="0.3"/>
    <row r="194" spans="1:4" ht="15.75" thickBot="1" x14ac:dyDescent="0.3">
      <c r="A194" s="116"/>
      <c r="B194" s="323" t="s">
        <v>144</v>
      </c>
      <c r="C194" s="324"/>
      <c r="D194" s="115"/>
    </row>
    <row r="195" spans="1:4" ht="15.75" thickBot="1" x14ac:dyDescent="0.3">
      <c r="A195" s="116"/>
      <c r="B195" s="31" t="s">
        <v>97</v>
      </c>
      <c r="C195" s="166">
        <f>'Q4'!U222</f>
        <v>0</v>
      </c>
    </row>
    <row r="196" spans="1:4" ht="15.75" thickBot="1" x14ac:dyDescent="0.3">
      <c r="A196" s="116"/>
      <c r="B196" s="32" t="s">
        <v>101</v>
      </c>
      <c r="C196" s="166">
        <f>'Q4'!U223</f>
        <v>0</v>
      </c>
    </row>
    <row r="197" spans="1:4" ht="15.75" thickBot="1" x14ac:dyDescent="0.3">
      <c r="A197" s="116"/>
      <c r="B197" s="32" t="s">
        <v>105</v>
      </c>
      <c r="C197" s="166">
        <f>'Q4'!U224</f>
        <v>0</v>
      </c>
    </row>
    <row r="198" spans="1:4" ht="15.75" thickBot="1" x14ac:dyDescent="0.3">
      <c r="A198" s="116"/>
      <c r="B198" s="32" t="s">
        <v>109</v>
      </c>
      <c r="C198" s="166">
        <f>'Q4'!U225</f>
        <v>0</v>
      </c>
    </row>
    <row r="199" spans="1:4" ht="15.75" thickBot="1" x14ac:dyDescent="0.3">
      <c r="A199" s="116"/>
      <c r="B199" s="32" t="s">
        <v>113</v>
      </c>
      <c r="C199" s="166">
        <f>'Q4'!U226</f>
        <v>0</v>
      </c>
    </row>
    <row r="200" spans="1:4" ht="15.75" thickBot="1" x14ac:dyDescent="0.3">
      <c r="A200" s="116"/>
      <c r="B200" s="20" t="s">
        <v>115</v>
      </c>
      <c r="C200" s="166">
        <f>'Q4'!U227</f>
        <v>0</v>
      </c>
    </row>
    <row r="201" spans="1:4" ht="15.75" thickBot="1" x14ac:dyDescent="0.3">
      <c r="A201" s="116"/>
      <c r="B201" s="20" t="s">
        <v>116</v>
      </c>
      <c r="C201" s="166">
        <f>'Q4'!U228</f>
        <v>0</v>
      </c>
    </row>
    <row r="202" spans="1:4" ht="15.75" thickBot="1" x14ac:dyDescent="0.3">
      <c r="A202" s="116"/>
      <c r="B202" s="25" t="s">
        <v>40</v>
      </c>
      <c r="C202" s="166">
        <f>'Q4'!U229</f>
        <v>0</v>
      </c>
    </row>
    <row r="221" spans="2:4" ht="15.75" thickBot="1" x14ac:dyDescent="0.3"/>
    <row r="222" spans="2:4" ht="15.75" thickBot="1" x14ac:dyDescent="0.3">
      <c r="B222" s="119"/>
      <c r="C222" s="118" t="s">
        <v>161</v>
      </c>
      <c r="D222" s="118" t="s">
        <v>162</v>
      </c>
    </row>
    <row r="223" spans="2:4" x14ac:dyDescent="0.25">
      <c r="B223" s="127" t="s">
        <v>14</v>
      </c>
      <c r="C223" s="126">
        <f>'Q4'!G158+'Q4'!H158</f>
        <v>0</v>
      </c>
      <c r="D223" s="162">
        <f>'Q4'!L158</f>
        <v>0</v>
      </c>
    </row>
    <row r="224" spans="2:4" x14ac:dyDescent="0.25">
      <c r="B224" s="24" t="s">
        <v>18</v>
      </c>
      <c r="C224" s="42">
        <f>'Q4'!G159+'Q4'!H159</f>
        <v>0</v>
      </c>
      <c r="D224" s="163">
        <f>'Q4'!L159</f>
        <v>0</v>
      </c>
    </row>
    <row r="225" spans="2:4" x14ac:dyDescent="0.25">
      <c r="B225" s="128" t="s">
        <v>22</v>
      </c>
      <c r="C225" s="137">
        <f>'Q4'!G160+'Q4'!H160</f>
        <v>0</v>
      </c>
      <c r="D225" s="163">
        <f>'Q4'!L160</f>
        <v>0</v>
      </c>
    </row>
    <row r="226" spans="2:4" x14ac:dyDescent="0.25">
      <c r="B226" s="128" t="s">
        <v>26</v>
      </c>
      <c r="C226" s="137">
        <f>'Q4'!G161+'Q4'!H161</f>
        <v>0</v>
      </c>
      <c r="D226" s="163">
        <f>'Q4'!L161</f>
        <v>0</v>
      </c>
    </row>
    <row r="227" spans="2:4" x14ac:dyDescent="0.25">
      <c r="B227" s="128" t="s">
        <v>30</v>
      </c>
      <c r="C227" s="137">
        <f>'Q4'!G162+'Q4'!H162</f>
        <v>0</v>
      </c>
      <c r="D227" s="163">
        <f>'Q4'!L162</f>
        <v>0</v>
      </c>
    </row>
    <row r="228" spans="2:4" x14ac:dyDescent="0.25">
      <c r="B228" s="128" t="s">
        <v>34</v>
      </c>
      <c r="C228" s="137">
        <f>'Q4'!G163+'Q4'!H163</f>
        <v>0</v>
      </c>
      <c r="D228" s="163">
        <f>'Q4'!L163</f>
        <v>0</v>
      </c>
    </row>
    <row r="229" spans="2:4" x14ac:dyDescent="0.25">
      <c r="B229" s="128" t="s">
        <v>38</v>
      </c>
      <c r="C229" s="137">
        <f>'Q4'!G164+'Q4'!H164</f>
        <v>0</v>
      </c>
      <c r="D229" s="163">
        <f>'Q4'!L164</f>
        <v>0</v>
      </c>
    </row>
    <row r="230" spans="2:4" x14ac:dyDescent="0.25">
      <c r="B230" s="128" t="s">
        <v>42</v>
      </c>
      <c r="C230" s="137">
        <f>'Q4'!G165+'Q4'!H165</f>
        <v>0</v>
      </c>
      <c r="D230" s="163">
        <f>'Q4'!L165</f>
        <v>0</v>
      </c>
    </row>
    <row r="231" spans="2:4" x14ac:dyDescent="0.25">
      <c r="B231" s="128" t="s">
        <v>44</v>
      </c>
      <c r="C231" s="137">
        <f>'Q4'!G166+'Q4'!H166</f>
        <v>0</v>
      </c>
      <c r="D231" s="163">
        <f>'Q4'!L166</f>
        <v>0</v>
      </c>
    </row>
    <row r="232" spans="2:4" x14ac:dyDescent="0.25">
      <c r="B232" s="128" t="s">
        <v>46</v>
      </c>
      <c r="C232" s="137">
        <f>'Q4'!G167+'Q4'!H167</f>
        <v>0</v>
      </c>
      <c r="D232" s="163">
        <f>'Q4'!L167</f>
        <v>0</v>
      </c>
    </row>
    <row r="233" spans="2:4" x14ac:dyDescent="0.25">
      <c r="B233" s="128" t="s">
        <v>48</v>
      </c>
      <c r="C233" s="137">
        <f>'Q4'!G168+'Q4'!H168</f>
        <v>0</v>
      </c>
      <c r="D233" s="163">
        <f>'Q4'!L168</f>
        <v>0</v>
      </c>
    </row>
    <row r="234" spans="2:4" x14ac:dyDescent="0.25">
      <c r="B234" s="128" t="s">
        <v>49</v>
      </c>
      <c r="C234" s="137">
        <f>'Q4'!G169+'Q4'!H169</f>
        <v>0</v>
      </c>
      <c r="D234" s="163">
        <f>'Q4'!L169</f>
        <v>0</v>
      </c>
    </row>
    <row r="235" spans="2:4" x14ac:dyDescent="0.25">
      <c r="B235" s="128" t="s">
        <v>50</v>
      </c>
      <c r="C235" s="137">
        <f>'Q4'!G170+'Q4'!H170</f>
        <v>0</v>
      </c>
      <c r="D235" s="163">
        <f>'Q4'!L170</f>
        <v>0</v>
      </c>
    </row>
    <row r="236" spans="2:4" x14ac:dyDescent="0.25">
      <c r="B236" s="128" t="s">
        <v>51</v>
      </c>
      <c r="C236" s="137">
        <f>'Q4'!G171+'Q4'!H171</f>
        <v>0</v>
      </c>
      <c r="D236" s="163">
        <f>'Q4'!L171</f>
        <v>0</v>
      </c>
    </row>
    <row r="237" spans="2:4" x14ac:dyDescent="0.25">
      <c r="B237" s="128" t="s">
        <v>52</v>
      </c>
      <c r="C237" s="137">
        <f>'Q4'!G172+'Q4'!H172</f>
        <v>0</v>
      </c>
      <c r="D237" s="163">
        <f>'Q4'!L172</f>
        <v>0</v>
      </c>
    </row>
    <row r="238" spans="2:4" x14ac:dyDescent="0.25">
      <c r="B238" s="128" t="s">
        <v>53</v>
      </c>
      <c r="C238" s="137">
        <f>'Q4'!G173+'Q4'!H173</f>
        <v>0</v>
      </c>
      <c r="D238" s="163">
        <f>'Q4'!L173</f>
        <v>0</v>
      </c>
    </row>
    <row r="239" spans="2:4" ht="24" x14ac:dyDescent="0.25">
      <c r="B239" s="128" t="s">
        <v>54</v>
      </c>
      <c r="C239" s="137">
        <f>'Q4'!G174+'Q4'!H174</f>
        <v>0</v>
      </c>
      <c r="D239" s="163">
        <f>'Q4'!L174</f>
        <v>0</v>
      </c>
    </row>
    <row r="240" spans="2:4" x14ac:dyDescent="0.25">
      <c r="B240" s="128" t="s">
        <v>55</v>
      </c>
      <c r="C240" s="137">
        <f>'Q4'!G175+'Q4'!H175</f>
        <v>0</v>
      </c>
      <c r="D240" s="163">
        <f>'Q4'!L175</f>
        <v>0</v>
      </c>
    </row>
    <row r="241" spans="2:4" x14ac:dyDescent="0.25">
      <c r="B241" s="128" t="s">
        <v>56</v>
      </c>
      <c r="C241" s="137">
        <f>'Q4'!G176+'Q4'!H176</f>
        <v>0</v>
      </c>
      <c r="D241" s="163">
        <f>'Q4'!L176</f>
        <v>0</v>
      </c>
    </row>
    <row r="242" spans="2:4" x14ac:dyDescent="0.25">
      <c r="B242" s="128" t="s">
        <v>57</v>
      </c>
      <c r="C242" s="137">
        <f>'Q4'!G177+'Q4'!H177</f>
        <v>0</v>
      </c>
      <c r="D242" s="163">
        <f>'Q4'!L177</f>
        <v>0</v>
      </c>
    </row>
    <row r="243" spans="2:4" x14ac:dyDescent="0.25">
      <c r="B243" s="128" t="s">
        <v>58</v>
      </c>
      <c r="C243" s="137">
        <f>'Q4'!G178+'Q4'!H178</f>
        <v>0</v>
      </c>
      <c r="D243" s="163">
        <f>'Q4'!L178</f>
        <v>0</v>
      </c>
    </row>
    <row r="244" spans="2:4" x14ac:dyDescent="0.25">
      <c r="B244" s="128" t="s">
        <v>59</v>
      </c>
      <c r="C244" s="137">
        <f>'Q4'!G179+'Q4'!H179</f>
        <v>0</v>
      </c>
      <c r="D244" s="163">
        <f>'Q4'!L179</f>
        <v>0</v>
      </c>
    </row>
    <row r="245" spans="2:4" x14ac:dyDescent="0.25">
      <c r="B245" s="128" t="s">
        <v>60</v>
      </c>
      <c r="C245" s="137">
        <f>'Q4'!G180+'Q4'!H180</f>
        <v>0</v>
      </c>
      <c r="D245" s="163">
        <f>'Q4'!L180</f>
        <v>0</v>
      </c>
    </row>
    <row r="246" spans="2:4" x14ac:dyDescent="0.25">
      <c r="B246" s="129" t="s">
        <v>61</v>
      </c>
      <c r="C246" s="137">
        <f>'Q4'!G181+'Q4'!H181</f>
        <v>0</v>
      </c>
      <c r="D246" s="163">
        <f>'Q4'!L181</f>
        <v>0</v>
      </c>
    </row>
    <row r="247" spans="2:4" x14ac:dyDescent="0.25">
      <c r="B247" s="129" t="s">
        <v>62</v>
      </c>
      <c r="C247" s="137">
        <f>'Q4'!G182+'Q4'!H182</f>
        <v>0</v>
      </c>
      <c r="D247" s="163">
        <f>'Q4'!L182</f>
        <v>0</v>
      </c>
    </row>
    <row r="248" spans="2:4" x14ac:dyDescent="0.25">
      <c r="B248" s="129" t="s">
        <v>63</v>
      </c>
      <c r="C248" s="137">
        <f>'Q4'!G183+'Q4'!H183</f>
        <v>0</v>
      </c>
      <c r="D248" s="163">
        <f>'Q4'!L183</f>
        <v>0</v>
      </c>
    </row>
    <row r="249" spans="2:4" x14ac:dyDescent="0.25">
      <c r="B249" s="129" t="s">
        <v>64</v>
      </c>
      <c r="C249" s="137">
        <f>'Q4'!G184+'Q4'!H184</f>
        <v>0</v>
      </c>
      <c r="D249" s="163">
        <f>'Q4'!L184</f>
        <v>0</v>
      </c>
    </row>
    <row r="250" spans="2:4" x14ac:dyDescent="0.25">
      <c r="B250" s="129" t="s">
        <v>65</v>
      </c>
      <c r="C250" s="137">
        <f>'Q4'!G185+'Q4'!H185</f>
        <v>0</v>
      </c>
      <c r="D250" s="163">
        <f>'Q4'!L185</f>
        <v>0</v>
      </c>
    </row>
    <row r="251" spans="2:4" x14ac:dyDescent="0.25">
      <c r="B251" s="129" t="s">
        <v>66</v>
      </c>
      <c r="C251" s="137">
        <f>'Q4'!G186+'Q4'!H186</f>
        <v>0</v>
      </c>
      <c r="D251" s="163">
        <f>'Q4'!L186</f>
        <v>0</v>
      </c>
    </row>
    <row r="252" spans="2:4" x14ac:dyDescent="0.25">
      <c r="B252" s="129" t="s">
        <v>67</v>
      </c>
      <c r="C252" s="137">
        <f>'Q4'!G187+'Q4'!H187</f>
        <v>0</v>
      </c>
      <c r="D252" s="163">
        <f>'Q4'!L187</f>
        <v>0</v>
      </c>
    </row>
    <row r="253" spans="2:4" ht="15.75" thickBot="1" x14ac:dyDescent="0.3">
      <c r="B253" s="124" t="s">
        <v>174</v>
      </c>
      <c r="C253" s="167">
        <v>0</v>
      </c>
      <c r="D253" s="168">
        <v>0</v>
      </c>
    </row>
    <row r="254" spans="2:4" x14ac:dyDescent="0.25">
      <c r="C254" s="117"/>
    </row>
  </sheetData>
  <mergeCells count="11">
    <mergeCell ref="B136:B165"/>
    <mergeCell ref="B2:B3"/>
    <mergeCell ref="C2:D2"/>
    <mergeCell ref="B13:D13"/>
    <mergeCell ref="B18:C18"/>
    <mergeCell ref="C22:E22"/>
    <mergeCell ref="B166:B171"/>
    <mergeCell ref="B172:B178"/>
    <mergeCell ref="B179:B188"/>
    <mergeCell ref="C191:C192"/>
    <mergeCell ref="B194:C19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AD406"/>
  <sheetViews>
    <sheetView topLeftCell="A205" zoomScale="71" zoomScaleNormal="71" workbookViewId="0">
      <selection activeCell="T222" sqref="T222:T229"/>
    </sheetView>
  </sheetViews>
  <sheetFormatPr defaultColWidth="8.85546875" defaultRowHeight="15" x14ac:dyDescent="0.25"/>
  <cols>
    <col min="1" max="2" width="8.85546875" style="1" customWidth="1"/>
    <col min="3" max="3" width="39.28515625" style="1" customWidth="1"/>
    <col min="4" max="4" width="8.85546875" style="1" customWidth="1"/>
    <col min="5" max="5" width="9.7109375" style="1" customWidth="1"/>
    <col min="6" max="6" width="20" style="1" customWidth="1"/>
    <col min="7" max="10" width="8.85546875" style="1" customWidth="1"/>
    <col min="11" max="11" width="20" style="1" customWidth="1"/>
    <col min="12" max="12" width="8.85546875" style="1" customWidth="1"/>
    <col min="13" max="13" width="12.5703125" style="1" customWidth="1"/>
    <col min="14" max="14" width="20" style="1" customWidth="1"/>
    <col min="15" max="16" width="8.85546875" style="1" customWidth="1"/>
    <col min="17" max="17" width="20" style="1" customWidth="1"/>
    <col min="18" max="19" width="8.85546875" style="1" customWidth="1"/>
    <col min="20" max="20" width="20" style="1" customWidth="1"/>
    <col min="21" max="21" width="18.140625" style="1" customWidth="1"/>
    <col min="22" max="22" width="8.85546875" style="1" customWidth="1"/>
    <col min="23" max="23" width="17.85546875" style="1" customWidth="1"/>
    <col min="24" max="27" width="8.85546875" style="1" customWidth="1"/>
    <col min="28" max="16384" width="8.85546875" style="1"/>
  </cols>
  <sheetData>
    <row r="1" spans="1:30" ht="15" customHeight="1" thickBot="1" x14ac:dyDescent="0.3">
      <c r="A1" s="305"/>
      <c r="B1" s="264"/>
      <c r="C1" s="193"/>
      <c r="D1" s="193"/>
      <c r="E1" s="193"/>
      <c r="F1" s="193"/>
      <c r="G1" s="193"/>
      <c r="H1" s="193"/>
      <c r="I1" s="193"/>
      <c r="J1" s="193"/>
      <c r="K1" s="193"/>
      <c r="L1" s="193"/>
      <c r="M1" s="193"/>
      <c r="N1" s="193"/>
      <c r="O1" s="193"/>
      <c r="P1" s="193"/>
      <c r="Q1" s="193"/>
      <c r="R1" s="193"/>
      <c r="S1" s="193"/>
      <c r="T1" s="193"/>
      <c r="U1" s="193"/>
      <c r="V1" s="193"/>
      <c r="W1" s="297"/>
      <c r="X1" s="199"/>
      <c r="Y1" s="199"/>
      <c r="Z1" s="199"/>
      <c r="AA1" s="199"/>
      <c r="AB1" s="199"/>
      <c r="AC1" s="281"/>
      <c r="AD1" s="196"/>
    </row>
    <row r="2" spans="1:30" ht="15" customHeight="1" thickBot="1" x14ac:dyDescent="0.3">
      <c r="A2" s="216"/>
      <c r="B2" s="251">
        <v>1</v>
      </c>
      <c r="C2" s="2" t="s">
        <v>0</v>
      </c>
      <c r="D2" s="192" t="s">
        <v>1</v>
      </c>
      <c r="E2" s="194"/>
      <c r="F2" s="192" t="s">
        <v>2</v>
      </c>
      <c r="G2" s="193"/>
      <c r="H2" s="193"/>
      <c r="I2" s="193"/>
      <c r="J2" s="194"/>
      <c r="K2" s="192" t="s">
        <v>3</v>
      </c>
      <c r="L2" s="193"/>
      <c r="M2" s="194"/>
      <c r="N2" s="192" t="s">
        <v>4</v>
      </c>
      <c r="O2" s="193"/>
      <c r="P2" s="194"/>
      <c r="Q2" s="192" t="s">
        <v>5</v>
      </c>
      <c r="R2" s="193"/>
      <c r="S2" s="194"/>
      <c r="T2" s="241" t="s">
        <v>6</v>
      </c>
      <c r="U2" s="199"/>
      <c r="V2" s="196"/>
      <c r="W2" s="214"/>
      <c r="X2" s="214"/>
      <c r="Y2" s="214"/>
      <c r="Z2" s="214"/>
      <c r="AA2" s="214"/>
      <c r="AB2" s="214"/>
      <c r="AC2" s="214"/>
      <c r="AD2" s="215"/>
    </row>
    <row r="3" spans="1:30" ht="34.9" customHeight="1" thickBot="1" x14ac:dyDescent="0.3">
      <c r="A3" s="216"/>
      <c r="B3" s="202"/>
      <c r="C3" s="308" t="s">
        <v>7</v>
      </c>
      <c r="D3" s="4" t="s">
        <v>8</v>
      </c>
      <c r="E3" s="5" t="s">
        <v>9</v>
      </c>
      <c r="F3" s="190"/>
      <c r="G3" s="4" t="s">
        <v>10</v>
      </c>
      <c r="H3" s="4" t="s">
        <v>11</v>
      </c>
      <c r="I3" s="78" t="s">
        <v>12</v>
      </c>
      <c r="J3" s="4" t="s">
        <v>13</v>
      </c>
      <c r="K3" s="190"/>
      <c r="L3" s="4" t="s">
        <v>8</v>
      </c>
      <c r="M3" s="6" t="s">
        <v>9</v>
      </c>
      <c r="N3" s="190"/>
      <c r="O3" s="4" t="s">
        <v>8</v>
      </c>
      <c r="P3" s="6" t="s">
        <v>9</v>
      </c>
      <c r="Q3" s="190"/>
      <c r="R3" s="4" t="s">
        <v>8</v>
      </c>
      <c r="S3" s="6" t="s">
        <v>9</v>
      </c>
      <c r="T3" s="190"/>
      <c r="U3" s="4" t="s">
        <v>8</v>
      </c>
      <c r="V3" s="6" t="s">
        <v>9</v>
      </c>
      <c r="W3" s="214"/>
      <c r="X3" s="214"/>
      <c r="Y3" s="214"/>
      <c r="Z3" s="214"/>
      <c r="AA3" s="214"/>
      <c r="AB3" s="214"/>
      <c r="AC3" s="214"/>
      <c r="AD3" s="215"/>
    </row>
    <row r="4" spans="1:30" ht="64.900000000000006" customHeight="1" thickBot="1" x14ac:dyDescent="0.3">
      <c r="A4" s="216"/>
      <c r="B4" s="202"/>
      <c r="C4" s="197"/>
      <c r="D4" s="7">
        <f>SUM(G4,H4,L4,O4,R4,U4)</f>
        <v>0</v>
      </c>
      <c r="E4" s="8">
        <f>SUM(I4,J4,M4,P4,S4,V4)</f>
        <v>0</v>
      </c>
      <c r="F4" s="191"/>
      <c r="G4" s="9">
        <f>SUM(G5:G34)</f>
        <v>0</v>
      </c>
      <c r="H4" s="9">
        <f>SUM(H5:H34)</f>
        <v>0</v>
      </c>
      <c r="I4" s="9">
        <f>SUM(I5:I34)</f>
        <v>0</v>
      </c>
      <c r="J4" s="9">
        <f>SUM(J5:J34)</f>
        <v>0</v>
      </c>
      <c r="K4" s="191"/>
      <c r="L4" s="9">
        <f>SUM(L5:L34)</f>
        <v>0</v>
      </c>
      <c r="M4" s="9">
        <f>SUM(M5:M34)</f>
        <v>0</v>
      </c>
      <c r="N4" s="191"/>
      <c r="O4" s="72">
        <f>SUM(O5:O10)</f>
        <v>0</v>
      </c>
      <c r="P4" s="72">
        <f>SUM(P5:P10)</f>
        <v>0</v>
      </c>
      <c r="Q4" s="191"/>
      <c r="R4" s="9">
        <f>SUM(R5:R11)</f>
        <v>0</v>
      </c>
      <c r="S4" s="10">
        <f>SUM(S5:S11)</f>
        <v>0</v>
      </c>
      <c r="T4" s="191"/>
      <c r="U4" s="72">
        <f>SUM(U5:U13)</f>
        <v>0</v>
      </c>
      <c r="V4" s="73">
        <f>SUM(V5:V13)</f>
        <v>0</v>
      </c>
      <c r="W4" s="214"/>
      <c r="X4" s="214"/>
      <c r="Y4" s="214"/>
      <c r="Z4" s="214"/>
      <c r="AA4" s="214"/>
      <c r="AB4" s="214"/>
      <c r="AC4" s="214"/>
      <c r="AD4" s="215"/>
    </row>
    <row r="5" spans="1:30" ht="36" customHeight="1" x14ac:dyDescent="0.25">
      <c r="A5" s="216"/>
      <c r="B5" s="202"/>
      <c r="C5" s="11"/>
      <c r="D5" s="12"/>
      <c r="E5" s="12"/>
      <c r="F5" s="14" t="s">
        <v>14</v>
      </c>
      <c r="G5" s="15">
        <v>0</v>
      </c>
      <c r="H5" s="15">
        <v>0</v>
      </c>
      <c r="I5" s="15">
        <v>0</v>
      </c>
      <c r="J5" s="16">
        <v>0</v>
      </c>
      <c r="K5" s="14" t="s">
        <v>14</v>
      </c>
      <c r="L5" s="15">
        <v>0</v>
      </c>
      <c r="M5" s="16">
        <v>0</v>
      </c>
      <c r="N5" s="90" t="s">
        <v>15</v>
      </c>
      <c r="O5" s="15">
        <v>0</v>
      </c>
      <c r="P5" s="16">
        <v>0</v>
      </c>
      <c r="Q5" s="14" t="s">
        <v>16</v>
      </c>
      <c r="R5" s="15">
        <v>0</v>
      </c>
      <c r="S5" s="16">
        <v>0</v>
      </c>
      <c r="T5" s="14" t="s">
        <v>17</v>
      </c>
      <c r="U5" s="15">
        <v>0</v>
      </c>
      <c r="V5" s="16">
        <v>0</v>
      </c>
      <c r="W5" s="214"/>
      <c r="X5" s="214"/>
      <c r="Y5" s="214"/>
      <c r="Z5" s="214"/>
      <c r="AA5" s="214"/>
      <c r="AB5" s="214"/>
      <c r="AC5" s="214"/>
      <c r="AD5" s="215"/>
    </row>
    <row r="6" spans="1:30" ht="48" customHeight="1" x14ac:dyDescent="0.25">
      <c r="A6" s="216"/>
      <c r="B6" s="202"/>
      <c r="C6" s="17"/>
      <c r="D6" s="18"/>
      <c r="E6" s="18"/>
      <c r="F6" s="20" t="s">
        <v>18</v>
      </c>
      <c r="G6" s="23">
        <v>0</v>
      </c>
      <c r="H6" s="23">
        <v>0</v>
      </c>
      <c r="I6" s="23">
        <v>0</v>
      </c>
      <c r="J6" s="22">
        <v>0</v>
      </c>
      <c r="K6" s="20" t="s">
        <v>18</v>
      </c>
      <c r="L6" s="23">
        <v>0</v>
      </c>
      <c r="M6" s="22">
        <v>0</v>
      </c>
      <c r="N6" s="32" t="s">
        <v>19</v>
      </c>
      <c r="O6" s="23">
        <v>0</v>
      </c>
      <c r="P6" s="22">
        <v>0</v>
      </c>
      <c r="Q6" s="32" t="s">
        <v>20</v>
      </c>
      <c r="R6" s="23">
        <v>0</v>
      </c>
      <c r="S6" s="22">
        <v>0</v>
      </c>
      <c r="T6" s="20" t="s">
        <v>21</v>
      </c>
      <c r="U6" s="23">
        <v>0</v>
      </c>
      <c r="V6" s="22">
        <v>0</v>
      </c>
      <c r="W6" s="214"/>
      <c r="X6" s="214"/>
      <c r="Y6" s="214"/>
      <c r="Z6" s="214"/>
      <c r="AA6" s="214"/>
      <c r="AB6" s="214"/>
      <c r="AC6" s="214"/>
      <c r="AD6" s="215"/>
    </row>
    <row r="7" spans="1:30" ht="24" customHeight="1" x14ac:dyDescent="0.25">
      <c r="A7" s="216"/>
      <c r="B7" s="202"/>
      <c r="C7" s="17"/>
      <c r="D7" s="18"/>
      <c r="E7" s="18"/>
      <c r="F7" s="20" t="s">
        <v>22</v>
      </c>
      <c r="G7" s="23">
        <v>0</v>
      </c>
      <c r="H7" s="23">
        <v>0</v>
      </c>
      <c r="I7" s="23">
        <v>0</v>
      </c>
      <c r="J7" s="22">
        <v>0</v>
      </c>
      <c r="K7" s="20" t="s">
        <v>22</v>
      </c>
      <c r="L7" s="23">
        <v>0</v>
      </c>
      <c r="M7" s="22">
        <v>0</v>
      </c>
      <c r="N7" s="32" t="s">
        <v>23</v>
      </c>
      <c r="O7" s="23">
        <v>0</v>
      </c>
      <c r="P7" s="22">
        <v>0</v>
      </c>
      <c r="Q7" s="107" t="s">
        <v>24</v>
      </c>
      <c r="R7" s="23">
        <v>0</v>
      </c>
      <c r="S7" s="22">
        <v>0</v>
      </c>
      <c r="T7" s="20" t="s">
        <v>25</v>
      </c>
      <c r="U7" s="23">
        <v>0</v>
      </c>
      <c r="V7" s="22">
        <v>0</v>
      </c>
      <c r="W7" s="214"/>
      <c r="X7" s="214"/>
      <c r="Y7" s="214"/>
      <c r="Z7" s="214"/>
      <c r="AA7" s="214"/>
      <c r="AB7" s="214"/>
      <c r="AC7" s="214"/>
      <c r="AD7" s="215"/>
    </row>
    <row r="8" spans="1:30" ht="36" customHeight="1" x14ac:dyDescent="0.25">
      <c r="A8" s="216"/>
      <c r="B8" s="202"/>
      <c r="C8" s="17"/>
      <c r="D8" s="18"/>
      <c r="E8" s="18"/>
      <c r="F8" s="24" t="s">
        <v>26</v>
      </c>
      <c r="G8" s="23">
        <v>0</v>
      </c>
      <c r="H8" s="23">
        <v>0</v>
      </c>
      <c r="I8" s="23">
        <v>0</v>
      </c>
      <c r="J8" s="22">
        <v>0</v>
      </c>
      <c r="K8" s="24" t="s">
        <v>26</v>
      </c>
      <c r="L8" s="23">
        <v>0</v>
      </c>
      <c r="M8" s="22">
        <v>0</v>
      </c>
      <c r="N8" s="32" t="s">
        <v>27</v>
      </c>
      <c r="O8" s="23">
        <v>0</v>
      </c>
      <c r="P8" s="22">
        <v>0</v>
      </c>
      <c r="Q8" s="32" t="s">
        <v>28</v>
      </c>
      <c r="R8" s="23">
        <v>0</v>
      </c>
      <c r="S8" s="22">
        <v>0</v>
      </c>
      <c r="T8" s="20" t="s">
        <v>29</v>
      </c>
      <c r="U8" s="23">
        <v>0</v>
      </c>
      <c r="V8" s="22">
        <v>0</v>
      </c>
      <c r="W8" s="214"/>
      <c r="X8" s="214"/>
      <c r="Y8" s="214"/>
      <c r="Z8" s="214"/>
      <c r="AA8" s="214"/>
      <c r="AB8" s="214"/>
      <c r="AC8" s="214"/>
      <c r="AD8" s="215"/>
    </row>
    <row r="9" spans="1:30" ht="34.9" customHeight="1" x14ac:dyDescent="0.25">
      <c r="A9" s="216"/>
      <c r="B9" s="202"/>
      <c r="C9" s="17"/>
      <c r="D9" s="18"/>
      <c r="E9" s="18"/>
      <c r="F9" s="20" t="s">
        <v>30</v>
      </c>
      <c r="G9" s="23">
        <v>0</v>
      </c>
      <c r="H9" s="23">
        <v>0</v>
      </c>
      <c r="I9" s="23">
        <v>0</v>
      </c>
      <c r="J9" s="22">
        <v>0</v>
      </c>
      <c r="K9" s="20" t="s">
        <v>30</v>
      </c>
      <c r="L9" s="23">
        <v>0</v>
      </c>
      <c r="M9" s="22">
        <v>0</v>
      </c>
      <c r="N9" s="32" t="s">
        <v>31</v>
      </c>
      <c r="O9" s="23">
        <v>0</v>
      </c>
      <c r="P9" s="22">
        <v>0</v>
      </c>
      <c r="Q9" s="32" t="s">
        <v>32</v>
      </c>
      <c r="R9" s="23">
        <v>0</v>
      </c>
      <c r="S9" s="22">
        <v>0</v>
      </c>
      <c r="T9" s="20" t="s">
        <v>33</v>
      </c>
      <c r="U9" s="23">
        <v>0</v>
      </c>
      <c r="V9" s="22">
        <v>0</v>
      </c>
      <c r="W9" s="214"/>
      <c r="X9" s="214"/>
      <c r="Y9" s="214"/>
      <c r="Z9" s="214"/>
      <c r="AA9" s="214"/>
      <c r="AB9" s="214"/>
      <c r="AC9" s="214"/>
      <c r="AD9" s="215"/>
    </row>
    <row r="10" spans="1:30" ht="24.6" customHeight="1" thickBot="1" x14ac:dyDescent="0.3">
      <c r="A10" s="216"/>
      <c r="B10" s="202"/>
      <c r="C10" s="17"/>
      <c r="D10" s="18"/>
      <c r="E10" s="18"/>
      <c r="F10" s="20" t="s">
        <v>34</v>
      </c>
      <c r="G10" s="23">
        <v>0</v>
      </c>
      <c r="H10" s="23">
        <v>0</v>
      </c>
      <c r="I10" s="23">
        <v>0</v>
      </c>
      <c r="J10" s="22">
        <v>0</v>
      </c>
      <c r="K10" s="20" t="s">
        <v>34</v>
      </c>
      <c r="L10" s="23">
        <v>0</v>
      </c>
      <c r="M10" s="22">
        <v>0</v>
      </c>
      <c r="N10" s="33" t="s">
        <v>35</v>
      </c>
      <c r="O10" s="26">
        <v>0</v>
      </c>
      <c r="P10" s="27">
        <v>0</v>
      </c>
      <c r="Q10" s="20" t="s">
        <v>36</v>
      </c>
      <c r="R10" s="23">
        <v>0</v>
      </c>
      <c r="S10" s="22">
        <v>0</v>
      </c>
      <c r="T10" s="20" t="s">
        <v>37</v>
      </c>
      <c r="U10" s="23">
        <v>0</v>
      </c>
      <c r="V10" s="22">
        <v>0</v>
      </c>
      <c r="W10" s="214"/>
      <c r="X10" s="214"/>
      <c r="Y10" s="214"/>
      <c r="Z10" s="214"/>
      <c r="AA10" s="214"/>
      <c r="AB10" s="214"/>
      <c r="AC10" s="214"/>
      <c r="AD10" s="215"/>
    </row>
    <row r="11" spans="1:30" ht="24.6" customHeight="1" thickBot="1" x14ac:dyDescent="0.3">
      <c r="A11" s="216"/>
      <c r="B11" s="202"/>
      <c r="C11" s="17"/>
      <c r="D11" s="18"/>
      <c r="E11" s="18"/>
      <c r="F11" s="20" t="s">
        <v>38</v>
      </c>
      <c r="G11" s="23">
        <v>0</v>
      </c>
      <c r="H11" s="23">
        <v>0</v>
      </c>
      <c r="I11" s="23">
        <v>0</v>
      </c>
      <c r="J11" s="22">
        <v>0</v>
      </c>
      <c r="K11" s="20" t="s">
        <v>38</v>
      </c>
      <c r="L11" s="23">
        <v>0</v>
      </c>
      <c r="M11" s="22">
        <v>0</v>
      </c>
      <c r="N11" s="46"/>
      <c r="O11" s="46"/>
      <c r="P11" s="46"/>
      <c r="Q11" s="25" t="s">
        <v>39</v>
      </c>
      <c r="R11" s="26">
        <v>0</v>
      </c>
      <c r="S11" s="27">
        <v>0</v>
      </c>
      <c r="T11" s="20" t="s">
        <v>40</v>
      </c>
      <c r="U11" s="23">
        <v>0</v>
      </c>
      <c r="V11" s="22">
        <v>0</v>
      </c>
      <c r="W11" s="214"/>
      <c r="X11" s="214"/>
      <c r="Y11" s="214"/>
      <c r="Z11" s="214"/>
      <c r="AA11" s="214"/>
      <c r="AB11" s="214"/>
      <c r="AC11" s="214"/>
      <c r="AD11" s="215"/>
    </row>
    <row r="12" spans="1:30" ht="24" customHeight="1" thickBot="1" x14ac:dyDescent="0.3">
      <c r="A12" s="216"/>
      <c r="B12" s="202"/>
      <c r="C12" s="244" t="s">
        <v>41</v>
      </c>
      <c r="D12" s="199"/>
      <c r="E12" s="199"/>
      <c r="F12" s="20" t="s">
        <v>42</v>
      </c>
      <c r="G12" s="23">
        <v>0</v>
      </c>
      <c r="H12" s="23">
        <v>0</v>
      </c>
      <c r="I12" s="23">
        <v>0</v>
      </c>
      <c r="J12" s="22">
        <v>0</v>
      </c>
      <c r="K12" s="20" t="s">
        <v>42</v>
      </c>
      <c r="L12" s="23">
        <v>0</v>
      </c>
      <c r="M12" s="22">
        <v>0</v>
      </c>
      <c r="N12" s="46"/>
      <c r="O12" s="46"/>
      <c r="P12" s="46"/>
      <c r="Q12" s="46"/>
      <c r="R12" s="46"/>
      <c r="S12" s="46"/>
      <c r="T12" s="20" t="s">
        <v>43</v>
      </c>
      <c r="U12" s="23">
        <v>0</v>
      </c>
      <c r="V12" s="22">
        <v>0</v>
      </c>
      <c r="W12" s="214"/>
      <c r="X12" s="214"/>
      <c r="Y12" s="214"/>
      <c r="Z12" s="214"/>
      <c r="AA12" s="214"/>
      <c r="AB12" s="214"/>
      <c r="AC12" s="214"/>
      <c r="AD12" s="215"/>
    </row>
    <row r="13" spans="1:30" ht="15" customHeight="1" x14ac:dyDescent="0.25">
      <c r="A13" s="216"/>
      <c r="B13" s="202"/>
      <c r="C13" s="216"/>
      <c r="D13" s="214"/>
      <c r="E13" s="214"/>
      <c r="F13" s="20" t="s">
        <v>44</v>
      </c>
      <c r="G13" s="23">
        <v>0</v>
      </c>
      <c r="H13" s="23">
        <v>0</v>
      </c>
      <c r="I13" s="23">
        <v>0</v>
      </c>
      <c r="J13" s="22">
        <v>0</v>
      </c>
      <c r="K13" s="20" t="s">
        <v>44</v>
      </c>
      <c r="L13" s="23">
        <v>0</v>
      </c>
      <c r="M13" s="22">
        <v>0</v>
      </c>
      <c r="N13" s="46"/>
      <c r="O13" s="46"/>
      <c r="P13" s="46"/>
      <c r="Q13" s="46"/>
      <c r="R13" s="46"/>
      <c r="S13" s="46"/>
      <c r="T13" s="20" t="s">
        <v>45</v>
      </c>
      <c r="U13" s="23">
        <v>0</v>
      </c>
      <c r="V13" s="22">
        <v>0</v>
      </c>
      <c r="W13" s="214"/>
      <c r="X13" s="214"/>
      <c r="Y13" s="214"/>
      <c r="Z13" s="214"/>
      <c r="AA13" s="214"/>
      <c r="AB13" s="214"/>
      <c r="AC13" s="214"/>
      <c r="AD13" s="215"/>
    </row>
    <row r="14" spans="1:30" ht="15.75" thickBot="1" x14ac:dyDescent="0.3">
      <c r="A14" s="216"/>
      <c r="B14" s="202"/>
      <c r="C14" s="216"/>
      <c r="D14" s="214"/>
      <c r="E14" s="214"/>
      <c r="F14" s="20" t="s">
        <v>46</v>
      </c>
      <c r="G14" s="23">
        <v>0</v>
      </c>
      <c r="H14" s="23">
        <v>0</v>
      </c>
      <c r="I14" s="23">
        <v>0</v>
      </c>
      <c r="J14" s="22">
        <v>0</v>
      </c>
      <c r="K14" s="20" t="s">
        <v>46</v>
      </c>
      <c r="L14" s="23">
        <v>0</v>
      </c>
      <c r="M14" s="22">
        <v>0</v>
      </c>
      <c r="N14" s="46"/>
      <c r="O14" s="46"/>
      <c r="P14" s="46"/>
      <c r="Q14" s="18"/>
      <c r="R14" s="18"/>
      <c r="S14" s="18"/>
      <c r="T14" s="25" t="s">
        <v>47</v>
      </c>
      <c r="U14" s="26">
        <v>0</v>
      </c>
      <c r="V14" s="27">
        <v>0</v>
      </c>
      <c r="W14" s="214"/>
      <c r="X14" s="214"/>
      <c r="Y14" s="214"/>
      <c r="Z14" s="214"/>
      <c r="AA14" s="214"/>
      <c r="AB14" s="214"/>
      <c r="AC14" s="214"/>
      <c r="AD14" s="215"/>
    </row>
    <row r="15" spans="1:30" ht="14.45" customHeight="1" thickBot="1" x14ac:dyDescent="0.3">
      <c r="A15" s="216"/>
      <c r="B15" s="202"/>
      <c r="C15" s="216"/>
      <c r="D15" s="214"/>
      <c r="E15" s="214"/>
      <c r="F15" s="20" t="s">
        <v>48</v>
      </c>
      <c r="G15" s="23">
        <v>0</v>
      </c>
      <c r="H15" s="23">
        <v>0</v>
      </c>
      <c r="I15" s="23">
        <v>0</v>
      </c>
      <c r="J15" s="22">
        <v>0</v>
      </c>
      <c r="K15" s="20" t="s">
        <v>48</v>
      </c>
      <c r="L15" s="23">
        <v>0</v>
      </c>
      <c r="M15" s="22">
        <v>0</v>
      </c>
      <c r="N15" s="288"/>
      <c r="O15" s="214"/>
      <c r="P15" s="214"/>
      <c r="Q15" s="214"/>
      <c r="R15" s="214"/>
      <c r="S15" s="214"/>
      <c r="T15" s="214"/>
      <c r="U15" s="214"/>
      <c r="V15" s="215"/>
      <c r="W15" s="214"/>
      <c r="X15" s="214"/>
      <c r="Y15" s="214"/>
      <c r="Z15" s="214"/>
      <c r="AA15" s="214"/>
      <c r="AB15" s="214"/>
      <c r="AC15" s="214"/>
      <c r="AD15" s="215"/>
    </row>
    <row r="16" spans="1:30" x14ac:dyDescent="0.25">
      <c r="A16" s="216"/>
      <c r="B16" s="202"/>
      <c r="C16" s="216"/>
      <c r="D16" s="214"/>
      <c r="E16" s="214"/>
      <c r="F16" s="20" t="s">
        <v>49</v>
      </c>
      <c r="G16" s="23">
        <v>0</v>
      </c>
      <c r="H16" s="23">
        <v>0</v>
      </c>
      <c r="I16" s="23">
        <v>0</v>
      </c>
      <c r="J16" s="22">
        <v>0</v>
      </c>
      <c r="K16" s="20" t="s">
        <v>49</v>
      </c>
      <c r="L16" s="23">
        <v>0</v>
      </c>
      <c r="M16" s="22">
        <v>0</v>
      </c>
      <c r="N16" s="214"/>
      <c r="O16" s="214"/>
      <c r="P16" s="214"/>
      <c r="Q16" s="214"/>
      <c r="R16" s="214"/>
      <c r="S16" s="214"/>
      <c r="T16" s="214"/>
      <c r="U16" s="214"/>
      <c r="V16" s="215"/>
      <c r="W16" s="214"/>
      <c r="X16" s="214"/>
      <c r="Y16" s="214"/>
      <c r="Z16" s="214"/>
      <c r="AA16" s="214"/>
      <c r="AB16" s="214"/>
      <c r="AC16" s="214"/>
      <c r="AD16" s="215"/>
    </row>
    <row r="17" spans="1:30" x14ac:dyDescent="0.25">
      <c r="A17" s="216"/>
      <c r="B17" s="202"/>
      <c r="C17" s="216"/>
      <c r="D17" s="214"/>
      <c r="E17" s="214"/>
      <c r="F17" s="20" t="s">
        <v>50</v>
      </c>
      <c r="G17" s="23">
        <v>0</v>
      </c>
      <c r="H17" s="23">
        <v>0</v>
      </c>
      <c r="I17" s="23">
        <v>0</v>
      </c>
      <c r="J17" s="22">
        <v>0</v>
      </c>
      <c r="K17" s="20" t="s">
        <v>50</v>
      </c>
      <c r="L17" s="23">
        <v>0</v>
      </c>
      <c r="M17" s="22">
        <v>0</v>
      </c>
      <c r="N17" s="214"/>
      <c r="O17" s="214"/>
      <c r="P17" s="214"/>
      <c r="Q17" s="214"/>
      <c r="R17" s="214"/>
      <c r="S17" s="214"/>
      <c r="T17" s="214"/>
      <c r="U17" s="214"/>
      <c r="V17" s="215"/>
      <c r="W17" s="214"/>
      <c r="X17" s="214"/>
      <c r="Y17" s="214"/>
      <c r="Z17" s="214"/>
      <c r="AA17" s="214"/>
      <c r="AB17" s="214"/>
      <c r="AC17" s="214"/>
      <c r="AD17" s="215"/>
    </row>
    <row r="18" spans="1:30" ht="24" customHeight="1" x14ac:dyDescent="0.25">
      <c r="A18" s="216"/>
      <c r="B18" s="202"/>
      <c r="C18" s="216"/>
      <c r="D18" s="214"/>
      <c r="E18" s="214"/>
      <c r="F18" s="20" t="s">
        <v>51</v>
      </c>
      <c r="G18" s="23">
        <v>0</v>
      </c>
      <c r="H18" s="23">
        <v>0</v>
      </c>
      <c r="I18" s="23">
        <v>0</v>
      </c>
      <c r="J18" s="22">
        <v>0</v>
      </c>
      <c r="K18" s="20" t="s">
        <v>51</v>
      </c>
      <c r="L18" s="23">
        <v>0</v>
      </c>
      <c r="M18" s="22">
        <v>0</v>
      </c>
      <c r="N18" s="214"/>
      <c r="O18" s="214"/>
      <c r="P18" s="214"/>
      <c r="Q18" s="214"/>
      <c r="R18" s="214"/>
      <c r="S18" s="214"/>
      <c r="T18" s="214"/>
      <c r="U18" s="214"/>
      <c r="V18" s="215"/>
      <c r="W18" s="214"/>
      <c r="X18" s="214"/>
      <c r="Y18" s="214"/>
      <c r="Z18" s="214"/>
      <c r="AA18" s="214"/>
      <c r="AB18" s="214"/>
      <c r="AC18" s="214"/>
      <c r="AD18" s="215"/>
    </row>
    <row r="19" spans="1:30" ht="24" customHeight="1" x14ac:dyDescent="0.25">
      <c r="A19" s="216"/>
      <c r="B19" s="202"/>
      <c r="C19" s="216"/>
      <c r="D19" s="214"/>
      <c r="E19" s="214"/>
      <c r="F19" s="20" t="s">
        <v>52</v>
      </c>
      <c r="G19" s="23">
        <v>0</v>
      </c>
      <c r="H19" s="23">
        <v>0</v>
      </c>
      <c r="I19" s="23">
        <v>0</v>
      </c>
      <c r="J19" s="22">
        <v>0</v>
      </c>
      <c r="K19" s="20" t="s">
        <v>52</v>
      </c>
      <c r="L19" s="23">
        <v>0</v>
      </c>
      <c r="M19" s="22">
        <v>0</v>
      </c>
      <c r="N19" s="214"/>
      <c r="O19" s="214"/>
      <c r="P19" s="214"/>
      <c r="Q19" s="214"/>
      <c r="R19" s="214"/>
      <c r="S19" s="214"/>
      <c r="T19" s="214"/>
      <c r="U19" s="214"/>
      <c r="V19" s="215"/>
      <c r="W19" s="214"/>
      <c r="X19" s="214"/>
      <c r="Y19" s="214"/>
      <c r="Z19" s="214"/>
      <c r="AA19" s="214"/>
      <c r="AB19" s="214"/>
      <c r="AC19" s="214"/>
      <c r="AD19" s="215"/>
    </row>
    <row r="20" spans="1:30" ht="15" customHeight="1" thickBot="1" x14ac:dyDescent="0.3">
      <c r="A20" s="216"/>
      <c r="B20" s="202"/>
      <c r="C20" s="187"/>
      <c r="D20" s="217"/>
      <c r="E20" s="217"/>
      <c r="F20" s="20" t="s">
        <v>53</v>
      </c>
      <c r="G20" s="23">
        <v>0</v>
      </c>
      <c r="H20" s="23">
        <v>0</v>
      </c>
      <c r="I20" s="23">
        <v>0</v>
      </c>
      <c r="J20" s="22">
        <v>0</v>
      </c>
      <c r="K20" s="20" t="s">
        <v>53</v>
      </c>
      <c r="L20" s="23">
        <v>0</v>
      </c>
      <c r="M20" s="22">
        <v>0</v>
      </c>
      <c r="N20" s="214"/>
      <c r="O20" s="214"/>
      <c r="P20" s="214"/>
      <c r="Q20" s="214"/>
      <c r="R20" s="214"/>
      <c r="S20" s="214"/>
      <c r="T20" s="214"/>
      <c r="U20" s="214"/>
      <c r="V20" s="215"/>
      <c r="W20" s="214"/>
      <c r="X20" s="214"/>
      <c r="Y20" s="214"/>
      <c r="Z20" s="214"/>
      <c r="AA20" s="214"/>
      <c r="AB20" s="214"/>
      <c r="AC20" s="214"/>
      <c r="AD20" s="215"/>
    </row>
    <row r="21" spans="1:30" ht="24" customHeight="1" x14ac:dyDescent="0.25">
      <c r="A21" s="216"/>
      <c r="B21" s="202"/>
      <c r="C21" s="17"/>
      <c r="D21" s="18"/>
      <c r="E21" s="18"/>
      <c r="F21" s="20" t="s">
        <v>54</v>
      </c>
      <c r="G21" s="23">
        <v>0</v>
      </c>
      <c r="H21" s="23">
        <v>0</v>
      </c>
      <c r="I21" s="23">
        <v>0</v>
      </c>
      <c r="J21" s="22">
        <v>0</v>
      </c>
      <c r="K21" s="20" t="s">
        <v>54</v>
      </c>
      <c r="L21" s="23">
        <v>0</v>
      </c>
      <c r="M21" s="22">
        <v>0</v>
      </c>
      <c r="N21" s="214"/>
      <c r="O21" s="214"/>
      <c r="P21" s="214"/>
      <c r="Q21" s="214"/>
      <c r="R21" s="214"/>
      <c r="S21" s="214"/>
      <c r="T21" s="214"/>
      <c r="U21" s="214"/>
      <c r="V21" s="215"/>
      <c r="W21" s="214"/>
      <c r="X21" s="214"/>
      <c r="Y21" s="214"/>
      <c r="Z21" s="214"/>
      <c r="AA21" s="214"/>
      <c r="AB21" s="214"/>
      <c r="AC21" s="214"/>
      <c r="AD21" s="215"/>
    </row>
    <row r="22" spans="1:30" x14ac:dyDescent="0.25">
      <c r="A22" s="216"/>
      <c r="B22" s="202"/>
      <c r="C22" s="17"/>
      <c r="D22" s="18"/>
      <c r="E22" s="18"/>
      <c r="F22" s="20" t="s">
        <v>55</v>
      </c>
      <c r="G22" s="23">
        <v>0</v>
      </c>
      <c r="H22" s="23">
        <v>0</v>
      </c>
      <c r="I22" s="23">
        <v>0</v>
      </c>
      <c r="J22" s="22">
        <v>0</v>
      </c>
      <c r="K22" s="20" t="s">
        <v>55</v>
      </c>
      <c r="L22" s="23">
        <v>0</v>
      </c>
      <c r="M22" s="22">
        <v>0</v>
      </c>
      <c r="N22" s="214"/>
      <c r="O22" s="214"/>
      <c r="P22" s="214"/>
      <c r="Q22" s="214"/>
      <c r="R22" s="214"/>
      <c r="S22" s="214"/>
      <c r="T22" s="214"/>
      <c r="U22" s="214"/>
      <c r="V22" s="215"/>
      <c r="W22" s="214"/>
      <c r="X22" s="214"/>
      <c r="Y22" s="214"/>
      <c r="Z22" s="214"/>
      <c r="AA22" s="214"/>
      <c r="AB22" s="214"/>
      <c r="AC22" s="214"/>
      <c r="AD22" s="215"/>
    </row>
    <row r="23" spans="1:30" x14ac:dyDescent="0.25">
      <c r="A23" s="216"/>
      <c r="B23" s="202"/>
      <c r="C23" s="17"/>
      <c r="D23" s="18"/>
      <c r="E23" s="18"/>
      <c r="F23" s="20" t="s">
        <v>56</v>
      </c>
      <c r="G23" s="23">
        <v>0</v>
      </c>
      <c r="H23" s="23">
        <v>0</v>
      </c>
      <c r="I23" s="23">
        <v>0</v>
      </c>
      <c r="J23" s="22">
        <v>0</v>
      </c>
      <c r="K23" s="20" t="s">
        <v>56</v>
      </c>
      <c r="L23" s="23">
        <v>0</v>
      </c>
      <c r="M23" s="22">
        <v>0</v>
      </c>
      <c r="N23" s="214"/>
      <c r="O23" s="214"/>
      <c r="P23" s="214"/>
      <c r="Q23" s="214"/>
      <c r="R23" s="214"/>
      <c r="S23" s="214"/>
      <c r="T23" s="214"/>
      <c r="U23" s="214"/>
      <c r="V23" s="215"/>
      <c r="W23" s="214"/>
      <c r="X23" s="214"/>
      <c r="Y23" s="214"/>
      <c r="Z23" s="214"/>
      <c r="AA23" s="214"/>
      <c r="AB23" s="214"/>
      <c r="AC23" s="214"/>
      <c r="AD23" s="215"/>
    </row>
    <row r="24" spans="1:30" x14ac:dyDescent="0.25">
      <c r="A24" s="216"/>
      <c r="B24" s="202"/>
      <c r="C24" s="17"/>
      <c r="D24" s="18"/>
      <c r="E24" s="18"/>
      <c r="F24" s="20" t="s">
        <v>57</v>
      </c>
      <c r="G24" s="23">
        <v>0</v>
      </c>
      <c r="H24" s="23">
        <v>0</v>
      </c>
      <c r="I24" s="23">
        <v>0</v>
      </c>
      <c r="J24" s="22">
        <v>0</v>
      </c>
      <c r="K24" s="20" t="s">
        <v>57</v>
      </c>
      <c r="L24" s="23">
        <v>0</v>
      </c>
      <c r="M24" s="22">
        <v>0</v>
      </c>
      <c r="N24" s="214"/>
      <c r="O24" s="214"/>
      <c r="P24" s="214"/>
      <c r="Q24" s="214"/>
      <c r="R24" s="214"/>
      <c r="S24" s="214"/>
      <c r="T24" s="214"/>
      <c r="U24" s="214"/>
      <c r="V24" s="215"/>
      <c r="W24" s="214"/>
      <c r="X24" s="214"/>
      <c r="Y24" s="214"/>
      <c r="Z24" s="214"/>
      <c r="AA24" s="214"/>
      <c r="AB24" s="214"/>
      <c r="AC24" s="214"/>
      <c r="AD24" s="215"/>
    </row>
    <row r="25" spans="1:30" ht="24" customHeight="1" x14ac:dyDescent="0.25">
      <c r="A25" s="216"/>
      <c r="B25" s="202"/>
      <c r="C25" s="17"/>
      <c r="D25" s="18"/>
      <c r="E25" s="18"/>
      <c r="F25" s="20" t="s">
        <v>58</v>
      </c>
      <c r="G25" s="23">
        <v>0</v>
      </c>
      <c r="H25" s="23">
        <v>0</v>
      </c>
      <c r="I25" s="23">
        <v>0</v>
      </c>
      <c r="J25" s="22">
        <v>0</v>
      </c>
      <c r="K25" s="20" t="s">
        <v>58</v>
      </c>
      <c r="L25" s="23">
        <v>0</v>
      </c>
      <c r="M25" s="22">
        <v>0</v>
      </c>
      <c r="N25" s="214"/>
      <c r="O25" s="214"/>
      <c r="P25" s="214"/>
      <c r="Q25" s="214"/>
      <c r="R25" s="214"/>
      <c r="S25" s="214"/>
      <c r="T25" s="214"/>
      <c r="U25" s="214"/>
      <c r="V25" s="215"/>
      <c r="W25" s="214"/>
      <c r="X25" s="214"/>
      <c r="Y25" s="214"/>
      <c r="Z25" s="214"/>
      <c r="AA25" s="214"/>
      <c r="AB25" s="214"/>
      <c r="AC25" s="214"/>
      <c r="AD25" s="215"/>
    </row>
    <row r="26" spans="1:30" x14ac:dyDescent="0.25">
      <c r="A26" s="216"/>
      <c r="B26" s="202"/>
      <c r="C26" s="17"/>
      <c r="D26" s="18"/>
      <c r="E26" s="18"/>
      <c r="F26" s="20" t="s">
        <v>59</v>
      </c>
      <c r="G26" s="23">
        <v>0</v>
      </c>
      <c r="H26" s="23">
        <v>0</v>
      </c>
      <c r="I26" s="23">
        <v>0</v>
      </c>
      <c r="J26" s="22">
        <v>0</v>
      </c>
      <c r="K26" s="20" t="s">
        <v>59</v>
      </c>
      <c r="L26" s="23">
        <v>0</v>
      </c>
      <c r="M26" s="22">
        <v>0</v>
      </c>
      <c r="N26" s="214"/>
      <c r="O26" s="214"/>
      <c r="P26" s="214"/>
      <c r="Q26" s="214"/>
      <c r="R26" s="214"/>
      <c r="S26" s="214"/>
      <c r="T26" s="214"/>
      <c r="U26" s="214"/>
      <c r="V26" s="215"/>
      <c r="W26" s="214"/>
      <c r="X26" s="214"/>
      <c r="Y26" s="214"/>
      <c r="Z26" s="214"/>
      <c r="AA26" s="214"/>
      <c r="AB26" s="214"/>
      <c r="AC26" s="214"/>
      <c r="AD26" s="215"/>
    </row>
    <row r="27" spans="1:30" x14ac:dyDescent="0.25">
      <c r="A27" s="216"/>
      <c r="B27" s="202"/>
      <c r="C27" s="17"/>
      <c r="D27" s="18"/>
      <c r="E27" s="18"/>
      <c r="F27" s="20" t="s">
        <v>60</v>
      </c>
      <c r="G27" s="23">
        <v>0</v>
      </c>
      <c r="H27" s="23">
        <v>0</v>
      </c>
      <c r="I27" s="23">
        <v>0</v>
      </c>
      <c r="J27" s="22">
        <v>0</v>
      </c>
      <c r="K27" s="20" t="s">
        <v>60</v>
      </c>
      <c r="L27" s="23">
        <v>0</v>
      </c>
      <c r="M27" s="22">
        <v>0</v>
      </c>
      <c r="N27" s="214"/>
      <c r="O27" s="214"/>
      <c r="P27" s="214"/>
      <c r="Q27" s="214"/>
      <c r="R27" s="214"/>
      <c r="S27" s="214"/>
      <c r="T27" s="214"/>
      <c r="U27" s="214"/>
      <c r="V27" s="215"/>
      <c r="W27" s="214"/>
      <c r="X27" s="214"/>
      <c r="Y27" s="214"/>
      <c r="Z27" s="214"/>
      <c r="AA27" s="214"/>
      <c r="AB27" s="214"/>
      <c r="AC27" s="214"/>
      <c r="AD27" s="215"/>
    </row>
    <row r="28" spans="1:30" ht="24" x14ac:dyDescent="0.25">
      <c r="A28" s="216"/>
      <c r="B28" s="202"/>
      <c r="C28" s="17"/>
      <c r="D28" s="18"/>
      <c r="E28" s="18"/>
      <c r="F28" s="69" t="s">
        <v>61</v>
      </c>
      <c r="G28" s="23">
        <v>0</v>
      </c>
      <c r="H28" s="23">
        <v>0</v>
      </c>
      <c r="I28" s="23">
        <v>0</v>
      </c>
      <c r="J28" s="22">
        <v>0</v>
      </c>
      <c r="K28" s="69" t="s">
        <v>61</v>
      </c>
      <c r="L28" s="23">
        <v>0</v>
      </c>
      <c r="M28" s="22">
        <v>0</v>
      </c>
      <c r="N28" s="214"/>
      <c r="O28" s="214"/>
      <c r="P28" s="214"/>
      <c r="Q28" s="214"/>
      <c r="R28" s="214"/>
      <c r="S28" s="214"/>
      <c r="T28" s="214"/>
      <c r="U28" s="214"/>
      <c r="V28" s="215"/>
      <c r="W28" s="214"/>
      <c r="X28" s="214"/>
      <c r="Y28" s="214"/>
      <c r="Z28" s="214"/>
      <c r="AA28" s="214"/>
      <c r="AB28" s="214"/>
      <c r="AC28" s="214"/>
      <c r="AD28" s="215"/>
    </row>
    <row r="29" spans="1:30" x14ac:dyDescent="0.25">
      <c r="A29" s="216"/>
      <c r="B29" s="202"/>
      <c r="C29" s="17"/>
      <c r="D29" s="18"/>
      <c r="E29" s="18"/>
      <c r="F29" s="69" t="s">
        <v>62</v>
      </c>
      <c r="G29" s="23">
        <v>0</v>
      </c>
      <c r="H29" s="23">
        <v>0</v>
      </c>
      <c r="I29" s="23">
        <v>0</v>
      </c>
      <c r="J29" s="22">
        <v>0</v>
      </c>
      <c r="K29" s="69" t="s">
        <v>62</v>
      </c>
      <c r="L29" s="23">
        <v>0</v>
      </c>
      <c r="M29" s="22">
        <v>0</v>
      </c>
      <c r="N29" s="214"/>
      <c r="O29" s="214"/>
      <c r="P29" s="214"/>
      <c r="Q29" s="214"/>
      <c r="R29" s="214"/>
      <c r="S29" s="214"/>
      <c r="T29" s="214"/>
      <c r="U29" s="214"/>
      <c r="V29" s="215"/>
      <c r="W29" s="214"/>
      <c r="X29" s="214"/>
      <c r="Y29" s="214"/>
      <c r="Z29" s="214"/>
      <c r="AA29" s="214"/>
      <c r="AB29" s="214"/>
      <c r="AC29" s="214"/>
      <c r="AD29" s="215"/>
    </row>
    <row r="30" spans="1:30" x14ac:dyDescent="0.25">
      <c r="A30" s="216"/>
      <c r="B30" s="202"/>
      <c r="C30" s="17"/>
      <c r="D30" s="18"/>
      <c r="E30" s="18"/>
      <c r="F30" s="69" t="s">
        <v>63</v>
      </c>
      <c r="G30" s="23">
        <v>0</v>
      </c>
      <c r="H30" s="23">
        <v>0</v>
      </c>
      <c r="I30" s="23">
        <v>0</v>
      </c>
      <c r="J30" s="22">
        <v>0</v>
      </c>
      <c r="K30" s="69" t="s">
        <v>63</v>
      </c>
      <c r="L30" s="23">
        <v>0</v>
      </c>
      <c r="M30" s="22">
        <v>0</v>
      </c>
      <c r="N30" s="214"/>
      <c r="O30" s="214"/>
      <c r="P30" s="214"/>
      <c r="Q30" s="214"/>
      <c r="R30" s="214"/>
      <c r="S30" s="214"/>
      <c r="T30" s="214"/>
      <c r="U30" s="214"/>
      <c r="V30" s="215"/>
      <c r="W30" s="214"/>
      <c r="X30" s="214"/>
      <c r="Y30" s="214"/>
      <c r="Z30" s="214"/>
      <c r="AA30" s="214"/>
      <c r="AB30" s="214"/>
      <c r="AC30" s="214"/>
      <c r="AD30" s="215"/>
    </row>
    <row r="31" spans="1:30" x14ac:dyDescent="0.25">
      <c r="A31" s="216"/>
      <c r="B31" s="202"/>
      <c r="C31" s="17"/>
      <c r="D31" s="18"/>
      <c r="E31" s="18"/>
      <c r="F31" s="69" t="s">
        <v>64</v>
      </c>
      <c r="G31" s="23">
        <v>0</v>
      </c>
      <c r="H31" s="23">
        <v>0</v>
      </c>
      <c r="I31" s="23">
        <v>0</v>
      </c>
      <c r="J31" s="22">
        <v>0</v>
      </c>
      <c r="K31" s="69" t="s">
        <v>64</v>
      </c>
      <c r="L31" s="23">
        <v>0</v>
      </c>
      <c r="M31" s="22">
        <v>0</v>
      </c>
      <c r="N31" s="214"/>
      <c r="O31" s="214"/>
      <c r="P31" s="214"/>
      <c r="Q31" s="214"/>
      <c r="R31" s="214"/>
      <c r="S31" s="214"/>
      <c r="T31" s="214"/>
      <c r="U31" s="214"/>
      <c r="V31" s="215"/>
      <c r="W31" s="214"/>
      <c r="X31" s="214"/>
      <c r="Y31" s="214"/>
      <c r="Z31" s="214"/>
      <c r="AA31" s="214"/>
      <c r="AB31" s="214"/>
      <c r="AC31" s="214"/>
      <c r="AD31" s="215"/>
    </row>
    <row r="32" spans="1:30" ht="24" customHeight="1" x14ac:dyDescent="0.25">
      <c r="A32" s="216"/>
      <c r="B32" s="202"/>
      <c r="C32" s="17"/>
      <c r="D32" s="18"/>
      <c r="E32" s="18"/>
      <c r="F32" s="69" t="s">
        <v>65</v>
      </c>
      <c r="G32" s="23">
        <v>0</v>
      </c>
      <c r="H32" s="23">
        <v>0</v>
      </c>
      <c r="I32" s="23">
        <v>0</v>
      </c>
      <c r="J32" s="22">
        <v>0</v>
      </c>
      <c r="K32" s="69" t="s">
        <v>65</v>
      </c>
      <c r="L32" s="23">
        <v>0</v>
      </c>
      <c r="M32" s="22">
        <v>0</v>
      </c>
      <c r="N32" s="214"/>
      <c r="O32" s="214"/>
      <c r="P32" s="214"/>
      <c r="Q32" s="214"/>
      <c r="R32" s="214"/>
      <c r="S32" s="214"/>
      <c r="T32" s="214"/>
      <c r="U32" s="214"/>
      <c r="V32" s="215"/>
      <c r="W32" s="214"/>
      <c r="X32" s="214"/>
      <c r="Y32" s="214"/>
      <c r="Z32" s="214"/>
      <c r="AA32" s="214"/>
      <c r="AB32" s="214"/>
      <c r="AC32" s="214"/>
      <c r="AD32" s="215"/>
    </row>
    <row r="33" spans="1:30" x14ac:dyDescent="0.25">
      <c r="A33" s="216"/>
      <c r="B33" s="202"/>
      <c r="C33" s="17"/>
      <c r="D33" s="18"/>
      <c r="E33" s="18"/>
      <c r="F33" s="69" t="s">
        <v>66</v>
      </c>
      <c r="G33" s="23">
        <v>0</v>
      </c>
      <c r="H33" s="23">
        <v>0</v>
      </c>
      <c r="I33" s="23">
        <v>0</v>
      </c>
      <c r="J33" s="22">
        <v>0</v>
      </c>
      <c r="K33" s="69" t="s">
        <v>66</v>
      </c>
      <c r="L33" s="23">
        <v>0</v>
      </c>
      <c r="M33" s="22">
        <v>0</v>
      </c>
      <c r="N33" s="214"/>
      <c r="O33" s="214"/>
      <c r="P33" s="214"/>
      <c r="Q33" s="214"/>
      <c r="R33" s="214"/>
      <c r="S33" s="214"/>
      <c r="T33" s="214"/>
      <c r="U33" s="214"/>
      <c r="V33" s="215"/>
      <c r="W33" s="214"/>
      <c r="X33" s="214"/>
      <c r="Y33" s="214"/>
      <c r="Z33" s="214"/>
      <c r="AA33" s="214"/>
      <c r="AB33" s="214"/>
      <c r="AC33" s="214"/>
      <c r="AD33" s="215"/>
    </row>
    <row r="34" spans="1:30" ht="15" customHeight="1" thickBot="1" x14ac:dyDescent="0.3">
      <c r="A34" s="216"/>
      <c r="B34" s="202"/>
      <c r="C34" s="17"/>
      <c r="D34" s="18"/>
      <c r="E34" s="18"/>
      <c r="F34" s="25" t="s">
        <v>67</v>
      </c>
      <c r="G34" s="26">
        <v>0</v>
      </c>
      <c r="H34" s="26">
        <v>0</v>
      </c>
      <c r="I34" s="26">
        <v>0</v>
      </c>
      <c r="J34" s="27">
        <v>0</v>
      </c>
      <c r="K34" s="25" t="s">
        <v>67</v>
      </c>
      <c r="L34" s="26">
        <v>0</v>
      </c>
      <c r="M34" s="27">
        <v>0</v>
      </c>
      <c r="N34" s="214"/>
      <c r="O34" s="214"/>
      <c r="P34" s="214"/>
      <c r="Q34" s="214"/>
      <c r="R34" s="214"/>
      <c r="S34" s="214"/>
      <c r="T34" s="214"/>
      <c r="U34" s="214"/>
      <c r="V34" s="215"/>
      <c r="W34" s="214"/>
      <c r="X34" s="214"/>
      <c r="Y34" s="214"/>
      <c r="Z34" s="214"/>
      <c r="AA34" s="214"/>
      <c r="AB34" s="214"/>
      <c r="AC34" s="214"/>
      <c r="AD34" s="215"/>
    </row>
    <row r="35" spans="1:30" x14ac:dyDescent="0.25">
      <c r="A35" s="216"/>
      <c r="B35" s="202"/>
      <c r="C35" s="17"/>
      <c r="D35" s="18"/>
      <c r="E35" s="18"/>
      <c r="F35" s="18"/>
      <c r="G35" s="18"/>
      <c r="H35" s="18"/>
      <c r="I35" s="18"/>
      <c r="J35" s="18"/>
      <c r="K35" s="18"/>
      <c r="L35" s="18"/>
      <c r="M35" s="18"/>
      <c r="N35" s="214"/>
      <c r="O35" s="214"/>
      <c r="P35" s="214"/>
      <c r="Q35" s="214"/>
      <c r="R35" s="214"/>
      <c r="S35" s="214"/>
      <c r="T35" s="214"/>
      <c r="U35" s="214"/>
      <c r="V35" s="215"/>
      <c r="W35" s="214"/>
      <c r="X35" s="214"/>
      <c r="Y35" s="214"/>
      <c r="Z35" s="214"/>
      <c r="AA35" s="214"/>
      <c r="AB35" s="214"/>
      <c r="AC35" s="214"/>
      <c r="AD35" s="215"/>
    </row>
    <row r="36" spans="1:30" ht="15" customHeight="1" thickBot="1" x14ac:dyDescent="0.3">
      <c r="A36" s="216"/>
      <c r="B36" s="207"/>
      <c r="C36" s="28"/>
      <c r="D36" s="29"/>
      <c r="E36" s="29"/>
      <c r="F36" s="29"/>
      <c r="G36" s="29"/>
      <c r="H36" s="29"/>
      <c r="I36" s="29"/>
      <c r="J36" s="29"/>
      <c r="K36" s="29"/>
      <c r="L36" s="29"/>
      <c r="M36" s="29"/>
      <c r="N36" s="217"/>
      <c r="O36" s="217"/>
      <c r="P36" s="217"/>
      <c r="Q36" s="217"/>
      <c r="R36" s="217"/>
      <c r="S36" s="217"/>
      <c r="T36" s="217"/>
      <c r="U36" s="217"/>
      <c r="V36" s="197"/>
      <c r="W36" s="214"/>
      <c r="X36" s="214"/>
      <c r="Y36" s="214"/>
      <c r="Z36" s="214"/>
      <c r="AA36" s="214"/>
      <c r="AB36" s="214"/>
      <c r="AC36" s="214"/>
      <c r="AD36" s="215"/>
    </row>
    <row r="37" spans="1:30" ht="15" customHeight="1" thickBot="1" x14ac:dyDescent="0.3">
      <c r="A37" s="216"/>
      <c r="B37" s="230"/>
      <c r="C37" s="217"/>
      <c r="D37" s="217"/>
      <c r="E37" s="217"/>
      <c r="F37" s="217"/>
      <c r="G37" s="217"/>
      <c r="H37" s="217"/>
      <c r="I37" s="217"/>
      <c r="J37" s="217"/>
      <c r="K37" s="217"/>
      <c r="L37" s="217"/>
      <c r="M37" s="217"/>
      <c r="N37" s="217"/>
      <c r="O37" s="217"/>
      <c r="P37" s="217"/>
      <c r="Q37" s="217"/>
      <c r="R37" s="217"/>
      <c r="S37" s="217"/>
      <c r="T37" s="217"/>
      <c r="U37" s="217"/>
      <c r="V37" s="217"/>
      <c r="W37" s="214"/>
      <c r="X37" s="214"/>
      <c r="Y37" s="214"/>
      <c r="Z37" s="214"/>
      <c r="AA37" s="214"/>
      <c r="AB37" s="214"/>
      <c r="AC37" s="214"/>
      <c r="AD37" s="215"/>
    </row>
    <row r="38" spans="1:30" ht="15" customHeight="1" thickBot="1" x14ac:dyDescent="0.3">
      <c r="A38" s="216"/>
      <c r="B38" s="251">
        <v>2</v>
      </c>
      <c r="C38" s="2" t="s">
        <v>0</v>
      </c>
      <c r="D38" s="262" t="s">
        <v>1</v>
      </c>
      <c r="E38" s="193"/>
      <c r="F38" s="192" t="s">
        <v>2</v>
      </c>
      <c r="G38" s="193"/>
      <c r="H38" s="193"/>
      <c r="I38" s="193"/>
      <c r="J38" s="194"/>
      <c r="K38" s="192" t="s">
        <v>3</v>
      </c>
      <c r="L38" s="193"/>
      <c r="M38" s="194"/>
      <c r="N38" s="280" t="s">
        <v>4</v>
      </c>
      <c r="O38" s="193"/>
      <c r="P38" s="194"/>
      <c r="Q38" s="192" t="s">
        <v>5</v>
      </c>
      <c r="R38" s="193"/>
      <c r="S38" s="194"/>
      <c r="T38" s="241" t="s">
        <v>6</v>
      </c>
      <c r="U38" s="199"/>
      <c r="V38" s="196"/>
      <c r="W38" s="214"/>
      <c r="X38" s="214"/>
      <c r="Y38" s="214"/>
      <c r="Z38" s="214"/>
      <c r="AA38" s="214"/>
      <c r="AB38" s="214"/>
      <c r="AC38" s="214"/>
      <c r="AD38" s="215"/>
    </row>
    <row r="39" spans="1:30" ht="40.9" customHeight="1" thickBot="1" x14ac:dyDescent="0.3">
      <c r="A39" s="216"/>
      <c r="B39" s="202"/>
      <c r="C39" s="208" t="s">
        <v>68</v>
      </c>
      <c r="D39" s="4" t="s">
        <v>69</v>
      </c>
      <c r="E39" s="5" t="s">
        <v>9</v>
      </c>
      <c r="F39" s="190"/>
      <c r="G39" s="4" t="s">
        <v>70</v>
      </c>
      <c r="H39" s="78" t="s">
        <v>71</v>
      </c>
      <c r="I39" s="78" t="s">
        <v>12</v>
      </c>
      <c r="J39" s="6" t="s">
        <v>13</v>
      </c>
      <c r="K39" s="190"/>
      <c r="L39" s="4" t="s">
        <v>69</v>
      </c>
      <c r="M39" s="6" t="s">
        <v>9</v>
      </c>
      <c r="N39" s="269"/>
      <c r="O39" s="4" t="s">
        <v>69</v>
      </c>
      <c r="P39" s="6" t="s">
        <v>9</v>
      </c>
      <c r="Q39" s="190"/>
      <c r="R39" s="4" t="s">
        <v>69</v>
      </c>
      <c r="S39" s="6" t="s">
        <v>9</v>
      </c>
      <c r="T39" s="269"/>
      <c r="U39" s="4" t="s">
        <v>69</v>
      </c>
      <c r="V39" s="6" t="s">
        <v>9</v>
      </c>
      <c r="W39" s="214"/>
      <c r="X39" s="214"/>
      <c r="Y39" s="214"/>
      <c r="Z39" s="214"/>
      <c r="AA39" s="214"/>
      <c r="AB39" s="214"/>
      <c r="AC39" s="214"/>
      <c r="AD39" s="215"/>
    </row>
    <row r="40" spans="1:30" ht="64.900000000000006" customHeight="1" thickBot="1" x14ac:dyDescent="0.3">
      <c r="A40" s="216"/>
      <c r="B40" s="202"/>
      <c r="C40" s="207"/>
      <c r="D40" s="7">
        <f>SUM(G40,H40,L40,O40,R40,U40)</f>
        <v>0</v>
      </c>
      <c r="E40" s="8">
        <f>SUM(I40,J40,M40,P40,S40,V40)</f>
        <v>0</v>
      </c>
      <c r="F40" s="191"/>
      <c r="G40" s="9">
        <f>SUM(G41:G70)</f>
        <v>0</v>
      </c>
      <c r="H40" s="9">
        <f>SUM(H41:H70)</f>
        <v>0</v>
      </c>
      <c r="I40" s="9">
        <f>SUM(I41:I70)</f>
        <v>0</v>
      </c>
      <c r="J40" s="9">
        <f>SUM(J41:J70)</f>
        <v>0</v>
      </c>
      <c r="K40" s="191"/>
      <c r="L40" s="9">
        <f>SUM(L41:L70)</f>
        <v>0</v>
      </c>
      <c r="M40" s="9">
        <f>SUM(M41:M70)</f>
        <v>0</v>
      </c>
      <c r="N40" s="243"/>
      <c r="O40" s="9">
        <f>SUM(O41:O46)</f>
        <v>0</v>
      </c>
      <c r="P40" s="9">
        <f>SUM(P41:P46)</f>
        <v>0</v>
      </c>
      <c r="Q40" s="191"/>
      <c r="R40" s="9">
        <f>SUM(R41:R47)</f>
        <v>0</v>
      </c>
      <c r="S40" s="10">
        <f>SUM(S41:S47)</f>
        <v>0</v>
      </c>
      <c r="T40" s="243"/>
      <c r="U40" s="9">
        <f>SUM(U41:U49)</f>
        <v>0</v>
      </c>
      <c r="V40" s="10">
        <f>SUM(V41:V49)</f>
        <v>0</v>
      </c>
      <c r="W40" s="214"/>
      <c r="X40" s="214"/>
      <c r="Y40" s="214"/>
      <c r="Z40" s="214"/>
      <c r="AA40" s="214"/>
      <c r="AB40" s="214"/>
      <c r="AC40" s="214"/>
      <c r="AD40" s="215"/>
    </row>
    <row r="41" spans="1:30" ht="36" customHeight="1" x14ac:dyDescent="0.25">
      <c r="A41" s="216"/>
      <c r="B41" s="202"/>
      <c r="C41" s="17"/>
      <c r="D41" s="18"/>
      <c r="E41" s="18"/>
      <c r="F41" s="14" t="s">
        <v>14</v>
      </c>
      <c r="G41" s="15">
        <v>0</v>
      </c>
      <c r="H41" s="15">
        <v>0</v>
      </c>
      <c r="I41" s="15">
        <v>0</v>
      </c>
      <c r="J41" s="16">
        <v>0</v>
      </c>
      <c r="K41" s="14" t="s">
        <v>14</v>
      </c>
      <c r="L41" s="48">
        <v>0</v>
      </c>
      <c r="M41" s="16">
        <v>0</v>
      </c>
      <c r="N41" s="90" t="s">
        <v>15</v>
      </c>
      <c r="O41" s="15">
        <v>0</v>
      </c>
      <c r="P41" s="16">
        <v>0</v>
      </c>
      <c r="Q41" s="14" t="s">
        <v>16</v>
      </c>
      <c r="R41" s="15">
        <v>0</v>
      </c>
      <c r="S41" s="16">
        <v>0</v>
      </c>
      <c r="T41" s="14" t="s">
        <v>17</v>
      </c>
      <c r="U41" s="15">
        <v>0</v>
      </c>
      <c r="V41" s="16">
        <v>0</v>
      </c>
      <c r="W41" s="214"/>
      <c r="X41" s="214"/>
      <c r="Y41" s="214"/>
      <c r="Z41" s="214"/>
      <c r="AA41" s="214"/>
      <c r="AB41" s="214"/>
      <c r="AC41" s="214"/>
      <c r="AD41" s="215"/>
    </row>
    <row r="42" spans="1:30" ht="48" customHeight="1" x14ac:dyDescent="0.25">
      <c r="A42" s="216"/>
      <c r="B42" s="202"/>
      <c r="C42" s="17"/>
      <c r="D42" s="18"/>
      <c r="E42" s="18"/>
      <c r="F42" s="20" t="s">
        <v>18</v>
      </c>
      <c r="G42" s="23">
        <v>0</v>
      </c>
      <c r="H42" s="23">
        <v>0</v>
      </c>
      <c r="I42" s="23">
        <v>0</v>
      </c>
      <c r="J42" s="22">
        <v>0</v>
      </c>
      <c r="K42" s="20" t="s">
        <v>18</v>
      </c>
      <c r="L42" s="21">
        <v>0</v>
      </c>
      <c r="M42" s="22">
        <v>0</v>
      </c>
      <c r="N42" s="32" t="s">
        <v>19</v>
      </c>
      <c r="O42" s="23">
        <v>0</v>
      </c>
      <c r="P42" s="22">
        <v>0</v>
      </c>
      <c r="Q42" s="32" t="s">
        <v>20</v>
      </c>
      <c r="R42" s="23">
        <v>0</v>
      </c>
      <c r="S42" s="22">
        <v>0</v>
      </c>
      <c r="T42" s="20" t="s">
        <v>21</v>
      </c>
      <c r="U42" s="23">
        <v>0</v>
      </c>
      <c r="V42" s="22">
        <v>0</v>
      </c>
      <c r="W42" s="214"/>
      <c r="X42" s="214"/>
      <c r="Y42" s="214"/>
      <c r="Z42" s="214"/>
      <c r="AA42" s="214"/>
      <c r="AB42" s="214"/>
      <c r="AC42" s="214"/>
      <c r="AD42" s="215"/>
    </row>
    <row r="43" spans="1:30" ht="24" customHeight="1" x14ac:dyDescent="0.25">
      <c r="A43" s="216"/>
      <c r="B43" s="202"/>
      <c r="C43" s="17"/>
      <c r="D43" s="18"/>
      <c r="E43" s="18"/>
      <c r="F43" s="20" t="s">
        <v>22</v>
      </c>
      <c r="G43" s="23">
        <v>0</v>
      </c>
      <c r="H43" s="23">
        <v>0</v>
      </c>
      <c r="I43" s="23">
        <v>0</v>
      </c>
      <c r="J43" s="22">
        <v>0</v>
      </c>
      <c r="K43" s="20" t="s">
        <v>22</v>
      </c>
      <c r="L43" s="21">
        <v>0</v>
      </c>
      <c r="M43" s="22">
        <v>0</v>
      </c>
      <c r="N43" s="32" t="s">
        <v>23</v>
      </c>
      <c r="O43" s="23">
        <v>0</v>
      </c>
      <c r="P43" s="22">
        <v>0</v>
      </c>
      <c r="Q43" s="107" t="s">
        <v>24</v>
      </c>
      <c r="R43" s="23">
        <v>0</v>
      </c>
      <c r="S43" s="22">
        <v>0</v>
      </c>
      <c r="T43" s="20" t="s">
        <v>25</v>
      </c>
      <c r="U43" s="23">
        <v>0</v>
      </c>
      <c r="V43" s="22">
        <v>0</v>
      </c>
      <c r="W43" s="214"/>
      <c r="X43" s="214"/>
      <c r="Y43" s="214"/>
      <c r="Z43" s="214"/>
      <c r="AA43" s="214"/>
      <c r="AB43" s="214"/>
      <c r="AC43" s="214"/>
      <c r="AD43" s="215"/>
    </row>
    <row r="44" spans="1:30" ht="36" customHeight="1" x14ac:dyDescent="0.25">
      <c r="A44" s="216"/>
      <c r="B44" s="202"/>
      <c r="C44" s="17"/>
      <c r="D44" s="18"/>
      <c r="E44" s="18"/>
      <c r="F44" s="24" t="s">
        <v>26</v>
      </c>
      <c r="G44" s="23">
        <v>0</v>
      </c>
      <c r="H44" s="23">
        <v>0</v>
      </c>
      <c r="I44" s="23">
        <v>0</v>
      </c>
      <c r="J44" s="22">
        <v>0</v>
      </c>
      <c r="K44" s="24" t="s">
        <v>26</v>
      </c>
      <c r="L44" s="21">
        <v>0</v>
      </c>
      <c r="M44" s="22">
        <v>0</v>
      </c>
      <c r="N44" s="32" t="s">
        <v>27</v>
      </c>
      <c r="O44" s="23">
        <v>0</v>
      </c>
      <c r="P44" s="22">
        <v>0</v>
      </c>
      <c r="Q44" s="32" t="s">
        <v>28</v>
      </c>
      <c r="R44" s="23">
        <v>0</v>
      </c>
      <c r="S44" s="22">
        <v>0</v>
      </c>
      <c r="T44" s="20" t="s">
        <v>29</v>
      </c>
      <c r="U44" s="23">
        <v>0</v>
      </c>
      <c r="V44" s="22">
        <v>0</v>
      </c>
      <c r="W44" s="214"/>
      <c r="X44" s="214"/>
      <c r="Y44" s="214"/>
      <c r="Z44" s="214"/>
      <c r="AA44" s="214"/>
      <c r="AB44" s="214"/>
      <c r="AC44" s="214"/>
      <c r="AD44" s="215"/>
    </row>
    <row r="45" spans="1:30" ht="36" customHeight="1" x14ac:dyDescent="0.25">
      <c r="A45" s="216"/>
      <c r="B45" s="202"/>
      <c r="C45" s="17"/>
      <c r="D45" s="18"/>
      <c r="E45" s="18"/>
      <c r="F45" s="20" t="s">
        <v>30</v>
      </c>
      <c r="G45" s="23">
        <v>0</v>
      </c>
      <c r="H45" s="23">
        <v>0</v>
      </c>
      <c r="I45" s="23">
        <v>0</v>
      </c>
      <c r="J45" s="22">
        <v>0</v>
      </c>
      <c r="K45" s="20" t="s">
        <v>30</v>
      </c>
      <c r="L45" s="23">
        <v>0</v>
      </c>
      <c r="M45" s="22">
        <v>0</v>
      </c>
      <c r="N45" s="32" t="s">
        <v>31</v>
      </c>
      <c r="O45" s="23">
        <v>0</v>
      </c>
      <c r="P45" s="22">
        <v>0</v>
      </c>
      <c r="Q45" s="32" t="s">
        <v>32</v>
      </c>
      <c r="R45" s="23">
        <v>0</v>
      </c>
      <c r="S45" s="22">
        <v>0</v>
      </c>
      <c r="T45" s="20" t="s">
        <v>33</v>
      </c>
      <c r="U45" s="23">
        <v>0</v>
      </c>
      <c r="V45" s="22">
        <v>0</v>
      </c>
      <c r="W45" s="214"/>
      <c r="X45" s="214"/>
      <c r="Y45" s="214"/>
      <c r="Z45" s="214"/>
      <c r="AA45" s="214"/>
      <c r="AB45" s="214"/>
      <c r="AC45" s="214"/>
      <c r="AD45" s="215"/>
    </row>
    <row r="46" spans="1:30" ht="24.6" customHeight="1" thickBot="1" x14ac:dyDescent="0.3">
      <c r="A46" s="216"/>
      <c r="B46" s="202"/>
      <c r="C46" s="17"/>
      <c r="D46" s="18"/>
      <c r="E46" s="18"/>
      <c r="F46" s="20" t="s">
        <v>34</v>
      </c>
      <c r="G46" s="23">
        <v>0</v>
      </c>
      <c r="H46" s="23">
        <v>0</v>
      </c>
      <c r="I46" s="23">
        <v>0</v>
      </c>
      <c r="J46" s="22">
        <v>0</v>
      </c>
      <c r="K46" s="20" t="s">
        <v>34</v>
      </c>
      <c r="L46" s="23">
        <v>0</v>
      </c>
      <c r="M46" s="22">
        <v>0</v>
      </c>
      <c r="N46" s="33" t="s">
        <v>35</v>
      </c>
      <c r="O46" s="26">
        <v>0</v>
      </c>
      <c r="P46" s="27">
        <v>0</v>
      </c>
      <c r="Q46" s="20" t="s">
        <v>36</v>
      </c>
      <c r="R46" s="23">
        <v>0</v>
      </c>
      <c r="S46" s="22">
        <v>0</v>
      </c>
      <c r="T46" s="20" t="s">
        <v>37</v>
      </c>
      <c r="U46" s="23">
        <v>0</v>
      </c>
      <c r="V46" s="22">
        <v>0</v>
      </c>
      <c r="W46" s="214"/>
      <c r="X46" s="214"/>
      <c r="Y46" s="214"/>
      <c r="Z46" s="214"/>
      <c r="AA46" s="214"/>
      <c r="AB46" s="214"/>
      <c r="AC46" s="214"/>
      <c r="AD46" s="215"/>
    </row>
    <row r="47" spans="1:30" ht="24.6" customHeight="1" thickBot="1" x14ac:dyDescent="0.3">
      <c r="A47" s="216"/>
      <c r="B47" s="202"/>
      <c r="C47" s="17"/>
      <c r="D47" s="18"/>
      <c r="E47" s="18"/>
      <c r="F47" s="20" t="s">
        <v>38</v>
      </c>
      <c r="G47" s="23">
        <v>0</v>
      </c>
      <c r="H47" s="23">
        <v>0</v>
      </c>
      <c r="I47" s="23">
        <v>0</v>
      </c>
      <c r="J47" s="22">
        <v>0</v>
      </c>
      <c r="K47" s="20" t="s">
        <v>38</v>
      </c>
      <c r="L47" s="23">
        <v>0</v>
      </c>
      <c r="M47" s="22">
        <v>0</v>
      </c>
      <c r="N47" s="46"/>
      <c r="O47" s="46"/>
      <c r="P47" s="46"/>
      <c r="Q47" s="25" t="s">
        <v>39</v>
      </c>
      <c r="R47" s="26">
        <v>0</v>
      </c>
      <c r="S47" s="27">
        <v>0</v>
      </c>
      <c r="T47" s="20" t="s">
        <v>40</v>
      </c>
      <c r="U47" s="23">
        <v>0</v>
      </c>
      <c r="V47" s="22">
        <v>0</v>
      </c>
      <c r="W47" s="214"/>
      <c r="X47" s="214"/>
      <c r="Y47" s="214"/>
      <c r="Z47" s="214"/>
      <c r="AA47" s="214"/>
      <c r="AB47" s="214"/>
      <c r="AC47" s="214"/>
      <c r="AD47" s="215"/>
    </row>
    <row r="48" spans="1:30" ht="24" customHeight="1" x14ac:dyDescent="0.25">
      <c r="A48" s="216"/>
      <c r="B48" s="202"/>
      <c r="C48" s="17"/>
      <c r="D48" s="18"/>
      <c r="E48" s="18"/>
      <c r="F48" s="20" t="s">
        <v>42</v>
      </c>
      <c r="G48" s="23">
        <v>0</v>
      </c>
      <c r="H48" s="23">
        <v>0</v>
      </c>
      <c r="I48" s="23">
        <v>0</v>
      </c>
      <c r="J48" s="22">
        <v>0</v>
      </c>
      <c r="K48" s="20" t="s">
        <v>42</v>
      </c>
      <c r="L48" s="23">
        <v>0</v>
      </c>
      <c r="M48" s="22">
        <v>0</v>
      </c>
      <c r="N48" s="46"/>
      <c r="O48" s="46"/>
      <c r="P48" s="46"/>
      <c r="Q48" s="46"/>
      <c r="R48" s="46"/>
      <c r="S48" s="46"/>
      <c r="T48" s="20" t="s">
        <v>43</v>
      </c>
      <c r="U48" s="23">
        <v>0</v>
      </c>
      <c r="V48" s="22">
        <v>0</v>
      </c>
      <c r="W48" s="214"/>
      <c r="X48" s="214"/>
      <c r="Y48" s="214"/>
      <c r="Z48" s="214"/>
      <c r="AA48" s="214"/>
      <c r="AB48" s="214"/>
      <c r="AC48" s="214"/>
      <c r="AD48" s="215"/>
    </row>
    <row r="49" spans="1:30" ht="15" customHeight="1" x14ac:dyDescent="0.25">
      <c r="A49" s="216"/>
      <c r="B49" s="202"/>
      <c r="C49" s="17"/>
      <c r="D49" s="18"/>
      <c r="E49" s="18"/>
      <c r="F49" s="20" t="s">
        <v>44</v>
      </c>
      <c r="G49" s="23">
        <v>0</v>
      </c>
      <c r="H49" s="23">
        <v>0</v>
      </c>
      <c r="I49" s="23">
        <v>0</v>
      </c>
      <c r="J49" s="22">
        <v>0</v>
      </c>
      <c r="K49" s="20" t="s">
        <v>44</v>
      </c>
      <c r="L49" s="23">
        <v>0</v>
      </c>
      <c r="M49" s="22">
        <v>0</v>
      </c>
      <c r="N49" s="46"/>
      <c r="O49" s="46"/>
      <c r="P49" s="46"/>
      <c r="Q49" s="46"/>
      <c r="R49" s="46"/>
      <c r="S49" s="46"/>
      <c r="T49" s="20" t="s">
        <v>45</v>
      </c>
      <c r="U49" s="23">
        <v>0</v>
      </c>
      <c r="V49" s="22">
        <v>0</v>
      </c>
      <c r="W49" s="214"/>
      <c r="X49" s="214"/>
      <c r="Y49" s="214"/>
      <c r="Z49" s="214"/>
      <c r="AA49" s="214"/>
      <c r="AB49" s="214"/>
      <c r="AC49" s="214"/>
      <c r="AD49" s="215"/>
    </row>
    <row r="50" spans="1:30" ht="15" customHeight="1" thickBot="1" x14ac:dyDescent="0.3">
      <c r="A50" s="216"/>
      <c r="B50" s="202"/>
      <c r="C50" s="17"/>
      <c r="D50" s="18"/>
      <c r="E50" s="18"/>
      <c r="F50" s="20" t="s">
        <v>46</v>
      </c>
      <c r="G50" s="23">
        <v>0</v>
      </c>
      <c r="H50" s="23">
        <v>0</v>
      </c>
      <c r="I50" s="23">
        <v>0</v>
      </c>
      <c r="J50" s="22">
        <v>0</v>
      </c>
      <c r="K50" s="20" t="s">
        <v>46</v>
      </c>
      <c r="L50" s="23">
        <v>0</v>
      </c>
      <c r="M50" s="22">
        <v>0</v>
      </c>
      <c r="N50" s="46"/>
      <c r="O50" s="46"/>
      <c r="P50" s="46"/>
      <c r="Q50" s="18"/>
      <c r="R50" s="18"/>
      <c r="S50" s="18"/>
      <c r="T50" s="25" t="s">
        <v>47</v>
      </c>
      <c r="U50" s="26">
        <v>0</v>
      </c>
      <c r="V50" s="27">
        <v>0</v>
      </c>
      <c r="W50" s="214"/>
      <c r="X50" s="214"/>
      <c r="Y50" s="214"/>
      <c r="Z50" s="214"/>
      <c r="AA50" s="214"/>
      <c r="AB50" s="214"/>
      <c r="AC50" s="214"/>
      <c r="AD50" s="215"/>
    </row>
    <row r="51" spans="1:30" ht="14.45" customHeight="1" thickBot="1" x14ac:dyDescent="0.3">
      <c r="A51" s="216"/>
      <c r="B51" s="202"/>
      <c r="C51" s="244" t="s">
        <v>72</v>
      </c>
      <c r="D51" s="199"/>
      <c r="E51" s="199"/>
      <c r="F51" s="20" t="s">
        <v>48</v>
      </c>
      <c r="G51" s="23">
        <v>0</v>
      </c>
      <c r="H51" s="23">
        <v>0</v>
      </c>
      <c r="I51" s="23">
        <v>0</v>
      </c>
      <c r="J51" s="22">
        <v>0</v>
      </c>
      <c r="K51" s="20" t="s">
        <v>48</v>
      </c>
      <c r="L51" s="23">
        <v>0</v>
      </c>
      <c r="M51" s="22">
        <v>0</v>
      </c>
      <c r="N51" s="288"/>
      <c r="O51" s="214"/>
      <c r="P51" s="214"/>
      <c r="Q51" s="214"/>
      <c r="R51" s="214"/>
      <c r="S51" s="214"/>
      <c r="T51" s="214"/>
      <c r="U51" s="214"/>
      <c r="V51" s="215"/>
      <c r="W51" s="214"/>
      <c r="X51" s="214"/>
      <c r="Y51" s="214"/>
      <c r="Z51" s="214"/>
      <c r="AA51" s="214"/>
      <c r="AB51" s="214"/>
      <c r="AC51" s="214"/>
      <c r="AD51" s="215"/>
    </row>
    <row r="52" spans="1:30" x14ac:dyDescent="0.25">
      <c r="A52" s="216"/>
      <c r="B52" s="202"/>
      <c r="C52" s="216"/>
      <c r="D52" s="214"/>
      <c r="E52" s="214"/>
      <c r="F52" s="20" t="s">
        <v>49</v>
      </c>
      <c r="G52" s="23">
        <v>0</v>
      </c>
      <c r="H52" s="23">
        <v>0</v>
      </c>
      <c r="I52" s="23">
        <v>0</v>
      </c>
      <c r="J52" s="22">
        <v>0</v>
      </c>
      <c r="K52" s="20" t="s">
        <v>49</v>
      </c>
      <c r="L52" s="23">
        <v>0</v>
      </c>
      <c r="M52" s="22">
        <v>0</v>
      </c>
      <c r="N52" s="214"/>
      <c r="O52" s="214"/>
      <c r="P52" s="214"/>
      <c r="Q52" s="214"/>
      <c r="R52" s="214"/>
      <c r="S52" s="214"/>
      <c r="T52" s="214"/>
      <c r="U52" s="214"/>
      <c r="V52" s="215"/>
      <c r="W52" s="214"/>
      <c r="X52" s="214"/>
      <c r="Y52" s="214"/>
      <c r="Z52" s="214"/>
      <c r="AA52" s="214"/>
      <c r="AB52" s="214"/>
      <c r="AC52" s="214"/>
      <c r="AD52" s="215"/>
    </row>
    <row r="53" spans="1:30" x14ac:dyDescent="0.25">
      <c r="A53" s="216"/>
      <c r="B53" s="202"/>
      <c r="C53" s="216"/>
      <c r="D53" s="214"/>
      <c r="E53" s="214"/>
      <c r="F53" s="20" t="s">
        <v>50</v>
      </c>
      <c r="G53" s="23">
        <v>0</v>
      </c>
      <c r="H53" s="23">
        <v>0</v>
      </c>
      <c r="I53" s="23">
        <v>0</v>
      </c>
      <c r="J53" s="22">
        <v>0</v>
      </c>
      <c r="K53" s="20" t="s">
        <v>50</v>
      </c>
      <c r="L53" s="23">
        <v>0</v>
      </c>
      <c r="M53" s="22">
        <v>0</v>
      </c>
      <c r="N53" s="214"/>
      <c r="O53" s="214"/>
      <c r="P53" s="214"/>
      <c r="Q53" s="214"/>
      <c r="R53" s="214"/>
      <c r="S53" s="214"/>
      <c r="T53" s="214"/>
      <c r="U53" s="214"/>
      <c r="V53" s="215"/>
      <c r="W53" s="214"/>
      <c r="X53" s="214"/>
      <c r="Y53" s="214"/>
      <c r="Z53" s="214"/>
      <c r="AA53" s="214"/>
      <c r="AB53" s="214"/>
      <c r="AC53" s="214"/>
      <c r="AD53" s="215"/>
    </row>
    <row r="54" spans="1:30" ht="24" customHeight="1" x14ac:dyDescent="0.25">
      <c r="A54" s="216"/>
      <c r="B54" s="202"/>
      <c r="C54" s="216"/>
      <c r="D54" s="214"/>
      <c r="E54" s="214"/>
      <c r="F54" s="20" t="s">
        <v>51</v>
      </c>
      <c r="G54" s="23">
        <v>0</v>
      </c>
      <c r="H54" s="23">
        <v>0</v>
      </c>
      <c r="I54" s="23">
        <v>0</v>
      </c>
      <c r="J54" s="22">
        <v>0</v>
      </c>
      <c r="K54" s="20" t="s">
        <v>51</v>
      </c>
      <c r="L54" s="23">
        <v>0</v>
      </c>
      <c r="M54" s="22">
        <v>0</v>
      </c>
      <c r="N54" s="214"/>
      <c r="O54" s="214"/>
      <c r="P54" s="214"/>
      <c r="Q54" s="214"/>
      <c r="R54" s="214"/>
      <c r="S54" s="214"/>
      <c r="T54" s="214"/>
      <c r="U54" s="214"/>
      <c r="V54" s="215"/>
      <c r="W54" s="214"/>
      <c r="X54" s="214"/>
      <c r="Y54" s="214"/>
      <c r="Z54" s="214"/>
      <c r="AA54" s="214"/>
      <c r="AB54" s="214"/>
      <c r="AC54" s="214"/>
      <c r="AD54" s="215"/>
    </row>
    <row r="55" spans="1:30" ht="24" customHeight="1" x14ac:dyDescent="0.25">
      <c r="A55" s="216"/>
      <c r="B55" s="202"/>
      <c r="C55" s="216"/>
      <c r="D55" s="214"/>
      <c r="E55" s="214"/>
      <c r="F55" s="20" t="s">
        <v>52</v>
      </c>
      <c r="G55" s="23">
        <v>0</v>
      </c>
      <c r="H55" s="23">
        <v>0</v>
      </c>
      <c r="I55" s="23">
        <v>0</v>
      </c>
      <c r="J55" s="22">
        <v>0</v>
      </c>
      <c r="K55" s="20" t="s">
        <v>52</v>
      </c>
      <c r="L55" s="23">
        <v>0</v>
      </c>
      <c r="M55" s="22">
        <v>0</v>
      </c>
      <c r="N55" s="214"/>
      <c r="O55" s="214"/>
      <c r="P55" s="214"/>
      <c r="Q55" s="214"/>
      <c r="R55" s="214"/>
      <c r="S55" s="214"/>
      <c r="T55" s="214"/>
      <c r="U55" s="214"/>
      <c r="V55" s="215"/>
      <c r="W55" s="214"/>
      <c r="X55" s="214"/>
      <c r="Y55" s="214"/>
      <c r="Z55" s="214"/>
      <c r="AA55" s="214"/>
      <c r="AB55" s="214"/>
      <c r="AC55" s="214"/>
      <c r="AD55" s="215"/>
    </row>
    <row r="56" spans="1:30" ht="15" customHeight="1" thickBot="1" x14ac:dyDescent="0.3">
      <c r="A56" s="216"/>
      <c r="B56" s="202"/>
      <c r="C56" s="187"/>
      <c r="D56" s="217"/>
      <c r="E56" s="217"/>
      <c r="F56" s="20" t="s">
        <v>53</v>
      </c>
      <c r="G56" s="23">
        <v>0</v>
      </c>
      <c r="H56" s="23">
        <v>0</v>
      </c>
      <c r="I56" s="23">
        <v>0</v>
      </c>
      <c r="J56" s="22">
        <v>0</v>
      </c>
      <c r="K56" s="20" t="s">
        <v>53</v>
      </c>
      <c r="L56" s="23">
        <v>0</v>
      </c>
      <c r="M56" s="22">
        <v>0</v>
      </c>
      <c r="N56" s="214"/>
      <c r="O56" s="214"/>
      <c r="P56" s="214"/>
      <c r="Q56" s="214"/>
      <c r="R56" s="214"/>
      <c r="S56" s="214"/>
      <c r="T56" s="214"/>
      <c r="U56" s="214"/>
      <c r="V56" s="215"/>
      <c r="W56" s="214"/>
      <c r="X56" s="214"/>
      <c r="Y56" s="214"/>
      <c r="Z56" s="214"/>
      <c r="AA56" s="214"/>
      <c r="AB56" s="214"/>
      <c r="AC56" s="214"/>
      <c r="AD56" s="215"/>
    </row>
    <row r="57" spans="1:30" ht="24" customHeight="1" x14ac:dyDescent="0.25">
      <c r="A57" s="216"/>
      <c r="B57" s="202"/>
      <c r="C57" s="17"/>
      <c r="D57" s="18"/>
      <c r="E57" s="18"/>
      <c r="F57" s="20" t="s">
        <v>54</v>
      </c>
      <c r="G57" s="23">
        <v>0</v>
      </c>
      <c r="H57" s="23">
        <v>0</v>
      </c>
      <c r="I57" s="23">
        <v>0</v>
      </c>
      <c r="J57" s="22">
        <v>0</v>
      </c>
      <c r="K57" s="20" t="s">
        <v>54</v>
      </c>
      <c r="L57" s="23">
        <v>0</v>
      </c>
      <c r="M57" s="22">
        <v>0</v>
      </c>
      <c r="N57" s="214"/>
      <c r="O57" s="214"/>
      <c r="P57" s="214"/>
      <c r="Q57" s="214"/>
      <c r="R57" s="214"/>
      <c r="S57" s="214"/>
      <c r="T57" s="214"/>
      <c r="U57" s="214"/>
      <c r="V57" s="215"/>
      <c r="W57" s="214"/>
      <c r="X57" s="214"/>
      <c r="Y57" s="214"/>
      <c r="Z57" s="214"/>
      <c r="AA57" s="214"/>
      <c r="AB57" s="214"/>
      <c r="AC57" s="214"/>
      <c r="AD57" s="215"/>
    </row>
    <row r="58" spans="1:30" x14ac:dyDescent="0.25">
      <c r="A58" s="216"/>
      <c r="B58" s="202"/>
      <c r="C58" s="17"/>
      <c r="D58" s="18"/>
      <c r="E58" s="18"/>
      <c r="F58" s="20" t="s">
        <v>55</v>
      </c>
      <c r="G58" s="23">
        <v>0</v>
      </c>
      <c r="H58" s="23">
        <v>0</v>
      </c>
      <c r="I58" s="23">
        <v>0</v>
      </c>
      <c r="J58" s="22">
        <v>0</v>
      </c>
      <c r="K58" s="20" t="s">
        <v>55</v>
      </c>
      <c r="L58" s="23">
        <v>0</v>
      </c>
      <c r="M58" s="22">
        <v>0</v>
      </c>
      <c r="N58" s="214"/>
      <c r="O58" s="214"/>
      <c r="P58" s="214"/>
      <c r="Q58" s="214"/>
      <c r="R58" s="214"/>
      <c r="S58" s="214"/>
      <c r="T58" s="214"/>
      <c r="U58" s="214"/>
      <c r="V58" s="215"/>
      <c r="W58" s="214"/>
      <c r="X58" s="214"/>
      <c r="Y58" s="214"/>
      <c r="Z58" s="214"/>
      <c r="AA58" s="214"/>
      <c r="AB58" s="214"/>
      <c r="AC58" s="214"/>
      <c r="AD58" s="215"/>
    </row>
    <row r="59" spans="1:30" x14ac:dyDescent="0.25">
      <c r="A59" s="216"/>
      <c r="B59" s="202"/>
      <c r="C59" s="17"/>
      <c r="D59" s="18"/>
      <c r="E59" s="18"/>
      <c r="F59" s="20" t="s">
        <v>56</v>
      </c>
      <c r="G59" s="23">
        <v>0</v>
      </c>
      <c r="H59" s="23">
        <v>0</v>
      </c>
      <c r="I59" s="23">
        <v>0</v>
      </c>
      <c r="J59" s="22">
        <v>0</v>
      </c>
      <c r="K59" s="20" t="s">
        <v>56</v>
      </c>
      <c r="L59" s="23">
        <v>0</v>
      </c>
      <c r="M59" s="22">
        <v>0</v>
      </c>
      <c r="N59" s="214"/>
      <c r="O59" s="214"/>
      <c r="P59" s="214"/>
      <c r="Q59" s="214"/>
      <c r="R59" s="214"/>
      <c r="S59" s="214"/>
      <c r="T59" s="214"/>
      <c r="U59" s="214"/>
      <c r="V59" s="215"/>
      <c r="W59" s="214"/>
      <c r="X59" s="214"/>
      <c r="Y59" s="214"/>
      <c r="Z59" s="214"/>
      <c r="AA59" s="214"/>
      <c r="AB59" s="214"/>
      <c r="AC59" s="214"/>
      <c r="AD59" s="215"/>
    </row>
    <row r="60" spans="1:30" x14ac:dyDescent="0.25">
      <c r="A60" s="216"/>
      <c r="B60" s="202"/>
      <c r="C60" s="17"/>
      <c r="D60" s="18"/>
      <c r="E60" s="18"/>
      <c r="F60" s="20" t="s">
        <v>57</v>
      </c>
      <c r="G60" s="23">
        <v>0</v>
      </c>
      <c r="H60" s="23">
        <v>0</v>
      </c>
      <c r="I60" s="23">
        <v>0</v>
      </c>
      <c r="J60" s="22">
        <v>0</v>
      </c>
      <c r="K60" s="20" t="s">
        <v>57</v>
      </c>
      <c r="L60" s="23">
        <v>0</v>
      </c>
      <c r="M60" s="22">
        <v>0</v>
      </c>
      <c r="N60" s="214"/>
      <c r="O60" s="214"/>
      <c r="P60" s="214"/>
      <c r="Q60" s="214"/>
      <c r="R60" s="214"/>
      <c r="S60" s="214"/>
      <c r="T60" s="214"/>
      <c r="U60" s="214"/>
      <c r="V60" s="215"/>
      <c r="W60" s="214"/>
      <c r="X60" s="214"/>
      <c r="Y60" s="214"/>
      <c r="Z60" s="214"/>
      <c r="AA60" s="214"/>
      <c r="AB60" s="214"/>
      <c r="AC60" s="214"/>
      <c r="AD60" s="215"/>
    </row>
    <row r="61" spans="1:30" ht="24" customHeight="1" x14ac:dyDescent="0.25">
      <c r="A61" s="216"/>
      <c r="B61" s="202"/>
      <c r="C61" s="17"/>
      <c r="D61" s="18"/>
      <c r="E61" s="18"/>
      <c r="F61" s="20" t="s">
        <v>58</v>
      </c>
      <c r="G61" s="23">
        <v>0</v>
      </c>
      <c r="H61" s="23">
        <v>0</v>
      </c>
      <c r="I61" s="23">
        <v>0</v>
      </c>
      <c r="J61" s="22">
        <v>0</v>
      </c>
      <c r="K61" s="20" t="s">
        <v>58</v>
      </c>
      <c r="L61" s="23">
        <v>0</v>
      </c>
      <c r="M61" s="22">
        <v>0</v>
      </c>
      <c r="N61" s="214"/>
      <c r="O61" s="214"/>
      <c r="P61" s="214"/>
      <c r="Q61" s="214"/>
      <c r="R61" s="214"/>
      <c r="S61" s="214"/>
      <c r="T61" s="214"/>
      <c r="U61" s="214"/>
      <c r="V61" s="215"/>
      <c r="W61" s="214"/>
      <c r="X61" s="214"/>
      <c r="Y61" s="214"/>
      <c r="Z61" s="214"/>
      <c r="AA61" s="214"/>
      <c r="AB61" s="214"/>
      <c r="AC61" s="214"/>
      <c r="AD61" s="215"/>
    </row>
    <row r="62" spans="1:30" x14ac:dyDescent="0.25">
      <c r="A62" s="216"/>
      <c r="B62" s="202"/>
      <c r="C62" s="17"/>
      <c r="D62" s="18"/>
      <c r="E62" s="18"/>
      <c r="F62" s="20" t="s">
        <v>59</v>
      </c>
      <c r="G62" s="23">
        <v>0</v>
      </c>
      <c r="H62" s="23">
        <v>0</v>
      </c>
      <c r="I62" s="23">
        <v>0</v>
      </c>
      <c r="J62" s="22">
        <v>0</v>
      </c>
      <c r="K62" s="20" t="s">
        <v>59</v>
      </c>
      <c r="L62" s="23">
        <v>0</v>
      </c>
      <c r="M62" s="22">
        <v>0</v>
      </c>
      <c r="N62" s="214"/>
      <c r="O62" s="214"/>
      <c r="P62" s="214"/>
      <c r="Q62" s="214"/>
      <c r="R62" s="214"/>
      <c r="S62" s="214"/>
      <c r="T62" s="214"/>
      <c r="U62" s="214"/>
      <c r="V62" s="215"/>
      <c r="W62" s="214"/>
      <c r="X62" s="214"/>
      <c r="Y62" s="214"/>
      <c r="Z62" s="214"/>
      <c r="AA62" s="214"/>
      <c r="AB62" s="214"/>
      <c r="AC62" s="214"/>
      <c r="AD62" s="215"/>
    </row>
    <row r="63" spans="1:30" x14ac:dyDescent="0.25">
      <c r="A63" s="216"/>
      <c r="B63" s="202"/>
      <c r="C63" s="17"/>
      <c r="D63" s="18"/>
      <c r="E63" s="18"/>
      <c r="F63" s="20" t="s">
        <v>60</v>
      </c>
      <c r="G63" s="23">
        <v>0</v>
      </c>
      <c r="H63" s="23">
        <v>0</v>
      </c>
      <c r="I63" s="23">
        <v>0</v>
      </c>
      <c r="J63" s="22">
        <v>0</v>
      </c>
      <c r="K63" s="20" t="s">
        <v>60</v>
      </c>
      <c r="L63" s="23">
        <v>0</v>
      </c>
      <c r="M63" s="22">
        <v>0</v>
      </c>
      <c r="N63" s="214"/>
      <c r="O63" s="214"/>
      <c r="P63" s="214"/>
      <c r="Q63" s="214"/>
      <c r="R63" s="214"/>
      <c r="S63" s="214"/>
      <c r="T63" s="214"/>
      <c r="U63" s="214"/>
      <c r="V63" s="215"/>
      <c r="W63" s="214"/>
      <c r="X63" s="214"/>
      <c r="Y63" s="214"/>
      <c r="Z63" s="214"/>
      <c r="AA63" s="214"/>
      <c r="AB63" s="214"/>
      <c r="AC63" s="214"/>
      <c r="AD63" s="215"/>
    </row>
    <row r="64" spans="1:30" ht="24" x14ac:dyDescent="0.25">
      <c r="A64" s="216"/>
      <c r="B64" s="202"/>
      <c r="C64" s="17"/>
      <c r="D64" s="18"/>
      <c r="E64" s="18"/>
      <c r="F64" s="69" t="s">
        <v>61</v>
      </c>
      <c r="G64" s="23">
        <v>0</v>
      </c>
      <c r="H64" s="23">
        <v>0</v>
      </c>
      <c r="I64" s="23">
        <v>0</v>
      </c>
      <c r="J64" s="22">
        <v>0</v>
      </c>
      <c r="K64" s="69" t="s">
        <v>61</v>
      </c>
      <c r="L64" s="70">
        <v>0</v>
      </c>
      <c r="M64" s="71">
        <v>0</v>
      </c>
      <c r="N64" s="214"/>
      <c r="O64" s="214"/>
      <c r="P64" s="214"/>
      <c r="Q64" s="214"/>
      <c r="R64" s="214"/>
      <c r="S64" s="214"/>
      <c r="T64" s="214"/>
      <c r="U64" s="214"/>
      <c r="V64" s="215"/>
      <c r="W64" s="214"/>
      <c r="X64" s="214"/>
      <c r="Y64" s="214"/>
      <c r="Z64" s="214"/>
      <c r="AA64" s="214"/>
      <c r="AB64" s="214"/>
      <c r="AC64" s="214"/>
      <c r="AD64" s="215"/>
    </row>
    <row r="65" spans="1:30" x14ac:dyDescent="0.25">
      <c r="A65" s="216"/>
      <c r="B65" s="202"/>
      <c r="C65" s="17"/>
      <c r="D65" s="18"/>
      <c r="E65" s="18"/>
      <c r="F65" s="69" t="s">
        <v>62</v>
      </c>
      <c r="G65" s="23">
        <v>0</v>
      </c>
      <c r="H65" s="23">
        <v>0</v>
      </c>
      <c r="I65" s="23">
        <v>0</v>
      </c>
      <c r="J65" s="22">
        <v>0</v>
      </c>
      <c r="K65" s="69" t="s">
        <v>62</v>
      </c>
      <c r="L65" s="91">
        <v>0</v>
      </c>
      <c r="M65" s="71">
        <v>0</v>
      </c>
      <c r="N65" s="214"/>
      <c r="O65" s="214"/>
      <c r="P65" s="214"/>
      <c r="Q65" s="214"/>
      <c r="R65" s="214"/>
      <c r="S65" s="214"/>
      <c r="T65" s="214"/>
      <c r="U65" s="214"/>
      <c r="V65" s="215"/>
      <c r="W65" s="214"/>
      <c r="X65" s="214"/>
      <c r="Y65" s="214"/>
      <c r="Z65" s="214"/>
      <c r="AA65" s="214"/>
      <c r="AB65" s="214"/>
      <c r="AC65" s="214"/>
      <c r="AD65" s="215"/>
    </row>
    <row r="66" spans="1:30" x14ac:dyDescent="0.25">
      <c r="A66" s="216"/>
      <c r="B66" s="202"/>
      <c r="C66" s="17"/>
      <c r="D66" s="18"/>
      <c r="E66" s="18"/>
      <c r="F66" s="69" t="s">
        <v>63</v>
      </c>
      <c r="G66" s="23">
        <v>0</v>
      </c>
      <c r="H66" s="23">
        <v>0</v>
      </c>
      <c r="I66" s="23">
        <v>0</v>
      </c>
      <c r="J66" s="22">
        <v>0</v>
      </c>
      <c r="K66" s="69" t="s">
        <v>63</v>
      </c>
      <c r="L66" s="91">
        <v>0</v>
      </c>
      <c r="M66" s="71">
        <v>0</v>
      </c>
      <c r="N66" s="214"/>
      <c r="O66" s="214"/>
      <c r="P66" s="214"/>
      <c r="Q66" s="214"/>
      <c r="R66" s="214"/>
      <c r="S66" s="214"/>
      <c r="T66" s="214"/>
      <c r="U66" s="214"/>
      <c r="V66" s="215"/>
      <c r="W66" s="214"/>
      <c r="X66" s="214"/>
      <c r="Y66" s="214"/>
      <c r="Z66" s="214"/>
      <c r="AA66" s="214"/>
      <c r="AB66" s="214"/>
      <c r="AC66" s="214"/>
      <c r="AD66" s="215"/>
    </row>
    <row r="67" spans="1:30" x14ac:dyDescent="0.25">
      <c r="A67" s="216"/>
      <c r="B67" s="202"/>
      <c r="C67" s="17"/>
      <c r="D67" s="18"/>
      <c r="E67" s="18"/>
      <c r="F67" s="69" t="s">
        <v>64</v>
      </c>
      <c r="G67" s="23">
        <v>0</v>
      </c>
      <c r="H67" s="23">
        <v>0</v>
      </c>
      <c r="I67" s="23">
        <v>0</v>
      </c>
      <c r="J67" s="22">
        <v>0</v>
      </c>
      <c r="K67" s="69" t="s">
        <v>64</v>
      </c>
      <c r="L67" s="91">
        <v>0</v>
      </c>
      <c r="M67" s="71">
        <v>0</v>
      </c>
      <c r="N67" s="214"/>
      <c r="O67" s="214"/>
      <c r="P67" s="214"/>
      <c r="Q67" s="214"/>
      <c r="R67" s="214"/>
      <c r="S67" s="214"/>
      <c r="T67" s="214"/>
      <c r="U67" s="214"/>
      <c r="V67" s="215"/>
      <c r="W67" s="214"/>
      <c r="X67" s="214"/>
      <c r="Y67" s="214"/>
      <c r="Z67" s="214"/>
      <c r="AA67" s="214"/>
      <c r="AB67" s="214"/>
      <c r="AC67" s="214"/>
      <c r="AD67" s="215"/>
    </row>
    <row r="68" spans="1:30" ht="24" customHeight="1" x14ac:dyDescent="0.25">
      <c r="A68" s="216"/>
      <c r="B68" s="202"/>
      <c r="C68" s="17"/>
      <c r="D68" s="18"/>
      <c r="E68" s="18"/>
      <c r="F68" s="69" t="s">
        <v>65</v>
      </c>
      <c r="G68" s="23">
        <v>0</v>
      </c>
      <c r="H68" s="23">
        <v>0</v>
      </c>
      <c r="I68" s="23">
        <v>0</v>
      </c>
      <c r="J68" s="22">
        <v>0</v>
      </c>
      <c r="K68" s="69" t="s">
        <v>65</v>
      </c>
      <c r="L68" s="91">
        <v>0</v>
      </c>
      <c r="M68" s="71">
        <v>0</v>
      </c>
      <c r="N68" s="214"/>
      <c r="O68" s="214"/>
      <c r="P68" s="214"/>
      <c r="Q68" s="214"/>
      <c r="R68" s="214"/>
      <c r="S68" s="214"/>
      <c r="T68" s="214"/>
      <c r="U68" s="214"/>
      <c r="V68" s="215"/>
      <c r="W68" s="214"/>
      <c r="X68" s="214"/>
      <c r="Y68" s="214"/>
      <c r="Z68" s="214"/>
      <c r="AA68" s="214"/>
      <c r="AB68" s="214"/>
      <c r="AC68" s="214"/>
      <c r="AD68" s="215"/>
    </row>
    <row r="69" spans="1:30" x14ac:dyDescent="0.25">
      <c r="A69" s="216"/>
      <c r="B69" s="202"/>
      <c r="C69" s="17"/>
      <c r="D69" s="18"/>
      <c r="E69" s="18"/>
      <c r="F69" s="69" t="s">
        <v>66</v>
      </c>
      <c r="G69" s="23">
        <v>0</v>
      </c>
      <c r="H69" s="23">
        <v>0</v>
      </c>
      <c r="I69" s="23">
        <v>0</v>
      </c>
      <c r="J69" s="22">
        <v>0</v>
      </c>
      <c r="K69" s="69" t="s">
        <v>66</v>
      </c>
      <c r="L69" s="91">
        <v>0</v>
      </c>
      <c r="M69" s="71">
        <v>0</v>
      </c>
      <c r="N69" s="214"/>
      <c r="O69" s="214"/>
      <c r="P69" s="214"/>
      <c r="Q69" s="214"/>
      <c r="R69" s="214"/>
      <c r="S69" s="214"/>
      <c r="T69" s="214"/>
      <c r="U69" s="214"/>
      <c r="V69" s="215"/>
      <c r="W69" s="214"/>
      <c r="X69" s="214"/>
      <c r="Y69" s="214"/>
      <c r="Z69" s="214"/>
      <c r="AA69" s="214"/>
      <c r="AB69" s="214"/>
      <c r="AC69" s="214"/>
      <c r="AD69" s="215"/>
    </row>
    <row r="70" spans="1:30" ht="15" customHeight="1" thickBot="1" x14ac:dyDescent="0.3">
      <c r="A70" s="216"/>
      <c r="B70" s="202"/>
      <c r="C70" s="17"/>
      <c r="D70" s="18"/>
      <c r="E70" s="18"/>
      <c r="F70" s="25" t="s">
        <v>67</v>
      </c>
      <c r="G70" s="26">
        <v>0</v>
      </c>
      <c r="H70" s="26">
        <v>0</v>
      </c>
      <c r="I70" s="26">
        <v>0</v>
      </c>
      <c r="J70" s="27">
        <v>0</v>
      </c>
      <c r="K70" s="25" t="s">
        <v>67</v>
      </c>
      <c r="L70" s="26">
        <v>0</v>
      </c>
      <c r="M70" s="27">
        <v>0</v>
      </c>
      <c r="N70" s="214"/>
      <c r="O70" s="214"/>
      <c r="P70" s="214"/>
      <c r="Q70" s="214"/>
      <c r="R70" s="214"/>
      <c r="S70" s="214"/>
      <c r="T70" s="214"/>
      <c r="U70" s="214"/>
      <c r="V70" s="215"/>
      <c r="W70" s="214"/>
      <c r="X70" s="214"/>
      <c r="Y70" s="214"/>
      <c r="Z70" s="214"/>
      <c r="AA70" s="214"/>
      <c r="AB70" s="214"/>
      <c r="AC70" s="214"/>
      <c r="AD70" s="215"/>
    </row>
    <row r="71" spans="1:30" x14ac:dyDescent="0.25">
      <c r="A71" s="216"/>
      <c r="B71" s="202"/>
      <c r="C71" s="17"/>
      <c r="D71" s="18"/>
      <c r="E71" s="18"/>
      <c r="F71" s="46"/>
      <c r="G71" s="46"/>
      <c r="H71" s="46"/>
      <c r="I71" s="46"/>
      <c r="J71" s="46"/>
      <c r="K71" s="46"/>
      <c r="L71" s="46"/>
      <c r="M71" s="46"/>
      <c r="N71" s="214"/>
      <c r="O71" s="214"/>
      <c r="P71" s="214"/>
      <c r="Q71" s="214"/>
      <c r="R71" s="214"/>
      <c r="S71" s="214"/>
      <c r="T71" s="214"/>
      <c r="U71" s="214"/>
      <c r="V71" s="215"/>
      <c r="W71" s="214"/>
      <c r="X71" s="214"/>
      <c r="Y71" s="214"/>
      <c r="Z71" s="214"/>
      <c r="AA71" s="214"/>
      <c r="AB71" s="214"/>
      <c r="AC71" s="214"/>
      <c r="AD71" s="215"/>
    </row>
    <row r="72" spans="1:30" ht="15" customHeight="1" thickBot="1" x14ac:dyDescent="0.3">
      <c r="A72" s="216"/>
      <c r="B72" s="207"/>
      <c r="C72" s="28"/>
      <c r="D72" s="29"/>
      <c r="E72" s="29"/>
      <c r="F72" s="76"/>
      <c r="G72" s="76"/>
      <c r="H72" s="76"/>
      <c r="I72" s="76"/>
      <c r="J72" s="76"/>
      <c r="K72" s="76"/>
      <c r="L72" s="76"/>
      <c r="M72" s="76"/>
      <c r="N72" s="217"/>
      <c r="O72" s="217"/>
      <c r="P72" s="217"/>
      <c r="Q72" s="217"/>
      <c r="R72" s="217"/>
      <c r="S72" s="217"/>
      <c r="T72" s="217"/>
      <c r="U72" s="217"/>
      <c r="V72" s="197"/>
      <c r="W72" s="214"/>
      <c r="X72" s="214"/>
      <c r="Y72" s="214"/>
      <c r="Z72" s="214"/>
      <c r="AA72" s="214"/>
      <c r="AB72" s="214"/>
      <c r="AC72" s="214"/>
      <c r="AD72" s="215"/>
    </row>
    <row r="73" spans="1:30" ht="15" customHeight="1" thickBot="1" x14ac:dyDescent="0.3">
      <c r="A73" s="216"/>
      <c r="B73" s="230"/>
      <c r="C73" s="217"/>
      <c r="D73" s="217"/>
      <c r="E73" s="217"/>
      <c r="F73" s="217"/>
      <c r="G73" s="217"/>
      <c r="H73" s="217"/>
      <c r="I73" s="217"/>
      <c r="J73" s="217"/>
      <c r="K73" s="217"/>
      <c r="L73" s="217"/>
      <c r="M73" s="217"/>
      <c r="N73" s="217"/>
      <c r="O73" s="217"/>
      <c r="P73" s="217"/>
      <c r="Q73" s="217"/>
      <c r="R73" s="217"/>
      <c r="S73" s="217"/>
      <c r="T73" s="217"/>
      <c r="U73" s="217"/>
      <c r="V73" s="217"/>
      <c r="W73" s="214"/>
      <c r="X73" s="214"/>
      <c r="Y73" s="214"/>
      <c r="Z73" s="214"/>
      <c r="AA73" s="214"/>
      <c r="AB73" s="214"/>
      <c r="AC73" s="214"/>
      <c r="AD73" s="215"/>
    </row>
    <row r="74" spans="1:30" ht="15" customHeight="1" thickBot="1" x14ac:dyDescent="0.3">
      <c r="A74" s="216"/>
      <c r="B74" s="251">
        <v>3</v>
      </c>
      <c r="C74" s="2" t="s">
        <v>0</v>
      </c>
      <c r="D74" s="262" t="s">
        <v>1</v>
      </c>
      <c r="E74" s="193"/>
      <c r="F74" s="192" t="s">
        <v>2</v>
      </c>
      <c r="G74" s="193"/>
      <c r="H74" s="193"/>
      <c r="I74" s="193"/>
      <c r="J74" s="194"/>
      <c r="K74" s="192" t="s">
        <v>3</v>
      </c>
      <c r="L74" s="193"/>
      <c r="M74" s="194"/>
      <c r="N74" s="192" t="s">
        <v>4</v>
      </c>
      <c r="O74" s="193"/>
      <c r="P74" s="194"/>
      <c r="Q74" s="192" t="s">
        <v>5</v>
      </c>
      <c r="R74" s="193"/>
      <c r="S74" s="194"/>
      <c r="T74" s="241" t="s">
        <v>6</v>
      </c>
      <c r="U74" s="199"/>
      <c r="V74" s="196"/>
      <c r="W74" s="214"/>
      <c r="X74" s="214"/>
      <c r="Y74" s="214"/>
      <c r="Z74" s="214"/>
      <c r="AA74" s="214"/>
      <c r="AB74" s="214"/>
      <c r="AC74" s="214"/>
      <c r="AD74" s="215"/>
    </row>
    <row r="75" spans="1:30" ht="15" customHeight="1" thickBot="1" x14ac:dyDescent="0.3">
      <c r="A75" s="216"/>
      <c r="B75" s="202"/>
      <c r="C75" s="208" t="s">
        <v>73</v>
      </c>
      <c r="D75" s="276">
        <f>SUM(G77,I77,L77,O77,R77,U77)</f>
        <v>0</v>
      </c>
      <c r="E75" s="199"/>
      <c r="F75" s="190"/>
      <c r="G75" s="222" t="s">
        <v>1</v>
      </c>
      <c r="H75" s="193"/>
      <c r="I75" s="193"/>
      <c r="J75" s="194"/>
      <c r="K75" s="190"/>
      <c r="L75" s="222" t="s">
        <v>1</v>
      </c>
      <c r="M75" s="196"/>
      <c r="N75" s="190"/>
      <c r="O75" s="222" t="s">
        <v>1</v>
      </c>
      <c r="P75" s="196"/>
      <c r="Q75" s="190"/>
      <c r="R75" s="222" t="s">
        <v>1</v>
      </c>
      <c r="S75" s="196"/>
      <c r="T75" s="190"/>
      <c r="U75" s="222" t="s">
        <v>1</v>
      </c>
      <c r="V75" s="196"/>
      <c r="W75" s="214"/>
      <c r="X75" s="214"/>
      <c r="Y75" s="214"/>
      <c r="Z75" s="214"/>
      <c r="AA75" s="214"/>
      <c r="AB75" s="214"/>
      <c r="AC75" s="214"/>
      <c r="AD75" s="215"/>
    </row>
    <row r="76" spans="1:30" ht="15" customHeight="1" thickBot="1" x14ac:dyDescent="0.3">
      <c r="A76" s="216"/>
      <c r="B76" s="202"/>
      <c r="C76" s="202"/>
      <c r="D76" s="216"/>
      <c r="E76" s="214"/>
      <c r="F76" s="202"/>
      <c r="G76" s="240" t="s">
        <v>74</v>
      </c>
      <c r="H76" s="193"/>
      <c r="I76" s="240" t="s">
        <v>75</v>
      </c>
      <c r="J76" s="193"/>
      <c r="K76" s="202"/>
      <c r="L76" s="187"/>
      <c r="M76" s="197"/>
      <c r="N76" s="202"/>
      <c r="O76" s="187"/>
      <c r="P76" s="197"/>
      <c r="Q76" s="202"/>
      <c r="R76" s="187"/>
      <c r="S76" s="197"/>
      <c r="T76" s="202"/>
      <c r="U76" s="187"/>
      <c r="V76" s="197"/>
      <c r="W76" s="214"/>
      <c r="X76" s="214"/>
      <c r="Y76" s="214"/>
      <c r="Z76" s="214"/>
      <c r="AA76" s="214"/>
      <c r="AB76" s="214"/>
      <c r="AC76" s="214"/>
      <c r="AD76" s="215"/>
    </row>
    <row r="77" spans="1:30" ht="64.900000000000006" customHeight="1" thickBot="1" x14ac:dyDescent="0.3">
      <c r="A77" s="216"/>
      <c r="B77" s="202"/>
      <c r="C77" s="207"/>
      <c r="D77" s="187"/>
      <c r="E77" s="217"/>
      <c r="F77" s="191"/>
      <c r="G77" s="311">
        <f>SUM(G78:H109)</f>
        <v>0</v>
      </c>
      <c r="H77" s="199"/>
      <c r="I77" s="311">
        <f>SUM(I78:J109)</f>
        <v>0</v>
      </c>
      <c r="J77" s="199"/>
      <c r="K77" s="191"/>
      <c r="L77" s="195">
        <f>SUM(L78:M109)</f>
        <v>0</v>
      </c>
      <c r="M77" s="194"/>
      <c r="N77" s="191"/>
      <c r="O77" s="195">
        <f>SUM(O78:P84)</f>
        <v>0</v>
      </c>
      <c r="P77" s="194"/>
      <c r="Q77" s="191"/>
      <c r="R77" s="195">
        <f>SUM(R78:S85)</f>
        <v>0</v>
      </c>
      <c r="S77" s="194"/>
      <c r="T77" s="191"/>
      <c r="U77" s="195">
        <f>SUM(U78:V85)</f>
        <v>0</v>
      </c>
      <c r="V77" s="194"/>
      <c r="W77" s="214"/>
      <c r="X77" s="214"/>
      <c r="Y77" s="214"/>
      <c r="Z77" s="214"/>
      <c r="AA77" s="214"/>
      <c r="AB77" s="214"/>
      <c r="AC77" s="214"/>
      <c r="AD77" s="215"/>
    </row>
    <row r="78" spans="1:30" ht="36" customHeight="1" x14ac:dyDescent="0.25">
      <c r="A78" s="216"/>
      <c r="B78" s="202"/>
      <c r="C78" s="17"/>
      <c r="D78" s="18"/>
      <c r="E78" s="18"/>
      <c r="F78" s="14" t="s">
        <v>14</v>
      </c>
      <c r="G78" s="48">
        <v>0</v>
      </c>
      <c r="H78" s="34">
        <v>0</v>
      </c>
      <c r="I78" s="34">
        <v>0</v>
      </c>
      <c r="J78" s="16">
        <v>0</v>
      </c>
      <c r="K78" s="14" t="s">
        <v>14</v>
      </c>
      <c r="L78" s="48">
        <v>0</v>
      </c>
      <c r="M78" s="16">
        <v>0</v>
      </c>
      <c r="N78" s="90" t="s">
        <v>15</v>
      </c>
      <c r="O78" s="15">
        <v>0</v>
      </c>
      <c r="P78" s="16">
        <v>0</v>
      </c>
      <c r="Q78" s="14" t="s">
        <v>16</v>
      </c>
      <c r="R78" s="15">
        <v>0</v>
      </c>
      <c r="S78" s="16">
        <v>0</v>
      </c>
      <c r="T78" s="14" t="s">
        <v>17</v>
      </c>
      <c r="U78" s="15">
        <v>0</v>
      </c>
      <c r="V78" s="16">
        <v>0</v>
      </c>
      <c r="W78" s="214"/>
      <c r="X78" s="214"/>
      <c r="Y78" s="214"/>
      <c r="Z78" s="214"/>
      <c r="AA78" s="214"/>
      <c r="AB78" s="214"/>
      <c r="AC78" s="214"/>
      <c r="AD78" s="215"/>
    </row>
    <row r="79" spans="1:30" ht="48" customHeight="1" x14ac:dyDescent="0.25">
      <c r="A79" s="216"/>
      <c r="B79" s="202"/>
      <c r="C79" s="17"/>
      <c r="D79" s="18"/>
      <c r="E79" s="18"/>
      <c r="F79" s="20" t="s">
        <v>18</v>
      </c>
      <c r="G79" s="21">
        <v>0</v>
      </c>
      <c r="H79" s="35">
        <v>0</v>
      </c>
      <c r="I79" s="35">
        <v>0</v>
      </c>
      <c r="J79" s="22">
        <v>0</v>
      </c>
      <c r="K79" s="20" t="s">
        <v>18</v>
      </c>
      <c r="L79" s="21">
        <v>0</v>
      </c>
      <c r="M79" s="22">
        <v>0</v>
      </c>
      <c r="N79" s="32" t="s">
        <v>19</v>
      </c>
      <c r="O79" s="23">
        <v>0</v>
      </c>
      <c r="P79" s="22">
        <v>0</v>
      </c>
      <c r="Q79" s="32" t="s">
        <v>20</v>
      </c>
      <c r="R79" s="23">
        <v>0</v>
      </c>
      <c r="S79" s="22">
        <v>0</v>
      </c>
      <c r="T79" s="20" t="s">
        <v>21</v>
      </c>
      <c r="U79" s="23">
        <v>0</v>
      </c>
      <c r="V79" s="22">
        <v>0</v>
      </c>
      <c r="W79" s="214"/>
      <c r="X79" s="214"/>
      <c r="Y79" s="214"/>
      <c r="Z79" s="214"/>
      <c r="AA79" s="214"/>
      <c r="AB79" s="214"/>
      <c r="AC79" s="214"/>
      <c r="AD79" s="215"/>
    </row>
    <row r="80" spans="1:30" ht="24" customHeight="1" x14ac:dyDescent="0.25">
      <c r="A80" s="216"/>
      <c r="B80" s="202"/>
      <c r="C80" s="17"/>
      <c r="D80" s="18"/>
      <c r="E80" s="18"/>
      <c r="F80" s="20" t="s">
        <v>22</v>
      </c>
      <c r="G80" s="21">
        <v>0</v>
      </c>
      <c r="H80" s="35">
        <v>0</v>
      </c>
      <c r="I80" s="35">
        <v>0</v>
      </c>
      <c r="J80" s="22">
        <v>0</v>
      </c>
      <c r="K80" s="20" t="s">
        <v>22</v>
      </c>
      <c r="L80" s="21">
        <v>0</v>
      </c>
      <c r="M80" s="22">
        <v>0</v>
      </c>
      <c r="N80" s="32" t="s">
        <v>23</v>
      </c>
      <c r="O80" s="23">
        <v>0</v>
      </c>
      <c r="P80" s="22">
        <v>0</v>
      </c>
      <c r="Q80" s="107" t="s">
        <v>24</v>
      </c>
      <c r="R80" s="23">
        <v>0</v>
      </c>
      <c r="S80" s="22">
        <v>0</v>
      </c>
      <c r="T80" s="20" t="s">
        <v>25</v>
      </c>
      <c r="U80" s="23">
        <v>0</v>
      </c>
      <c r="V80" s="22">
        <v>0</v>
      </c>
      <c r="W80" s="214"/>
      <c r="X80" s="214"/>
      <c r="Y80" s="214"/>
      <c r="Z80" s="214"/>
      <c r="AA80" s="214"/>
      <c r="AB80" s="214"/>
      <c r="AC80" s="214"/>
      <c r="AD80" s="215"/>
    </row>
    <row r="81" spans="1:30" ht="36" customHeight="1" x14ac:dyDescent="0.25">
      <c r="A81" s="216"/>
      <c r="B81" s="202"/>
      <c r="C81" s="17"/>
      <c r="D81" s="18"/>
      <c r="E81" s="18"/>
      <c r="F81" s="24" t="s">
        <v>26</v>
      </c>
      <c r="G81" s="21">
        <v>0</v>
      </c>
      <c r="H81" s="35">
        <v>0</v>
      </c>
      <c r="I81" s="35">
        <v>0</v>
      </c>
      <c r="J81" s="22">
        <v>0</v>
      </c>
      <c r="K81" s="24" t="s">
        <v>26</v>
      </c>
      <c r="L81" s="21">
        <v>0</v>
      </c>
      <c r="M81" s="22">
        <v>0</v>
      </c>
      <c r="N81" s="32" t="s">
        <v>27</v>
      </c>
      <c r="O81" s="23">
        <v>0</v>
      </c>
      <c r="P81" s="22">
        <v>0</v>
      </c>
      <c r="Q81" s="32" t="s">
        <v>28</v>
      </c>
      <c r="R81" s="23">
        <v>0</v>
      </c>
      <c r="S81" s="22">
        <v>0</v>
      </c>
      <c r="T81" s="20" t="s">
        <v>29</v>
      </c>
      <c r="U81" s="23">
        <v>0</v>
      </c>
      <c r="V81" s="22">
        <v>0</v>
      </c>
      <c r="W81" s="214"/>
      <c r="X81" s="214"/>
      <c r="Y81" s="214"/>
      <c r="Z81" s="214"/>
      <c r="AA81" s="214"/>
      <c r="AB81" s="214"/>
      <c r="AC81" s="214"/>
      <c r="AD81" s="215"/>
    </row>
    <row r="82" spans="1:30" ht="36" customHeight="1" x14ac:dyDescent="0.25">
      <c r="A82" s="216"/>
      <c r="B82" s="202"/>
      <c r="C82" s="17"/>
      <c r="D82" s="18"/>
      <c r="E82" s="18"/>
      <c r="F82" s="20" t="s">
        <v>30</v>
      </c>
      <c r="G82" s="23">
        <v>0</v>
      </c>
      <c r="H82" s="36">
        <v>0</v>
      </c>
      <c r="I82" s="36">
        <v>0</v>
      </c>
      <c r="J82" s="22">
        <v>0</v>
      </c>
      <c r="K82" s="20" t="s">
        <v>30</v>
      </c>
      <c r="L82" s="23">
        <v>0</v>
      </c>
      <c r="M82" s="22">
        <v>0</v>
      </c>
      <c r="N82" s="32" t="s">
        <v>31</v>
      </c>
      <c r="O82" s="23">
        <v>0</v>
      </c>
      <c r="P82" s="22">
        <v>0</v>
      </c>
      <c r="Q82" s="32" t="s">
        <v>32</v>
      </c>
      <c r="R82" s="23">
        <v>0</v>
      </c>
      <c r="S82" s="22">
        <v>0</v>
      </c>
      <c r="T82" s="20" t="s">
        <v>33</v>
      </c>
      <c r="U82" s="23">
        <v>0</v>
      </c>
      <c r="V82" s="22">
        <v>0</v>
      </c>
      <c r="W82" s="214"/>
      <c r="X82" s="214"/>
      <c r="Y82" s="214"/>
      <c r="Z82" s="214"/>
      <c r="AA82" s="214"/>
      <c r="AB82" s="214"/>
      <c r="AC82" s="214"/>
      <c r="AD82" s="215"/>
    </row>
    <row r="83" spans="1:30" ht="24.6" customHeight="1" thickBot="1" x14ac:dyDescent="0.3">
      <c r="A83" s="216"/>
      <c r="B83" s="202"/>
      <c r="C83" s="17"/>
      <c r="D83" s="18"/>
      <c r="E83" s="18"/>
      <c r="F83" s="20" t="s">
        <v>34</v>
      </c>
      <c r="G83" s="23">
        <v>0</v>
      </c>
      <c r="H83" s="36">
        <v>0</v>
      </c>
      <c r="I83" s="36">
        <v>0</v>
      </c>
      <c r="J83" s="22">
        <v>0</v>
      </c>
      <c r="K83" s="20" t="s">
        <v>34</v>
      </c>
      <c r="L83" s="23">
        <v>0</v>
      </c>
      <c r="M83" s="22">
        <v>0</v>
      </c>
      <c r="N83" s="33" t="s">
        <v>35</v>
      </c>
      <c r="O83" s="26">
        <v>0</v>
      </c>
      <c r="P83" s="27">
        <v>0</v>
      </c>
      <c r="Q83" s="20" t="s">
        <v>36</v>
      </c>
      <c r="R83" s="23">
        <v>0</v>
      </c>
      <c r="S83" s="22">
        <v>0</v>
      </c>
      <c r="T83" s="20" t="s">
        <v>37</v>
      </c>
      <c r="U83" s="23">
        <v>0</v>
      </c>
      <c r="V83" s="22">
        <v>0</v>
      </c>
      <c r="W83" s="214"/>
      <c r="X83" s="214"/>
      <c r="Y83" s="214"/>
      <c r="Z83" s="214"/>
      <c r="AA83" s="214"/>
      <c r="AB83" s="214"/>
      <c r="AC83" s="214"/>
      <c r="AD83" s="215"/>
    </row>
    <row r="84" spans="1:30" ht="24.6" customHeight="1" thickBot="1" x14ac:dyDescent="0.3">
      <c r="A84" s="216"/>
      <c r="B84" s="202"/>
      <c r="C84" s="17"/>
      <c r="D84" s="18"/>
      <c r="E84" s="18"/>
      <c r="F84" s="20" t="s">
        <v>38</v>
      </c>
      <c r="G84" s="23">
        <v>0</v>
      </c>
      <c r="H84" s="36">
        <v>0</v>
      </c>
      <c r="I84" s="36">
        <v>0</v>
      </c>
      <c r="J84" s="22">
        <v>0</v>
      </c>
      <c r="K84" s="20" t="s">
        <v>38</v>
      </c>
      <c r="L84" s="23">
        <v>0</v>
      </c>
      <c r="M84" s="22">
        <v>0</v>
      </c>
      <c r="N84" s="46"/>
      <c r="O84" s="46"/>
      <c r="P84" s="46"/>
      <c r="Q84" s="25" t="s">
        <v>39</v>
      </c>
      <c r="R84" s="26">
        <v>0</v>
      </c>
      <c r="S84" s="27">
        <v>0</v>
      </c>
      <c r="T84" s="20" t="s">
        <v>40</v>
      </c>
      <c r="U84" s="23">
        <v>0</v>
      </c>
      <c r="V84" s="22">
        <v>0</v>
      </c>
      <c r="W84" s="214"/>
      <c r="X84" s="214"/>
      <c r="Y84" s="214"/>
      <c r="Z84" s="214"/>
      <c r="AA84" s="214"/>
      <c r="AB84" s="214"/>
      <c r="AC84" s="214"/>
      <c r="AD84" s="215"/>
    </row>
    <row r="85" spans="1:30" ht="24" customHeight="1" x14ac:dyDescent="0.25">
      <c r="A85" s="216"/>
      <c r="B85" s="202"/>
      <c r="C85" s="17"/>
      <c r="D85" s="18"/>
      <c r="E85" s="18"/>
      <c r="F85" s="20" t="s">
        <v>42</v>
      </c>
      <c r="G85" s="23">
        <v>0</v>
      </c>
      <c r="H85" s="36">
        <v>0</v>
      </c>
      <c r="I85" s="36">
        <v>0</v>
      </c>
      <c r="J85" s="22">
        <v>0</v>
      </c>
      <c r="K85" s="20" t="s">
        <v>42</v>
      </c>
      <c r="L85" s="23">
        <v>0</v>
      </c>
      <c r="M85" s="22">
        <v>0</v>
      </c>
      <c r="N85" s="46"/>
      <c r="O85" s="46"/>
      <c r="P85" s="46"/>
      <c r="Q85" s="46"/>
      <c r="R85" s="46"/>
      <c r="S85" s="46"/>
      <c r="T85" s="20" t="s">
        <v>43</v>
      </c>
      <c r="U85" s="23">
        <v>0</v>
      </c>
      <c r="V85" s="22">
        <v>0</v>
      </c>
      <c r="W85" s="214"/>
      <c r="X85" s="214"/>
      <c r="Y85" s="214"/>
      <c r="Z85" s="214"/>
      <c r="AA85" s="214"/>
      <c r="AB85" s="214"/>
      <c r="AC85" s="214"/>
      <c r="AD85" s="215"/>
    </row>
    <row r="86" spans="1:30" ht="15" customHeight="1" x14ac:dyDescent="0.25">
      <c r="A86" s="216"/>
      <c r="B86" s="202"/>
      <c r="C86" s="17"/>
      <c r="D86" s="18"/>
      <c r="E86" s="18"/>
      <c r="F86" s="20" t="s">
        <v>44</v>
      </c>
      <c r="G86" s="23">
        <v>0</v>
      </c>
      <c r="H86" s="36">
        <v>0</v>
      </c>
      <c r="I86" s="36">
        <v>0</v>
      </c>
      <c r="J86" s="22">
        <v>0</v>
      </c>
      <c r="K86" s="20" t="s">
        <v>44</v>
      </c>
      <c r="L86" s="23">
        <v>0</v>
      </c>
      <c r="M86" s="22">
        <v>0</v>
      </c>
      <c r="N86" s="46"/>
      <c r="O86" s="46"/>
      <c r="P86" s="46"/>
      <c r="Q86" s="46"/>
      <c r="R86" s="46"/>
      <c r="S86" s="46"/>
      <c r="T86" s="20" t="s">
        <v>45</v>
      </c>
      <c r="U86" s="23">
        <v>0</v>
      </c>
      <c r="V86" s="22">
        <v>0</v>
      </c>
      <c r="W86" s="214"/>
      <c r="X86" s="214"/>
      <c r="Y86" s="214"/>
      <c r="Z86" s="214"/>
      <c r="AA86" s="214"/>
      <c r="AB86" s="214"/>
      <c r="AC86" s="214"/>
      <c r="AD86" s="215"/>
    </row>
    <row r="87" spans="1:30" ht="15" customHeight="1" thickBot="1" x14ac:dyDescent="0.3">
      <c r="A87" s="216"/>
      <c r="B87" s="202"/>
      <c r="C87" s="17"/>
      <c r="D87" s="18"/>
      <c r="E87" s="18"/>
      <c r="F87" s="20" t="s">
        <v>46</v>
      </c>
      <c r="G87" s="23">
        <v>0</v>
      </c>
      <c r="H87" s="36">
        <v>0</v>
      </c>
      <c r="I87" s="36">
        <v>0</v>
      </c>
      <c r="J87" s="22">
        <v>0</v>
      </c>
      <c r="K87" s="20" t="s">
        <v>46</v>
      </c>
      <c r="L87" s="23">
        <v>0</v>
      </c>
      <c r="M87" s="22">
        <v>0</v>
      </c>
      <c r="N87" s="46"/>
      <c r="O87" s="46"/>
      <c r="P87" s="46"/>
      <c r="Q87" s="18"/>
      <c r="R87" s="18"/>
      <c r="S87" s="18"/>
      <c r="T87" s="25" t="s">
        <v>47</v>
      </c>
      <c r="U87" s="26">
        <v>0</v>
      </c>
      <c r="V87" s="27">
        <v>0</v>
      </c>
      <c r="W87" s="214"/>
      <c r="X87" s="214"/>
      <c r="Y87" s="214"/>
      <c r="Z87" s="214"/>
      <c r="AA87" s="214"/>
      <c r="AB87" s="214"/>
      <c r="AC87" s="214"/>
      <c r="AD87" s="215"/>
    </row>
    <row r="88" spans="1:30" ht="15.75" thickBot="1" x14ac:dyDescent="0.3">
      <c r="A88" s="216"/>
      <c r="B88" s="202"/>
      <c r="C88" s="244" t="s">
        <v>76</v>
      </c>
      <c r="D88" s="199"/>
      <c r="E88" s="199"/>
      <c r="F88" s="20" t="s">
        <v>48</v>
      </c>
      <c r="G88" s="23">
        <v>0</v>
      </c>
      <c r="H88" s="36">
        <v>0</v>
      </c>
      <c r="I88" s="36">
        <v>0</v>
      </c>
      <c r="J88" s="22">
        <v>0</v>
      </c>
      <c r="K88" s="20" t="s">
        <v>48</v>
      </c>
      <c r="L88" s="23">
        <v>0</v>
      </c>
      <c r="M88" s="22">
        <v>0</v>
      </c>
      <c r="N88" s="288"/>
      <c r="O88" s="214"/>
      <c r="P88" s="214"/>
      <c r="Q88" s="214"/>
      <c r="R88" s="214"/>
      <c r="S88" s="214"/>
      <c r="T88" s="214"/>
      <c r="U88" s="214"/>
      <c r="V88" s="215"/>
      <c r="W88" s="214"/>
      <c r="X88" s="214"/>
      <c r="Y88" s="214"/>
      <c r="Z88" s="214"/>
      <c r="AA88" s="214"/>
      <c r="AB88" s="214"/>
      <c r="AC88" s="214"/>
      <c r="AD88" s="215"/>
    </row>
    <row r="89" spans="1:30" x14ac:dyDescent="0.25">
      <c r="A89" s="216"/>
      <c r="B89" s="202"/>
      <c r="C89" s="216"/>
      <c r="D89" s="214"/>
      <c r="E89" s="214"/>
      <c r="F89" s="20" t="s">
        <v>49</v>
      </c>
      <c r="G89" s="23">
        <v>0</v>
      </c>
      <c r="H89" s="36">
        <v>0</v>
      </c>
      <c r="I89" s="36">
        <v>0</v>
      </c>
      <c r="J89" s="22">
        <v>0</v>
      </c>
      <c r="K89" s="20" t="s">
        <v>49</v>
      </c>
      <c r="L89" s="23">
        <v>0</v>
      </c>
      <c r="M89" s="22">
        <v>0</v>
      </c>
      <c r="N89" s="214"/>
      <c r="O89" s="214"/>
      <c r="P89" s="214"/>
      <c r="Q89" s="214"/>
      <c r="R89" s="214"/>
      <c r="S89" s="214"/>
      <c r="T89" s="214"/>
      <c r="U89" s="214"/>
      <c r="V89" s="215"/>
      <c r="W89" s="214"/>
      <c r="X89" s="214"/>
      <c r="Y89" s="214"/>
      <c r="Z89" s="214"/>
      <c r="AA89" s="214"/>
      <c r="AB89" s="214"/>
      <c r="AC89" s="214"/>
      <c r="AD89" s="215"/>
    </row>
    <row r="90" spans="1:30" x14ac:dyDescent="0.25">
      <c r="A90" s="216"/>
      <c r="B90" s="202"/>
      <c r="C90" s="216"/>
      <c r="D90" s="214"/>
      <c r="E90" s="214"/>
      <c r="F90" s="20" t="s">
        <v>50</v>
      </c>
      <c r="G90" s="23">
        <v>0</v>
      </c>
      <c r="H90" s="36">
        <v>0</v>
      </c>
      <c r="I90" s="36">
        <v>0</v>
      </c>
      <c r="J90" s="22">
        <v>0</v>
      </c>
      <c r="K90" s="20" t="s">
        <v>50</v>
      </c>
      <c r="L90" s="23">
        <v>0</v>
      </c>
      <c r="M90" s="22">
        <v>0</v>
      </c>
      <c r="N90" s="214"/>
      <c r="O90" s="214"/>
      <c r="P90" s="214"/>
      <c r="Q90" s="214"/>
      <c r="R90" s="214"/>
      <c r="S90" s="214"/>
      <c r="T90" s="214"/>
      <c r="U90" s="214"/>
      <c r="V90" s="215"/>
      <c r="W90" s="214"/>
      <c r="X90" s="214"/>
      <c r="Y90" s="214"/>
      <c r="Z90" s="214"/>
      <c r="AA90" s="214"/>
      <c r="AB90" s="214"/>
      <c r="AC90" s="214"/>
      <c r="AD90" s="215"/>
    </row>
    <row r="91" spans="1:30" ht="24" customHeight="1" x14ac:dyDescent="0.25">
      <c r="A91" s="216"/>
      <c r="B91" s="202"/>
      <c r="C91" s="216"/>
      <c r="D91" s="214"/>
      <c r="E91" s="214"/>
      <c r="F91" s="20" t="s">
        <v>51</v>
      </c>
      <c r="G91" s="23">
        <v>0</v>
      </c>
      <c r="H91" s="36">
        <v>0</v>
      </c>
      <c r="I91" s="36">
        <v>0</v>
      </c>
      <c r="J91" s="22">
        <v>0</v>
      </c>
      <c r="K91" s="20" t="s">
        <v>51</v>
      </c>
      <c r="L91" s="23">
        <v>0</v>
      </c>
      <c r="M91" s="22">
        <v>0</v>
      </c>
      <c r="N91" s="214"/>
      <c r="O91" s="214"/>
      <c r="P91" s="214"/>
      <c r="Q91" s="214"/>
      <c r="R91" s="214"/>
      <c r="S91" s="214"/>
      <c r="T91" s="214"/>
      <c r="U91" s="214"/>
      <c r="V91" s="215"/>
      <c r="W91" s="214"/>
      <c r="X91" s="214"/>
      <c r="Y91" s="214"/>
      <c r="Z91" s="214"/>
      <c r="AA91" s="214"/>
      <c r="AB91" s="214"/>
      <c r="AC91" s="214"/>
      <c r="AD91" s="215"/>
    </row>
    <row r="92" spans="1:30" ht="24" customHeight="1" x14ac:dyDescent="0.25">
      <c r="A92" s="216"/>
      <c r="B92" s="202"/>
      <c r="C92" s="216"/>
      <c r="D92" s="214"/>
      <c r="E92" s="214"/>
      <c r="F92" s="20" t="s">
        <v>52</v>
      </c>
      <c r="G92" s="23">
        <v>0</v>
      </c>
      <c r="H92" s="36">
        <v>0</v>
      </c>
      <c r="I92" s="36">
        <v>0</v>
      </c>
      <c r="J92" s="22">
        <v>0</v>
      </c>
      <c r="K92" s="20" t="s">
        <v>52</v>
      </c>
      <c r="L92" s="23">
        <v>0</v>
      </c>
      <c r="M92" s="22">
        <v>0</v>
      </c>
      <c r="N92" s="214"/>
      <c r="O92" s="214"/>
      <c r="P92" s="214"/>
      <c r="Q92" s="214"/>
      <c r="R92" s="214"/>
      <c r="S92" s="214"/>
      <c r="T92" s="214"/>
      <c r="U92" s="214"/>
      <c r="V92" s="215"/>
      <c r="W92" s="214"/>
      <c r="X92" s="214"/>
      <c r="Y92" s="214"/>
      <c r="Z92" s="214"/>
      <c r="AA92" s="214"/>
      <c r="AB92" s="214"/>
      <c r="AC92" s="214"/>
      <c r="AD92" s="215"/>
    </row>
    <row r="93" spans="1:30" ht="15" customHeight="1" thickBot="1" x14ac:dyDescent="0.3">
      <c r="A93" s="216"/>
      <c r="B93" s="202"/>
      <c r="C93" s="187"/>
      <c r="D93" s="217"/>
      <c r="E93" s="217"/>
      <c r="F93" s="20" t="s">
        <v>53</v>
      </c>
      <c r="G93" s="23">
        <v>0</v>
      </c>
      <c r="H93" s="36">
        <v>0</v>
      </c>
      <c r="I93" s="36">
        <v>0</v>
      </c>
      <c r="J93" s="22">
        <v>0</v>
      </c>
      <c r="K93" s="20" t="s">
        <v>53</v>
      </c>
      <c r="L93" s="23">
        <v>0</v>
      </c>
      <c r="M93" s="22">
        <v>0</v>
      </c>
      <c r="N93" s="214"/>
      <c r="O93" s="214"/>
      <c r="P93" s="214"/>
      <c r="Q93" s="214"/>
      <c r="R93" s="214"/>
      <c r="S93" s="214"/>
      <c r="T93" s="214"/>
      <c r="U93" s="214"/>
      <c r="V93" s="215"/>
      <c r="W93" s="214"/>
      <c r="X93" s="214"/>
      <c r="Y93" s="214"/>
      <c r="Z93" s="214"/>
      <c r="AA93" s="214"/>
      <c r="AB93" s="214"/>
      <c r="AC93" s="214"/>
      <c r="AD93" s="215"/>
    </row>
    <row r="94" spans="1:30" ht="24" customHeight="1" x14ac:dyDescent="0.25">
      <c r="A94" s="216"/>
      <c r="B94" s="202"/>
      <c r="C94" s="17"/>
      <c r="D94" s="18"/>
      <c r="E94" s="18"/>
      <c r="F94" s="20" t="s">
        <v>54</v>
      </c>
      <c r="G94" s="23">
        <v>0</v>
      </c>
      <c r="H94" s="36">
        <v>0</v>
      </c>
      <c r="I94" s="36">
        <v>0</v>
      </c>
      <c r="J94" s="22">
        <v>0</v>
      </c>
      <c r="K94" s="20" t="s">
        <v>54</v>
      </c>
      <c r="L94" s="23">
        <v>0</v>
      </c>
      <c r="M94" s="22">
        <v>0</v>
      </c>
      <c r="N94" s="214"/>
      <c r="O94" s="214"/>
      <c r="P94" s="214"/>
      <c r="Q94" s="214"/>
      <c r="R94" s="214"/>
      <c r="S94" s="214"/>
      <c r="T94" s="214"/>
      <c r="U94" s="214"/>
      <c r="V94" s="215"/>
      <c r="W94" s="214"/>
      <c r="X94" s="214"/>
      <c r="Y94" s="214"/>
      <c r="Z94" s="214"/>
      <c r="AA94" s="214"/>
      <c r="AB94" s="214"/>
      <c r="AC94" s="214"/>
      <c r="AD94" s="215"/>
    </row>
    <row r="95" spans="1:30" x14ac:dyDescent="0.25">
      <c r="A95" s="216"/>
      <c r="B95" s="202"/>
      <c r="C95" s="17"/>
      <c r="D95" s="18"/>
      <c r="E95" s="18"/>
      <c r="F95" s="20" t="s">
        <v>55</v>
      </c>
      <c r="G95" s="23">
        <v>0</v>
      </c>
      <c r="H95" s="36">
        <v>0</v>
      </c>
      <c r="I95" s="36">
        <v>0</v>
      </c>
      <c r="J95" s="22">
        <v>0</v>
      </c>
      <c r="K95" s="20" t="s">
        <v>55</v>
      </c>
      <c r="L95" s="23">
        <v>0</v>
      </c>
      <c r="M95" s="22">
        <v>0</v>
      </c>
      <c r="N95" s="214"/>
      <c r="O95" s="214"/>
      <c r="P95" s="214"/>
      <c r="Q95" s="214"/>
      <c r="R95" s="214"/>
      <c r="S95" s="214"/>
      <c r="T95" s="214"/>
      <c r="U95" s="214"/>
      <c r="V95" s="215"/>
      <c r="W95" s="214"/>
      <c r="X95" s="214"/>
      <c r="Y95" s="214"/>
      <c r="Z95" s="214"/>
      <c r="AA95" s="214"/>
      <c r="AB95" s="214"/>
      <c r="AC95" s="214"/>
      <c r="AD95" s="215"/>
    </row>
    <row r="96" spans="1:30" x14ac:dyDescent="0.25">
      <c r="A96" s="216"/>
      <c r="B96" s="202"/>
      <c r="C96" s="17"/>
      <c r="D96" s="18"/>
      <c r="E96" s="18"/>
      <c r="F96" s="20" t="s">
        <v>56</v>
      </c>
      <c r="G96" s="23">
        <v>0</v>
      </c>
      <c r="H96" s="36">
        <v>0</v>
      </c>
      <c r="I96" s="36">
        <v>0</v>
      </c>
      <c r="J96" s="22">
        <v>0</v>
      </c>
      <c r="K96" s="20" t="s">
        <v>56</v>
      </c>
      <c r="L96" s="23">
        <v>0</v>
      </c>
      <c r="M96" s="22">
        <v>0</v>
      </c>
      <c r="N96" s="214"/>
      <c r="O96" s="214"/>
      <c r="P96" s="214"/>
      <c r="Q96" s="214"/>
      <c r="R96" s="214"/>
      <c r="S96" s="214"/>
      <c r="T96" s="214"/>
      <c r="U96" s="214"/>
      <c r="V96" s="215"/>
      <c r="W96" s="214"/>
      <c r="X96" s="214"/>
      <c r="Y96" s="214"/>
      <c r="Z96" s="214"/>
      <c r="AA96" s="214"/>
      <c r="AB96" s="214"/>
      <c r="AC96" s="214"/>
      <c r="AD96" s="215"/>
    </row>
    <row r="97" spans="1:30" x14ac:dyDescent="0.25">
      <c r="A97" s="216"/>
      <c r="B97" s="202"/>
      <c r="C97" s="17"/>
      <c r="D97" s="18"/>
      <c r="E97" s="18"/>
      <c r="F97" s="20" t="s">
        <v>57</v>
      </c>
      <c r="G97" s="23">
        <v>0</v>
      </c>
      <c r="H97" s="36">
        <v>0</v>
      </c>
      <c r="I97" s="36">
        <v>0</v>
      </c>
      <c r="J97" s="22">
        <v>0</v>
      </c>
      <c r="K97" s="20" t="s">
        <v>57</v>
      </c>
      <c r="L97" s="23">
        <v>0</v>
      </c>
      <c r="M97" s="22">
        <v>0</v>
      </c>
      <c r="N97" s="214"/>
      <c r="O97" s="214"/>
      <c r="P97" s="214"/>
      <c r="Q97" s="214"/>
      <c r="R97" s="214"/>
      <c r="S97" s="214"/>
      <c r="T97" s="214"/>
      <c r="U97" s="214"/>
      <c r="V97" s="215"/>
      <c r="W97" s="214"/>
      <c r="X97" s="214"/>
      <c r="Y97" s="214"/>
      <c r="Z97" s="214"/>
      <c r="AA97" s="214"/>
      <c r="AB97" s="214"/>
      <c r="AC97" s="214"/>
      <c r="AD97" s="215"/>
    </row>
    <row r="98" spans="1:30" ht="14.45" customHeight="1" x14ac:dyDescent="0.25">
      <c r="A98" s="216"/>
      <c r="B98" s="202"/>
      <c r="C98" s="17"/>
      <c r="D98" s="18"/>
      <c r="E98" s="18"/>
      <c r="F98" s="20" t="s">
        <v>58</v>
      </c>
      <c r="G98" s="23">
        <v>0</v>
      </c>
      <c r="H98" s="36">
        <v>0</v>
      </c>
      <c r="I98" s="36">
        <v>0</v>
      </c>
      <c r="J98" s="22">
        <v>0</v>
      </c>
      <c r="K98" s="20" t="s">
        <v>58</v>
      </c>
      <c r="L98" s="23">
        <v>0</v>
      </c>
      <c r="M98" s="22">
        <v>0</v>
      </c>
      <c r="N98" s="214"/>
      <c r="O98" s="214"/>
      <c r="P98" s="214"/>
      <c r="Q98" s="214"/>
      <c r="R98" s="214"/>
      <c r="S98" s="214"/>
      <c r="T98" s="214"/>
      <c r="U98" s="214"/>
      <c r="V98" s="215"/>
      <c r="W98" s="214"/>
      <c r="X98" s="214"/>
      <c r="Y98" s="214"/>
      <c r="Z98" s="214"/>
      <c r="AA98" s="214"/>
      <c r="AB98" s="214"/>
      <c r="AC98" s="214"/>
      <c r="AD98" s="215"/>
    </row>
    <row r="99" spans="1:30" x14ac:dyDescent="0.25">
      <c r="A99" s="216"/>
      <c r="B99" s="202"/>
      <c r="C99" s="17"/>
      <c r="D99" s="18"/>
      <c r="E99" s="18"/>
      <c r="F99" s="20" t="s">
        <v>59</v>
      </c>
      <c r="G99" s="23">
        <v>0</v>
      </c>
      <c r="H99" s="36">
        <v>0</v>
      </c>
      <c r="I99" s="36">
        <v>0</v>
      </c>
      <c r="J99" s="22">
        <v>0</v>
      </c>
      <c r="K99" s="20" t="s">
        <v>59</v>
      </c>
      <c r="L99" s="23">
        <v>0</v>
      </c>
      <c r="M99" s="22">
        <v>0</v>
      </c>
      <c r="N99" s="214"/>
      <c r="O99" s="214"/>
      <c r="P99" s="214"/>
      <c r="Q99" s="214"/>
      <c r="R99" s="214"/>
      <c r="S99" s="214"/>
      <c r="T99" s="214"/>
      <c r="U99" s="214"/>
      <c r="V99" s="215"/>
      <c r="W99" s="214"/>
      <c r="X99" s="214"/>
      <c r="Y99" s="214"/>
      <c r="Z99" s="214"/>
      <c r="AA99" s="214"/>
      <c r="AB99" s="214"/>
      <c r="AC99" s="214"/>
      <c r="AD99" s="215"/>
    </row>
    <row r="100" spans="1:30" x14ac:dyDescent="0.25">
      <c r="A100" s="216"/>
      <c r="B100" s="202"/>
      <c r="C100" s="17"/>
      <c r="D100" s="18"/>
      <c r="E100" s="18"/>
      <c r="F100" s="20" t="s">
        <v>60</v>
      </c>
      <c r="G100" s="23">
        <v>0</v>
      </c>
      <c r="H100" s="36">
        <v>0</v>
      </c>
      <c r="I100" s="36">
        <v>0</v>
      </c>
      <c r="J100" s="22">
        <v>0</v>
      </c>
      <c r="K100" s="20" t="s">
        <v>60</v>
      </c>
      <c r="L100" s="23">
        <v>0</v>
      </c>
      <c r="M100" s="22">
        <v>0</v>
      </c>
      <c r="N100" s="214"/>
      <c r="O100" s="214"/>
      <c r="P100" s="214"/>
      <c r="Q100" s="214"/>
      <c r="R100" s="214"/>
      <c r="S100" s="214"/>
      <c r="T100" s="214"/>
      <c r="U100" s="214"/>
      <c r="V100" s="215"/>
      <c r="W100" s="214"/>
      <c r="X100" s="214"/>
      <c r="Y100" s="214"/>
      <c r="Z100" s="214"/>
      <c r="AA100" s="214"/>
      <c r="AB100" s="214"/>
      <c r="AC100" s="214"/>
      <c r="AD100" s="215"/>
    </row>
    <row r="101" spans="1:30" ht="24" x14ac:dyDescent="0.25">
      <c r="A101" s="216"/>
      <c r="B101" s="202"/>
      <c r="C101" s="17"/>
      <c r="D101" s="18"/>
      <c r="E101" s="18"/>
      <c r="F101" s="69" t="s">
        <v>61</v>
      </c>
      <c r="G101" s="70">
        <v>0</v>
      </c>
      <c r="H101" s="91">
        <v>0</v>
      </c>
      <c r="I101" s="91">
        <v>0</v>
      </c>
      <c r="J101" s="71">
        <v>0</v>
      </c>
      <c r="K101" s="69" t="s">
        <v>61</v>
      </c>
      <c r="L101" s="70">
        <v>0</v>
      </c>
      <c r="M101" s="71">
        <v>0</v>
      </c>
      <c r="N101" s="214"/>
      <c r="O101" s="214"/>
      <c r="P101" s="214"/>
      <c r="Q101" s="214"/>
      <c r="R101" s="214"/>
      <c r="S101" s="214"/>
      <c r="T101" s="214"/>
      <c r="U101" s="214"/>
      <c r="V101" s="215"/>
      <c r="W101" s="214"/>
      <c r="X101" s="214"/>
      <c r="Y101" s="214"/>
      <c r="Z101" s="214"/>
      <c r="AA101" s="214"/>
      <c r="AB101" s="214"/>
      <c r="AC101" s="214"/>
      <c r="AD101" s="215"/>
    </row>
    <row r="102" spans="1:30" x14ac:dyDescent="0.25">
      <c r="A102" s="216"/>
      <c r="B102" s="202"/>
      <c r="C102" s="17"/>
      <c r="D102" s="18"/>
      <c r="E102" s="18"/>
      <c r="F102" s="69" t="s">
        <v>62</v>
      </c>
      <c r="G102" s="70">
        <v>0</v>
      </c>
      <c r="H102" s="91">
        <v>0</v>
      </c>
      <c r="I102" s="91">
        <v>0</v>
      </c>
      <c r="J102" s="71">
        <v>0</v>
      </c>
      <c r="K102" s="69" t="s">
        <v>62</v>
      </c>
      <c r="L102" s="91">
        <v>0</v>
      </c>
      <c r="M102" s="71">
        <v>0</v>
      </c>
      <c r="N102" s="214"/>
      <c r="O102" s="214"/>
      <c r="P102" s="214"/>
      <c r="Q102" s="214"/>
      <c r="R102" s="214"/>
      <c r="S102" s="214"/>
      <c r="T102" s="214"/>
      <c r="U102" s="214"/>
      <c r="V102" s="215"/>
      <c r="W102" s="214"/>
      <c r="X102" s="214"/>
      <c r="Y102" s="214"/>
      <c r="Z102" s="214"/>
      <c r="AA102" s="214"/>
      <c r="AB102" s="214"/>
      <c r="AC102" s="214"/>
      <c r="AD102" s="215"/>
    </row>
    <row r="103" spans="1:30" x14ac:dyDescent="0.25">
      <c r="A103" s="216"/>
      <c r="B103" s="202"/>
      <c r="C103" s="17"/>
      <c r="D103" s="18"/>
      <c r="E103" s="18"/>
      <c r="F103" s="69" t="s">
        <v>63</v>
      </c>
      <c r="G103" s="70">
        <v>0</v>
      </c>
      <c r="H103" s="91">
        <v>0</v>
      </c>
      <c r="I103" s="91">
        <v>0</v>
      </c>
      <c r="J103" s="71">
        <v>0</v>
      </c>
      <c r="K103" s="69" t="s">
        <v>63</v>
      </c>
      <c r="L103" s="91">
        <v>0</v>
      </c>
      <c r="M103" s="71">
        <v>0</v>
      </c>
      <c r="N103" s="214"/>
      <c r="O103" s="214"/>
      <c r="P103" s="214"/>
      <c r="Q103" s="214"/>
      <c r="R103" s="214"/>
      <c r="S103" s="214"/>
      <c r="T103" s="214"/>
      <c r="U103" s="214"/>
      <c r="V103" s="215"/>
      <c r="W103" s="214"/>
      <c r="X103" s="214"/>
      <c r="Y103" s="214"/>
      <c r="Z103" s="214"/>
      <c r="AA103" s="214"/>
      <c r="AB103" s="214"/>
      <c r="AC103" s="214"/>
      <c r="AD103" s="215"/>
    </row>
    <row r="104" spans="1:30" x14ac:dyDescent="0.25">
      <c r="A104" s="216"/>
      <c r="B104" s="202"/>
      <c r="C104" s="17"/>
      <c r="D104" s="18"/>
      <c r="E104" s="18"/>
      <c r="F104" s="69" t="s">
        <v>64</v>
      </c>
      <c r="G104" s="70">
        <v>0</v>
      </c>
      <c r="H104" s="91">
        <v>0</v>
      </c>
      <c r="I104" s="91">
        <v>0</v>
      </c>
      <c r="J104" s="71">
        <v>0</v>
      </c>
      <c r="K104" s="69" t="s">
        <v>64</v>
      </c>
      <c r="L104" s="91">
        <v>0</v>
      </c>
      <c r="M104" s="71">
        <v>0</v>
      </c>
      <c r="N104" s="214"/>
      <c r="O104" s="214"/>
      <c r="P104" s="214"/>
      <c r="Q104" s="214"/>
      <c r="R104" s="214"/>
      <c r="S104" s="214"/>
      <c r="T104" s="214"/>
      <c r="U104" s="214"/>
      <c r="V104" s="215"/>
      <c r="W104" s="214"/>
      <c r="X104" s="214"/>
      <c r="Y104" s="214"/>
      <c r="Z104" s="214"/>
      <c r="AA104" s="214"/>
      <c r="AB104" s="214"/>
      <c r="AC104" s="214"/>
      <c r="AD104" s="215"/>
    </row>
    <row r="105" spans="1:30" ht="24" customHeight="1" x14ac:dyDescent="0.25">
      <c r="A105" s="216"/>
      <c r="B105" s="202"/>
      <c r="C105" s="17"/>
      <c r="D105" s="18"/>
      <c r="E105" s="18"/>
      <c r="F105" s="69" t="s">
        <v>65</v>
      </c>
      <c r="G105" s="70">
        <v>0</v>
      </c>
      <c r="H105" s="91">
        <v>0</v>
      </c>
      <c r="I105" s="91">
        <v>0</v>
      </c>
      <c r="J105" s="71">
        <v>0</v>
      </c>
      <c r="K105" s="69" t="s">
        <v>65</v>
      </c>
      <c r="L105" s="91">
        <v>0</v>
      </c>
      <c r="M105" s="71">
        <v>0</v>
      </c>
      <c r="N105" s="214"/>
      <c r="O105" s="214"/>
      <c r="P105" s="214"/>
      <c r="Q105" s="214"/>
      <c r="R105" s="214"/>
      <c r="S105" s="214"/>
      <c r="T105" s="214"/>
      <c r="U105" s="214"/>
      <c r="V105" s="215"/>
      <c r="W105" s="214"/>
      <c r="X105" s="214"/>
      <c r="Y105" s="214"/>
      <c r="Z105" s="214"/>
      <c r="AA105" s="214"/>
      <c r="AB105" s="214"/>
      <c r="AC105" s="214"/>
      <c r="AD105" s="215"/>
    </row>
    <row r="106" spans="1:30" x14ac:dyDescent="0.25">
      <c r="A106" s="216"/>
      <c r="B106" s="202"/>
      <c r="C106" s="17"/>
      <c r="D106" s="18"/>
      <c r="E106" s="18"/>
      <c r="F106" s="69" t="s">
        <v>66</v>
      </c>
      <c r="G106" s="70">
        <v>0</v>
      </c>
      <c r="H106" s="91">
        <v>0</v>
      </c>
      <c r="I106" s="91">
        <v>0</v>
      </c>
      <c r="J106" s="71">
        <v>0</v>
      </c>
      <c r="K106" s="69" t="s">
        <v>66</v>
      </c>
      <c r="L106" s="91">
        <v>0</v>
      </c>
      <c r="M106" s="71">
        <v>0</v>
      </c>
      <c r="N106" s="214"/>
      <c r="O106" s="214"/>
      <c r="P106" s="214"/>
      <c r="Q106" s="214"/>
      <c r="R106" s="214"/>
      <c r="S106" s="214"/>
      <c r="T106" s="214"/>
      <c r="U106" s="214"/>
      <c r="V106" s="215"/>
      <c r="W106" s="214"/>
      <c r="X106" s="214"/>
      <c r="Y106" s="214"/>
      <c r="Z106" s="214"/>
      <c r="AA106" s="214"/>
      <c r="AB106" s="214"/>
      <c r="AC106" s="214"/>
      <c r="AD106" s="215"/>
    </row>
    <row r="107" spans="1:30" ht="15" customHeight="1" thickBot="1" x14ac:dyDescent="0.3">
      <c r="A107" s="216"/>
      <c r="B107" s="202"/>
      <c r="C107" s="17"/>
      <c r="D107" s="18"/>
      <c r="E107" s="18"/>
      <c r="F107" s="25" t="s">
        <v>67</v>
      </c>
      <c r="G107" s="26">
        <v>0</v>
      </c>
      <c r="H107" s="86">
        <v>0</v>
      </c>
      <c r="I107" s="86">
        <v>0</v>
      </c>
      <c r="J107" s="27">
        <v>0</v>
      </c>
      <c r="K107" s="25" t="s">
        <v>67</v>
      </c>
      <c r="L107" s="26">
        <v>0</v>
      </c>
      <c r="M107" s="27">
        <v>0</v>
      </c>
      <c r="N107" s="214"/>
      <c r="O107" s="214"/>
      <c r="P107" s="214"/>
      <c r="Q107" s="214"/>
      <c r="R107" s="214"/>
      <c r="S107" s="214"/>
      <c r="T107" s="214"/>
      <c r="U107" s="214"/>
      <c r="V107" s="215"/>
      <c r="W107" s="214"/>
      <c r="X107" s="214"/>
      <c r="Y107" s="214"/>
      <c r="Z107" s="214"/>
      <c r="AA107" s="214"/>
      <c r="AB107" s="214"/>
      <c r="AC107" s="214"/>
      <c r="AD107" s="215"/>
    </row>
    <row r="108" spans="1:30" ht="15" customHeight="1" x14ac:dyDescent="0.25">
      <c r="A108" s="216"/>
      <c r="B108" s="202"/>
      <c r="C108" s="17"/>
      <c r="D108" s="18"/>
      <c r="E108" s="18"/>
      <c r="F108" s="46"/>
      <c r="G108" s="46"/>
      <c r="H108" s="46"/>
      <c r="I108" s="46"/>
      <c r="J108" s="46"/>
      <c r="K108" s="46"/>
      <c r="L108" s="46"/>
      <c r="M108" s="46"/>
      <c r="N108" s="214"/>
      <c r="O108" s="214"/>
      <c r="P108" s="214"/>
      <c r="Q108" s="214"/>
      <c r="R108" s="214"/>
      <c r="S108" s="214"/>
      <c r="T108" s="214"/>
      <c r="U108" s="214"/>
      <c r="V108" s="215"/>
      <c r="W108" s="214"/>
      <c r="X108" s="214"/>
      <c r="Y108" s="214"/>
      <c r="Z108" s="214"/>
      <c r="AA108" s="214"/>
      <c r="AB108" s="214"/>
      <c r="AC108" s="214"/>
      <c r="AD108" s="215"/>
    </row>
    <row r="109" spans="1:30" ht="15" customHeight="1" thickBot="1" x14ac:dyDescent="0.3">
      <c r="A109" s="216"/>
      <c r="B109" s="207"/>
      <c r="C109" s="28"/>
      <c r="D109" s="29"/>
      <c r="E109" s="29"/>
      <c r="F109" s="76"/>
      <c r="G109" s="76"/>
      <c r="H109" s="76"/>
      <c r="I109" s="76"/>
      <c r="J109" s="76"/>
      <c r="K109" s="76"/>
      <c r="L109" s="76"/>
      <c r="M109" s="76"/>
      <c r="N109" s="217"/>
      <c r="O109" s="217"/>
      <c r="P109" s="217"/>
      <c r="Q109" s="217"/>
      <c r="R109" s="217"/>
      <c r="S109" s="217"/>
      <c r="T109" s="217"/>
      <c r="U109" s="217"/>
      <c r="V109" s="197"/>
      <c r="W109" s="214"/>
      <c r="X109" s="214"/>
      <c r="Y109" s="214"/>
      <c r="Z109" s="214"/>
      <c r="AA109" s="214"/>
      <c r="AB109" s="214"/>
      <c r="AC109" s="214"/>
      <c r="AD109" s="215"/>
    </row>
    <row r="110" spans="1:30" ht="15" customHeight="1" thickBot="1" x14ac:dyDescent="0.3">
      <c r="A110" s="216"/>
      <c r="B110" s="230"/>
      <c r="C110" s="217"/>
      <c r="D110" s="217"/>
      <c r="E110" s="217"/>
      <c r="F110" s="217"/>
      <c r="G110" s="217"/>
      <c r="H110" s="217"/>
      <c r="I110" s="217"/>
      <c r="J110" s="217"/>
      <c r="K110" s="217"/>
      <c r="L110" s="217"/>
      <c r="M110" s="217"/>
      <c r="N110" s="217"/>
      <c r="O110" s="217"/>
      <c r="P110" s="217"/>
      <c r="Q110" s="217"/>
      <c r="R110" s="217"/>
      <c r="S110" s="217"/>
      <c r="T110" s="217"/>
      <c r="U110" s="217"/>
      <c r="V110" s="217"/>
      <c r="W110" s="214"/>
      <c r="X110" s="214"/>
      <c r="Y110" s="214"/>
      <c r="Z110" s="214"/>
      <c r="AA110" s="214"/>
      <c r="AB110" s="214"/>
      <c r="AC110" s="214"/>
      <c r="AD110" s="215"/>
    </row>
    <row r="111" spans="1:30" ht="15" customHeight="1" thickBot="1" x14ac:dyDescent="0.3">
      <c r="A111" s="216"/>
      <c r="B111" s="251">
        <v>4</v>
      </c>
      <c r="C111" s="37" t="s">
        <v>0</v>
      </c>
      <c r="D111" s="192" t="s">
        <v>1</v>
      </c>
      <c r="E111" s="194"/>
      <c r="F111" s="241" t="s">
        <v>2</v>
      </c>
      <c r="G111" s="199"/>
      <c r="H111" s="199"/>
      <c r="I111" s="199"/>
      <c r="J111" s="196"/>
      <c r="K111" s="262" t="s">
        <v>3</v>
      </c>
      <c r="L111" s="193"/>
      <c r="M111" s="193"/>
      <c r="N111" s="192" t="s">
        <v>4</v>
      </c>
      <c r="O111" s="193"/>
      <c r="P111" s="194"/>
      <c r="Q111" s="192" t="s">
        <v>5</v>
      </c>
      <c r="R111" s="193"/>
      <c r="S111" s="194"/>
      <c r="T111" s="241" t="s">
        <v>6</v>
      </c>
      <c r="U111" s="199"/>
      <c r="V111" s="196"/>
      <c r="W111" s="214"/>
      <c r="X111" s="214"/>
      <c r="Y111" s="214"/>
      <c r="Z111" s="214"/>
      <c r="AA111" s="214"/>
      <c r="AB111" s="214"/>
      <c r="AC111" s="214"/>
      <c r="AD111" s="215"/>
    </row>
    <row r="112" spans="1:30" ht="101.45" customHeight="1" thickBot="1" x14ac:dyDescent="0.3">
      <c r="A112" s="216"/>
      <c r="B112" s="202"/>
      <c r="C112" s="221" t="s">
        <v>77</v>
      </c>
      <c r="D112" s="4" t="s">
        <v>69</v>
      </c>
      <c r="E112" s="5" t="s">
        <v>78</v>
      </c>
      <c r="F112" s="82"/>
      <c r="G112" s="235" t="s">
        <v>69</v>
      </c>
      <c r="H112" s="200"/>
      <c r="I112" s="237" t="s">
        <v>78</v>
      </c>
      <c r="J112" s="196"/>
      <c r="K112" s="269"/>
      <c r="L112" s="4" t="s">
        <v>69</v>
      </c>
      <c r="M112" s="6" t="s">
        <v>78</v>
      </c>
      <c r="N112" s="190"/>
      <c r="O112" s="4" t="s">
        <v>69</v>
      </c>
      <c r="P112" s="6" t="s">
        <v>78</v>
      </c>
      <c r="Q112" s="190"/>
      <c r="R112" s="4" t="s">
        <v>69</v>
      </c>
      <c r="S112" s="6" t="s">
        <v>78</v>
      </c>
      <c r="T112" s="190"/>
      <c r="U112" s="4" t="s">
        <v>69</v>
      </c>
      <c r="V112" s="6" t="s">
        <v>78</v>
      </c>
      <c r="W112" s="214"/>
      <c r="X112" s="214"/>
      <c r="Y112" s="214"/>
      <c r="Z112" s="214"/>
      <c r="AA112" s="214"/>
      <c r="AB112" s="214"/>
      <c r="AC112" s="214"/>
      <c r="AD112" s="215"/>
    </row>
    <row r="113" spans="1:30" ht="15" customHeight="1" thickBot="1" x14ac:dyDescent="0.3">
      <c r="A113" s="216"/>
      <c r="B113" s="202"/>
      <c r="C113" s="216"/>
      <c r="D113" s="206">
        <f>SUM(G113,H113,L113,O113,R113,U113)</f>
        <v>0</v>
      </c>
      <c r="E113" s="186">
        <f>SUM(I113,J113,M113,P113,S113,V113)</f>
        <v>0</v>
      </c>
      <c r="F113" s="83"/>
      <c r="G113" s="96">
        <f>SUM(G115:G146)</f>
        <v>0</v>
      </c>
      <c r="H113" s="96">
        <f>SUM(H115:H146)</f>
        <v>0</v>
      </c>
      <c r="I113" s="96">
        <f>SUM(I115:I146)</f>
        <v>0</v>
      </c>
      <c r="J113" s="96">
        <f>SUM(J115:J146)</f>
        <v>0</v>
      </c>
      <c r="K113" s="243"/>
      <c r="L113" s="195">
        <f>SUM(L115:L146)</f>
        <v>0</v>
      </c>
      <c r="M113" s="239">
        <f>SUM(M115:M146)</f>
        <v>0</v>
      </c>
      <c r="N113" s="191"/>
      <c r="O113" s="195">
        <f>SUM(O115:O121)</f>
        <v>0</v>
      </c>
      <c r="P113" s="239">
        <f>SUM(P115:P121)</f>
        <v>0</v>
      </c>
      <c r="Q113" s="191"/>
      <c r="R113" s="195">
        <f>SUM(R115:R122)</f>
        <v>0</v>
      </c>
      <c r="S113" s="239">
        <f>SUM(S115:S122)</f>
        <v>0</v>
      </c>
      <c r="T113" s="191"/>
      <c r="U113" s="195">
        <f>SUM(U115:U123)</f>
        <v>0</v>
      </c>
      <c r="V113" s="239">
        <f>SUM(V115:V123)</f>
        <v>0</v>
      </c>
      <c r="W113" s="214"/>
      <c r="X113" s="214"/>
      <c r="Y113" s="214"/>
      <c r="Z113" s="214"/>
      <c r="AA113" s="214"/>
      <c r="AB113" s="214"/>
      <c r="AC113" s="214"/>
      <c r="AD113" s="215"/>
    </row>
    <row r="114" spans="1:30" ht="15" customHeight="1" thickBot="1" x14ac:dyDescent="0.3">
      <c r="A114" s="216"/>
      <c r="B114" s="202"/>
      <c r="C114" s="187"/>
      <c r="D114" s="207"/>
      <c r="E114" s="187"/>
      <c r="F114" s="43"/>
      <c r="G114" s="84" t="s">
        <v>74</v>
      </c>
      <c r="H114" s="84" t="s">
        <v>75</v>
      </c>
      <c r="I114" s="85" t="s">
        <v>74</v>
      </c>
      <c r="J114" s="84" t="s">
        <v>75</v>
      </c>
      <c r="K114" s="17"/>
      <c r="L114" s="207"/>
      <c r="M114" s="197"/>
      <c r="N114" s="17"/>
      <c r="O114" s="207"/>
      <c r="P114" s="197"/>
      <c r="Q114" s="17"/>
      <c r="R114" s="207"/>
      <c r="S114" s="197"/>
      <c r="T114" s="17"/>
      <c r="U114" s="207"/>
      <c r="V114" s="197"/>
      <c r="W114" s="214"/>
      <c r="X114" s="214"/>
      <c r="Y114" s="214"/>
      <c r="Z114" s="214"/>
      <c r="AA114" s="214"/>
      <c r="AB114" s="214"/>
      <c r="AC114" s="214"/>
      <c r="AD114" s="215"/>
    </row>
    <row r="115" spans="1:30" ht="36" customHeight="1" x14ac:dyDescent="0.25">
      <c r="A115" s="216"/>
      <c r="B115" s="202"/>
      <c r="C115" s="11"/>
      <c r="D115" s="12"/>
      <c r="E115" s="12"/>
      <c r="F115" s="14" t="s">
        <v>14</v>
      </c>
      <c r="G115" s="48">
        <v>0</v>
      </c>
      <c r="H115" s="34">
        <v>0</v>
      </c>
      <c r="I115" s="34">
        <v>0</v>
      </c>
      <c r="J115" s="16">
        <v>0</v>
      </c>
      <c r="K115" s="14" t="s">
        <v>14</v>
      </c>
      <c r="L115" s="48">
        <v>0</v>
      </c>
      <c r="M115" s="16">
        <v>0</v>
      </c>
      <c r="N115" s="90" t="s">
        <v>15</v>
      </c>
      <c r="O115" s="15">
        <v>0</v>
      </c>
      <c r="P115" s="16">
        <v>0</v>
      </c>
      <c r="Q115" s="14" t="s">
        <v>16</v>
      </c>
      <c r="R115" s="15">
        <v>0</v>
      </c>
      <c r="S115" s="16">
        <v>0</v>
      </c>
      <c r="T115" s="14" t="s">
        <v>17</v>
      </c>
      <c r="U115" s="15">
        <v>0</v>
      </c>
      <c r="V115" s="16">
        <v>0</v>
      </c>
      <c r="W115" s="214"/>
      <c r="X115" s="214"/>
      <c r="Y115" s="214"/>
      <c r="Z115" s="214"/>
      <c r="AA115" s="214"/>
      <c r="AB115" s="214"/>
      <c r="AC115" s="214"/>
      <c r="AD115" s="215"/>
    </row>
    <row r="116" spans="1:30" ht="48" customHeight="1" x14ac:dyDescent="0.25">
      <c r="A116" s="216"/>
      <c r="B116" s="202"/>
      <c r="C116" s="17"/>
      <c r="D116" s="18"/>
      <c r="E116" s="18"/>
      <c r="F116" s="20" t="s">
        <v>18</v>
      </c>
      <c r="G116" s="21">
        <v>0</v>
      </c>
      <c r="H116" s="35">
        <v>0</v>
      </c>
      <c r="I116" s="35">
        <v>0</v>
      </c>
      <c r="J116" s="22">
        <v>0</v>
      </c>
      <c r="K116" s="20" t="s">
        <v>18</v>
      </c>
      <c r="L116" s="21">
        <v>0</v>
      </c>
      <c r="M116" s="22">
        <v>0</v>
      </c>
      <c r="N116" s="32" t="s">
        <v>19</v>
      </c>
      <c r="O116" s="23">
        <v>0</v>
      </c>
      <c r="P116" s="22">
        <v>0</v>
      </c>
      <c r="Q116" s="32" t="s">
        <v>20</v>
      </c>
      <c r="R116" s="23">
        <v>0</v>
      </c>
      <c r="S116" s="22">
        <v>0</v>
      </c>
      <c r="T116" s="20" t="s">
        <v>21</v>
      </c>
      <c r="U116" s="23">
        <v>0</v>
      </c>
      <c r="V116" s="22">
        <v>0</v>
      </c>
      <c r="W116" s="214"/>
      <c r="X116" s="214"/>
      <c r="Y116" s="214"/>
      <c r="Z116" s="214"/>
      <c r="AA116" s="214"/>
      <c r="AB116" s="214"/>
      <c r="AC116" s="214"/>
      <c r="AD116" s="215"/>
    </row>
    <row r="117" spans="1:30" ht="24" customHeight="1" x14ac:dyDescent="0.25">
      <c r="A117" s="216"/>
      <c r="B117" s="202"/>
      <c r="C117" s="17"/>
      <c r="D117" s="18"/>
      <c r="E117" s="18"/>
      <c r="F117" s="20" t="s">
        <v>22</v>
      </c>
      <c r="G117" s="21">
        <v>0</v>
      </c>
      <c r="H117" s="35">
        <v>0</v>
      </c>
      <c r="I117" s="35">
        <v>0</v>
      </c>
      <c r="J117" s="22">
        <v>0</v>
      </c>
      <c r="K117" s="20" t="s">
        <v>22</v>
      </c>
      <c r="L117" s="21">
        <v>0</v>
      </c>
      <c r="M117" s="22">
        <v>0</v>
      </c>
      <c r="N117" s="32" t="s">
        <v>23</v>
      </c>
      <c r="O117" s="23">
        <v>0</v>
      </c>
      <c r="P117" s="22">
        <v>0</v>
      </c>
      <c r="Q117" s="107" t="s">
        <v>24</v>
      </c>
      <c r="R117" s="23">
        <v>0</v>
      </c>
      <c r="S117" s="22">
        <v>0</v>
      </c>
      <c r="T117" s="20" t="s">
        <v>25</v>
      </c>
      <c r="U117" s="23">
        <v>0</v>
      </c>
      <c r="V117" s="22">
        <v>0</v>
      </c>
      <c r="W117" s="214"/>
      <c r="X117" s="214"/>
      <c r="Y117" s="214"/>
      <c r="Z117" s="214"/>
      <c r="AA117" s="214"/>
      <c r="AB117" s="214"/>
      <c r="AC117" s="214"/>
      <c r="AD117" s="215"/>
    </row>
    <row r="118" spans="1:30" ht="36" customHeight="1" x14ac:dyDescent="0.25">
      <c r="A118" s="216"/>
      <c r="B118" s="202"/>
      <c r="C118" s="17"/>
      <c r="D118" s="18"/>
      <c r="E118" s="18"/>
      <c r="F118" s="24" t="s">
        <v>26</v>
      </c>
      <c r="G118" s="21">
        <v>0</v>
      </c>
      <c r="H118" s="35">
        <v>0</v>
      </c>
      <c r="I118" s="35">
        <v>0</v>
      </c>
      <c r="J118" s="22">
        <v>0</v>
      </c>
      <c r="K118" s="24" t="s">
        <v>26</v>
      </c>
      <c r="L118" s="21">
        <v>0</v>
      </c>
      <c r="M118" s="22">
        <v>0</v>
      </c>
      <c r="N118" s="32" t="s">
        <v>27</v>
      </c>
      <c r="O118" s="23">
        <v>0</v>
      </c>
      <c r="P118" s="22">
        <v>0</v>
      </c>
      <c r="Q118" s="32" t="s">
        <v>28</v>
      </c>
      <c r="R118" s="23">
        <v>0</v>
      </c>
      <c r="S118" s="22">
        <v>0</v>
      </c>
      <c r="T118" s="20" t="s">
        <v>29</v>
      </c>
      <c r="U118" s="23">
        <v>0</v>
      </c>
      <c r="V118" s="22">
        <v>0</v>
      </c>
      <c r="W118" s="214"/>
      <c r="X118" s="214"/>
      <c r="Y118" s="214"/>
      <c r="Z118" s="214"/>
      <c r="AA118" s="214"/>
      <c r="AB118" s="214"/>
      <c r="AC118" s="214"/>
      <c r="AD118" s="215"/>
    </row>
    <row r="119" spans="1:30" ht="36" customHeight="1" x14ac:dyDescent="0.25">
      <c r="A119" s="216"/>
      <c r="B119" s="202"/>
      <c r="C119" s="17"/>
      <c r="D119" s="18"/>
      <c r="E119" s="18"/>
      <c r="F119" s="20" t="s">
        <v>30</v>
      </c>
      <c r="G119" s="23">
        <v>0</v>
      </c>
      <c r="H119" s="36">
        <v>0</v>
      </c>
      <c r="I119" s="36">
        <v>0</v>
      </c>
      <c r="J119" s="22">
        <v>0</v>
      </c>
      <c r="K119" s="20" t="s">
        <v>30</v>
      </c>
      <c r="L119" s="23">
        <v>0</v>
      </c>
      <c r="M119" s="22">
        <v>0</v>
      </c>
      <c r="N119" s="32" t="s">
        <v>31</v>
      </c>
      <c r="O119" s="23">
        <v>0</v>
      </c>
      <c r="P119" s="22">
        <v>0</v>
      </c>
      <c r="Q119" s="32" t="s">
        <v>32</v>
      </c>
      <c r="R119" s="23">
        <v>0</v>
      </c>
      <c r="S119" s="22">
        <v>0</v>
      </c>
      <c r="T119" s="20" t="s">
        <v>33</v>
      </c>
      <c r="U119" s="23">
        <v>0</v>
      </c>
      <c r="V119" s="22">
        <v>0</v>
      </c>
      <c r="W119" s="214"/>
      <c r="X119" s="214"/>
      <c r="Y119" s="214"/>
      <c r="Z119" s="214"/>
      <c r="AA119" s="214"/>
      <c r="AB119" s="214"/>
      <c r="AC119" s="214"/>
      <c r="AD119" s="215"/>
    </row>
    <row r="120" spans="1:30" ht="24.6" customHeight="1" thickBot="1" x14ac:dyDescent="0.3">
      <c r="A120" s="216"/>
      <c r="B120" s="202"/>
      <c r="C120" s="17"/>
      <c r="D120" s="18"/>
      <c r="E120" s="18"/>
      <c r="F120" s="20" t="s">
        <v>34</v>
      </c>
      <c r="G120" s="23">
        <v>0</v>
      </c>
      <c r="H120" s="36">
        <v>0</v>
      </c>
      <c r="I120" s="36">
        <v>0</v>
      </c>
      <c r="J120" s="22">
        <v>0</v>
      </c>
      <c r="K120" s="20" t="s">
        <v>34</v>
      </c>
      <c r="L120" s="23">
        <v>0</v>
      </c>
      <c r="M120" s="22">
        <v>0</v>
      </c>
      <c r="N120" s="33" t="s">
        <v>35</v>
      </c>
      <c r="O120" s="26">
        <v>0</v>
      </c>
      <c r="P120" s="27">
        <v>0</v>
      </c>
      <c r="Q120" s="20" t="s">
        <v>36</v>
      </c>
      <c r="R120" s="23">
        <v>0</v>
      </c>
      <c r="S120" s="22">
        <v>0</v>
      </c>
      <c r="T120" s="20" t="s">
        <v>37</v>
      </c>
      <c r="U120" s="23">
        <v>0</v>
      </c>
      <c r="V120" s="22">
        <v>0</v>
      </c>
      <c r="W120" s="214"/>
      <c r="X120" s="214"/>
      <c r="Y120" s="214"/>
      <c r="Z120" s="214"/>
      <c r="AA120" s="214"/>
      <c r="AB120" s="214"/>
      <c r="AC120" s="214"/>
      <c r="AD120" s="215"/>
    </row>
    <row r="121" spans="1:30" ht="24" customHeight="1" thickBot="1" x14ac:dyDescent="0.3">
      <c r="A121" s="216"/>
      <c r="B121" s="202"/>
      <c r="C121" s="17"/>
      <c r="D121" s="18"/>
      <c r="E121" s="18"/>
      <c r="F121" s="20" t="s">
        <v>38</v>
      </c>
      <c r="G121" s="23">
        <v>0</v>
      </c>
      <c r="H121" s="36">
        <v>0</v>
      </c>
      <c r="I121" s="36">
        <v>0</v>
      </c>
      <c r="J121" s="22">
        <v>0</v>
      </c>
      <c r="K121" s="20" t="s">
        <v>38</v>
      </c>
      <c r="L121" s="23">
        <v>0</v>
      </c>
      <c r="M121" s="22">
        <v>0</v>
      </c>
      <c r="N121" s="46"/>
      <c r="O121" s="46"/>
      <c r="P121" s="46"/>
      <c r="Q121" s="25" t="s">
        <v>39</v>
      </c>
      <c r="R121" s="26">
        <v>0</v>
      </c>
      <c r="S121" s="27">
        <v>0</v>
      </c>
      <c r="T121" s="20" t="s">
        <v>40</v>
      </c>
      <c r="U121" s="23">
        <v>0</v>
      </c>
      <c r="V121" s="22">
        <v>0</v>
      </c>
      <c r="W121" s="214"/>
      <c r="X121" s="214"/>
      <c r="Y121" s="214"/>
      <c r="Z121" s="214"/>
      <c r="AA121" s="214"/>
      <c r="AB121" s="214"/>
      <c r="AC121" s="214"/>
      <c r="AD121" s="215"/>
    </row>
    <row r="122" spans="1:30" ht="24" customHeight="1" thickBot="1" x14ac:dyDescent="0.3">
      <c r="A122" s="216"/>
      <c r="B122" s="202"/>
      <c r="C122" s="244" t="s">
        <v>79</v>
      </c>
      <c r="D122" s="199"/>
      <c r="E122" s="199"/>
      <c r="F122" s="20" t="s">
        <v>42</v>
      </c>
      <c r="G122" s="23">
        <v>0</v>
      </c>
      <c r="H122" s="36">
        <v>0</v>
      </c>
      <c r="I122" s="36">
        <v>0</v>
      </c>
      <c r="J122" s="22">
        <v>0</v>
      </c>
      <c r="K122" s="20" t="s">
        <v>42</v>
      </c>
      <c r="L122" s="23">
        <v>0</v>
      </c>
      <c r="M122" s="22">
        <v>0</v>
      </c>
      <c r="N122" s="46"/>
      <c r="O122" s="46"/>
      <c r="P122" s="46"/>
      <c r="Q122" s="46"/>
      <c r="R122" s="46"/>
      <c r="S122" s="46"/>
      <c r="T122" s="20" t="s">
        <v>43</v>
      </c>
      <c r="U122" s="23">
        <v>0</v>
      </c>
      <c r="V122" s="22">
        <v>0</v>
      </c>
      <c r="W122" s="214"/>
      <c r="X122" s="214"/>
      <c r="Y122" s="214"/>
      <c r="Z122" s="214"/>
      <c r="AA122" s="214"/>
      <c r="AB122" s="214"/>
      <c r="AC122" s="214"/>
      <c r="AD122" s="215"/>
    </row>
    <row r="123" spans="1:30" ht="14.45" customHeight="1" x14ac:dyDescent="0.25">
      <c r="A123" s="216"/>
      <c r="B123" s="202"/>
      <c r="C123" s="216"/>
      <c r="D123" s="214"/>
      <c r="E123" s="214"/>
      <c r="F123" s="20" t="s">
        <v>44</v>
      </c>
      <c r="G123" s="23">
        <v>0</v>
      </c>
      <c r="H123" s="36">
        <v>0</v>
      </c>
      <c r="I123" s="36">
        <v>0</v>
      </c>
      <c r="J123" s="22">
        <v>0</v>
      </c>
      <c r="K123" s="20" t="s">
        <v>44</v>
      </c>
      <c r="L123" s="23">
        <v>0</v>
      </c>
      <c r="M123" s="22">
        <v>0</v>
      </c>
      <c r="N123" s="46"/>
      <c r="O123" s="46"/>
      <c r="P123" s="46"/>
      <c r="Q123" s="46"/>
      <c r="R123" s="46"/>
      <c r="S123" s="46"/>
      <c r="T123" s="20" t="s">
        <v>45</v>
      </c>
      <c r="U123" s="23">
        <v>0</v>
      </c>
      <c r="V123" s="22">
        <v>0</v>
      </c>
      <c r="W123" s="214"/>
      <c r="X123" s="214"/>
      <c r="Y123" s="214"/>
      <c r="Z123" s="214"/>
      <c r="AA123" s="214"/>
      <c r="AB123" s="214"/>
      <c r="AC123" s="214"/>
      <c r="AD123" s="215"/>
    </row>
    <row r="124" spans="1:30" ht="15.75" thickBot="1" x14ac:dyDescent="0.3">
      <c r="A124" s="216"/>
      <c r="B124" s="202"/>
      <c r="C124" s="216"/>
      <c r="D124" s="214"/>
      <c r="E124" s="214"/>
      <c r="F124" s="20" t="s">
        <v>46</v>
      </c>
      <c r="G124" s="23">
        <v>0</v>
      </c>
      <c r="H124" s="36">
        <v>0</v>
      </c>
      <c r="I124" s="36">
        <v>0</v>
      </c>
      <c r="J124" s="22">
        <v>0</v>
      </c>
      <c r="K124" s="20" t="s">
        <v>46</v>
      </c>
      <c r="L124" s="23">
        <v>0</v>
      </c>
      <c r="M124" s="22">
        <v>0</v>
      </c>
      <c r="N124" s="46"/>
      <c r="O124" s="46"/>
      <c r="P124" s="46"/>
      <c r="Q124" s="18"/>
      <c r="R124" s="18"/>
      <c r="S124" s="18"/>
      <c r="T124" s="25" t="s">
        <v>47</v>
      </c>
      <c r="U124" s="26">
        <v>0</v>
      </c>
      <c r="V124" s="27">
        <v>0</v>
      </c>
      <c r="W124" s="214"/>
      <c r="X124" s="214"/>
      <c r="Y124" s="214"/>
      <c r="Z124" s="214"/>
      <c r="AA124" s="214"/>
      <c r="AB124" s="214"/>
      <c r="AC124" s="214"/>
      <c r="AD124" s="215"/>
    </row>
    <row r="125" spans="1:30" ht="14.45" customHeight="1" thickBot="1" x14ac:dyDescent="0.3">
      <c r="A125" s="216"/>
      <c r="B125" s="202"/>
      <c r="C125" s="216"/>
      <c r="D125" s="214"/>
      <c r="E125" s="214"/>
      <c r="F125" s="20" t="s">
        <v>48</v>
      </c>
      <c r="G125" s="23">
        <v>0</v>
      </c>
      <c r="H125" s="36">
        <v>0</v>
      </c>
      <c r="I125" s="36">
        <v>0</v>
      </c>
      <c r="J125" s="22">
        <v>0</v>
      </c>
      <c r="K125" s="20" t="s">
        <v>48</v>
      </c>
      <c r="L125" s="23">
        <v>0</v>
      </c>
      <c r="M125" s="22">
        <v>0</v>
      </c>
      <c r="N125" s="288"/>
      <c r="O125" s="214"/>
      <c r="P125" s="214"/>
      <c r="Q125" s="214"/>
      <c r="R125" s="214"/>
      <c r="S125" s="214"/>
      <c r="T125" s="214"/>
      <c r="U125" s="214"/>
      <c r="V125" s="215"/>
      <c r="W125" s="214"/>
      <c r="X125" s="214"/>
      <c r="Y125" s="214"/>
      <c r="Z125" s="214"/>
      <c r="AA125" s="214"/>
      <c r="AB125" s="214"/>
      <c r="AC125" s="214"/>
      <c r="AD125" s="215"/>
    </row>
    <row r="126" spans="1:30" x14ac:dyDescent="0.25">
      <c r="A126" s="216"/>
      <c r="B126" s="202"/>
      <c r="C126" s="216"/>
      <c r="D126" s="214"/>
      <c r="E126" s="214"/>
      <c r="F126" s="20" t="s">
        <v>49</v>
      </c>
      <c r="G126" s="23">
        <v>0</v>
      </c>
      <c r="H126" s="36">
        <v>0</v>
      </c>
      <c r="I126" s="36">
        <v>0</v>
      </c>
      <c r="J126" s="22">
        <v>0</v>
      </c>
      <c r="K126" s="20" t="s">
        <v>49</v>
      </c>
      <c r="L126" s="23">
        <v>0</v>
      </c>
      <c r="M126" s="22">
        <v>0</v>
      </c>
      <c r="N126" s="214"/>
      <c r="O126" s="214"/>
      <c r="P126" s="214"/>
      <c r="Q126" s="214"/>
      <c r="R126" s="214"/>
      <c r="S126" s="214"/>
      <c r="T126" s="214"/>
      <c r="U126" s="214"/>
      <c r="V126" s="215"/>
      <c r="W126" s="214"/>
      <c r="X126" s="214"/>
      <c r="Y126" s="214"/>
      <c r="Z126" s="214"/>
      <c r="AA126" s="214"/>
      <c r="AB126" s="214"/>
      <c r="AC126" s="214"/>
      <c r="AD126" s="215"/>
    </row>
    <row r="127" spans="1:30" ht="14.45" customHeight="1" x14ac:dyDescent="0.25">
      <c r="A127" s="216"/>
      <c r="B127" s="202"/>
      <c r="C127" s="216"/>
      <c r="D127" s="214"/>
      <c r="E127" s="214"/>
      <c r="F127" s="20" t="s">
        <v>50</v>
      </c>
      <c r="G127" s="23">
        <v>0</v>
      </c>
      <c r="H127" s="36">
        <v>0</v>
      </c>
      <c r="I127" s="36">
        <v>0</v>
      </c>
      <c r="J127" s="22">
        <v>0</v>
      </c>
      <c r="K127" s="20" t="s">
        <v>50</v>
      </c>
      <c r="L127" s="23">
        <v>0</v>
      </c>
      <c r="M127" s="22">
        <v>0</v>
      </c>
      <c r="N127" s="214"/>
      <c r="O127" s="214"/>
      <c r="P127" s="214"/>
      <c r="Q127" s="214"/>
      <c r="R127" s="214"/>
      <c r="S127" s="214"/>
      <c r="T127" s="214"/>
      <c r="U127" s="214"/>
      <c r="V127" s="215"/>
      <c r="W127" s="214"/>
      <c r="X127" s="214"/>
      <c r="Y127" s="214"/>
      <c r="Z127" s="214"/>
      <c r="AA127" s="214"/>
      <c r="AB127" s="214"/>
      <c r="AC127" s="214"/>
      <c r="AD127" s="215"/>
    </row>
    <row r="128" spans="1:30" ht="24" customHeight="1" x14ac:dyDescent="0.25">
      <c r="A128" s="216"/>
      <c r="B128" s="202"/>
      <c r="C128" s="216"/>
      <c r="D128" s="214"/>
      <c r="E128" s="214"/>
      <c r="F128" s="20" t="s">
        <v>51</v>
      </c>
      <c r="G128" s="23">
        <v>0</v>
      </c>
      <c r="H128" s="36">
        <v>0</v>
      </c>
      <c r="I128" s="36">
        <v>0</v>
      </c>
      <c r="J128" s="22">
        <v>0</v>
      </c>
      <c r="K128" s="20" t="s">
        <v>51</v>
      </c>
      <c r="L128" s="23">
        <v>0</v>
      </c>
      <c r="M128" s="22">
        <v>0</v>
      </c>
      <c r="N128" s="214"/>
      <c r="O128" s="214"/>
      <c r="P128" s="214"/>
      <c r="Q128" s="214"/>
      <c r="R128" s="214"/>
      <c r="S128" s="214"/>
      <c r="T128" s="214"/>
      <c r="U128" s="214"/>
      <c r="V128" s="215"/>
      <c r="W128" s="214"/>
      <c r="X128" s="214"/>
      <c r="Y128" s="214"/>
      <c r="Z128" s="214"/>
      <c r="AA128" s="214"/>
      <c r="AB128" s="214"/>
      <c r="AC128" s="214"/>
      <c r="AD128" s="215"/>
    </row>
    <row r="129" spans="1:30" ht="24" customHeight="1" x14ac:dyDescent="0.25">
      <c r="A129" s="216"/>
      <c r="B129" s="202"/>
      <c r="C129" s="216"/>
      <c r="D129" s="214"/>
      <c r="E129" s="214"/>
      <c r="F129" s="20" t="s">
        <v>52</v>
      </c>
      <c r="G129" s="23">
        <v>0</v>
      </c>
      <c r="H129" s="36">
        <v>0</v>
      </c>
      <c r="I129" s="36">
        <v>0</v>
      </c>
      <c r="J129" s="22">
        <v>0</v>
      </c>
      <c r="K129" s="20" t="s">
        <v>52</v>
      </c>
      <c r="L129" s="23">
        <v>0</v>
      </c>
      <c r="M129" s="22">
        <v>0</v>
      </c>
      <c r="N129" s="214"/>
      <c r="O129" s="214"/>
      <c r="P129" s="214"/>
      <c r="Q129" s="214"/>
      <c r="R129" s="214"/>
      <c r="S129" s="214"/>
      <c r="T129" s="214"/>
      <c r="U129" s="214"/>
      <c r="V129" s="215"/>
      <c r="W129" s="214"/>
      <c r="X129" s="214"/>
      <c r="Y129" s="214"/>
      <c r="Z129" s="214"/>
      <c r="AA129" s="214"/>
      <c r="AB129" s="214"/>
      <c r="AC129" s="214"/>
      <c r="AD129" s="215"/>
    </row>
    <row r="130" spans="1:30" x14ac:dyDescent="0.25">
      <c r="A130" s="216"/>
      <c r="B130" s="202"/>
      <c r="C130" s="216"/>
      <c r="D130" s="214"/>
      <c r="E130" s="214"/>
      <c r="F130" s="20" t="s">
        <v>53</v>
      </c>
      <c r="G130" s="23">
        <v>0</v>
      </c>
      <c r="H130" s="36">
        <v>0</v>
      </c>
      <c r="I130" s="36">
        <v>0</v>
      </c>
      <c r="J130" s="22">
        <v>0</v>
      </c>
      <c r="K130" s="20" t="s">
        <v>53</v>
      </c>
      <c r="L130" s="23">
        <v>0</v>
      </c>
      <c r="M130" s="22">
        <v>0</v>
      </c>
      <c r="N130" s="214"/>
      <c r="O130" s="214"/>
      <c r="P130" s="214"/>
      <c r="Q130" s="214"/>
      <c r="R130" s="214"/>
      <c r="S130" s="214"/>
      <c r="T130" s="214"/>
      <c r="U130" s="214"/>
      <c r="V130" s="215"/>
      <c r="W130" s="214"/>
      <c r="X130" s="214"/>
      <c r="Y130" s="214"/>
      <c r="Z130" s="214"/>
      <c r="AA130" s="214"/>
      <c r="AB130" s="214"/>
      <c r="AC130" s="214"/>
      <c r="AD130" s="215"/>
    </row>
    <row r="131" spans="1:30" ht="24" customHeight="1" x14ac:dyDescent="0.25">
      <c r="A131" s="216"/>
      <c r="B131" s="202"/>
      <c r="C131" s="216"/>
      <c r="D131" s="214"/>
      <c r="E131" s="214"/>
      <c r="F131" s="20" t="s">
        <v>54</v>
      </c>
      <c r="G131" s="23">
        <v>0</v>
      </c>
      <c r="H131" s="36">
        <v>0</v>
      </c>
      <c r="I131" s="36">
        <v>0</v>
      </c>
      <c r="J131" s="22">
        <v>0</v>
      </c>
      <c r="K131" s="20" t="s">
        <v>54</v>
      </c>
      <c r="L131" s="23">
        <v>0</v>
      </c>
      <c r="M131" s="22">
        <v>0</v>
      </c>
      <c r="N131" s="214"/>
      <c r="O131" s="214"/>
      <c r="P131" s="214"/>
      <c r="Q131" s="214"/>
      <c r="R131" s="214"/>
      <c r="S131" s="214"/>
      <c r="T131" s="214"/>
      <c r="U131" s="214"/>
      <c r="V131" s="215"/>
      <c r="W131" s="214"/>
      <c r="X131" s="214"/>
      <c r="Y131" s="214"/>
      <c r="Z131" s="214"/>
      <c r="AA131" s="214"/>
      <c r="AB131" s="214"/>
      <c r="AC131" s="214"/>
      <c r="AD131" s="215"/>
    </row>
    <row r="132" spans="1:30" ht="15" customHeight="1" thickBot="1" x14ac:dyDescent="0.3">
      <c r="A132" s="216"/>
      <c r="B132" s="202"/>
      <c r="C132" s="187"/>
      <c r="D132" s="217"/>
      <c r="E132" s="217"/>
      <c r="F132" s="20" t="s">
        <v>55</v>
      </c>
      <c r="G132" s="23">
        <v>0</v>
      </c>
      <c r="H132" s="36">
        <v>0</v>
      </c>
      <c r="I132" s="36">
        <v>0</v>
      </c>
      <c r="J132" s="22">
        <v>0</v>
      </c>
      <c r="K132" s="20" t="s">
        <v>55</v>
      </c>
      <c r="L132" s="23">
        <v>0</v>
      </c>
      <c r="M132" s="22">
        <v>0</v>
      </c>
      <c r="N132" s="214"/>
      <c r="O132" s="214"/>
      <c r="P132" s="214"/>
      <c r="Q132" s="214"/>
      <c r="R132" s="214"/>
      <c r="S132" s="214"/>
      <c r="T132" s="214"/>
      <c r="U132" s="214"/>
      <c r="V132" s="215"/>
      <c r="W132" s="214"/>
      <c r="X132" s="214"/>
      <c r="Y132" s="214"/>
      <c r="Z132" s="214"/>
      <c r="AA132" s="214"/>
      <c r="AB132" s="214"/>
      <c r="AC132" s="214"/>
      <c r="AD132" s="215"/>
    </row>
    <row r="133" spans="1:30" x14ac:dyDescent="0.25">
      <c r="A133" s="216"/>
      <c r="B133" s="202"/>
      <c r="C133" s="17"/>
      <c r="D133" s="18"/>
      <c r="E133" s="18"/>
      <c r="F133" s="20" t="s">
        <v>56</v>
      </c>
      <c r="G133" s="23">
        <v>0</v>
      </c>
      <c r="H133" s="36">
        <v>0</v>
      </c>
      <c r="I133" s="36">
        <v>0</v>
      </c>
      <c r="J133" s="22">
        <v>0</v>
      </c>
      <c r="K133" s="20" t="s">
        <v>56</v>
      </c>
      <c r="L133" s="23">
        <v>0</v>
      </c>
      <c r="M133" s="22">
        <v>0</v>
      </c>
      <c r="N133" s="214"/>
      <c r="O133" s="214"/>
      <c r="P133" s="214"/>
      <c r="Q133" s="214"/>
      <c r="R133" s="214"/>
      <c r="S133" s="214"/>
      <c r="T133" s="214"/>
      <c r="U133" s="214"/>
      <c r="V133" s="215"/>
      <c r="W133" s="214"/>
      <c r="X133" s="214"/>
      <c r="Y133" s="214"/>
      <c r="Z133" s="214"/>
      <c r="AA133" s="214"/>
      <c r="AB133" s="214"/>
      <c r="AC133" s="214"/>
      <c r="AD133" s="215"/>
    </row>
    <row r="134" spans="1:30" x14ac:dyDescent="0.25">
      <c r="A134" s="216"/>
      <c r="B134" s="202"/>
      <c r="C134" s="17"/>
      <c r="D134" s="18"/>
      <c r="E134" s="18"/>
      <c r="F134" s="20" t="s">
        <v>57</v>
      </c>
      <c r="G134" s="23">
        <v>0</v>
      </c>
      <c r="H134" s="36">
        <v>0</v>
      </c>
      <c r="I134" s="36">
        <v>0</v>
      </c>
      <c r="J134" s="22">
        <v>0</v>
      </c>
      <c r="K134" s="20" t="s">
        <v>57</v>
      </c>
      <c r="L134" s="23">
        <v>0</v>
      </c>
      <c r="M134" s="22">
        <v>0</v>
      </c>
      <c r="N134" s="214"/>
      <c r="O134" s="214"/>
      <c r="P134" s="214"/>
      <c r="Q134" s="214"/>
      <c r="R134" s="214"/>
      <c r="S134" s="214"/>
      <c r="T134" s="214"/>
      <c r="U134" s="214"/>
      <c r="V134" s="215"/>
      <c r="W134" s="214"/>
      <c r="X134" s="214"/>
      <c r="Y134" s="214"/>
      <c r="Z134" s="214"/>
      <c r="AA134" s="214"/>
      <c r="AB134" s="214"/>
      <c r="AC134" s="214"/>
      <c r="AD134" s="215"/>
    </row>
    <row r="135" spans="1:30" ht="14.45" customHeight="1" x14ac:dyDescent="0.25">
      <c r="A135" s="216"/>
      <c r="B135" s="202"/>
      <c r="C135" s="17"/>
      <c r="D135" s="18"/>
      <c r="E135" s="18"/>
      <c r="F135" s="20" t="s">
        <v>58</v>
      </c>
      <c r="G135" s="23">
        <v>0</v>
      </c>
      <c r="H135" s="36">
        <v>0</v>
      </c>
      <c r="I135" s="36">
        <v>0</v>
      </c>
      <c r="J135" s="22">
        <v>0</v>
      </c>
      <c r="K135" s="20" t="s">
        <v>58</v>
      </c>
      <c r="L135" s="23">
        <v>0</v>
      </c>
      <c r="M135" s="22">
        <v>0</v>
      </c>
      <c r="N135" s="214"/>
      <c r="O135" s="214"/>
      <c r="P135" s="214"/>
      <c r="Q135" s="214"/>
      <c r="R135" s="214"/>
      <c r="S135" s="214"/>
      <c r="T135" s="214"/>
      <c r="U135" s="214"/>
      <c r="V135" s="215"/>
      <c r="W135" s="214"/>
      <c r="X135" s="214"/>
      <c r="Y135" s="214"/>
      <c r="Z135" s="214"/>
      <c r="AA135" s="214"/>
      <c r="AB135" s="214"/>
      <c r="AC135" s="214"/>
      <c r="AD135" s="215"/>
    </row>
    <row r="136" spans="1:30" x14ac:dyDescent="0.25">
      <c r="A136" s="216"/>
      <c r="B136" s="202"/>
      <c r="C136" s="17"/>
      <c r="D136" s="18"/>
      <c r="E136" s="18"/>
      <c r="F136" s="20" t="s">
        <v>59</v>
      </c>
      <c r="G136" s="23">
        <v>0</v>
      </c>
      <c r="H136" s="36">
        <v>0</v>
      </c>
      <c r="I136" s="36">
        <v>0</v>
      </c>
      <c r="J136" s="22">
        <v>0</v>
      </c>
      <c r="K136" s="20" t="s">
        <v>59</v>
      </c>
      <c r="L136" s="23">
        <v>0</v>
      </c>
      <c r="M136" s="22">
        <v>0</v>
      </c>
      <c r="N136" s="214"/>
      <c r="O136" s="214"/>
      <c r="P136" s="214"/>
      <c r="Q136" s="214"/>
      <c r="R136" s="214"/>
      <c r="S136" s="214"/>
      <c r="T136" s="214"/>
      <c r="U136" s="214"/>
      <c r="V136" s="215"/>
      <c r="W136" s="214"/>
      <c r="X136" s="214"/>
      <c r="Y136" s="214"/>
      <c r="Z136" s="214"/>
      <c r="AA136" s="214"/>
      <c r="AB136" s="214"/>
      <c r="AC136" s="214"/>
      <c r="AD136" s="215"/>
    </row>
    <row r="137" spans="1:30" x14ac:dyDescent="0.25">
      <c r="A137" s="216"/>
      <c r="B137" s="202"/>
      <c r="C137" s="17"/>
      <c r="D137" s="18"/>
      <c r="E137" s="18"/>
      <c r="F137" s="20" t="s">
        <v>60</v>
      </c>
      <c r="G137" s="23">
        <v>0</v>
      </c>
      <c r="H137" s="36">
        <v>0</v>
      </c>
      <c r="I137" s="36">
        <v>0</v>
      </c>
      <c r="J137" s="22">
        <v>0</v>
      </c>
      <c r="K137" s="20" t="s">
        <v>60</v>
      </c>
      <c r="L137" s="23">
        <v>0</v>
      </c>
      <c r="M137" s="22">
        <v>0</v>
      </c>
      <c r="N137" s="214"/>
      <c r="O137" s="214"/>
      <c r="P137" s="214"/>
      <c r="Q137" s="214"/>
      <c r="R137" s="214"/>
      <c r="S137" s="214"/>
      <c r="T137" s="214"/>
      <c r="U137" s="214"/>
      <c r="V137" s="215"/>
      <c r="W137" s="214"/>
      <c r="X137" s="214"/>
      <c r="Y137" s="214"/>
      <c r="Z137" s="214"/>
      <c r="AA137" s="214"/>
      <c r="AB137" s="214"/>
      <c r="AC137" s="214"/>
      <c r="AD137" s="215"/>
    </row>
    <row r="138" spans="1:30" ht="24" x14ac:dyDescent="0.25">
      <c r="A138" s="216"/>
      <c r="B138" s="202"/>
      <c r="C138" s="17"/>
      <c r="D138" s="18"/>
      <c r="E138" s="18"/>
      <c r="F138" s="69" t="s">
        <v>61</v>
      </c>
      <c r="G138" s="70">
        <v>0</v>
      </c>
      <c r="H138" s="91">
        <v>0</v>
      </c>
      <c r="I138" s="91">
        <v>0</v>
      </c>
      <c r="J138" s="71">
        <v>0</v>
      </c>
      <c r="K138" s="69" t="s">
        <v>61</v>
      </c>
      <c r="L138" s="70">
        <v>0</v>
      </c>
      <c r="M138" s="71">
        <v>0</v>
      </c>
      <c r="N138" s="214"/>
      <c r="O138" s="214"/>
      <c r="P138" s="214"/>
      <c r="Q138" s="214"/>
      <c r="R138" s="214"/>
      <c r="S138" s="214"/>
      <c r="T138" s="214"/>
      <c r="U138" s="214"/>
      <c r="V138" s="215"/>
      <c r="W138" s="214"/>
      <c r="X138" s="214"/>
      <c r="Y138" s="214"/>
      <c r="Z138" s="214"/>
      <c r="AA138" s="214"/>
      <c r="AB138" s="214"/>
      <c r="AC138" s="214"/>
      <c r="AD138" s="215"/>
    </row>
    <row r="139" spans="1:30" x14ac:dyDescent="0.25">
      <c r="A139" s="216"/>
      <c r="B139" s="202"/>
      <c r="C139" s="17"/>
      <c r="D139" s="18"/>
      <c r="E139" s="18"/>
      <c r="F139" s="69" t="s">
        <v>62</v>
      </c>
      <c r="G139" s="70">
        <v>0</v>
      </c>
      <c r="H139" s="91">
        <v>0</v>
      </c>
      <c r="I139" s="91">
        <v>0</v>
      </c>
      <c r="J139" s="71">
        <v>0</v>
      </c>
      <c r="K139" s="69" t="s">
        <v>62</v>
      </c>
      <c r="L139" s="91">
        <v>0</v>
      </c>
      <c r="M139" s="71">
        <v>0</v>
      </c>
      <c r="N139" s="214"/>
      <c r="O139" s="214"/>
      <c r="P139" s="214"/>
      <c r="Q139" s="214"/>
      <c r="R139" s="214"/>
      <c r="S139" s="214"/>
      <c r="T139" s="214"/>
      <c r="U139" s="214"/>
      <c r="V139" s="215"/>
      <c r="W139" s="214"/>
      <c r="X139" s="214"/>
      <c r="Y139" s="214"/>
      <c r="Z139" s="214"/>
      <c r="AA139" s="214"/>
      <c r="AB139" s="214"/>
      <c r="AC139" s="214"/>
      <c r="AD139" s="215"/>
    </row>
    <row r="140" spans="1:30" x14ac:dyDescent="0.25">
      <c r="A140" s="216"/>
      <c r="B140" s="202"/>
      <c r="C140" s="17"/>
      <c r="D140" s="18"/>
      <c r="E140" s="18"/>
      <c r="F140" s="69" t="s">
        <v>63</v>
      </c>
      <c r="G140" s="70">
        <v>0</v>
      </c>
      <c r="H140" s="91">
        <v>0</v>
      </c>
      <c r="I140" s="91">
        <v>0</v>
      </c>
      <c r="J140" s="71">
        <v>0</v>
      </c>
      <c r="K140" s="69" t="s">
        <v>63</v>
      </c>
      <c r="L140" s="91">
        <v>0</v>
      </c>
      <c r="M140" s="71">
        <v>0</v>
      </c>
      <c r="N140" s="214"/>
      <c r="O140" s="214"/>
      <c r="P140" s="214"/>
      <c r="Q140" s="214"/>
      <c r="R140" s="214"/>
      <c r="S140" s="214"/>
      <c r="T140" s="214"/>
      <c r="U140" s="214"/>
      <c r="V140" s="215"/>
      <c r="W140" s="214"/>
      <c r="X140" s="214"/>
      <c r="Y140" s="214"/>
      <c r="Z140" s="214"/>
      <c r="AA140" s="214"/>
      <c r="AB140" s="214"/>
      <c r="AC140" s="214"/>
      <c r="AD140" s="215"/>
    </row>
    <row r="141" spans="1:30" x14ac:dyDescent="0.25">
      <c r="A141" s="216"/>
      <c r="B141" s="202"/>
      <c r="C141" s="17"/>
      <c r="D141" s="18"/>
      <c r="E141" s="18"/>
      <c r="F141" s="69" t="s">
        <v>64</v>
      </c>
      <c r="G141" s="70">
        <v>0</v>
      </c>
      <c r="H141" s="91">
        <v>0</v>
      </c>
      <c r="I141" s="91">
        <v>0</v>
      </c>
      <c r="J141" s="71">
        <v>0</v>
      </c>
      <c r="K141" s="69" t="s">
        <v>64</v>
      </c>
      <c r="L141" s="91">
        <v>0</v>
      </c>
      <c r="M141" s="71">
        <v>0</v>
      </c>
      <c r="N141" s="214"/>
      <c r="O141" s="214"/>
      <c r="P141" s="214"/>
      <c r="Q141" s="214"/>
      <c r="R141" s="214"/>
      <c r="S141" s="214"/>
      <c r="T141" s="214"/>
      <c r="U141" s="214"/>
      <c r="V141" s="215"/>
      <c r="W141" s="214"/>
      <c r="X141" s="214"/>
      <c r="Y141" s="214"/>
      <c r="Z141" s="214"/>
      <c r="AA141" s="214"/>
      <c r="AB141" s="214"/>
      <c r="AC141" s="214"/>
      <c r="AD141" s="215"/>
    </row>
    <row r="142" spans="1:30" ht="24" customHeight="1" x14ac:dyDescent="0.25">
      <c r="A142" s="216"/>
      <c r="B142" s="202"/>
      <c r="C142" s="17"/>
      <c r="D142" s="18"/>
      <c r="E142" s="18"/>
      <c r="F142" s="69" t="s">
        <v>65</v>
      </c>
      <c r="G142" s="70">
        <v>0</v>
      </c>
      <c r="H142" s="91">
        <v>0</v>
      </c>
      <c r="I142" s="91">
        <v>0</v>
      </c>
      <c r="J142" s="71">
        <v>0</v>
      </c>
      <c r="K142" s="69" t="s">
        <v>65</v>
      </c>
      <c r="L142" s="91">
        <v>0</v>
      </c>
      <c r="M142" s="71">
        <v>0</v>
      </c>
      <c r="N142" s="214"/>
      <c r="O142" s="214"/>
      <c r="P142" s="214"/>
      <c r="Q142" s="214"/>
      <c r="R142" s="214"/>
      <c r="S142" s="214"/>
      <c r="T142" s="214"/>
      <c r="U142" s="214"/>
      <c r="V142" s="215"/>
      <c r="W142" s="214"/>
      <c r="X142" s="214"/>
      <c r="Y142" s="214"/>
      <c r="Z142" s="214"/>
      <c r="AA142" s="214"/>
      <c r="AB142" s="214"/>
      <c r="AC142" s="214"/>
      <c r="AD142" s="215"/>
    </row>
    <row r="143" spans="1:30" x14ac:dyDescent="0.25">
      <c r="A143" s="216"/>
      <c r="B143" s="202"/>
      <c r="C143" s="17"/>
      <c r="D143" s="18"/>
      <c r="E143" s="18"/>
      <c r="F143" s="69" t="s">
        <v>66</v>
      </c>
      <c r="G143" s="70">
        <v>0</v>
      </c>
      <c r="H143" s="91">
        <v>0</v>
      </c>
      <c r="I143" s="91">
        <v>0</v>
      </c>
      <c r="J143" s="71">
        <v>0</v>
      </c>
      <c r="K143" s="69" t="s">
        <v>66</v>
      </c>
      <c r="L143" s="91">
        <v>0</v>
      </c>
      <c r="M143" s="71">
        <v>0</v>
      </c>
      <c r="N143" s="214"/>
      <c r="O143" s="214"/>
      <c r="P143" s="214"/>
      <c r="Q143" s="214"/>
      <c r="R143" s="214"/>
      <c r="S143" s="214"/>
      <c r="T143" s="214"/>
      <c r="U143" s="214"/>
      <c r="V143" s="215"/>
      <c r="W143" s="214"/>
      <c r="X143" s="214"/>
      <c r="Y143" s="214"/>
      <c r="Z143" s="214"/>
      <c r="AA143" s="214"/>
      <c r="AB143" s="214"/>
      <c r="AC143" s="214"/>
      <c r="AD143" s="215"/>
    </row>
    <row r="144" spans="1:30" ht="15" customHeight="1" thickBot="1" x14ac:dyDescent="0.3">
      <c r="A144" s="216"/>
      <c r="B144" s="202"/>
      <c r="C144" s="17"/>
      <c r="D144" s="18"/>
      <c r="E144" s="18"/>
      <c r="F144" s="25" t="s">
        <v>67</v>
      </c>
      <c r="G144" s="26">
        <v>0</v>
      </c>
      <c r="H144" s="86">
        <v>0</v>
      </c>
      <c r="I144" s="86">
        <v>0</v>
      </c>
      <c r="J144" s="27">
        <v>0</v>
      </c>
      <c r="K144" s="25" t="s">
        <v>67</v>
      </c>
      <c r="L144" s="26">
        <v>0</v>
      </c>
      <c r="M144" s="27">
        <v>0</v>
      </c>
      <c r="N144" s="214"/>
      <c r="O144" s="214"/>
      <c r="P144" s="214"/>
      <c r="Q144" s="214"/>
      <c r="R144" s="214"/>
      <c r="S144" s="214"/>
      <c r="T144" s="214"/>
      <c r="U144" s="214"/>
      <c r="V144" s="215"/>
      <c r="W144" s="214"/>
      <c r="X144" s="214"/>
      <c r="Y144" s="214"/>
      <c r="Z144" s="214"/>
      <c r="AA144" s="214"/>
      <c r="AB144" s="214"/>
      <c r="AC144" s="214"/>
      <c r="AD144" s="215"/>
    </row>
    <row r="145" spans="1:30" ht="14.45" customHeight="1" x14ac:dyDescent="0.25">
      <c r="A145" s="216"/>
      <c r="B145" s="202"/>
      <c r="C145" s="17"/>
      <c r="D145" s="18"/>
      <c r="E145" s="18"/>
      <c r="F145" s="46"/>
      <c r="G145" s="46"/>
      <c r="H145" s="46"/>
      <c r="I145" s="46"/>
      <c r="J145" s="46"/>
      <c r="K145" s="46"/>
      <c r="L145" s="46"/>
      <c r="M145" s="46"/>
      <c r="N145" s="214"/>
      <c r="O145" s="214"/>
      <c r="P145" s="214"/>
      <c r="Q145" s="214"/>
      <c r="R145" s="214"/>
      <c r="S145" s="214"/>
      <c r="T145" s="214"/>
      <c r="U145" s="214"/>
      <c r="V145" s="215"/>
      <c r="W145" s="214"/>
      <c r="X145" s="214"/>
      <c r="Y145" s="214"/>
      <c r="Z145" s="214"/>
      <c r="AA145" s="214"/>
      <c r="AB145" s="214"/>
      <c r="AC145" s="214"/>
      <c r="AD145" s="215"/>
    </row>
    <row r="146" spans="1:30" ht="15" customHeight="1" thickBot="1" x14ac:dyDescent="0.3">
      <c r="A146" s="216"/>
      <c r="B146" s="207"/>
      <c r="C146" s="28"/>
      <c r="D146" s="29"/>
      <c r="E146" s="29"/>
      <c r="F146" s="76"/>
      <c r="G146" s="76"/>
      <c r="H146" s="76"/>
      <c r="I146" s="76"/>
      <c r="J146" s="76"/>
      <c r="K146" s="76"/>
      <c r="L146" s="76"/>
      <c r="M146" s="76"/>
      <c r="N146" s="217"/>
      <c r="O146" s="217"/>
      <c r="P146" s="217"/>
      <c r="Q146" s="217"/>
      <c r="R146" s="217"/>
      <c r="S146" s="217"/>
      <c r="T146" s="217"/>
      <c r="U146" s="217"/>
      <c r="V146" s="197"/>
      <c r="W146" s="214"/>
      <c r="X146" s="214"/>
      <c r="Y146" s="214"/>
      <c r="Z146" s="214"/>
      <c r="AA146" s="214"/>
      <c r="AB146" s="214"/>
      <c r="AC146" s="214"/>
      <c r="AD146" s="215"/>
    </row>
    <row r="147" spans="1:30" ht="15" customHeight="1" thickBot="1" x14ac:dyDescent="0.3">
      <c r="A147" s="216"/>
      <c r="B147" s="230"/>
      <c r="C147" s="217"/>
      <c r="D147" s="217"/>
      <c r="E147" s="217"/>
      <c r="F147" s="217"/>
      <c r="G147" s="217"/>
      <c r="H147" s="217"/>
      <c r="I147" s="217"/>
      <c r="J147" s="217"/>
      <c r="K147" s="217"/>
      <c r="L147" s="217"/>
      <c r="M147" s="217"/>
      <c r="N147" s="217"/>
      <c r="O147" s="312"/>
      <c r="P147" s="214"/>
      <c r="Q147" s="214"/>
      <c r="R147" s="214"/>
      <c r="S147" s="214"/>
      <c r="T147" s="214"/>
      <c r="U147" s="214"/>
      <c r="V147" s="214"/>
      <c r="W147" s="214"/>
      <c r="X147" s="214"/>
      <c r="Y147" s="214"/>
      <c r="Z147" s="214"/>
      <c r="AA147" s="214"/>
      <c r="AB147" s="214"/>
      <c r="AC147" s="214"/>
      <c r="AD147" s="215"/>
    </row>
    <row r="148" spans="1:30" ht="15" customHeight="1" thickBot="1" x14ac:dyDescent="0.3">
      <c r="A148" s="216"/>
      <c r="B148" s="209">
        <v>5</v>
      </c>
      <c r="C148" s="192" t="s">
        <v>0</v>
      </c>
      <c r="D148" s="194"/>
      <c r="E148" s="192" t="s">
        <v>1</v>
      </c>
      <c r="F148" s="193"/>
      <c r="G148" s="193"/>
      <c r="H148" s="193"/>
      <c r="I148" s="193"/>
      <c r="J148" s="193"/>
      <c r="K148" s="193"/>
      <c r="L148" s="193"/>
      <c r="M148" s="193"/>
      <c r="N148" s="194"/>
      <c r="O148" s="214"/>
      <c r="P148" s="214"/>
      <c r="Q148" s="214"/>
      <c r="R148" s="214"/>
      <c r="S148" s="214"/>
      <c r="T148" s="214"/>
      <c r="U148" s="214"/>
      <c r="V148" s="214"/>
      <c r="W148" s="214"/>
      <c r="X148" s="214"/>
      <c r="Y148" s="214"/>
      <c r="Z148" s="214"/>
      <c r="AA148" s="214"/>
      <c r="AB148" s="214"/>
      <c r="AC148" s="214"/>
      <c r="AD148" s="215"/>
    </row>
    <row r="149" spans="1:30" ht="87" customHeight="1" thickBot="1" x14ac:dyDescent="0.3">
      <c r="A149" s="216"/>
      <c r="B149" s="202"/>
      <c r="C149" s="272" t="s">
        <v>80</v>
      </c>
      <c r="D149" s="17"/>
      <c r="E149" s="38" t="s">
        <v>81</v>
      </c>
      <c r="F149" s="39" t="s">
        <v>82</v>
      </c>
      <c r="G149" s="277" t="s">
        <v>83</v>
      </c>
      <c r="H149" s="199"/>
      <c r="I149" s="278" t="s">
        <v>82</v>
      </c>
      <c r="J149" s="200"/>
      <c r="K149" s="79" t="s">
        <v>84</v>
      </c>
      <c r="L149" s="39" t="s">
        <v>82</v>
      </c>
      <c r="M149" s="38" t="s">
        <v>85</v>
      </c>
      <c r="N149" s="39" t="s">
        <v>82</v>
      </c>
      <c r="O149" s="214"/>
      <c r="P149" s="214"/>
      <c r="Q149" s="214"/>
      <c r="R149" s="214"/>
      <c r="S149" s="214"/>
      <c r="T149" s="214"/>
      <c r="U149" s="214"/>
      <c r="V149" s="214"/>
      <c r="W149" s="214"/>
      <c r="X149" s="214"/>
      <c r="Y149" s="214"/>
      <c r="Z149" s="214"/>
      <c r="AA149" s="214"/>
      <c r="AB149" s="214"/>
      <c r="AC149" s="214"/>
      <c r="AD149" s="215"/>
    </row>
    <row r="150" spans="1:30" ht="15" customHeight="1" thickBot="1" x14ac:dyDescent="0.3">
      <c r="A150" s="216"/>
      <c r="B150" s="202"/>
      <c r="C150" s="191"/>
      <c r="D150" s="17"/>
      <c r="E150" s="285">
        <v>0</v>
      </c>
      <c r="F150" s="289">
        <v>0</v>
      </c>
      <c r="G150" s="265">
        <v>0</v>
      </c>
      <c r="H150" s="200"/>
      <c r="I150" s="313">
        <v>0</v>
      </c>
      <c r="J150" s="196"/>
      <c r="K150" s="285">
        <v>0</v>
      </c>
      <c r="L150" s="283">
        <v>0</v>
      </c>
      <c r="M150" s="285">
        <v>0</v>
      </c>
      <c r="N150" s="283">
        <v>0</v>
      </c>
      <c r="O150" s="214"/>
      <c r="P150" s="214"/>
      <c r="Q150" s="214"/>
      <c r="R150" s="214"/>
      <c r="S150" s="214"/>
      <c r="T150" s="214"/>
      <c r="U150" s="214"/>
      <c r="V150" s="214"/>
      <c r="W150" s="214"/>
      <c r="X150" s="214"/>
      <c r="Y150" s="214"/>
      <c r="Z150" s="214"/>
      <c r="AA150" s="214"/>
      <c r="AB150" s="214"/>
      <c r="AC150" s="214"/>
      <c r="AD150" s="215"/>
    </row>
    <row r="151" spans="1:30" ht="87" customHeight="1" thickBot="1" x14ac:dyDescent="0.3">
      <c r="A151" s="216"/>
      <c r="B151" s="191"/>
      <c r="C151" s="40" t="s">
        <v>86</v>
      </c>
      <c r="D151" s="17"/>
      <c r="E151" s="286"/>
      <c r="F151" s="290"/>
      <c r="G151" s="225"/>
      <c r="H151" s="211"/>
      <c r="I151" s="217"/>
      <c r="J151" s="197"/>
      <c r="K151" s="286"/>
      <c r="L151" s="284"/>
      <c r="M151" s="286"/>
      <c r="N151" s="284"/>
      <c r="O151" s="214"/>
      <c r="P151" s="214"/>
      <c r="Q151" s="214"/>
      <c r="R151" s="214"/>
      <c r="S151" s="214"/>
      <c r="T151" s="214"/>
      <c r="U151" s="214"/>
      <c r="V151" s="214"/>
      <c r="W151" s="214"/>
      <c r="X151" s="214"/>
      <c r="Y151" s="214"/>
      <c r="Z151" s="214"/>
      <c r="AA151" s="214"/>
      <c r="AB151" s="214"/>
      <c r="AC151" s="214"/>
      <c r="AD151" s="215"/>
    </row>
    <row r="152" spans="1:30" ht="15" customHeight="1" thickBot="1" x14ac:dyDescent="0.3">
      <c r="A152" s="216"/>
      <c r="B152" s="230"/>
      <c r="C152" s="217"/>
      <c r="D152" s="217"/>
      <c r="E152" s="217"/>
      <c r="F152" s="217"/>
      <c r="G152" s="217"/>
      <c r="H152" s="217"/>
      <c r="I152" s="217"/>
      <c r="J152" s="217"/>
      <c r="K152" s="217"/>
      <c r="L152" s="217"/>
      <c r="M152" s="217"/>
      <c r="N152" s="217"/>
      <c r="O152" s="217"/>
      <c r="P152" s="217"/>
      <c r="Q152" s="217"/>
      <c r="R152" s="217"/>
      <c r="S152" s="217"/>
      <c r="T152" s="217"/>
      <c r="U152" s="217"/>
      <c r="V152" s="217"/>
      <c r="W152" s="214"/>
      <c r="X152" s="214"/>
      <c r="Y152" s="214"/>
      <c r="Z152" s="214"/>
      <c r="AA152" s="214"/>
      <c r="AB152" s="214"/>
      <c r="AC152" s="214"/>
      <c r="AD152" s="215"/>
    </row>
    <row r="153" spans="1:30" ht="38.450000000000003" customHeight="1" thickBot="1" x14ac:dyDescent="0.3">
      <c r="A153" s="216"/>
      <c r="B153" s="251">
        <v>6</v>
      </c>
      <c r="C153" s="2" t="s">
        <v>0</v>
      </c>
      <c r="D153" s="192" t="s">
        <v>1</v>
      </c>
      <c r="E153" s="194"/>
      <c r="F153" s="192" t="s">
        <v>2</v>
      </c>
      <c r="G153" s="193"/>
      <c r="H153" s="193"/>
      <c r="I153" s="193"/>
      <c r="J153" s="194"/>
      <c r="K153" s="192" t="s">
        <v>3</v>
      </c>
      <c r="L153" s="193"/>
      <c r="M153" s="194"/>
      <c r="N153" s="192" t="s">
        <v>4</v>
      </c>
      <c r="O153" s="193"/>
      <c r="P153" s="194"/>
      <c r="Q153" s="192" t="s">
        <v>5</v>
      </c>
      <c r="R153" s="193"/>
      <c r="S153" s="194"/>
      <c r="T153" s="262" t="s">
        <v>6</v>
      </c>
      <c r="U153" s="193"/>
      <c r="V153" s="193"/>
      <c r="W153" s="247" t="s">
        <v>87</v>
      </c>
      <c r="X153" s="199"/>
      <c r="Y153" s="199"/>
      <c r="Z153" s="199"/>
      <c r="AA153" s="200"/>
      <c r="AB153" s="87"/>
      <c r="AC153" s="214"/>
      <c r="AD153" s="215"/>
    </row>
    <row r="154" spans="1:30" ht="31.9" customHeight="1" thickBot="1" x14ac:dyDescent="0.3">
      <c r="A154" s="216"/>
      <c r="B154" s="202"/>
      <c r="C154" s="271" t="s">
        <v>88</v>
      </c>
      <c r="D154" s="41" t="s">
        <v>89</v>
      </c>
      <c r="E154" s="80" t="s">
        <v>90</v>
      </c>
      <c r="F154" s="205"/>
      <c r="G154" s="222" t="s">
        <v>1</v>
      </c>
      <c r="H154" s="193"/>
      <c r="I154" s="193"/>
      <c r="J154" s="194"/>
      <c r="K154" s="295"/>
      <c r="L154" s="222" t="s">
        <v>1</v>
      </c>
      <c r="M154" s="194"/>
      <c r="N154" s="261"/>
      <c r="O154" s="222" t="s">
        <v>1</v>
      </c>
      <c r="P154" s="194"/>
      <c r="Q154" s="261"/>
      <c r="R154" s="222" t="s">
        <v>1</v>
      </c>
      <c r="S154" s="194"/>
      <c r="T154" s="261"/>
      <c r="U154" s="222" t="s">
        <v>1</v>
      </c>
      <c r="V154" s="194"/>
      <c r="W154" s="263" t="s">
        <v>1</v>
      </c>
      <c r="X154" s="193"/>
      <c r="Y154" s="193"/>
      <c r="Z154" s="193"/>
      <c r="AA154" s="232"/>
      <c r="AB154" s="87"/>
      <c r="AC154" s="214"/>
      <c r="AD154" s="215"/>
    </row>
    <row r="155" spans="1:30" ht="15" customHeight="1" thickBot="1" x14ac:dyDescent="0.3">
      <c r="A155" s="216"/>
      <c r="B155" s="202"/>
      <c r="C155" s="214"/>
      <c r="D155" s="273">
        <f>SUM(G155,H155,L155,O155,R155,U155,X157:Y157)</f>
        <v>0</v>
      </c>
      <c r="E155" s="301">
        <f>SUM(I155,J155,M155,P155,S155,V155,Z157,AA157)</f>
        <v>0</v>
      </c>
      <c r="F155" s="202"/>
      <c r="G155" s="102">
        <f>SUM(G158:G189)</f>
        <v>0</v>
      </c>
      <c r="H155" s="102">
        <f>SUM(H158:H189)</f>
        <v>0</v>
      </c>
      <c r="I155" s="103">
        <f>SUM(I158:I189)</f>
        <v>0</v>
      </c>
      <c r="J155" s="102">
        <f>SUM(J158:J189)</f>
        <v>0</v>
      </c>
      <c r="K155" s="215"/>
      <c r="L155" s="96">
        <f>SUM(L158:L189)</f>
        <v>0</v>
      </c>
      <c r="M155" s="101">
        <f>SUM(M158:M189)</f>
        <v>0</v>
      </c>
      <c r="N155" s="202"/>
      <c r="O155" s="96">
        <f>SUM(O158:O164)</f>
        <v>0</v>
      </c>
      <c r="P155" s="101">
        <f>SUM(P158:P164)</f>
        <v>0</v>
      </c>
      <c r="Q155" s="202"/>
      <c r="R155" s="96">
        <f>SUM(R158:R165)</f>
        <v>0</v>
      </c>
      <c r="S155" s="100">
        <f>SUM(S158:S165)</f>
        <v>0</v>
      </c>
      <c r="T155" s="202"/>
      <c r="U155" s="96">
        <f>SUM(U158:U166)</f>
        <v>0</v>
      </c>
      <c r="V155" s="99">
        <f>SUM(V158:V166)</f>
        <v>0</v>
      </c>
      <c r="W155" s="223">
        <f>SUM(X157:Y157)</f>
        <v>0</v>
      </c>
      <c r="X155" s="214"/>
      <c r="Y155" s="214"/>
      <c r="Z155" s="214"/>
      <c r="AA155" s="224"/>
      <c r="AB155" s="87"/>
      <c r="AC155" s="214"/>
      <c r="AD155" s="215"/>
    </row>
    <row r="156" spans="1:30" ht="25.9" customHeight="1" thickBot="1" x14ac:dyDescent="0.3">
      <c r="A156" s="216"/>
      <c r="B156" s="202"/>
      <c r="C156" s="214"/>
      <c r="D156" s="274"/>
      <c r="E156" s="302"/>
      <c r="F156" s="202"/>
      <c r="G156" s="316" t="s">
        <v>89</v>
      </c>
      <c r="H156" s="194"/>
      <c r="I156" s="317" t="s">
        <v>90</v>
      </c>
      <c r="J156" s="194"/>
      <c r="K156" s="215"/>
      <c r="L156" s="231" t="s">
        <v>89</v>
      </c>
      <c r="M156" s="287" t="s">
        <v>90</v>
      </c>
      <c r="N156" s="202"/>
      <c r="O156" s="231" t="s">
        <v>89</v>
      </c>
      <c r="P156" s="287" t="s">
        <v>90</v>
      </c>
      <c r="Q156" s="202"/>
      <c r="R156" s="231" t="s">
        <v>89</v>
      </c>
      <c r="S156" s="287" t="s">
        <v>90</v>
      </c>
      <c r="T156" s="202"/>
      <c r="U156" s="231" t="s">
        <v>89</v>
      </c>
      <c r="V156" s="287" t="s">
        <v>90</v>
      </c>
      <c r="W156" s="225"/>
      <c r="X156" s="226"/>
      <c r="Y156" s="226"/>
      <c r="Z156" s="226"/>
      <c r="AA156" s="211"/>
      <c r="AB156" s="87"/>
      <c r="AC156" s="214"/>
      <c r="AD156" s="215"/>
    </row>
    <row r="157" spans="1:30" ht="15" customHeight="1" thickBot="1" x14ac:dyDescent="0.3">
      <c r="A157" s="216"/>
      <c r="B157" s="202"/>
      <c r="C157" s="214"/>
      <c r="D157" s="274"/>
      <c r="E157" s="302"/>
      <c r="F157" s="28"/>
      <c r="G157" s="81" t="s">
        <v>74</v>
      </c>
      <c r="H157" s="81" t="s">
        <v>75</v>
      </c>
      <c r="I157" s="81" t="s">
        <v>74</v>
      </c>
      <c r="J157" s="81" t="s">
        <v>75</v>
      </c>
      <c r="K157" s="197"/>
      <c r="L157" s="286"/>
      <c r="M157" s="284"/>
      <c r="N157" s="207"/>
      <c r="O157" s="286"/>
      <c r="P157" s="284"/>
      <c r="Q157" s="207"/>
      <c r="R157" s="286"/>
      <c r="S157" s="284"/>
      <c r="T157" s="207"/>
      <c r="U157" s="286"/>
      <c r="V157" s="284"/>
      <c r="W157" s="82"/>
      <c r="X157" s="96">
        <f>SUM(X160:X215)</f>
        <v>0</v>
      </c>
      <c r="Y157" s="96">
        <f>SUM(Y160:Y215)</f>
        <v>0</v>
      </c>
      <c r="Z157" s="98">
        <f>SUM(Z160:Z215)</f>
        <v>0</v>
      </c>
      <c r="AA157" s="101">
        <f>SUM(AA160:AA215)</f>
        <v>0</v>
      </c>
      <c r="AB157" s="87"/>
      <c r="AC157" s="214"/>
      <c r="AD157" s="215"/>
    </row>
    <row r="158" spans="1:30" ht="21.6" customHeight="1" thickBot="1" x14ac:dyDescent="0.3">
      <c r="A158" s="216"/>
      <c r="B158" s="202"/>
      <c r="C158" s="217"/>
      <c r="D158" s="275"/>
      <c r="E158" s="303"/>
      <c r="F158" s="14" t="s">
        <v>14</v>
      </c>
      <c r="G158" s="48">
        <v>0</v>
      </c>
      <c r="H158" s="34">
        <v>0</v>
      </c>
      <c r="I158" s="34">
        <v>0</v>
      </c>
      <c r="J158" s="16">
        <v>0</v>
      </c>
      <c r="K158" s="14" t="s">
        <v>14</v>
      </c>
      <c r="L158" s="48">
        <v>0</v>
      </c>
      <c r="M158" s="16">
        <v>0</v>
      </c>
      <c r="N158" s="90" t="s">
        <v>15</v>
      </c>
      <c r="O158" s="15">
        <v>0</v>
      </c>
      <c r="P158" s="16">
        <v>0</v>
      </c>
      <c r="Q158" s="14" t="s">
        <v>16</v>
      </c>
      <c r="R158" s="15">
        <v>0</v>
      </c>
      <c r="S158" s="16">
        <v>0</v>
      </c>
      <c r="T158" s="14" t="s">
        <v>17</v>
      </c>
      <c r="U158" s="15">
        <v>0</v>
      </c>
      <c r="V158" s="74">
        <v>0</v>
      </c>
      <c r="W158" s="104"/>
      <c r="X158" s="231" t="s">
        <v>89</v>
      </c>
      <c r="Y158" s="232"/>
      <c r="Z158" s="268" t="s">
        <v>90</v>
      </c>
      <c r="AA158" s="232"/>
      <c r="AB158" s="87"/>
      <c r="AC158" s="214"/>
      <c r="AD158" s="215"/>
    </row>
    <row r="159" spans="1:30" ht="36" customHeight="1" thickBot="1" x14ac:dyDescent="0.3">
      <c r="A159" s="216"/>
      <c r="B159" s="202"/>
      <c r="C159" s="18"/>
      <c r="D159" s="18"/>
      <c r="E159" s="18"/>
      <c r="F159" s="20" t="s">
        <v>18</v>
      </c>
      <c r="G159" s="48">
        <v>0</v>
      </c>
      <c r="H159" s="35">
        <v>0</v>
      </c>
      <c r="I159" s="35">
        <v>0</v>
      </c>
      <c r="J159" s="22">
        <v>0</v>
      </c>
      <c r="K159" s="20" t="s">
        <v>18</v>
      </c>
      <c r="L159" s="21">
        <v>0</v>
      </c>
      <c r="M159" s="22">
        <v>0</v>
      </c>
      <c r="N159" s="32" t="s">
        <v>19</v>
      </c>
      <c r="O159" s="23">
        <v>0</v>
      </c>
      <c r="P159" s="22">
        <v>0</v>
      </c>
      <c r="Q159" s="32" t="s">
        <v>20</v>
      </c>
      <c r="R159" s="23">
        <v>0</v>
      </c>
      <c r="S159" s="22">
        <v>0</v>
      </c>
      <c r="T159" s="20" t="s">
        <v>21</v>
      </c>
      <c r="U159" s="23">
        <v>0</v>
      </c>
      <c r="V159" s="36">
        <v>0</v>
      </c>
      <c r="W159" s="104"/>
      <c r="X159" s="88" t="s">
        <v>74</v>
      </c>
      <c r="Y159" s="88" t="s">
        <v>75</v>
      </c>
      <c r="Z159" s="88" t="s">
        <v>74</v>
      </c>
      <c r="AA159" s="105" t="s">
        <v>75</v>
      </c>
      <c r="AB159" s="87"/>
      <c r="AC159" s="214"/>
      <c r="AD159" s="215"/>
    </row>
    <row r="160" spans="1:30" ht="30" customHeight="1" thickBot="1" x14ac:dyDescent="0.3">
      <c r="A160" s="216"/>
      <c r="B160" s="202"/>
      <c r="C160" s="18"/>
      <c r="D160" s="18"/>
      <c r="E160" s="18"/>
      <c r="F160" s="20" t="s">
        <v>22</v>
      </c>
      <c r="G160" s="48">
        <v>0</v>
      </c>
      <c r="H160" s="35">
        <v>0</v>
      </c>
      <c r="I160" s="35">
        <v>0</v>
      </c>
      <c r="J160" s="22">
        <v>0</v>
      </c>
      <c r="K160" s="20" t="s">
        <v>22</v>
      </c>
      <c r="L160" s="21">
        <v>0</v>
      </c>
      <c r="M160" s="22">
        <v>0</v>
      </c>
      <c r="N160" s="32" t="s">
        <v>23</v>
      </c>
      <c r="O160" s="23">
        <v>0</v>
      </c>
      <c r="P160" s="22">
        <v>0</v>
      </c>
      <c r="Q160" s="107" t="s">
        <v>24</v>
      </c>
      <c r="R160" s="23">
        <v>0</v>
      </c>
      <c r="S160" s="22">
        <v>0</v>
      </c>
      <c r="T160" s="20" t="s">
        <v>25</v>
      </c>
      <c r="U160" s="23">
        <v>0</v>
      </c>
      <c r="V160" s="36">
        <v>0</v>
      </c>
      <c r="W160" s="14" t="s">
        <v>14</v>
      </c>
      <c r="X160" s="48">
        <v>0</v>
      </c>
      <c r="Y160" s="48">
        <v>0</v>
      </c>
      <c r="Z160" s="48">
        <v>0</v>
      </c>
      <c r="AA160" s="16">
        <v>0</v>
      </c>
      <c r="AB160" s="87"/>
      <c r="AC160" s="214"/>
      <c r="AD160" s="215"/>
    </row>
    <row r="161" spans="1:30" ht="36" customHeight="1" thickBot="1" x14ac:dyDescent="0.3">
      <c r="A161" s="216"/>
      <c r="B161" s="202"/>
      <c r="C161" s="18"/>
      <c r="D161" s="18"/>
      <c r="E161" s="18"/>
      <c r="F161" s="24" t="s">
        <v>26</v>
      </c>
      <c r="G161" s="48">
        <v>0</v>
      </c>
      <c r="H161" s="35">
        <v>0</v>
      </c>
      <c r="I161" s="35">
        <v>0</v>
      </c>
      <c r="J161" s="22">
        <v>0</v>
      </c>
      <c r="K161" s="24" t="s">
        <v>26</v>
      </c>
      <c r="L161" s="21">
        <v>0</v>
      </c>
      <c r="M161" s="22">
        <v>0</v>
      </c>
      <c r="N161" s="32" t="s">
        <v>27</v>
      </c>
      <c r="O161" s="23">
        <v>0</v>
      </c>
      <c r="P161" s="22">
        <v>0</v>
      </c>
      <c r="Q161" s="32" t="s">
        <v>28</v>
      </c>
      <c r="R161" s="23">
        <v>0</v>
      </c>
      <c r="S161" s="22">
        <v>0</v>
      </c>
      <c r="T161" s="20" t="s">
        <v>29</v>
      </c>
      <c r="U161" s="23">
        <v>0</v>
      </c>
      <c r="V161" s="36">
        <v>0</v>
      </c>
      <c r="W161" s="20" t="s">
        <v>18</v>
      </c>
      <c r="X161" s="21">
        <v>0</v>
      </c>
      <c r="Y161" s="21">
        <v>0</v>
      </c>
      <c r="Z161" s="21">
        <v>0</v>
      </c>
      <c r="AA161" s="22">
        <v>0</v>
      </c>
      <c r="AB161" s="87"/>
      <c r="AC161" s="214"/>
      <c r="AD161" s="215"/>
    </row>
    <row r="162" spans="1:30" ht="24" customHeight="1" thickBot="1" x14ac:dyDescent="0.3">
      <c r="A162" s="216"/>
      <c r="B162" s="202"/>
      <c r="C162" s="18"/>
      <c r="D162" s="18"/>
      <c r="E162" s="18"/>
      <c r="F162" s="20" t="s">
        <v>30</v>
      </c>
      <c r="G162" s="48">
        <v>0</v>
      </c>
      <c r="H162" s="36">
        <v>0</v>
      </c>
      <c r="I162" s="36">
        <v>0</v>
      </c>
      <c r="J162" s="22">
        <v>0</v>
      </c>
      <c r="K162" s="20" t="s">
        <v>30</v>
      </c>
      <c r="L162" s="23">
        <v>0</v>
      </c>
      <c r="M162" s="22">
        <v>0</v>
      </c>
      <c r="N162" s="32" t="s">
        <v>31</v>
      </c>
      <c r="O162" s="23">
        <v>0</v>
      </c>
      <c r="P162" s="22">
        <v>0</v>
      </c>
      <c r="Q162" s="32" t="s">
        <v>32</v>
      </c>
      <c r="R162" s="23">
        <v>0</v>
      </c>
      <c r="S162" s="22">
        <v>0</v>
      </c>
      <c r="T162" s="20" t="s">
        <v>33</v>
      </c>
      <c r="U162" s="23">
        <v>0</v>
      </c>
      <c r="V162" s="36">
        <v>0</v>
      </c>
      <c r="W162" s="20" t="s">
        <v>22</v>
      </c>
      <c r="X162" s="21">
        <v>0</v>
      </c>
      <c r="Y162" s="21">
        <v>0</v>
      </c>
      <c r="Z162" s="21">
        <v>0</v>
      </c>
      <c r="AA162" s="22">
        <v>0</v>
      </c>
      <c r="AB162" s="87"/>
      <c r="AC162" s="214"/>
      <c r="AD162" s="215"/>
    </row>
    <row r="163" spans="1:30" ht="24.6" customHeight="1" thickBot="1" x14ac:dyDescent="0.3">
      <c r="A163" s="216"/>
      <c r="B163" s="202"/>
      <c r="C163" s="18"/>
      <c r="D163" s="18"/>
      <c r="E163" s="18"/>
      <c r="F163" s="20" t="s">
        <v>34</v>
      </c>
      <c r="G163" s="48">
        <v>0</v>
      </c>
      <c r="H163" s="36">
        <v>0</v>
      </c>
      <c r="I163" s="36">
        <v>0</v>
      </c>
      <c r="J163" s="22">
        <v>0</v>
      </c>
      <c r="K163" s="20" t="s">
        <v>34</v>
      </c>
      <c r="L163" s="23">
        <v>0</v>
      </c>
      <c r="M163" s="22">
        <v>0</v>
      </c>
      <c r="N163" s="33" t="s">
        <v>35</v>
      </c>
      <c r="O163" s="26">
        <v>0</v>
      </c>
      <c r="P163" s="27">
        <v>0</v>
      </c>
      <c r="Q163" s="20" t="s">
        <v>36</v>
      </c>
      <c r="R163" s="23">
        <v>0</v>
      </c>
      <c r="S163" s="22">
        <v>0</v>
      </c>
      <c r="T163" s="20" t="s">
        <v>37</v>
      </c>
      <c r="U163" s="23">
        <v>0</v>
      </c>
      <c r="V163" s="36">
        <v>0</v>
      </c>
      <c r="W163" s="20" t="s">
        <v>26</v>
      </c>
      <c r="X163" s="21">
        <v>0</v>
      </c>
      <c r="Y163" s="21">
        <v>0</v>
      </c>
      <c r="Z163" s="21">
        <v>0</v>
      </c>
      <c r="AA163" s="22">
        <v>0</v>
      </c>
      <c r="AB163" s="87"/>
      <c r="AC163" s="214"/>
      <c r="AD163" s="215"/>
    </row>
    <row r="164" spans="1:30" ht="24.6" customHeight="1" thickBot="1" x14ac:dyDescent="0.3">
      <c r="A164" s="216"/>
      <c r="B164" s="202"/>
      <c r="C164" s="18"/>
      <c r="D164" s="18"/>
      <c r="E164" s="18"/>
      <c r="F164" s="20" t="s">
        <v>38</v>
      </c>
      <c r="G164" s="48">
        <v>0</v>
      </c>
      <c r="H164" s="36">
        <v>0</v>
      </c>
      <c r="I164" s="36">
        <v>0</v>
      </c>
      <c r="J164" s="22">
        <v>0</v>
      </c>
      <c r="K164" s="20" t="s">
        <v>38</v>
      </c>
      <c r="L164" s="23">
        <v>0</v>
      </c>
      <c r="M164" s="22">
        <v>0</v>
      </c>
      <c r="N164" s="46"/>
      <c r="O164" s="46"/>
      <c r="P164" s="46"/>
      <c r="Q164" s="25" t="s">
        <v>39</v>
      </c>
      <c r="R164" s="26">
        <v>0</v>
      </c>
      <c r="S164" s="27">
        <v>0</v>
      </c>
      <c r="T164" s="20" t="s">
        <v>40</v>
      </c>
      <c r="U164" s="23">
        <v>0</v>
      </c>
      <c r="V164" s="36">
        <v>0</v>
      </c>
      <c r="W164" s="20" t="s">
        <v>30</v>
      </c>
      <c r="X164" s="23">
        <v>0</v>
      </c>
      <c r="Y164" s="23">
        <v>0</v>
      </c>
      <c r="Z164" s="23">
        <v>0</v>
      </c>
      <c r="AA164" s="22">
        <v>0</v>
      </c>
      <c r="AB164" s="87"/>
      <c r="AC164" s="214"/>
      <c r="AD164" s="215"/>
    </row>
    <row r="165" spans="1:30" ht="24.6" customHeight="1" thickBot="1" x14ac:dyDescent="0.3">
      <c r="A165" s="216"/>
      <c r="B165" s="202"/>
      <c r="C165" s="18"/>
      <c r="D165" s="18"/>
      <c r="E165" s="18"/>
      <c r="F165" s="20" t="s">
        <v>42</v>
      </c>
      <c r="G165" s="48">
        <v>0</v>
      </c>
      <c r="H165" s="36">
        <v>0</v>
      </c>
      <c r="I165" s="36">
        <v>0</v>
      </c>
      <c r="J165" s="22">
        <v>0</v>
      </c>
      <c r="K165" s="20" t="s">
        <v>42</v>
      </c>
      <c r="L165" s="23">
        <v>0</v>
      </c>
      <c r="M165" s="22">
        <v>0</v>
      </c>
      <c r="N165" s="46"/>
      <c r="O165" s="46"/>
      <c r="P165" s="46"/>
      <c r="Q165" s="46"/>
      <c r="R165" s="46"/>
      <c r="S165" s="46"/>
      <c r="T165" s="20" t="s">
        <v>43</v>
      </c>
      <c r="U165" s="23">
        <v>0</v>
      </c>
      <c r="V165" s="36">
        <v>0</v>
      </c>
      <c r="W165" s="20" t="s">
        <v>34</v>
      </c>
      <c r="X165" s="23">
        <v>0</v>
      </c>
      <c r="Y165" s="23">
        <v>0</v>
      </c>
      <c r="Z165" s="23">
        <v>0</v>
      </c>
      <c r="AA165" s="22">
        <v>0</v>
      </c>
      <c r="AB165" s="87"/>
      <c r="AC165" s="214"/>
      <c r="AD165" s="215"/>
    </row>
    <row r="166" spans="1:30" ht="36" customHeight="1" thickBot="1" x14ac:dyDescent="0.3">
      <c r="A166" s="216"/>
      <c r="B166" s="202"/>
      <c r="C166" s="18"/>
      <c r="D166" s="18"/>
      <c r="E166" s="18"/>
      <c r="F166" s="20" t="s">
        <v>44</v>
      </c>
      <c r="G166" s="48">
        <v>0</v>
      </c>
      <c r="H166" s="36">
        <v>0</v>
      </c>
      <c r="I166" s="36">
        <v>0</v>
      </c>
      <c r="J166" s="22">
        <v>0</v>
      </c>
      <c r="K166" s="20" t="s">
        <v>44</v>
      </c>
      <c r="L166" s="23">
        <v>0</v>
      </c>
      <c r="M166" s="22">
        <v>0</v>
      </c>
      <c r="N166" s="46"/>
      <c r="O166" s="46"/>
      <c r="P166" s="46"/>
      <c r="Q166" s="46"/>
      <c r="R166" s="46"/>
      <c r="S166" s="46"/>
      <c r="T166" s="20" t="s">
        <v>45</v>
      </c>
      <c r="U166" s="23">
        <v>0</v>
      </c>
      <c r="V166" s="22">
        <v>0</v>
      </c>
      <c r="W166" s="20" t="s">
        <v>38</v>
      </c>
      <c r="X166" s="23">
        <v>0</v>
      </c>
      <c r="Y166" s="23">
        <v>0</v>
      </c>
      <c r="Z166" s="23">
        <v>0</v>
      </c>
      <c r="AA166" s="22">
        <v>0</v>
      </c>
      <c r="AB166" s="87"/>
      <c r="AC166" s="214"/>
      <c r="AD166" s="215"/>
    </row>
    <row r="167" spans="1:30" ht="15" customHeight="1" thickBot="1" x14ac:dyDescent="0.3">
      <c r="A167" s="216"/>
      <c r="B167" s="202"/>
      <c r="C167" s="18"/>
      <c r="D167" s="18"/>
      <c r="E167" s="18"/>
      <c r="F167" s="20" t="s">
        <v>46</v>
      </c>
      <c r="G167" s="48">
        <v>0</v>
      </c>
      <c r="H167" s="36">
        <v>0</v>
      </c>
      <c r="I167" s="36">
        <v>0</v>
      </c>
      <c r="J167" s="22">
        <v>0</v>
      </c>
      <c r="K167" s="20" t="s">
        <v>46</v>
      </c>
      <c r="L167" s="23">
        <v>0</v>
      </c>
      <c r="M167" s="22">
        <v>0</v>
      </c>
      <c r="N167" s="46"/>
      <c r="O167" s="46"/>
      <c r="P167" s="46"/>
      <c r="Q167" s="18"/>
      <c r="R167" s="18"/>
      <c r="S167" s="18"/>
      <c r="T167" s="25" t="s">
        <v>47</v>
      </c>
      <c r="U167" s="26">
        <v>0</v>
      </c>
      <c r="V167" s="27">
        <v>0</v>
      </c>
      <c r="W167" s="20" t="s">
        <v>42</v>
      </c>
      <c r="X167" s="23">
        <v>0</v>
      </c>
      <c r="Y167" s="23">
        <v>0</v>
      </c>
      <c r="Z167" s="23">
        <v>0</v>
      </c>
      <c r="AA167" s="22">
        <v>0</v>
      </c>
      <c r="AB167" s="87"/>
      <c r="AC167" s="214"/>
      <c r="AD167" s="215"/>
    </row>
    <row r="168" spans="1:30" ht="36" customHeight="1" thickBot="1" x14ac:dyDescent="0.3">
      <c r="A168" s="216"/>
      <c r="B168" s="202"/>
      <c r="C168" s="291" t="s">
        <v>91</v>
      </c>
      <c r="D168" s="199"/>
      <c r="E168" s="199"/>
      <c r="F168" s="20" t="s">
        <v>48</v>
      </c>
      <c r="G168" s="48">
        <v>0</v>
      </c>
      <c r="H168" s="36">
        <v>0</v>
      </c>
      <c r="I168" s="36">
        <v>0</v>
      </c>
      <c r="J168" s="22">
        <v>0</v>
      </c>
      <c r="K168" s="20" t="s">
        <v>48</v>
      </c>
      <c r="L168" s="23">
        <v>0</v>
      </c>
      <c r="M168" s="22">
        <v>0</v>
      </c>
      <c r="N168" s="18"/>
      <c r="O168" s="18"/>
      <c r="P168" s="18"/>
      <c r="Q168" s="18"/>
      <c r="R168" s="18"/>
      <c r="S168" s="18"/>
      <c r="T168" s="18"/>
      <c r="U168" s="18"/>
      <c r="V168" s="18"/>
      <c r="W168" s="20" t="s">
        <v>44</v>
      </c>
      <c r="X168" s="23">
        <v>0</v>
      </c>
      <c r="Y168" s="23">
        <v>0</v>
      </c>
      <c r="Z168" s="23">
        <v>0</v>
      </c>
      <c r="AA168" s="22">
        <v>0</v>
      </c>
      <c r="AB168" s="87"/>
      <c r="AC168" s="214"/>
      <c r="AD168" s="215"/>
    </row>
    <row r="169" spans="1:30" ht="24" customHeight="1" thickBot="1" x14ac:dyDescent="0.3">
      <c r="A169" s="216"/>
      <c r="B169" s="202"/>
      <c r="C169" s="214"/>
      <c r="D169" s="214"/>
      <c r="E169" s="214"/>
      <c r="F169" s="20" t="s">
        <v>49</v>
      </c>
      <c r="G169" s="48">
        <v>0</v>
      </c>
      <c r="H169" s="36">
        <v>0</v>
      </c>
      <c r="I169" s="36">
        <v>0</v>
      </c>
      <c r="J169" s="22">
        <v>0</v>
      </c>
      <c r="K169" s="20" t="s">
        <v>49</v>
      </c>
      <c r="L169" s="23">
        <v>0</v>
      </c>
      <c r="M169" s="22">
        <v>0</v>
      </c>
      <c r="N169" s="18"/>
      <c r="O169" s="18"/>
      <c r="P169" s="18"/>
      <c r="Q169" s="18"/>
      <c r="R169" s="18"/>
      <c r="S169" s="18"/>
      <c r="T169" s="18"/>
      <c r="U169" s="18"/>
      <c r="V169" s="18"/>
      <c r="W169" s="20" t="s">
        <v>46</v>
      </c>
      <c r="X169" s="23">
        <v>0</v>
      </c>
      <c r="Y169" s="23">
        <v>0</v>
      </c>
      <c r="Z169" s="23">
        <v>0</v>
      </c>
      <c r="AA169" s="22">
        <v>0</v>
      </c>
      <c r="AB169" s="87"/>
      <c r="AC169" s="214"/>
      <c r="AD169" s="215"/>
    </row>
    <row r="170" spans="1:30" ht="15.75" thickBot="1" x14ac:dyDescent="0.3">
      <c r="A170" s="216"/>
      <c r="B170" s="202"/>
      <c r="C170" s="214"/>
      <c r="D170" s="214"/>
      <c r="E170" s="214"/>
      <c r="F170" s="20" t="s">
        <v>50</v>
      </c>
      <c r="G170" s="48">
        <v>0</v>
      </c>
      <c r="H170" s="36">
        <v>0</v>
      </c>
      <c r="I170" s="36">
        <v>0</v>
      </c>
      <c r="J170" s="22">
        <v>0</v>
      </c>
      <c r="K170" s="20" t="s">
        <v>50</v>
      </c>
      <c r="L170" s="23">
        <v>0</v>
      </c>
      <c r="M170" s="22">
        <v>0</v>
      </c>
      <c r="N170" s="18"/>
      <c r="O170" s="18"/>
      <c r="P170" s="18"/>
      <c r="Q170" s="18"/>
      <c r="R170" s="18"/>
      <c r="S170" s="18"/>
      <c r="T170" s="18"/>
      <c r="U170" s="18"/>
      <c r="V170" s="18"/>
      <c r="W170" s="20" t="s">
        <v>48</v>
      </c>
      <c r="X170" s="23">
        <v>0</v>
      </c>
      <c r="Y170" s="23">
        <v>0</v>
      </c>
      <c r="Z170" s="23">
        <v>0</v>
      </c>
      <c r="AA170" s="22">
        <v>0</v>
      </c>
      <c r="AB170" s="87"/>
      <c r="AC170" s="214"/>
      <c r="AD170" s="215"/>
    </row>
    <row r="171" spans="1:30" ht="24" customHeight="1" thickBot="1" x14ac:dyDescent="0.3">
      <c r="A171" s="216"/>
      <c r="B171" s="202"/>
      <c r="C171" s="214"/>
      <c r="D171" s="214"/>
      <c r="E171" s="214"/>
      <c r="F171" s="20" t="s">
        <v>51</v>
      </c>
      <c r="G171" s="48">
        <v>0</v>
      </c>
      <c r="H171" s="36">
        <v>0</v>
      </c>
      <c r="I171" s="36">
        <v>0</v>
      </c>
      <c r="J171" s="22">
        <v>0</v>
      </c>
      <c r="K171" s="20" t="s">
        <v>51</v>
      </c>
      <c r="L171" s="23">
        <v>0</v>
      </c>
      <c r="M171" s="22">
        <v>0</v>
      </c>
      <c r="N171" s="18"/>
      <c r="O171" s="18"/>
      <c r="P171" s="18"/>
      <c r="Q171" s="18"/>
      <c r="R171" s="18"/>
      <c r="S171" s="18"/>
      <c r="T171" s="18"/>
      <c r="U171" s="18"/>
      <c r="V171" s="18"/>
      <c r="W171" s="20" t="s">
        <v>49</v>
      </c>
      <c r="X171" s="23">
        <v>0</v>
      </c>
      <c r="Y171" s="23">
        <v>0</v>
      </c>
      <c r="Z171" s="23">
        <v>0</v>
      </c>
      <c r="AA171" s="22">
        <v>0</v>
      </c>
      <c r="AB171" s="87"/>
      <c r="AC171" s="214"/>
      <c r="AD171" s="215"/>
    </row>
    <row r="172" spans="1:30" ht="48" customHeight="1" thickBot="1" x14ac:dyDescent="0.3">
      <c r="A172" s="216"/>
      <c r="B172" s="202"/>
      <c r="C172" s="214"/>
      <c r="D172" s="214"/>
      <c r="E172" s="214"/>
      <c r="F172" s="20" t="s">
        <v>52</v>
      </c>
      <c r="G172" s="48">
        <v>0</v>
      </c>
      <c r="H172" s="36">
        <v>0</v>
      </c>
      <c r="I172" s="36">
        <v>0</v>
      </c>
      <c r="J172" s="22">
        <v>0</v>
      </c>
      <c r="K172" s="20" t="s">
        <v>52</v>
      </c>
      <c r="L172" s="23">
        <v>0</v>
      </c>
      <c r="M172" s="22">
        <v>0</v>
      </c>
      <c r="N172" s="18"/>
      <c r="O172" s="18"/>
      <c r="P172" s="18"/>
      <c r="Q172" s="18"/>
      <c r="R172" s="18"/>
      <c r="S172" s="18"/>
      <c r="T172" s="18"/>
      <c r="U172" s="18"/>
      <c r="V172" s="18"/>
      <c r="W172" s="20" t="s">
        <v>50</v>
      </c>
      <c r="X172" s="23">
        <v>0</v>
      </c>
      <c r="Y172" s="23">
        <v>0</v>
      </c>
      <c r="Z172" s="23">
        <v>0</v>
      </c>
      <c r="AA172" s="22">
        <v>0</v>
      </c>
      <c r="AB172" s="87"/>
      <c r="AC172" s="214"/>
      <c r="AD172" s="215"/>
    </row>
    <row r="173" spans="1:30" ht="24.6" customHeight="1" thickBot="1" x14ac:dyDescent="0.3">
      <c r="A173" s="216"/>
      <c r="B173" s="202"/>
      <c r="C173" s="217"/>
      <c r="D173" s="217"/>
      <c r="E173" s="217"/>
      <c r="F173" s="20" t="s">
        <v>53</v>
      </c>
      <c r="G173" s="48">
        <v>0</v>
      </c>
      <c r="H173" s="36">
        <v>0</v>
      </c>
      <c r="I173" s="36">
        <v>0</v>
      </c>
      <c r="J173" s="22">
        <v>0</v>
      </c>
      <c r="K173" s="20" t="s">
        <v>53</v>
      </c>
      <c r="L173" s="23">
        <v>0</v>
      </c>
      <c r="M173" s="22">
        <v>0</v>
      </c>
      <c r="N173" s="18"/>
      <c r="O173" s="18"/>
      <c r="P173" s="18"/>
      <c r="Q173" s="18"/>
      <c r="R173" s="18"/>
      <c r="S173" s="18"/>
      <c r="T173" s="18"/>
      <c r="U173" s="18"/>
      <c r="V173" s="18"/>
      <c r="W173" s="20" t="s">
        <v>51</v>
      </c>
      <c r="X173" s="23">
        <v>0</v>
      </c>
      <c r="Y173" s="23">
        <v>0</v>
      </c>
      <c r="Z173" s="23">
        <v>0</v>
      </c>
      <c r="AA173" s="22">
        <v>0</v>
      </c>
      <c r="AB173" s="87"/>
      <c r="AC173" s="214"/>
      <c r="AD173" s="215"/>
    </row>
    <row r="174" spans="1:30" ht="72" customHeight="1" thickBot="1" x14ac:dyDescent="0.3">
      <c r="A174" s="216"/>
      <c r="B174" s="202"/>
      <c r="C174" s="18"/>
      <c r="D174" s="18"/>
      <c r="E174" s="18"/>
      <c r="F174" s="20" t="s">
        <v>54</v>
      </c>
      <c r="G174" s="48">
        <v>0</v>
      </c>
      <c r="H174" s="36">
        <v>0</v>
      </c>
      <c r="I174" s="36">
        <v>0</v>
      </c>
      <c r="J174" s="22">
        <v>0</v>
      </c>
      <c r="K174" s="20" t="s">
        <v>54</v>
      </c>
      <c r="L174" s="23">
        <v>0</v>
      </c>
      <c r="M174" s="22">
        <v>0</v>
      </c>
      <c r="N174" s="18"/>
      <c r="O174" s="18"/>
      <c r="P174" s="18"/>
      <c r="Q174" s="18"/>
      <c r="R174" s="18"/>
      <c r="S174" s="18"/>
      <c r="T174" s="18"/>
      <c r="U174" s="18"/>
      <c r="V174" s="18"/>
      <c r="W174" s="20" t="s">
        <v>52</v>
      </c>
      <c r="X174" s="23">
        <v>0</v>
      </c>
      <c r="Y174" s="23">
        <v>0</v>
      </c>
      <c r="Z174" s="23">
        <v>0</v>
      </c>
      <c r="AA174" s="22">
        <v>0</v>
      </c>
      <c r="AB174" s="87"/>
      <c r="AC174" s="214"/>
      <c r="AD174" s="215"/>
    </row>
    <row r="175" spans="1:30" ht="24" customHeight="1" thickBot="1" x14ac:dyDescent="0.3">
      <c r="A175" s="216"/>
      <c r="B175" s="202"/>
      <c r="C175" s="18"/>
      <c r="D175" s="18"/>
      <c r="E175" s="18"/>
      <c r="F175" s="20" t="s">
        <v>55</v>
      </c>
      <c r="G175" s="48">
        <v>0</v>
      </c>
      <c r="H175" s="36">
        <v>0</v>
      </c>
      <c r="I175" s="36">
        <v>0</v>
      </c>
      <c r="J175" s="22">
        <v>0</v>
      </c>
      <c r="K175" s="20" t="s">
        <v>55</v>
      </c>
      <c r="L175" s="23">
        <v>0</v>
      </c>
      <c r="M175" s="22">
        <v>0</v>
      </c>
      <c r="N175" s="18"/>
      <c r="O175" s="18"/>
      <c r="P175" s="18"/>
      <c r="Q175" s="18"/>
      <c r="R175" s="18"/>
      <c r="S175" s="18"/>
      <c r="T175" s="18"/>
      <c r="U175" s="18"/>
      <c r="V175" s="18"/>
      <c r="W175" s="20" t="s">
        <v>53</v>
      </c>
      <c r="X175" s="23">
        <v>0</v>
      </c>
      <c r="Y175" s="23">
        <v>0</v>
      </c>
      <c r="Z175" s="23">
        <v>0</v>
      </c>
      <c r="AA175" s="22">
        <v>0</v>
      </c>
      <c r="AB175" s="87"/>
      <c r="AC175" s="214"/>
      <c r="AD175" s="215"/>
    </row>
    <row r="176" spans="1:30" ht="36" customHeight="1" thickBot="1" x14ac:dyDescent="0.3">
      <c r="A176" s="216"/>
      <c r="B176" s="202"/>
      <c r="C176" s="18"/>
      <c r="D176" s="18"/>
      <c r="E176" s="18"/>
      <c r="F176" s="20" t="s">
        <v>56</v>
      </c>
      <c r="G176" s="48">
        <v>0</v>
      </c>
      <c r="H176" s="36">
        <v>0</v>
      </c>
      <c r="I176" s="36">
        <v>0</v>
      </c>
      <c r="J176" s="22">
        <v>0</v>
      </c>
      <c r="K176" s="20" t="s">
        <v>56</v>
      </c>
      <c r="L176" s="23">
        <v>0</v>
      </c>
      <c r="M176" s="22">
        <v>0</v>
      </c>
      <c r="N176" s="18"/>
      <c r="O176" s="18"/>
      <c r="P176" s="18"/>
      <c r="Q176" s="18"/>
      <c r="R176" s="18"/>
      <c r="S176" s="18"/>
      <c r="T176" s="18"/>
      <c r="U176" s="18"/>
      <c r="V176" s="18"/>
      <c r="W176" s="20" t="s">
        <v>54</v>
      </c>
      <c r="X176" s="23">
        <v>0</v>
      </c>
      <c r="Y176" s="23">
        <v>0</v>
      </c>
      <c r="Z176" s="23">
        <v>0</v>
      </c>
      <c r="AA176" s="22">
        <v>0</v>
      </c>
      <c r="AB176" s="87"/>
      <c r="AC176" s="214"/>
      <c r="AD176" s="215"/>
    </row>
    <row r="177" spans="1:30" ht="36" customHeight="1" thickBot="1" x14ac:dyDescent="0.3">
      <c r="A177" s="216"/>
      <c r="B177" s="202"/>
      <c r="C177" s="18"/>
      <c r="D177" s="18"/>
      <c r="E177" s="18"/>
      <c r="F177" s="20" t="s">
        <v>57</v>
      </c>
      <c r="G177" s="48">
        <v>0</v>
      </c>
      <c r="H177" s="36">
        <v>0</v>
      </c>
      <c r="I177" s="36">
        <v>0</v>
      </c>
      <c r="J177" s="22">
        <v>0</v>
      </c>
      <c r="K177" s="20" t="s">
        <v>57</v>
      </c>
      <c r="L177" s="23">
        <v>0</v>
      </c>
      <c r="M177" s="22">
        <v>0</v>
      </c>
      <c r="N177" s="18"/>
      <c r="O177" s="18"/>
      <c r="P177" s="18"/>
      <c r="Q177" s="18"/>
      <c r="R177" s="18"/>
      <c r="S177" s="18"/>
      <c r="T177" s="18"/>
      <c r="U177" s="18"/>
      <c r="V177" s="18"/>
      <c r="W177" s="20" t="s">
        <v>55</v>
      </c>
      <c r="X177" s="23">
        <v>0</v>
      </c>
      <c r="Y177" s="23">
        <v>0</v>
      </c>
      <c r="Z177" s="23">
        <v>0</v>
      </c>
      <c r="AA177" s="22">
        <v>0</v>
      </c>
      <c r="AB177" s="87"/>
      <c r="AC177" s="214"/>
      <c r="AD177" s="215"/>
    </row>
    <row r="178" spans="1:30" ht="36" customHeight="1" thickBot="1" x14ac:dyDescent="0.3">
      <c r="A178" s="216"/>
      <c r="B178" s="202"/>
      <c r="C178" s="18"/>
      <c r="D178" s="18"/>
      <c r="E178" s="18"/>
      <c r="F178" s="20" t="s">
        <v>58</v>
      </c>
      <c r="G178" s="48">
        <v>0</v>
      </c>
      <c r="H178" s="36">
        <v>0</v>
      </c>
      <c r="I178" s="36">
        <v>0</v>
      </c>
      <c r="J178" s="22">
        <v>0</v>
      </c>
      <c r="K178" s="20" t="s">
        <v>58</v>
      </c>
      <c r="L178" s="23">
        <v>0</v>
      </c>
      <c r="M178" s="22">
        <v>0</v>
      </c>
      <c r="N178" s="18"/>
      <c r="O178" s="18"/>
      <c r="P178" s="18"/>
      <c r="Q178" s="18"/>
      <c r="R178" s="18"/>
      <c r="S178" s="18"/>
      <c r="T178" s="18"/>
      <c r="U178" s="18"/>
      <c r="V178" s="18"/>
      <c r="W178" s="20" t="s">
        <v>56</v>
      </c>
      <c r="X178" s="23">
        <v>0</v>
      </c>
      <c r="Y178" s="23">
        <v>0</v>
      </c>
      <c r="Z178" s="23">
        <v>0</v>
      </c>
      <c r="AA178" s="22">
        <v>0</v>
      </c>
      <c r="AB178" s="87"/>
      <c r="AC178" s="214"/>
      <c r="AD178" s="215"/>
    </row>
    <row r="179" spans="1:30" ht="60" customHeight="1" thickBot="1" x14ac:dyDescent="0.3">
      <c r="A179" s="216"/>
      <c r="B179" s="202"/>
      <c r="C179" s="18"/>
      <c r="D179" s="18"/>
      <c r="E179" s="18"/>
      <c r="F179" s="20" t="s">
        <v>59</v>
      </c>
      <c r="G179" s="48">
        <v>0</v>
      </c>
      <c r="H179" s="36">
        <v>0</v>
      </c>
      <c r="I179" s="36">
        <v>0</v>
      </c>
      <c r="J179" s="22">
        <v>0</v>
      </c>
      <c r="K179" s="20" t="s">
        <v>59</v>
      </c>
      <c r="L179" s="23">
        <v>0</v>
      </c>
      <c r="M179" s="22">
        <v>0</v>
      </c>
      <c r="N179" s="18"/>
      <c r="O179" s="18"/>
      <c r="P179" s="18"/>
      <c r="Q179" s="18"/>
      <c r="R179" s="18"/>
      <c r="S179" s="18"/>
      <c r="T179" s="18"/>
      <c r="U179" s="18"/>
      <c r="V179" s="18"/>
      <c r="W179" s="20" t="s">
        <v>57</v>
      </c>
      <c r="X179" s="23">
        <v>0</v>
      </c>
      <c r="Y179" s="23">
        <v>0</v>
      </c>
      <c r="Z179" s="23">
        <v>0</v>
      </c>
      <c r="AA179" s="22">
        <v>0</v>
      </c>
      <c r="AB179" s="87"/>
      <c r="AC179" s="214"/>
      <c r="AD179" s="215"/>
    </row>
    <row r="180" spans="1:30" ht="48" customHeight="1" thickBot="1" x14ac:dyDescent="0.3">
      <c r="A180" s="216"/>
      <c r="B180" s="202"/>
      <c r="C180" s="18"/>
      <c r="D180" s="18"/>
      <c r="E180" s="18"/>
      <c r="F180" s="20" t="s">
        <v>60</v>
      </c>
      <c r="G180" s="48">
        <v>0</v>
      </c>
      <c r="H180" s="36">
        <v>0</v>
      </c>
      <c r="I180" s="36">
        <v>0</v>
      </c>
      <c r="J180" s="22">
        <v>0</v>
      </c>
      <c r="K180" s="20" t="s">
        <v>60</v>
      </c>
      <c r="L180" s="23">
        <v>0</v>
      </c>
      <c r="M180" s="22">
        <v>0</v>
      </c>
      <c r="N180" s="18"/>
      <c r="O180" s="18"/>
      <c r="P180" s="18"/>
      <c r="Q180" s="18"/>
      <c r="R180" s="18"/>
      <c r="S180" s="18"/>
      <c r="T180" s="18"/>
      <c r="U180" s="18"/>
      <c r="V180" s="18"/>
      <c r="W180" s="20" t="s">
        <v>58</v>
      </c>
      <c r="X180" s="23">
        <v>0</v>
      </c>
      <c r="Y180" s="23">
        <v>0</v>
      </c>
      <c r="Z180" s="23">
        <v>0</v>
      </c>
      <c r="AA180" s="22">
        <v>0</v>
      </c>
      <c r="AB180" s="87"/>
      <c r="AC180" s="214"/>
      <c r="AD180" s="215"/>
    </row>
    <row r="181" spans="1:30" ht="24.75" thickBot="1" x14ac:dyDescent="0.3">
      <c r="A181" s="216"/>
      <c r="B181" s="202"/>
      <c r="C181" s="18"/>
      <c r="D181" s="18"/>
      <c r="E181" s="18"/>
      <c r="F181" s="69" t="s">
        <v>61</v>
      </c>
      <c r="G181" s="48">
        <v>0</v>
      </c>
      <c r="H181" s="91">
        <v>0</v>
      </c>
      <c r="I181" s="91">
        <v>0</v>
      </c>
      <c r="J181" s="71">
        <v>0</v>
      </c>
      <c r="K181" s="69" t="s">
        <v>61</v>
      </c>
      <c r="L181" s="70">
        <v>0</v>
      </c>
      <c r="M181" s="71">
        <v>0</v>
      </c>
      <c r="N181" s="18"/>
      <c r="O181" s="18"/>
      <c r="P181" s="18"/>
      <c r="Q181" s="18"/>
      <c r="R181" s="18"/>
      <c r="S181" s="18"/>
      <c r="T181" s="18"/>
      <c r="U181" s="18"/>
      <c r="V181" s="18"/>
      <c r="W181" s="20" t="s">
        <v>59</v>
      </c>
      <c r="X181" s="23">
        <v>0</v>
      </c>
      <c r="Y181" s="23">
        <v>0</v>
      </c>
      <c r="Z181" s="23">
        <v>0</v>
      </c>
      <c r="AA181" s="22">
        <v>0</v>
      </c>
      <c r="AB181" s="87"/>
      <c r="AC181" s="214"/>
      <c r="AD181" s="215"/>
    </row>
    <row r="182" spans="1:30" ht="15.75" thickBot="1" x14ac:dyDescent="0.3">
      <c r="A182" s="216"/>
      <c r="B182" s="202"/>
      <c r="C182" s="18"/>
      <c r="D182" s="18"/>
      <c r="E182" s="18"/>
      <c r="F182" s="69" t="s">
        <v>62</v>
      </c>
      <c r="G182" s="48">
        <v>0</v>
      </c>
      <c r="H182" s="91">
        <v>0</v>
      </c>
      <c r="I182" s="91">
        <v>0</v>
      </c>
      <c r="J182" s="71">
        <v>0</v>
      </c>
      <c r="K182" s="69" t="s">
        <v>62</v>
      </c>
      <c r="L182" s="91">
        <v>0</v>
      </c>
      <c r="M182" s="71">
        <v>0</v>
      </c>
      <c r="N182" s="18"/>
      <c r="O182" s="18"/>
      <c r="P182" s="18"/>
      <c r="Q182" s="18"/>
      <c r="R182" s="18"/>
      <c r="S182" s="18"/>
      <c r="T182" s="18"/>
      <c r="U182" s="18"/>
      <c r="V182" s="18"/>
      <c r="W182" s="20" t="s">
        <v>60</v>
      </c>
      <c r="X182" s="23">
        <v>0</v>
      </c>
      <c r="Y182" s="23">
        <v>0</v>
      </c>
      <c r="Z182" s="23">
        <v>0</v>
      </c>
      <c r="AA182" s="22">
        <v>0</v>
      </c>
      <c r="AB182" s="87"/>
      <c r="AC182" s="214"/>
      <c r="AD182" s="215"/>
    </row>
    <row r="183" spans="1:30" ht="36" customHeight="1" thickBot="1" x14ac:dyDescent="0.3">
      <c r="A183" s="216"/>
      <c r="B183" s="202"/>
      <c r="C183" s="18"/>
      <c r="D183" s="18"/>
      <c r="E183" s="18"/>
      <c r="F183" s="69" t="s">
        <v>63</v>
      </c>
      <c r="G183" s="48">
        <v>0</v>
      </c>
      <c r="H183" s="91">
        <v>0</v>
      </c>
      <c r="I183" s="91">
        <v>0</v>
      </c>
      <c r="J183" s="71">
        <v>0</v>
      </c>
      <c r="K183" s="69" t="s">
        <v>63</v>
      </c>
      <c r="L183" s="91">
        <v>0</v>
      </c>
      <c r="M183" s="71">
        <v>0</v>
      </c>
      <c r="N183" s="18"/>
      <c r="O183" s="18"/>
      <c r="P183" s="18"/>
      <c r="Q183" s="18"/>
      <c r="R183" s="18"/>
      <c r="S183" s="18"/>
      <c r="T183" s="18"/>
      <c r="U183" s="18"/>
      <c r="V183" s="18"/>
      <c r="W183" s="20" t="s">
        <v>61</v>
      </c>
      <c r="X183" s="23">
        <v>0</v>
      </c>
      <c r="Y183" s="23">
        <v>0</v>
      </c>
      <c r="Z183" s="23">
        <v>0</v>
      </c>
      <c r="AA183" s="22">
        <v>0</v>
      </c>
      <c r="AB183" s="87"/>
      <c r="AC183" s="214"/>
      <c r="AD183" s="215"/>
    </row>
    <row r="184" spans="1:30" ht="24.6" customHeight="1" thickBot="1" x14ac:dyDescent="0.3">
      <c r="A184" s="216"/>
      <c r="B184" s="202"/>
      <c r="C184" s="18"/>
      <c r="D184" s="18"/>
      <c r="E184" s="18"/>
      <c r="F184" s="69" t="s">
        <v>64</v>
      </c>
      <c r="G184" s="48">
        <v>0</v>
      </c>
      <c r="H184" s="91">
        <v>0</v>
      </c>
      <c r="I184" s="91">
        <v>0</v>
      </c>
      <c r="J184" s="71">
        <v>0</v>
      </c>
      <c r="K184" s="69" t="s">
        <v>64</v>
      </c>
      <c r="L184" s="91">
        <v>0</v>
      </c>
      <c r="M184" s="71">
        <v>0</v>
      </c>
      <c r="N184" s="18"/>
      <c r="O184" s="18"/>
      <c r="P184" s="18"/>
      <c r="Q184" s="18"/>
      <c r="R184" s="18"/>
      <c r="S184" s="18"/>
      <c r="T184" s="18"/>
      <c r="U184" s="18"/>
      <c r="V184" s="18"/>
      <c r="W184" s="20" t="s">
        <v>62</v>
      </c>
      <c r="X184" s="21">
        <v>0</v>
      </c>
      <c r="Y184" s="21">
        <v>0</v>
      </c>
      <c r="Z184" s="21">
        <v>0</v>
      </c>
      <c r="AA184" s="42">
        <v>0</v>
      </c>
      <c r="AB184" s="87"/>
      <c r="AC184" s="214"/>
      <c r="AD184" s="215"/>
    </row>
    <row r="185" spans="1:30" ht="24" customHeight="1" thickBot="1" x14ac:dyDescent="0.3">
      <c r="A185" s="216"/>
      <c r="B185" s="202"/>
      <c r="C185" s="18"/>
      <c r="D185" s="18"/>
      <c r="E185" s="18"/>
      <c r="F185" s="69" t="s">
        <v>65</v>
      </c>
      <c r="G185" s="48">
        <v>0</v>
      </c>
      <c r="H185" s="91">
        <v>0</v>
      </c>
      <c r="I185" s="91">
        <v>0</v>
      </c>
      <c r="J185" s="71">
        <v>0</v>
      </c>
      <c r="K185" s="69" t="s">
        <v>65</v>
      </c>
      <c r="L185" s="91">
        <v>0</v>
      </c>
      <c r="M185" s="71">
        <v>0</v>
      </c>
      <c r="N185" s="18"/>
      <c r="O185" s="18"/>
      <c r="P185" s="18"/>
      <c r="Q185" s="18"/>
      <c r="R185" s="18"/>
      <c r="S185" s="18"/>
      <c r="T185" s="18"/>
      <c r="U185" s="18"/>
      <c r="V185" s="18"/>
      <c r="W185" s="20" t="s">
        <v>63</v>
      </c>
      <c r="X185" s="21">
        <v>0</v>
      </c>
      <c r="Y185" s="21">
        <v>0</v>
      </c>
      <c r="Z185" s="21">
        <v>0</v>
      </c>
      <c r="AA185" s="42">
        <v>0</v>
      </c>
      <c r="AB185" s="3"/>
      <c r="AC185" s="214"/>
      <c r="AD185" s="215"/>
    </row>
    <row r="186" spans="1:30" ht="15.75" thickBot="1" x14ac:dyDescent="0.3">
      <c r="A186" s="216"/>
      <c r="B186" s="202"/>
      <c r="C186" s="18"/>
      <c r="D186" s="18"/>
      <c r="E186" s="18"/>
      <c r="F186" s="69" t="s">
        <v>66</v>
      </c>
      <c r="G186" s="48">
        <v>0</v>
      </c>
      <c r="H186" s="91">
        <v>0</v>
      </c>
      <c r="I186" s="91">
        <v>0</v>
      </c>
      <c r="J186" s="71">
        <v>0</v>
      </c>
      <c r="K186" s="69" t="s">
        <v>66</v>
      </c>
      <c r="L186" s="91">
        <v>0</v>
      </c>
      <c r="M186" s="71">
        <v>0</v>
      </c>
      <c r="N186" s="18"/>
      <c r="O186" s="18"/>
      <c r="P186" s="18"/>
      <c r="Q186" s="18"/>
      <c r="R186" s="18"/>
      <c r="S186" s="18"/>
      <c r="T186" s="18"/>
      <c r="U186" s="18"/>
      <c r="V186" s="18"/>
      <c r="W186" s="20" t="s">
        <v>64</v>
      </c>
      <c r="X186" s="21">
        <v>0</v>
      </c>
      <c r="Y186" s="21">
        <v>0</v>
      </c>
      <c r="Z186" s="21">
        <v>0</v>
      </c>
      <c r="AA186" s="42">
        <v>0</v>
      </c>
      <c r="AB186" s="3"/>
      <c r="AC186" s="214"/>
      <c r="AD186" s="215"/>
    </row>
    <row r="187" spans="1:30" ht="24.6" customHeight="1" thickBot="1" x14ac:dyDescent="0.3">
      <c r="A187" s="216"/>
      <c r="B187" s="202"/>
      <c r="C187" s="18"/>
      <c r="D187" s="18"/>
      <c r="E187" s="18"/>
      <c r="F187" s="25" t="s">
        <v>67</v>
      </c>
      <c r="G187" s="48">
        <v>0</v>
      </c>
      <c r="H187" s="86">
        <v>0</v>
      </c>
      <c r="I187" s="86">
        <v>0</v>
      </c>
      <c r="J187" s="27">
        <v>0</v>
      </c>
      <c r="K187" s="25" t="s">
        <v>67</v>
      </c>
      <c r="L187" s="26">
        <v>0</v>
      </c>
      <c r="M187" s="27">
        <v>0</v>
      </c>
      <c r="N187" s="18"/>
      <c r="O187" s="18"/>
      <c r="P187" s="18"/>
      <c r="Q187" s="18"/>
      <c r="R187" s="18"/>
      <c r="S187" s="18"/>
      <c r="T187" s="18"/>
      <c r="U187" s="18"/>
      <c r="V187" s="18"/>
      <c r="W187" s="20" t="s">
        <v>65</v>
      </c>
      <c r="X187" s="21">
        <v>0</v>
      </c>
      <c r="Y187" s="21">
        <v>0</v>
      </c>
      <c r="Z187" s="21">
        <v>0</v>
      </c>
      <c r="AA187" s="42">
        <v>0</v>
      </c>
      <c r="AB187" s="3"/>
      <c r="AC187" s="214"/>
      <c r="AD187" s="215"/>
    </row>
    <row r="188" spans="1:30" x14ac:dyDescent="0.25">
      <c r="A188" s="216"/>
      <c r="B188" s="202"/>
      <c r="C188" s="18"/>
      <c r="D188" s="18"/>
      <c r="E188" s="18"/>
      <c r="F188" s="18"/>
      <c r="G188" s="18"/>
      <c r="H188" s="18"/>
      <c r="I188" s="18"/>
      <c r="J188" s="18"/>
      <c r="K188" s="18"/>
      <c r="L188" s="18"/>
      <c r="M188" s="18"/>
      <c r="N188" s="18"/>
      <c r="O188" s="18"/>
      <c r="P188" s="18"/>
      <c r="Q188" s="18"/>
      <c r="R188" s="18"/>
      <c r="S188" s="18"/>
      <c r="T188" s="18"/>
      <c r="U188" s="18"/>
      <c r="V188" s="18"/>
      <c r="W188" s="20" t="s">
        <v>66</v>
      </c>
      <c r="X188" s="21">
        <v>0</v>
      </c>
      <c r="Y188" s="21">
        <v>0</v>
      </c>
      <c r="Z188" s="21">
        <v>0</v>
      </c>
      <c r="AA188" s="42">
        <v>0</v>
      </c>
      <c r="AB188" s="3"/>
      <c r="AC188" s="214"/>
      <c r="AD188" s="215"/>
    </row>
    <row r="189" spans="1:30" ht="24" customHeight="1" x14ac:dyDescent="0.25">
      <c r="A189" s="216"/>
      <c r="B189" s="202"/>
      <c r="C189" s="18"/>
      <c r="D189" s="18"/>
      <c r="E189" s="18"/>
      <c r="F189" s="18"/>
      <c r="G189" s="18"/>
      <c r="H189" s="18"/>
      <c r="I189" s="18"/>
      <c r="J189" s="18"/>
      <c r="K189" s="18"/>
      <c r="L189" s="18"/>
      <c r="M189" s="18"/>
      <c r="N189" s="18"/>
      <c r="O189" s="18"/>
      <c r="P189" s="18"/>
      <c r="Q189" s="18"/>
      <c r="R189" s="18"/>
      <c r="S189" s="18"/>
      <c r="T189" s="18"/>
      <c r="U189" s="18"/>
      <c r="V189" s="18"/>
      <c r="W189" s="20" t="s">
        <v>67</v>
      </c>
      <c r="X189" s="21">
        <v>0</v>
      </c>
      <c r="Y189" s="21">
        <v>0</v>
      </c>
      <c r="Z189" s="21">
        <v>0</v>
      </c>
      <c r="AA189" s="42">
        <v>0</v>
      </c>
      <c r="AB189" s="3"/>
      <c r="AC189" s="214"/>
      <c r="AD189" s="215"/>
    </row>
    <row r="190" spans="1:30" x14ac:dyDescent="0.25">
      <c r="A190" s="216"/>
      <c r="B190" s="202"/>
      <c r="C190" s="18"/>
      <c r="D190" s="18"/>
      <c r="E190" s="18"/>
      <c r="F190" s="18"/>
      <c r="G190" s="18"/>
      <c r="H190" s="18"/>
      <c r="I190" s="18"/>
      <c r="J190" s="18"/>
      <c r="K190" s="18"/>
      <c r="L190" s="18"/>
      <c r="M190" s="18"/>
      <c r="N190" s="18"/>
      <c r="O190" s="18"/>
      <c r="P190" s="18"/>
      <c r="Q190" s="18"/>
      <c r="R190" s="18"/>
      <c r="S190" s="18"/>
      <c r="T190" s="18"/>
      <c r="U190" s="18"/>
      <c r="V190" s="18"/>
      <c r="W190" s="20" t="s">
        <v>92</v>
      </c>
      <c r="X190" s="23">
        <v>0</v>
      </c>
      <c r="Y190" s="23">
        <v>0</v>
      </c>
      <c r="Z190" s="23">
        <v>0</v>
      </c>
      <c r="AA190" s="22">
        <v>0</v>
      </c>
      <c r="AB190" s="3"/>
      <c r="AC190" s="214"/>
      <c r="AD190" s="215"/>
    </row>
    <row r="191" spans="1:30" x14ac:dyDescent="0.25">
      <c r="A191" s="216"/>
      <c r="B191" s="202"/>
      <c r="C191" s="18"/>
      <c r="D191" s="18"/>
      <c r="E191" s="18"/>
      <c r="F191" s="18"/>
      <c r="G191" s="18"/>
      <c r="H191" s="18"/>
      <c r="I191" s="18"/>
      <c r="J191" s="18"/>
      <c r="K191" s="18"/>
      <c r="L191" s="18"/>
      <c r="M191" s="18"/>
      <c r="N191" s="18"/>
      <c r="O191" s="18"/>
      <c r="P191" s="18"/>
      <c r="Q191" s="18"/>
      <c r="R191" s="18"/>
      <c r="S191" s="18"/>
      <c r="T191" s="18"/>
      <c r="U191" s="18"/>
      <c r="V191" s="18"/>
      <c r="W191" s="20" t="s">
        <v>19</v>
      </c>
      <c r="X191" s="23">
        <v>0</v>
      </c>
      <c r="Y191" s="23">
        <v>0</v>
      </c>
      <c r="Z191" s="23">
        <v>0</v>
      </c>
      <c r="AA191" s="22">
        <v>0</v>
      </c>
      <c r="AB191" s="3"/>
      <c r="AC191" s="214"/>
      <c r="AD191" s="215"/>
    </row>
    <row r="192" spans="1:30" x14ac:dyDescent="0.25">
      <c r="A192" s="216"/>
      <c r="B192" s="202"/>
      <c r="C192" s="18"/>
      <c r="D192" s="18"/>
      <c r="E192" s="18"/>
      <c r="F192" s="18"/>
      <c r="G192" s="18"/>
      <c r="H192" s="18"/>
      <c r="I192" s="18"/>
      <c r="J192" s="18"/>
      <c r="K192" s="18"/>
      <c r="L192" s="18"/>
      <c r="M192" s="18"/>
      <c r="N192" s="18"/>
      <c r="O192" s="18"/>
      <c r="P192" s="18"/>
      <c r="Q192" s="18"/>
      <c r="R192" s="18"/>
      <c r="S192" s="18"/>
      <c r="T192" s="18"/>
      <c r="U192" s="18"/>
      <c r="V192" s="18"/>
      <c r="W192" s="20" t="s">
        <v>23</v>
      </c>
      <c r="X192" s="23">
        <v>0</v>
      </c>
      <c r="Y192" s="23">
        <v>0</v>
      </c>
      <c r="Z192" s="23">
        <v>0</v>
      </c>
      <c r="AA192" s="22">
        <v>0</v>
      </c>
      <c r="AB192" s="3"/>
      <c r="AC192" s="214"/>
      <c r="AD192" s="215"/>
    </row>
    <row r="193" spans="1:30" ht="24" customHeight="1" x14ac:dyDescent="0.25">
      <c r="A193" s="216"/>
      <c r="B193" s="202"/>
      <c r="C193" s="18"/>
      <c r="D193" s="18"/>
      <c r="E193" s="18"/>
      <c r="F193" s="18"/>
      <c r="G193" s="18"/>
      <c r="H193" s="18"/>
      <c r="I193" s="18"/>
      <c r="J193" s="18"/>
      <c r="K193" s="18"/>
      <c r="L193" s="18"/>
      <c r="M193" s="18"/>
      <c r="N193" s="18"/>
      <c r="O193" s="18"/>
      <c r="P193" s="18"/>
      <c r="Q193" s="18"/>
      <c r="R193" s="18"/>
      <c r="S193" s="18"/>
      <c r="T193" s="18"/>
      <c r="U193" s="18"/>
      <c r="V193" s="18"/>
      <c r="W193" s="20" t="s">
        <v>27</v>
      </c>
      <c r="X193" s="23">
        <v>0</v>
      </c>
      <c r="Y193" s="23">
        <v>0</v>
      </c>
      <c r="Z193" s="23">
        <v>0</v>
      </c>
      <c r="AA193" s="22">
        <v>0</v>
      </c>
      <c r="AB193" s="3"/>
      <c r="AC193" s="214"/>
      <c r="AD193" s="215"/>
    </row>
    <row r="194" spans="1:30" x14ac:dyDescent="0.25">
      <c r="A194" s="216"/>
      <c r="B194" s="202"/>
      <c r="C194" s="18"/>
      <c r="D194" s="18"/>
      <c r="E194" s="18"/>
      <c r="F194" s="18"/>
      <c r="G194" s="18"/>
      <c r="H194" s="18"/>
      <c r="I194" s="18"/>
      <c r="J194" s="18"/>
      <c r="K194" s="18"/>
      <c r="L194" s="18"/>
      <c r="M194" s="18"/>
      <c r="N194" s="18"/>
      <c r="O194" s="18"/>
      <c r="P194" s="18"/>
      <c r="Q194" s="18"/>
      <c r="R194" s="18"/>
      <c r="S194" s="18"/>
      <c r="T194" s="18"/>
      <c r="U194" s="18"/>
      <c r="V194" s="18"/>
      <c r="W194" s="20" t="s">
        <v>31</v>
      </c>
      <c r="X194" s="23">
        <v>0</v>
      </c>
      <c r="Y194" s="23">
        <v>0</v>
      </c>
      <c r="Z194" s="23">
        <v>0</v>
      </c>
      <c r="AA194" s="22">
        <v>0</v>
      </c>
      <c r="AB194" s="3"/>
      <c r="AC194" s="214"/>
      <c r="AD194" s="215"/>
    </row>
    <row r="195" spans="1:30" x14ac:dyDescent="0.25">
      <c r="A195" s="216"/>
      <c r="B195" s="202"/>
      <c r="C195" s="18"/>
      <c r="D195" s="18"/>
      <c r="E195" s="18"/>
      <c r="F195" s="18"/>
      <c r="G195" s="18"/>
      <c r="H195" s="18"/>
      <c r="I195" s="18"/>
      <c r="J195" s="18"/>
      <c r="K195" s="18"/>
      <c r="L195" s="18"/>
      <c r="M195" s="18"/>
      <c r="N195" s="18"/>
      <c r="O195" s="18"/>
      <c r="P195" s="18"/>
      <c r="Q195" s="18"/>
      <c r="R195" s="18"/>
      <c r="S195" s="18"/>
      <c r="T195" s="18"/>
      <c r="U195" s="18"/>
      <c r="V195" s="18"/>
      <c r="W195" s="20" t="s">
        <v>35</v>
      </c>
      <c r="X195" s="23">
        <v>0</v>
      </c>
      <c r="Y195" s="23">
        <v>0</v>
      </c>
      <c r="Z195" s="23">
        <v>0</v>
      </c>
      <c r="AA195" s="22">
        <v>0</v>
      </c>
      <c r="AB195" s="3"/>
      <c r="AC195" s="214"/>
      <c r="AD195" s="215"/>
    </row>
    <row r="196" spans="1:30" ht="36" customHeight="1" x14ac:dyDescent="0.25">
      <c r="A196" s="216"/>
      <c r="B196" s="202"/>
      <c r="C196" s="18"/>
      <c r="D196" s="18"/>
      <c r="E196" s="18"/>
      <c r="F196" s="18"/>
      <c r="G196" s="18"/>
      <c r="H196" s="18"/>
      <c r="I196" s="18"/>
      <c r="J196" s="18"/>
      <c r="K196" s="18"/>
      <c r="L196" s="18"/>
      <c r="M196" s="18"/>
      <c r="N196" s="18"/>
      <c r="O196" s="18"/>
      <c r="P196" s="18"/>
      <c r="Q196" s="18"/>
      <c r="R196" s="18"/>
      <c r="S196" s="18"/>
      <c r="T196" s="18"/>
      <c r="U196" s="18"/>
      <c r="V196" s="18"/>
      <c r="W196" s="20" t="s">
        <v>16</v>
      </c>
      <c r="X196" s="21">
        <v>0</v>
      </c>
      <c r="Y196" s="21">
        <v>0</v>
      </c>
      <c r="Z196" s="21">
        <v>0</v>
      </c>
      <c r="AA196" s="42">
        <v>0</v>
      </c>
      <c r="AB196" s="3"/>
      <c r="AC196" s="214"/>
      <c r="AD196" s="215"/>
    </row>
    <row r="197" spans="1:30" ht="48" customHeight="1" x14ac:dyDescent="0.25">
      <c r="A197" s="216"/>
      <c r="B197" s="202"/>
      <c r="C197" s="18"/>
      <c r="D197" s="18"/>
      <c r="E197" s="18"/>
      <c r="F197" s="18"/>
      <c r="G197" s="18"/>
      <c r="H197" s="18"/>
      <c r="I197" s="18"/>
      <c r="J197" s="18"/>
      <c r="K197" s="18"/>
      <c r="L197" s="18"/>
      <c r="M197" s="18"/>
      <c r="N197" s="18"/>
      <c r="O197" s="18"/>
      <c r="P197" s="18"/>
      <c r="Q197" s="18"/>
      <c r="R197" s="18"/>
      <c r="S197" s="18"/>
      <c r="T197" s="18"/>
      <c r="U197" s="18"/>
      <c r="V197" s="18"/>
      <c r="W197" s="20" t="s">
        <v>20</v>
      </c>
      <c r="X197" s="21">
        <v>0</v>
      </c>
      <c r="Y197" s="21">
        <v>0</v>
      </c>
      <c r="Z197" s="21">
        <v>0</v>
      </c>
      <c r="AA197" s="42">
        <v>0</v>
      </c>
      <c r="AB197" s="3"/>
      <c r="AC197" s="214"/>
      <c r="AD197" s="215"/>
    </row>
    <row r="198" spans="1:30" ht="24" customHeight="1" x14ac:dyDescent="0.25">
      <c r="A198" s="216"/>
      <c r="B198" s="202"/>
      <c r="C198" s="18"/>
      <c r="D198" s="18"/>
      <c r="E198" s="18"/>
      <c r="F198" s="18"/>
      <c r="G198" s="18"/>
      <c r="H198" s="18"/>
      <c r="I198" s="18"/>
      <c r="J198" s="18"/>
      <c r="K198" s="18"/>
      <c r="L198" s="18"/>
      <c r="M198" s="18"/>
      <c r="N198" s="18"/>
      <c r="O198" s="18"/>
      <c r="P198" s="18"/>
      <c r="Q198" s="18"/>
      <c r="R198" s="18"/>
      <c r="S198" s="18"/>
      <c r="T198" s="18"/>
      <c r="U198" s="18"/>
      <c r="V198" s="18"/>
      <c r="W198" s="20" t="s">
        <v>24</v>
      </c>
      <c r="X198" s="23">
        <v>0</v>
      </c>
      <c r="Y198" s="23">
        <v>0</v>
      </c>
      <c r="Z198" s="23">
        <v>0</v>
      </c>
      <c r="AA198" s="22">
        <v>0</v>
      </c>
      <c r="AB198" s="3"/>
      <c r="AC198" s="214"/>
      <c r="AD198" s="215"/>
    </row>
    <row r="199" spans="1:30" ht="36" customHeight="1" x14ac:dyDescent="0.25">
      <c r="A199" s="216"/>
      <c r="B199" s="202"/>
      <c r="C199" s="18"/>
      <c r="D199" s="18"/>
      <c r="E199" s="18"/>
      <c r="F199" s="18"/>
      <c r="G199" s="18"/>
      <c r="H199" s="18"/>
      <c r="I199" s="18"/>
      <c r="J199" s="18"/>
      <c r="K199" s="18"/>
      <c r="L199" s="18"/>
      <c r="M199" s="18"/>
      <c r="N199" s="18"/>
      <c r="O199" s="18"/>
      <c r="P199" s="18"/>
      <c r="Q199" s="18"/>
      <c r="R199" s="18"/>
      <c r="S199" s="18"/>
      <c r="T199" s="18"/>
      <c r="U199" s="18"/>
      <c r="V199" s="18"/>
      <c r="W199" s="20" t="s">
        <v>28</v>
      </c>
      <c r="X199" s="23">
        <v>0</v>
      </c>
      <c r="Y199" s="23">
        <v>0</v>
      </c>
      <c r="Z199" s="23">
        <v>0</v>
      </c>
      <c r="AA199" s="22">
        <v>0</v>
      </c>
      <c r="AB199" s="3"/>
      <c r="AC199" s="214"/>
      <c r="AD199" s="215"/>
    </row>
    <row r="200" spans="1:30" ht="36" customHeight="1" x14ac:dyDescent="0.25">
      <c r="A200" s="216"/>
      <c r="B200" s="202"/>
      <c r="C200" s="18"/>
      <c r="D200" s="18"/>
      <c r="E200" s="18"/>
      <c r="F200" s="18"/>
      <c r="G200" s="18"/>
      <c r="H200" s="18"/>
      <c r="I200" s="18"/>
      <c r="J200" s="18"/>
      <c r="K200" s="18"/>
      <c r="L200" s="18"/>
      <c r="M200" s="18"/>
      <c r="N200" s="18"/>
      <c r="O200" s="18"/>
      <c r="P200" s="18"/>
      <c r="Q200" s="18"/>
      <c r="R200" s="18"/>
      <c r="S200" s="18"/>
      <c r="T200" s="18"/>
      <c r="U200" s="18"/>
      <c r="V200" s="18"/>
      <c r="W200" s="20" t="s">
        <v>32</v>
      </c>
      <c r="X200" s="23">
        <v>0</v>
      </c>
      <c r="Y200" s="23">
        <v>0</v>
      </c>
      <c r="Z200" s="23">
        <v>0</v>
      </c>
      <c r="AA200" s="22">
        <v>0</v>
      </c>
      <c r="AB200" s="3"/>
      <c r="AC200" s="214"/>
      <c r="AD200" s="215"/>
    </row>
    <row r="201" spans="1:30" ht="24" customHeight="1" x14ac:dyDescent="0.25">
      <c r="A201" s="216"/>
      <c r="B201" s="202"/>
      <c r="C201" s="18"/>
      <c r="D201" s="18"/>
      <c r="E201" s="18"/>
      <c r="F201" s="18"/>
      <c r="G201" s="18"/>
      <c r="H201" s="18"/>
      <c r="I201" s="18"/>
      <c r="J201" s="18"/>
      <c r="K201" s="18"/>
      <c r="L201" s="18"/>
      <c r="M201" s="18"/>
      <c r="N201" s="18"/>
      <c r="O201" s="18"/>
      <c r="P201" s="18"/>
      <c r="Q201" s="18"/>
      <c r="R201" s="18"/>
      <c r="S201" s="18"/>
      <c r="T201" s="18"/>
      <c r="U201" s="18"/>
      <c r="V201" s="18"/>
      <c r="W201" s="20" t="s">
        <v>36</v>
      </c>
      <c r="X201" s="23">
        <v>0</v>
      </c>
      <c r="Y201" s="23">
        <v>0</v>
      </c>
      <c r="Z201" s="23">
        <v>0</v>
      </c>
      <c r="AA201" s="22">
        <v>0</v>
      </c>
      <c r="AB201" s="3"/>
      <c r="AC201" s="214"/>
      <c r="AD201" s="215"/>
    </row>
    <row r="202" spans="1:30" ht="24" customHeight="1" x14ac:dyDescent="0.25">
      <c r="A202" s="216"/>
      <c r="B202" s="202"/>
      <c r="C202" s="18"/>
      <c r="D202" s="18"/>
      <c r="E202" s="18"/>
      <c r="F202" s="18"/>
      <c r="G202" s="18"/>
      <c r="H202" s="18"/>
      <c r="I202" s="18"/>
      <c r="J202" s="18"/>
      <c r="K202" s="18"/>
      <c r="L202" s="18"/>
      <c r="M202" s="18"/>
      <c r="N202" s="18"/>
      <c r="O202" s="18"/>
      <c r="P202" s="18"/>
      <c r="Q202" s="18"/>
      <c r="R202" s="18"/>
      <c r="S202" s="18"/>
      <c r="T202" s="18"/>
      <c r="U202" s="18"/>
      <c r="V202" s="18"/>
      <c r="W202" s="20" t="s">
        <v>39</v>
      </c>
      <c r="X202" s="23">
        <v>0</v>
      </c>
      <c r="Y202" s="23">
        <v>0</v>
      </c>
      <c r="Z202" s="23">
        <v>0</v>
      </c>
      <c r="AA202" s="22">
        <v>0</v>
      </c>
      <c r="AB202" s="3"/>
      <c r="AC202" s="214"/>
      <c r="AD202" s="215"/>
    </row>
    <row r="203" spans="1:30" ht="36" customHeight="1" x14ac:dyDescent="0.25">
      <c r="A203" s="216"/>
      <c r="B203" s="202"/>
      <c r="C203" s="18"/>
      <c r="D203" s="18"/>
      <c r="E203" s="18"/>
      <c r="F203" s="18"/>
      <c r="G203" s="18"/>
      <c r="H203" s="18"/>
      <c r="I203" s="18"/>
      <c r="J203" s="18"/>
      <c r="K203" s="18"/>
      <c r="L203" s="18"/>
      <c r="M203" s="18"/>
      <c r="N203" s="18"/>
      <c r="O203" s="18"/>
      <c r="P203" s="18"/>
      <c r="Q203" s="18"/>
      <c r="R203" s="18"/>
      <c r="S203" s="18"/>
      <c r="T203" s="18"/>
      <c r="U203" s="18"/>
      <c r="V203" s="18"/>
      <c r="W203" s="20" t="s">
        <v>17</v>
      </c>
      <c r="X203" s="21">
        <v>0</v>
      </c>
      <c r="Y203" s="21">
        <v>0</v>
      </c>
      <c r="Z203" s="21">
        <v>0</v>
      </c>
      <c r="AA203" s="42">
        <v>0</v>
      </c>
      <c r="AB203" s="3"/>
      <c r="AC203" s="214"/>
      <c r="AD203" s="215"/>
    </row>
    <row r="204" spans="1:30" ht="24" customHeight="1" x14ac:dyDescent="0.25">
      <c r="A204" s="216"/>
      <c r="B204" s="202"/>
      <c r="C204" s="18"/>
      <c r="D204" s="18"/>
      <c r="E204" s="18"/>
      <c r="F204" s="18"/>
      <c r="G204" s="18"/>
      <c r="H204" s="18"/>
      <c r="I204" s="18"/>
      <c r="J204" s="18"/>
      <c r="K204" s="18"/>
      <c r="L204" s="18"/>
      <c r="M204" s="18"/>
      <c r="N204" s="18"/>
      <c r="O204" s="18"/>
      <c r="P204" s="18"/>
      <c r="Q204" s="18"/>
      <c r="R204" s="18"/>
      <c r="S204" s="18"/>
      <c r="T204" s="18"/>
      <c r="U204" s="18"/>
      <c r="V204" s="18"/>
      <c r="W204" s="20" t="s">
        <v>21</v>
      </c>
      <c r="X204" s="21">
        <v>0</v>
      </c>
      <c r="Y204" s="21">
        <v>0</v>
      </c>
      <c r="Z204" s="21">
        <v>0</v>
      </c>
      <c r="AA204" s="42">
        <v>0</v>
      </c>
      <c r="AB204" s="3"/>
      <c r="AC204" s="214"/>
      <c r="AD204" s="215"/>
    </row>
    <row r="205" spans="1:30" x14ac:dyDescent="0.25">
      <c r="A205" s="216"/>
      <c r="B205" s="202"/>
      <c r="C205" s="18"/>
      <c r="D205" s="18"/>
      <c r="E205" s="18"/>
      <c r="F205" s="18"/>
      <c r="G205" s="18"/>
      <c r="H205" s="18"/>
      <c r="I205" s="18"/>
      <c r="J205" s="18"/>
      <c r="K205" s="18"/>
      <c r="L205" s="18"/>
      <c r="M205" s="18"/>
      <c r="N205" s="18"/>
      <c r="O205" s="18"/>
      <c r="P205" s="18"/>
      <c r="Q205" s="18"/>
      <c r="R205" s="18"/>
      <c r="S205" s="18"/>
      <c r="T205" s="18"/>
      <c r="U205" s="18"/>
      <c r="V205" s="18"/>
      <c r="W205" s="20" t="s">
        <v>25</v>
      </c>
      <c r="X205" s="21">
        <v>0</v>
      </c>
      <c r="Y205" s="21">
        <v>0</v>
      </c>
      <c r="Z205" s="21">
        <v>0</v>
      </c>
      <c r="AA205" s="42">
        <v>0</v>
      </c>
      <c r="AB205" s="3"/>
      <c r="AC205" s="214"/>
      <c r="AD205" s="215"/>
    </row>
    <row r="206" spans="1:30" ht="24" customHeight="1" x14ac:dyDescent="0.25">
      <c r="A206" s="216"/>
      <c r="B206" s="202"/>
      <c r="C206" s="18"/>
      <c r="D206" s="18"/>
      <c r="E206" s="18"/>
      <c r="F206" s="18"/>
      <c r="G206" s="18"/>
      <c r="H206" s="18"/>
      <c r="I206" s="18"/>
      <c r="J206" s="18"/>
      <c r="K206" s="18"/>
      <c r="L206" s="18"/>
      <c r="M206" s="18"/>
      <c r="N206" s="18"/>
      <c r="O206" s="18"/>
      <c r="P206" s="18"/>
      <c r="Q206" s="18"/>
      <c r="R206" s="18"/>
      <c r="S206" s="18"/>
      <c r="T206" s="18"/>
      <c r="U206" s="18"/>
      <c r="V206" s="18"/>
      <c r="W206" s="20" t="s">
        <v>29</v>
      </c>
      <c r="X206" s="21">
        <v>0</v>
      </c>
      <c r="Y206" s="21">
        <v>0</v>
      </c>
      <c r="Z206" s="21">
        <v>0</v>
      </c>
      <c r="AA206" s="42">
        <v>0</v>
      </c>
      <c r="AB206" s="3"/>
      <c r="AC206" s="214"/>
      <c r="AD206" s="215"/>
    </row>
    <row r="207" spans="1:30" x14ac:dyDescent="0.25">
      <c r="A207" s="216"/>
      <c r="B207" s="202"/>
      <c r="C207" s="18"/>
      <c r="D207" s="18"/>
      <c r="E207" s="18"/>
      <c r="F207" s="18"/>
      <c r="G207" s="18"/>
      <c r="H207" s="18"/>
      <c r="I207" s="18"/>
      <c r="J207" s="18"/>
      <c r="K207" s="18"/>
      <c r="L207" s="18"/>
      <c r="M207" s="18"/>
      <c r="N207" s="18"/>
      <c r="O207" s="18"/>
      <c r="P207" s="18"/>
      <c r="Q207" s="18"/>
      <c r="R207" s="18"/>
      <c r="S207" s="18"/>
      <c r="T207" s="18"/>
      <c r="U207" s="18"/>
      <c r="V207" s="18"/>
      <c r="W207" s="20" t="s">
        <v>33</v>
      </c>
      <c r="X207" s="23">
        <v>0</v>
      </c>
      <c r="Y207" s="23">
        <v>0</v>
      </c>
      <c r="Z207" s="23">
        <v>0</v>
      </c>
      <c r="AA207" s="22">
        <v>0</v>
      </c>
      <c r="AB207" s="3"/>
      <c r="AC207" s="214"/>
      <c r="AD207" s="215"/>
    </row>
    <row r="208" spans="1:30" x14ac:dyDescent="0.25">
      <c r="A208" s="216"/>
      <c r="B208" s="202"/>
      <c r="C208" s="18"/>
      <c r="D208" s="18"/>
      <c r="E208" s="18"/>
      <c r="F208" s="18"/>
      <c r="G208" s="18"/>
      <c r="H208" s="18"/>
      <c r="I208" s="18"/>
      <c r="J208" s="18"/>
      <c r="K208" s="18"/>
      <c r="L208" s="18"/>
      <c r="M208" s="18"/>
      <c r="N208" s="18"/>
      <c r="O208" s="18"/>
      <c r="P208" s="18"/>
      <c r="Q208" s="18"/>
      <c r="R208" s="18"/>
      <c r="S208" s="18"/>
      <c r="T208" s="18"/>
      <c r="U208" s="18"/>
      <c r="V208" s="18"/>
      <c r="W208" s="20" t="s">
        <v>37</v>
      </c>
      <c r="X208" s="23">
        <v>0</v>
      </c>
      <c r="Y208" s="23">
        <v>0</v>
      </c>
      <c r="Z208" s="23">
        <v>0</v>
      </c>
      <c r="AA208" s="22">
        <v>0</v>
      </c>
      <c r="AB208" s="3"/>
      <c r="AC208" s="214"/>
      <c r="AD208" s="215"/>
    </row>
    <row r="209" spans="1:30" x14ac:dyDescent="0.25">
      <c r="A209" s="216"/>
      <c r="B209" s="202"/>
      <c r="C209" s="18"/>
      <c r="D209" s="18"/>
      <c r="E209" s="18"/>
      <c r="F209" s="18"/>
      <c r="G209" s="18"/>
      <c r="H209" s="18"/>
      <c r="I209" s="18"/>
      <c r="J209" s="18"/>
      <c r="K209" s="18"/>
      <c r="L209" s="18"/>
      <c r="M209" s="18"/>
      <c r="N209" s="18"/>
      <c r="O209" s="18"/>
      <c r="P209" s="18"/>
      <c r="Q209" s="18"/>
      <c r="R209" s="18"/>
      <c r="S209" s="18"/>
      <c r="T209" s="18"/>
      <c r="U209" s="18"/>
      <c r="V209" s="18"/>
      <c r="W209" s="20" t="s">
        <v>40</v>
      </c>
      <c r="X209" s="23">
        <v>0</v>
      </c>
      <c r="Y209" s="23">
        <v>0</v>
      </c>
      <c r="Z209" s="23">
        <v>0</v>
      </c>
      <c r="AA209" s="22">
        <v>0</v>
      </c>
      <c r="AB209" s="3"/>
      <c r="AC209" s="214"/>
      <c r="AD209" s="215"/>
    </row>
    <row r="210" spans="1:30" ht="24" customHeight="1" x14ac:dyDescent="0.25">
      <c r="A210" s="216"/>
      <c r="B210" s="202"/>
      <c r="C210" s="18"/>
      <c r="D210" s="18"/>
      <c r="E210" s="18"/>
      <c r="F210" s="18"/>
      <c r="G210" s="18"/>
      <c r="H210" s="18"/>
      <c r="I210" s="18"/>
      <c r="J210" s="18"/>
      <c r="K210" s="18"/>
      <c r="L210" s="18"/>
      <c r="M210" s="18"/>
      <c r="N210" s="18"/>
      <c r="O210" s="18"/>
      <c r="P210" s="18"/>
      <c r="Q210" s="18"/>
      <c r="R210" s="18"/>
      <c r="S210" s="18"/>
      <c r="T210" s="18"/>
      <c r="U210" s="18"/>
      <c r="V210" s="18"/>
      <c r="W210" s="20" t="s">
        <v>43</v>
      </c>
      <c r="X210" s="23">
        <v>0</v>
      </c>
      <c r="Y210" s="23">
        <v>0</v>
      </c>
      <c r="Z210" s="23">
        <v>0</v>
      </c>
      <c r="AA210" s="22">
        <v>0</v>
      </c>
      <c r="AB210" s="3"/>
      <c r="AC210" s="214"/>
      <c r="AD210" s="215"/>
    </row>
    <row r="211" spans="1:30" ht="15" customHeight="1" x14ac:dyDescent="0.25">
      <c r="A211" s="216"/>
      <c r="B211" s="202"/>
      <c r="C211" s="18"/>
      <c r="D211" s="18"/>
      <c r="E211" s="18"/>
      <c r="F211" s="18"/>
      <c r="G211" s="18"/>
      <c r="H211" s="18"/>
      <c r="I211" s="18"/>
      <c r="J211" s="18"/>
      <c r="K211" s="18"/>
      <c r="L211" s="18"/>
      <c r="M211" s="18"/>
      <c r="N211" s="18"/>
      <c r="O211" s="18"/>
      <c r="P211" s="18"/>
      <c r="Q211" s="18"/>
      <c r="R211" s="18"/>
      <c r="S211" s="18"/>
      <c r="T211" s="18"/>
      <c r="U211" s="18"/>
      <c r="V211" s="18"/>
      <c r="W211" s="20" t="s">
        <v>45</v>
      </c>
      <c r="X211" s="21">
        <v>0</v>
      </c>
      <c r="Y211" s="21">
        <v>0</v>
      </c>
      <c r="Z211" s="21">
        <v>0</v>
      </c>
      <c r="AA211" s="42">
        <v>0</v>
      </c>
      <c r="AB211" s="3"/>
      <c r="AC211" s="214"/>
      <c r="AD211" s="215"/>
    </row>
    <row r="212" spans="1:30" ht="15.75" thickBot="1" x14ac:dyDescent="0.3">
      <c r="A212" s="216"/>
      <c r="B212" s="202"/>
      <c r="C212" s="18"/>
      <c r="D212" s="18"/>
      <c r="E212" s="18"/>
      <c r="F212" s="18"/>
      <c r="G212" s="18"/>
      <c r="H212" s="18"/>
      <c r="I212" s="18"/>
      <c r="J212" s="18"/>
      <c r="K212" s="18"/>
      <c r="L212" s="18"/>
      <c r="M212" s="18"/>
      <c r="N212" s="18"/>
      <c r="O212" s="18"/>
      <c r="P212" s="18"/>
      <c r="Q212" s="18"/>
      <c r="R212" s="18"/>
      <c r="S212" s="18"/>
      <c r="T212" s="18"/>
      <c r="U212" s="18"/>
      <c r="V212" s="18"/>
      <c r="W212" s="25" t="s">
        <v>47</v>
      </c>
      <c r="X212" s="49">
        <v>0</v>
      </c>
      <c r="Y212" s="49">
        <v>0</v>
      </c>
      <c r="Z212" s="49">
        <v>0</v>
      </c>
      <c r="AA212" s="106">
        <v>0</v>
      </c>
      <c r="AB212" s="3"/>
      <c r="AC212" s="214"/>
      <c r="AD212" s="215"/>
    </row>
    <row r="213" spans="1:30" x14ac:dyDescent="0.25">
      <c r="A213" s="216"/>
      <c r="B213" s="202"/>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9"/>
      <c r="AB213" s="3"/>
      <c r="AC213" s="214"/>
      <c r="AD213" s="215"/>
    </row>
    <row r="214" spans="1:30" x14ac:dyDescent="0.25">
      <c r="A214" s="216"/>
      <c r="B214" s="202"/>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9"/>
      <c r="AB214" s="3"/>
      <c r="AC214" s="214"/>
      <c r="AD214" s="215"/>
    </row>
    <row r="215" spans="1:30" x14ac:dyDescent="0.25">
      <c r="A215" s="216"/>
      <c r="B215" s="202"/>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9"/>
      <c r="AB215" s="3"/>
      <c r="AC215" s="214"/>
      <c r="AD215" s="215"/>
    </row>
    <row r="216" spans="1:30" x14ac:dyDescent="0.25">
      <c r="A216" s="216"/>
      <c r="B216" s="202"/>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9"/>
      <c r="AB216" s="3"/>
      <c r="AC216" s="214"/>
      <c r="AD216" s="215"/>
    </row>
    <row r="217" spans="1:30" ht="15" customHeight="1" thickBot="1" x14ac:dyDescent="0.3">
      <c r="A217" s="216"/>
      <c r="B217" s="207"/>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30"/>
      <c r="AB217" s="3"/>
      <c r="AC217" s="214"/>
      <c r="AD217" s="215"/>
    </row>
    <row r="218" spans="1:30" ht="15" customHeight="1" thickBot="1" x14ac:dyDescent="0.3">
      <c r="A218" s="216"/>
      <c r="B218" s="230"/>
      <c r="C218" s="217"/>
      <c r="D218" s="217"/>
      <c r="E218" s="217"/>
      <c r="F218" s="217"/>
      <c r="G218" s="217"/>
      <c r="H218" s="217"/>
      <c r="I218" s="217"/>
      <c r="J218" s="217"/>
      <c r="K218" s="217"/>
      <c r="L218" s="217"/>
      <c r="M218" s="217"/>
      <c r="N218" s="217"/>
      <c r="O218" s="217"/>
      <c r="P218" s="217"/>
      <c r="Q218" s="217"/>
      <c r="R218" s="217"/>
      <c r="S218" s="217"/>
      <c r="T218" s="217"/>
      <c r="U218" s="217"/>
      <c r="V218" s="217"/>
      <c r="W218" s="230"/>
      <c r="X218" s="214"/>
      <c r="Y218" s="214"/>
      <c r="Z218" s="214"/>
      <c r="AA218" s="214"/>
      <c r="AB218" s="214"/>
      <c r="AC218" s="214"/>
      <c r="AD218" s="215"/>
    </row>
    <row r="219" spans="1:30" ht="15" customHeight="1" thickBot="1" x14ac:dyDescent="0.3">
      <c r="A219" s="216"/>
      <c r="B219" s="267">
        <v>7</v>
      </c>
      <c r="C219" s="2" t="s">
        <v>0</v>
      </c>
      <c r="D219" s="192" t="s">
        <v>1</v>
      </c>
      <c r="E219" s="194"/>
      <c r="F219" s="280" t="s">
        <v>2</v>
      </c>
      <c r="G219" s="193"/>
      <c r="H219" s="193"/>
      <c r="I219" s="193"/>
      <c r="J219" s="194"/>
      <c r="K219" s="192" t="s">
        <v>3</v>
      </c>
      <c r="L219" s="193"/>
      <c r="M219" s="194"/>
      <c r="N219" s="192" t="s">
        <v>4</v>
      </c>
      <c r="O219" s="193"/>
      <c r="P219" s="194"/>
      <c r="Q219" s="192" t="s">
        <v>5</v>
      </c>
      <c r="R219" s="193"/>
      <c r="S219" s="194"/>
      <c r="T219" s="192" t="s">
        <v>6</v>
      </c>
      <c r="U219" s="193"/>
      <c r="V219" s="194"/>
      <c r="W219" s="214"/>
      <c r="X219" s="214"/>
      <c r="Y219" s="214"/>
      <c r="Z219" s="214"/>
      <c r="AA219" s="214"/>
      <c r="AB219" s="214"/>
      <c r="AC219" s="214"/>
      <c r="AD219" s="215"/>
    </row>
    <row r="220" spans="1:30" ht="43.9" customHeight="1" thickBot="1" x14ac:dyDescent="0.3">
      <c r="A220" s="216"/>
      <c r="B220" s="216"/>
      <c r="C220" s="208" t="s">
        <v>93</v>
      </c>
      <c r="D220" s="206">
        <f>SUM(G221,L221,O221,R221,U221)</f>
        <v>0</v>
      </c>
      <c r="E220" s="196"/>
      <c r="F220" s="261"/>
      <c r="G220" s="222" t="s">
        <v>1</v>
      </c>
      <c r="H220" s="193"/>
      <c r="I220" s="193"/>
      <c r="J220" s="194"/>
      <c r="K220" s="261"/>
      <c r="L220" s="222" t="s">
        <v>1</v>
      </c>
      <c r="M220" s="194"/>
      <c r="N220" s="261"/>
      <c r="O220" s="222" t="s">
        <v>1</v>
      </c>
      <c r="P220" s="194"/>
      <c r="Q220" s="205"/>
      <c r="R220" s="222" t="s">
        <v>1</v>
      </c>
      <c r="S220" s="194"/>
      <c r="T220" s="261"/>
      <c r="U220" s="222" t="s">
        <v>1</v>
      </c>
      <c r="V220" s="194"/>
      <c r="W220" s="214"/>
      <c r="X220" s="214"/>
      <c r="Y220" s="214"/>
      <c r="Z220" s="214"/>
      <c r="AA220" s="214"/>
      <c r="AB220" s="214"/>
      <c r="AC220" s="214"/>
      <c r="AD220" s="215"/>
    </row>
    <row r="221" spans="1:30" ht="15" customHeight="1" thickBot="1" x14ac:dyDescent="0.3">
      <c r="A221" s="216"/>
      <c r="B221" s="216"/>
      <c r="C221" s="207"/>
      <c r="D221" s="187"/>
      <c r="E221" s="197"/>
      <c r="F221" s="207"/>
      <c r="G221" s="195">
        <f>SUM(G222:J227)</f>
        <v>0</v>
      </c>
      <c r="H221" s="193"/>
      <c r="I221" s="193"/>
      <c r="J221" s="194"/>
      <c r="K221" s="207"/>
      <c r="L221" s="195">
        <f>SUM(L222:M227)</f>
        <v>0</v>
      </c>
      <c r="M221" s="194"/>
      <c r="N221" s="207"/>
      <c r="O221" s="195">
        <f>SUM(O222:P226)</f>
        <v>0</v>
      </c>
      <c r="P221" s="194"/>
      <c r="Q221" s="202"/>
      <c r="R221" s="195">
        <f>SUM(R222:S226)</f>
        <v>0</v>
      </c>
      <c r="S221" s="194"/>
      <c r="T221" s="207"/>
      <c r="U221" s="195">
        <f>SUM(U222:V229)</f>
        <v>0</v>
      </c>
      <c r="V221" s="194"/>
      <c r="W221" s="214"/>
      <c r="X221" s="214"/>
      <c r="Y221" s="214"/>
      <c r="Z221" s="214"/>
      <c r="AA221" s="214"/>
      <c r="AB221" s="214"/>
      <c r="AC221" s="214"/>
      <c r="AD221" s="215"/>
    </row>
    <row r="222" spans="1:30" ht="14.45" customHeight="1" thickBot="1" x14ac:dyDescent="0.3">
      <c r="A222" s="216"/>
      <c r="B222" s="216"/>
      <c r="C222" s="261"/>
      <c r="D222" s="193"/>
      <c r="E222" s="194"/>
      <c r="F222" s="31" t="s">
        <v>94</v>
      </c>
      <c r="G222" s="242">
        <v>0</v>
      </c>
      <c r="H222" s="226"/>
      <c r="I222" s="226"/>
      <c r="J222" s="243"/>
      <c r="K222" s="13" t="s">
        <v>94</v>
      </c>
      <c r="L222" s="242">
        <v>0</v>
      </c>
      <c r="M222" s="243"/>
      <c r="N222" s="13" t="s">
        <v>95</v>
      </c>
      <c r="O222" s="304">
        <v>0</v>
      </c>
      <c r="P222" s="211"/>
      <c r="Q222" s="14" t="s">
        <v>96</v>
      </c>
      <c r="R222" s="270">
        <v>0</v>
      </c>
      <c r="S222" s="246"/>
      <c r="T222" s="31" t="s">
        <v>97</v>
      </c>
      <c r="U222" s="304">
        <v>0</v>
      </c>
      <c r="V222" s="211"/>
      <c r="W222" s="214"/>
      <c r="X222" s="214"/>
      <c r="Y222" s="214"/>
      <c r="Z222" s="214"/>
      <c r="AA222" s="214"/>
      <c r="AB222" s="214"/>
      <c r="AC222" s="214"/>
      <c r="AD222" s="215"/>
    </row>
    <row r="223" spans="1:30" ht="14.45" customHeight="1" x14ac:dyDescent="0.25">
      <c r="A223" s="216"/>
      <c r="B223" s="216"/>
      <c r="C223" s="213" t="s">
        <v>98</v>
      </c>
      <c r="D223" s="214"/>
      <c r="E223" s="215"/>
      <c r="F223" s="32" t="s">
        <v>46</v>
      </c>
      <c r="G223" s="174">
        <v>0</v>
      </c>
      <c r="H223" s="175"/>
      <c r="I223" s="175"/>
      <c r="J223" s="173"/>
      <c r="K223" s="20" t="s">
        <v>46</v>
      </c>
      <c r="L223" s="174">
        <v>0</v>
      </c>
      <c r="M223" s="173"/>
      <c r="N223" s="20" t="s">
        <v>99</v>
      </c>
      <c r="O223" s="220">
        <v>0</v>
      </c>
      <c r="P223" s="189"/>
      <c r="Q223" s="20" t="s">
        <v>100</v>
      </c>
      <c r="R223" s="220">
        <v>0</v>
      </c>
      <c r="S223" s="189"/>
      <c r="T223" s="32" t="s">
        <v>101</v>
      </c>
      <c r="U223" s="220">
        <v>0</v>
      </c>
      <c r="V223" s="189"/>
      <c r="W223" s="214"/>
      <c r="X223" s="214"/>
      <c r="Y223" s="214"/>
      <c r="Z223" s="214"/>
      <c r="AA223" s="214"/>
      <c r="AB223" s="214"/>
      <c r="AC223" s="214"/>
      <c r="AD223" s="215"/>
    </row>
    <row r="224" spans="1:30" ht="36.6" customHeight="1" x14ac:dyDescent="0.25">
      <c r="A224" s="216"/>
      <c r="B224" s="216"/>
      <c r="C224" s="216"/>
      <c r="D224" s="214"/>
      <c r="E224" s="215"/>
      <c r="F224" s="32" t="s">
        <v>102</v>
      </c>
      <c r="G224" s="174">
        <v>0</v>
      </c>
      <c r="H224" s="175"/>
      <c r="I224" s="175"/>
      <c r="J224" s="173"/>
      <c r="K224" s="20" t="s">
        <v>102</v>
      </c>
      <c r="L224" s="174">
        <v>0</v>
      </c>
      <c r="M224" s="173"/>
      <c r="N224" s="20" t="s">
        <v>103</v>
      </c>
      <c r="O224" s="220">
        <v>0</v>
      </c>
      <c r="P224" s="189"/>
      <c r="Q224" s="20" t="s">
        <v>104</v>
      </c>
      <c r="R224" s="220">
        <v>0</v>
      </c>
      <c r="S224" s="189"/>
      <c r="T224" s="32" t="s">
        <v>105</v>
      </c>
      <c r="U224" s="220">
        <v>0</v>
      </c>
      <c r="V224" s="189"/>
      <c r="W224" s="214"/>
      <c r="X224" s="214"/>
      <c r="Y224" s="214"/>
      <c r="Z224" s="214"/>
      <c r="AA224" s="214"/>
      <c r="AB224" s="214"/>
      <c r="AC224" s="214"/>
      <c r="AD224" s="215"/>
    </row>
    <row r="225" spans="1:30" ht="14.45" customHeight="1" x14ac:dyDescent="0.25">
      <c r="A225" s="216"/>
      <c r="B225" s="216"/>
      <c r="C225" s="216"/>
      <c r="D225" s="214"/>
      <c r="E225" s="215"/>
      <c r="F225" s="32" t="s">
        <v>106</v>
      </c>
      <c r="G225" s="174">
        <v>0</v>
      </c>
      <c r="H225" s="175"/>
      <c r="I225" s="175"/>
      <c r="J225" s="173"/>
      <c r="K225" s="20" t="s">
        <v>106</v>
      </c>
      <c r="L225" s="174">
        <v>0</v>
      </c>
      <c r="M225" s="173"/>
      <c r="N225" s="20" t="s">
        <v>107</v>
      </c>
      <c r="O225" s="220">
        <v>0</v>
      </c>
      <c r="P225" s="189"/>
      <c r="Q225" s="20" t="s">
        <v>108</v>
      </c>
      <c r="R225" s="220">
        <v>0</v>
      </c>
      <c r="S225" s="189"/>
      <c r="T225" s="32" t="s">
        <v>109</v>
      </c>
      <c r="U225" s="220">
        <v>0</v>
      </c>
      <c r="V225" s="189"/>
      <c r="W225" s="214"/>
      <c r="X225" s="214"/>
      <c r="Y225" s="214"/>
      <c r="Z225" s="214"/>
      <c r="AA225" s="214"/>
      <c r="AB225" s="214"/>
      <c r="AC225" s="214"/>
      <c r="AD225" s="215"/>
    </row>
    <row r="226" spans="1:30" ht="15" customHeight="1" thickBot="1" x14ac:dyDescent="0.3">
      <c r="A226" s="216"/>
      <c r="B226" s="216"/>
      <c r="C226" s="216"/>
      <c r="D226" s="214"/>
      <c r="E226" s="215"/>
      <c r="F226" s="32" t="s">
        <v>110</v>
      </c>
      <c r="G226" s="174">
        <v>0</v>
      </c>
      <c r="H226" s="175"/>
      <c r="I226" s="175"/>
      <c r="J226" s="173"/>
      <c r="K226" s="20" t="s">
        <v>110</v>
      </c>
      <c r="L226" s="174">
        <v>0</v>
      </c>
      <c r="M226" s="173"/>
      <c r="N226" s="25" t="s">
        <v>111</v>
      </c>
      <c r="O226" s="182">
        <v>0</v>
      </c>
      <c r="P226" s="185"/>
      <c r="Q226" s="25" t="s">
        <v>112</v>
      </c>
      <c r="R226" s="182">
        <v>0</v>
      </c>
      <c r="S226" s="185"/>
      <c r="T226" s="32" t="s">
        <v>113</v>
      </c>
      <c r="U226" s="220">
        <v>0</v>
      </c>
      <c r="V226" s="189"/>
      <c r="W226" s="214"/>
      <c r="X226" s="214"/>
      <c r="Y226" s="214"/>
      <c r="Z226" s="214"/>
      <c r="AA226" s="214"/>
      <c r="AB226" s="214"/>
      <c r="AC226" s="214"/>
      <c r="AD226" s="215"/>
    </row>
    <row r="227" spans="1:30" ht="15" customHeight="1" thickBot="1" x14ac:dyDescent="0.3">
      <c r="A227" s="216"/>
      <c r="B227" s="216"/>
      <c r="C227" s="216"/>
      <c r="D227" s="214"/>
      <c r="E227" s="215"/>
      <c r="F227" s="33" t="s">
        <v>114</v>
      </c>
      <c r="G227" s="227">
        <v>0</v>
      </c>
      <c r="H227" s="228"/>
      <c r="I227" s="228"/>
      <c r="J227" s="183"/>
      <c r="K227" s="25" t="s">
        <v>114</v>
      </c>
      <c r="L227" s="227">
        <v>0</v>
      </c>
      <c r="M227" s="183"/>
      <c r="N227" s="46"/>
      <c r="O227" s="46"/>
      <c r="P227" s="46"/>
      <c r="Q227" s="46"/>
      <c r="R227" s="46"/>
      <c r="S227" s="46"/>
      <c r="T227" s="20" t="s">
        <v>115</v>
      </c>
      <c r="U227" s="220">
        <v>0</v>
      </c>
      <c r="V227" s="189"/>
      <c r="W227" s="214"/>
      <c r="X227" s="214"/>
      <c r="Y227" s="214"/>
      <c r="Z227" s="214"/>
      <c r="AA227" s="214"/>
      <c r="AB227" s="214"/>
      <c r="AC227" s="214"/>
      <c r="AD227" s="215"/>
    </row>
    <row r="228" spans="1:30" ht="14.45" customHeight="1" x14ac:dyDescent="0.25">
      <c r="A228" s="216"/>
      <c r="B228" s="216"/>
      <c r="C228" s="216"/>
      <c r="D228" s="214"/>
      <c r="E228" s="215"/>
      <c r="F228" s="250"/>
      <c r="G228" s="214"/>
      <c r="H228" s="214"/>
      <c r="I228" s="214"/>
      <c r="J228" s="214"/>
      <c r="K228" s="214"/>
      <c r="L228" s="214"/>
      <c r="M228" s="214"/>
      <c r="N228" s="46"/>
      <c r="O228" s="46"/>
      <c r="P228" s="46"/>
      <c r="Q228" s="46"/>
      <c r="R228" s="46"/>
      <c r="S228" s="46"/>
      <c r="T228" s="20" t="s">
        <v>116</v>
      </c>
      <c r="U228" s="220">
        <v>0</v>
      </c>
      <c r="V228" s="189"/>
      <c r="W228" s="214"/>
      <c r="X228" s="214"/>
      <c r="Y228" s="214"/>
      <c r="Z228" s="214"/>
      <c r="AA228" s="214"/>
      <c r="AB228" s="214"/>
      <c r="AC228" s="214"/>
      <c r="AD228" s="215"/>
    </row>
    <row r="229" spans="1:30" ht="15" customHeight="1" thickBot="1" x14ac:dyDescent="0.3">
      <c r="A229" s="216"/>
      <c r="B229" s="216"/>
      <c r="C229" s="216"/>
      <c r="D229" s="214"/>
      <c r="E229" s="215"/>
      <c r="F229" s="214"/>
      <c r="G229" s="214"/>
      <c r="H229" s="214"/>
      <c r="I229" s="214"/>
      <c r="J229" s="214"/>
      <c r="K229" s="214"/>
      <c r="L229" s="214"/>
      <c r="M229" s="214"/>
      <c r="N229" s="46"/>
      <c r="O229" s="46"/>
      <c r="P229" s="46"/>
      <c r="Q229" s="46"/>
      <c r="R229" s="46"/>
      <c r="S229" s="46"/>
      <c r="T229" s="25" t="s">
        <v>40</v>
      </c>
      <c r="U229" s="182">
        <v>0</v>
      </c>
      <c r="V229" s="185"/>
      <c r="W229" s="214"/>
      <c r="X229" s="214"/>
      <c r="Y229" s="214"/>
      <c r="Z229" s="214"/>
      <c r="AA229" s="214"/>
      <c r="AB229" s="214"/>
      <c r="AC229" s="214"/>
      <c r="AD229" s="215"/>
    </row>
    <row r="230" spans="1:30" x14ac:dyDescent="0.25">
      <c r="A230" s="216"/>
      <c r="B230" s="216"/>
      <c r="C230" s="216"/>
      <c r="D230" s="214"/>
      <c r="E230" s="215"/>
      <c r="F230" s="288"/>
      <c r="G230" s="214"/>
      <c r="H230" s="214"/>
      <c r="I230" s="214"/>
      <c r="J230" s="214"/>
      <c r="K230" s="214"/>
      <c r="L230" s="214"/>
      <c r="M230" s="214"/>
      <c r="N230" s="214"/>
      <c r="O230" s="214"/>
      <c r="P230" s="214"/>
      <c r="Q230" s="214"/>
      <c r="R230" s="214"/>
      <c r="S230" s="214"/>
      <c r="T230" s="214"/>
      <c r="U230" s="214"/>
      <c r="V230" s="215"/>
      <c r="W230" s="214"/>
      <c r="X230" s="214"/>
      <c r="Y230" s="214"/>
      <c r="Z230" s="214"/>
      <c r="AA230" s="214"/>
      <c r="AB230" s="214"/>
      <c r="AC230" s="214"/>
      <c r="AD230" s="215"/>
    </row>
    <row r="231" spans="1:30" x14ac:dyDescent="0.25">
      <c r="A231" s="216"/>
      <c r="B231" s="216"/>
      <c r="C231" s="216"/>
      <c r="D231" s="214"/>
      <c r="E231" s="215"/>
      <c r="F231" s="214"/>
      <c r="G231" s="214"/>
      <c r="H231" s="214"/>
      <c r="I231" s="214"/>
      <c r="J231" s="214"/>
      <c r="K231" s="214"/>
      <c r="L231" s="214"/>
      <c r="M231" s="214"/>
      <c r="N231" s="214"/>
      <c r="O231" s="214"/>
      <c r="P231" s="214"/>
      <c r="Q231" s="214"/>
      <c r="R231" s="214"/>
      <c r="S231" s="214"/>
      <c r="T231" s="214"/>
      <c r="U231" s="214"/>
      <c r="V231" s="215"/>
      <c r="W231" s="214"/>
      <c r="X231" s="214"/>
      <c r="Y231" s="214"/>
      <c r="Z231" s="214"/>
      <c r="AA231" s="214"/>
      <c r="AB231" s="214"/>
      <c r="AC231" s="214"/>
      <c r="AD231" s="215"/>
    </row>
    <row r="232" spans="1:30" x14ac:dyDescent="0.25">
      <c r="A232" s="216"/>
      <c r="B232" s="216"/>
      <c r="C232" s="216"/>
      <c r="D232" s="214"/>
      <c r="E232" s="215"/>
      <c r="F232" s="214"/>
      <c r="G232" s="214"/>
      <c r="H232" s="214"/>
      <c r="I232" s="214"/>
      <c r="J232" s="214"/>
      <c r="K232" s="214"/>
      <c r="L232" s="214"/>
      <c r="M232" s="214"/>
      <c r="N232" s="214"/>
      <c r="O232" s="214"/>
      <c r="P232" s="214"/>
      <c r="Q232" s="214"/>
      <c r="R232" s="214"/>
      <c r="S232" s="214"/>
      <c r="T232" s="214"/>
      <c r="U232" s="214"/>
      <c r="V232" s="215"/>
      <c r="W232" s="214"/>
      <c r="X232" s="214"/>
      <c r="Y232" s="214"/>
      <c r="Z232" s="214"/>
      <c r="AA232" s="214"/>
      <c r="AB232" s="214"/>
      <c r="AC232" s="214"/>
      <c r="AD232" s="215"/>
    </row>
    <row r="233" spans="1:30" x14ac:dyDescent="0.25">
      <c r="A233" s="216"/>
      <c r="B233" s="216"/>
      <c r="C233" s="216"/>
      <c r="D233" s="214"/>
      <c r="E233" s="215"/>
      <c r="F233" s="214"/>
      <c r="G233" s="214"/>
      <c r="H233" s="214"/>
      <c r="I233" s="214"/>
      <c r="J233" s="214"/>
      <c r="K233" s="214"/>
      <c r="L233" s="214"/>
      <c r="M233" s="214"/>
      <c r="N233" s="214"/>
      <c r="O233" s="214"/>
      <c r="P233" s="214"/>
      <c r="Q233" s="214"/>
      <c r="R233" s="214"/>
      <c r="S233" s="214"/>
      <c r="T233" s="214"/>
      <c r="U233" s="214"/>
      <c r="V233" s="215"/>
      <c r="W233" s="214"/>
      <c r="X233" s="214"/>
      <c r="Y233" s="214"/>
      <c r="Z233" s="214"/>
      <c r="AA233" s="214"/>
      <c r="AB233" s="214"/>
      <c r="AC233" s="214"/>
      <c r="AD233" s="215"/>
    </row>
    <row r="234" spans="1:30" x14ac:dyDescent="0.25">
      <c r="A234" s="216"/>
      <c r="B234" s="216"/>
      <c r="C234" s="216"/>
      <c r="D234" s="214"/>
      <c r="E234" s="215"/>
      <c r="F234" s="214"/>
      <c r="G234" s="214"/>
      <c r="H234" s="214"/>
      <c r="I234" s="214"/>
      <c r="J234" s="214"/>
      <c r="K234" s="214"/>
      <c r="L234" s="214"/>
      <c r="M234" s="214"/>
      <c r="N234" s="214"/>
      <c r="O234" s="214"/>
      <c r="P234" s="214"/>
      <c r="Q234" s="214"/>
      <c r="R234" s="214"/>
      <c r="S234" s="214"/>
      <c r="T234" s="214"/>
      <c r="U234" s="214"/>
      <c r="V234" s="215"/>
      <c r="W234" s="214"/>
      <c r="X234" s="214"/>
      <c r="Y234" s="214"/>
      <c r="Z234" s="214"/>
      <c r="AA234" s="214"/>
      <c r="AB234" s="214"/>
      <c r="AC234" s="214"/>
      <c r="AD234" s="215"/>
    </row>
    <row r="235" spans="1:30" x14ac:dyDescent="0.25">
      <c r="A235" s="216"/>
      <c r="B235" s="216"/>
      <c r="C235" s="216"/>
      <c r="D235" s="214"/>
      <c r="E235" s="215"/>
      <c r="F235" s="214"/>
      <c r="G235" s="214"/>
      <c r="H235" s="214"/>
      <c r="I235" s="214"/>
      <c r="J235" s="214"/>
      <c r="K235" s="214"/>
      <c r="L235" s="214"/>
      <c r="M235" s="214"/>
      <c r="N235" s="214"/>
      <c r="O235" s="214"/>
      <c r="P235" s="214"/>
      <c r="Q235" s="214"/>
      <c r="R235" s="214"/>
      <c r="S235" s="214"/>
      <c r="T235" s="214"/>
      <c r="U235" s="214"/>
      <c r="V235" s="215"/>
      <c r="W235" s="214"/>
      <c r="X235" s="214"/>
      <c r="Y235" s="214"/>
      <c r="Z235" s="214"/>
      <c r="AA235" s="214"/>
      <c r="AB235" s="214"/>
      <c r="AC235" s="214"/>
      <c r="AD235" s="215"/>
    </row>
    <row r="236" spans="1:30" x14ac:dyDescent="0.25">
      <c r="A236" s="216"/>
      <c r="B236" s="216"/>
      <c r="C236" s="216"/>
      <c r="D236" s="214"/>
      <c r="E236" s="215"/>
      <c r="F236" s="214"/>
      <c r="G236" s="214"/>
      <c r="H236" s="214"/>
      <c r="I236" s="214"/>
      <c r="J236" s="214"/>
      <c r="K236" s="214"/>
      <c r="L236" s="214"/>
      <c r="M236" s="214"/>
      <c r="N236" s="214"/>
      <c r="O236" s="214"/>
      <c r="P236" s="214"/>
      <c r="Q236" s="214"/>
      <c r="R236" s="214"/>
      <c r="S236" s="214"/>
      <c r="T236" s="214"/>
      <c r="U236" s="214"/>
      <c r="V236" s="215"/>
      <c r="W236" s="214"/>
      <c r="X236" s="214"/>
      <c r="Y236" s="214"/>
      <c r="Z236" s="214"/>
      <c r="AA236" s="214"/>
      <c r="AB236" s="214"/>
      <c r="AC236" s="214"/>
      <c r="AD236" s="215"/>
    </row>
    <row r="237" spans="1:30" ht="15" customHeight="1" thickBot="1" x14ac:dyDescent="0.3">
      <c r="A237" s="216"/>
      <c r="B237" s="187"/>
      <c r="C237" s="187"/>
      <c r="D237" s="217"/>
      <c r="E237" s="197"/>
      <c r="F237" s="217"/>
      <c r="G237" s="217"/>
      <c r="H237" s="217"/>
      <c r="I237" s="217"/>
      <c r="J237" s="217"/>
      <c r="K237" s="217"/>
      <c r="L237" s="217"/>
      <c r="M237" s="217"/>
      <c r="N237" s="217"/>
      <c r="O237" s="217"/>
      <c r="P237" s="217"/>
      <c r="Q237" s="217"/>
      <c r="R237" s="217"/>
      <c r="S237" s="217"/>
      <c r="T237" s="217"/>
      <c r="U237" s="217"/>
      <c r="V237" s="197"/>
      <c r="W237" s="214"/>
      <c r="X237" s="214"/>
      <c r="Y237" s="214"/>
      <c r="Z237" s="214"/>
      <c r="AA237" s="214"/>
      <c r="AB237" s="214"/>
      <c r="AC237" s="214"/>
      <c r="AD237" s="215"/>
    </row>
    <row r="238" spans="1:30" ht="15" customHeight="1" thickBot="1" x14ac:dyDescent="0.3">
      <c r="A238" s="216"/>
      <c r="B238" s="264"/>
      <c r="C238" s="193"/>
      <c r="D238" s="193"/>
      <c r="E238" s="193"/>
      <c r="F238" s="193"/>
      <c r="G238" s="193"/>
      <c r="H238" s="193"/>
      <c r="I238" s="193"/>
      <c r="J238" s="193"/>
      <c r="K238" s="193"/>
      <c r="L238" s="193"/>
      <c r="M238" s="193"/>
      <c r="N238" s="193"/>
      <c r="O238" s="193"/>
      <c r="P238" s="193"/>
      <c r="Q238" s="193"/>
      <c r="R238" s="193"/>
      <c r="S238" s="193"/>
      <c r="T238" s="193"/>
      <c r="U238" s="193"/>
      <c r="V238" s="193"/>
      <c r="W238" s="214"/>
      <c r="X238" s="214"/>
      <c r="Y238" s="214"/>
      <c r="Z238" s="214"/>
      <c r="AA238" s="214"/>
      <c r="AB238" s="214"/>
      <c r="AC238" s="214"/>
      <c r="AD238" s="215"/>
    </row>
    <row r="239" spans="1:30" ht="15" customHeight="1" thickBot="1" x14ac:dyDescent="0.3">
      <c r="A239" s="216"/>
      <c r="B239" s="209">
        <v>8</v>
      </c>
      <c r="C239" s="2" t="s">
        <v>0</v>
      </c>
      <c r="D239" s="192" t="s">
        <v>1</v>
      </c>
      <c r="E239" s="194"/>
      <c r="F239" s="212" t="s">
        <v>2</v>
      </c>
      <c r="G239" s="199"/>
      <c r="H239" s="199"/>
      <c r="I239" s="199"/>
      <c r="J239" s="200"/>
      <c r="K239" s="212" t="s">
        <v>3</v>
      </c>
      <c r="L239" s="199"/>
      <c r="M239" s="200"/>
      <c r="N239" s="212" t="s">
        <v>4</v>
      </c>
      <c r="O239" s="199"/>
      <c r="P239" s="200"/>
      <c r="Q239" s="212" t="s">
        <v>5</v>
      </c>
      <c r="R239" s="199"/>
      <c r="S239" s="200"/>
      <c r="T239" s="212" t="s">
        <v>6</v>
      </c>
      <c r="U239" s="199"/>
      <c r="V239" s="200"/>
      <c r="W239" s="214"/>
      <c r="X239" s="214"/>
      <c r="Y239" s="214"/>
      <c r="Z239" s="214"/>
      <c r="AA239" s="214"/>
      <c r="AB239" s="214"/>
      <c r="AC239" s="214"/>
      <c r="AD239" s="215"/>
    </row>
    <row r="240" spans="1:30" ht="15" customHeight="1" thickBot="1" x14ac:dyDescent="0.3">
      <c r="A240" s="216"/>
      <c r="B240" s="202"/>
      <c r="C240" s="47" t="s">
        <v>117</v>
      </c>
      <c r="D240" s="206">
        <f>SUM(F240,K240,N240,Q240,T240)</f>
        <v>0</v>
      </c>
      <c r="E240" s="196"/>
      <c r="F240" s="229">
        <v>0</v>
      </c>
      <c r="G240" s="199"/>
      <c r="H240" s="199"/>
      <c r="I240" s="199"/>
      <c r="J240" s="200"/>
      <c r="K240" s="229">
        <v>0</v>
      </c>
      <c r="L240" s="199"/>
      <c r="M240" s="200"/>
      <c r="N240" s="229">
        <v>0</v>
      </c>
      <c r="O240" s="199"/>
      <c r="P240" s="200"/>
      <c r="Q240" s="229">
        <v>0</v>
      </c>
      <c r="R240" s="199"/>
      <c r="S240" s="200"/>
      <c r="T240" s="229">
        <v>0</v>
      </c>
      <c r="U240" s="199"/>
      <c r="V240" s="200"/>
      <c r="W240" s="214"/>
      <c r="X240" s="214"/>
      <c r="Y240" s="214"/>
      <c r="Z240" s="214"/>
      <c r="AA240" s="214"/>
      <c r="AB240" s="214"/>
      <c r="AC240" s="214"/>
      <c r="AD240" s="215"/>
    </row>
    <row r="241" spans="1:30" ht="14.45" customHeight="1" x14ac:dyDescent="0.25">
      <c r="A241" s="216"/>
      <c r="B241" s="202"/>
      <c r="C241" s="249" t="s">
        <v>118</v>
      </c>
      <c r="D241" s="216"/>
      <c r="E241" s="215"/>
      <c r="F241" s="216"/>
      <c r="G241" s="214"/>
      <c r="H241" s="214"/>
      <c r="I241" s="214"/>
      <c r="J241" s="224"/>
      <c r="K241" s="216"/>
      <c r="L241" s="214"/>
      <c r="M241" s="224"/>
      <c r="N241" s="216"/>
      <c r="O241" s="214"/>
      <c r="P241" s="224"/>
      <c r="Q241" s="216"/>
      <c r="R241" s="214"/>
      <c r="S241" s="224"/>
      <c r="T241" s="216"/>
      <c r="U241" s="214"/>
      <c r="V241" s="224"/>
      <c r="W241" s="214"/>
      <c r="X241" s="214"/>
      <c r="Y241" s="214"/>
      <c r="Z241" s="214"/>
      <c r="AA241" s="214"/>
      <c r="AB241" s="214"/>
      <c r="AC241" s="214"/>
      <c r="AD241" s="215"/>
    </row>
    <row r="242" spans="1:30" x14ac:dyDescent="0.25">
      <c r="A242" s="216"/>
      <c r="B242" s="202"/>
      <c r="C242" s="202"/>
      <c r="D242" s="216"/>
      <c r="E242" s="215"/>
      <c r="F242" s="216"/>
      <c r="G242" s="214"/>
      <c r="H242" s="214"/>
      <c r="I242" s="214"/>
      <c r="J242" s="224"/>
      <c r="K242" s="216"/>
      <c r="L242" s="214"/>
      <c r="M242" s="224"/>
      <c r="N242" s="216"/>
      <c r="O242" s="214"/>
      <c r="P242" s="224"/>
      <c r="Q242" s="216"/>
      <c r="R242" s="214"/>
      <c r="S242" s="224"/>
      <c r="T242" s="216"/>
      <c r="U242" s="214"/>
      <c r="V242" s="224"/>
      <c r="W242" s="214"/>
      <c r="X242" s="214"/>
      <c r="Y242" s="214"/>
      <c r="Z242" s="214"/>
      <c r="AA242" s="214"/>
      <c r="AB242" s="214"/>
      <c r="AC242" s="214"/>
      <c r="AD242" s="215"/>
    </row>
    <row r="243" spans="1:30" x14ac:dyDescent="0.25">
      <c r="A243" s="216"/>
      <c r="B243" s="202"/>
      <c r="C243" s="202"/>
      <c r="D243" s="216"/>
      <c r="E243" s="215"/>
      <c r="F243" s="216"/>
      <c r="G243" s="214"/>
      <c r="H243" s="214"/>
      <c r="I243" s="214"/>
      <c r="J243" s="224"/>
      <c r="K243" s="216"/>
      <c r="L243" s="214"/>
      <c r="M243" s="224"/>
      <c r="N243" s="216"/>
      <c r="O243" s="214"/>
      <c r="P243" s="224"/>
      <c r="Q243" s="216"/>
      <c r="R243" s="214"/>
      <c r="S243" s="224"/>
      <c r="T243" s="216"/>
      <c r="U243" s="214"/>
      <c r="V243" s="224"/>
      <c r="W243" s="214"/>
      <c r="X243" s="214"/>
      <c r="Y243" s="214"/>
      <c r="Z243" s="214"/>
      <c r="AA243" s="214"/>
      <c r="AB243" s="214"/>
      <c r="AC243" s="214"/>
      <c r="AD243" s="215"/>
    </row>
    <row r="244" spans="1:30" ht="15" customHeight="1" thickBot="1" x14ac:dyDescent="0.3">
      <c r="A244" s="216"/>
      <c r="B244" s="191"/>
      <c r="C244" s="191"/>
      <c r="D244" s="187"/>
      <c r="E244" s="197"/>
      <c r="F244" s="225"/>
      <c r="G244" s="226"/>
      <c r="H244" s="226"/>
      <c r="I244" s="226"/>
      <c r="J244" s="211"/>
      <c r="K244" s="225"/>
      <c r="L244" s="226"/>
      <c r="M244" s="211"/>
      <c r="N244" s="225"/>
      <c r="O244" s="226"/>
      <c r="P244" s="211"/>
      <c r="Q244" s="225"/>
      <c r="R244" s="226"/>
      <c r="S244" s="211"/>
      <c r="T244" s="225"/>
      <c r="U244" s="226"/>
      <c r="V244" s="211"/>
      <c r="W244" s="214"/>
      <c r="X244" s="214"/>
      <c r="Y244" s="214"/>
      <c r="Z244" s="214"/>
      <c r="AA244" s="214"/>
      <c r="AB244" s="214"/>
      <c r="AC244" s="214"/>
      <c r="AD244" s="215"/>
    </row>
    <row r="245" spans="1:30" ht="15" customHeight="1" thickBot="1" x14ac:dyDescent="0.3">
      <c r="A245" s="216"/>
      <c r="B245" s="264"/>
      <c r="C245" s="193"/>
      <c r="D245" s="193"/>
      <c r="E245" s="193"/>
      <c r="F245" s="193"/>
      <c r="G245" s="193"/>
      <c r="H245" s="193"/>
      <c r="I245" s="193"/>
      <c r="J245" s="193"/>
      <c r="K245" s="193"/>
      <c r="L245" s="193"/>
      <c r="M245" s="193"/>
      <c r="N245" s="193"/>
      <c r="O245" s="193"/>
      <c r="P245" s="193"/>
      <c r="Q245" s="193"/>
      <c r="R245" s="193"/>
      <c r="S245" s="193"/>
      <c r="T245" s="193"/>
      <c r="U245" s="193"/>
      <c r="V245" s="193"/>
      <c r="W245" s="214"/>
      <c r="X245" s="214"/>
      <c r="Y245" s="214"/>
      <c r="Z245" s="214"/>
      <c r="AA245" s="214"/>
      <c r="AB245" s="214"/>
      <c r="AC245" s="214"/>
      <c r="AD245" s="215"/>
    </row>
    <row r="246" spans="1:30" ht="15" customHeight="1" thickBot="1" x14ac:dyDescent="0.3">
      <c r="A246" s="216"/>
      <c r="B246" s="251">
        <v>9</v>
      </c>
      <c r="C246" s="2" t="s">
        <v>0</v>
      </c>
      <c r="D246" s="192" t="s">
        <v>1</v>
      </c>
      <c r="E246" s="194"/>
      <c r="F246" s="192" t="s">
        <v>2</v>
      </c>
      <c r="G246" s="193"/>
      <c r="H246" s="193"/>
      <c r="I246" s="193"/>
      <c r="J246" s="194"/>
      <c r="K246" s="192" t="s">
        <v>3</v>
      </c>
      <c r="L246" s="193"/>
      <c r="M246" s="194"/>
      <c r="N246" s="192" t="s">
        <v>4</v>
      </c>
      <c r="O246" s="193"/>
      <c r="P246" s="194"/>
      <c r="Q246" s="192" t="s">
        <v>5</v>
      </c>
      <c r="R246" s="193"/>
      <c r="S246" s="194"/>
      <c r="T246" s="192" t="s">
        <v>6</v>
      </c>
      <c r="U246" s="193"/>
      <c r="V246" s="194"/>
      <c r="W246" s="214"/>
      <c r="X246" s="214"/>
      <c r="Y246" s="214"/>
      <c r="Z246" s="214"/>
      <c r="AA246" s="214"/>
      <c r="AB246" s="214"/>
      <c r="AC246" s="214"/>
      <c r="AD246" s="215"/>
    </row>
    <row r="247" spans="1:30" ht="15" customHeight="1" thickBot="1" x14ac:dyDescent="0.3">
      <c r="A247" s="216"/>
      <c r="B247" s="202"/>
      <c r="C247" s="208" t="s">
        <v>119</v>
      </c>
      <c r="D247" s="276">
        <f>SUM(G248,I248,L248,O248,R248,U248)</f>
        <v>0</v>
      </c>
      <c r="E247" s="199"/>
      <c r="F247" s="190"/>
      <c r="G247" s="260" t="s">
        <v>1</v>
      </c>
      <c r="H247" s="199"/>
      <c r="I247" s="199"/>
      <c r="J247" s="196"/>
      <c r="K247" s="205"/>
      <c r="L247" s="222" t="s">
        <v>1</v>
      </c>
      <c r="M247" s="194"/>
      <c r="N247" s="190"/>
      <c r="O247" s="222" t="s">
        <v>1</v>
      </c>
      <c r="P247" s="194"/>
      <c r="Q247" s="190"/>
      <c r="R247" s="222" t="s">
        <v>1</v>
      </c>
      <c r="S247" s="194"/>
      <c r="T247" s="190"/>
      <c r="U247" s="222" t="s">
        <v>1</v>
      </c>
      <c r="V247" s="194"/>
      <c r="W247" s="214"/>
      <c r="X247" s="214"/>
      <c r="Y247" s="214"/>
      <c r="Z247" s="214"/>
      <c r="AA247" s="214"/>
      <c r="AB247" s="214"/>
      <c r="AC247" s="214"/>
      <c r="AD247" s="215"/>
    </row>
    <row r="248" spans="1:30" ht="15" customHeight="1" thickBot="1" x14ac:dyDescent="0.3">
      <c r="A248" s="216"/>
      <c r="B248" s="202"/>
      <c r="C248" s="202"/>
      <c r="D248" s="216"/>
      <c r="E248" s="214"/>
      <c r="F248" s="191"/>
      <c r="G248" s="258">
        <f>SUM(G250:H281)</f>
        <v>0</v>
      </c>
      <c r="H248" s="200"/>
      <c r="I248" s="258">
        <f>SUM(I250:J281)</f>
        <v>0</v>
      </c>
      <c r="J248" s="200"/>
      <c r="K248" s="202"/>
      <c r="L248" s="195">
        <f>SUM(L250:M281)</f>
        <v>0</v>
      </c>
      <c r="M248" s="196"/>
      <c r="N248" s="191"/>
      <c r="O248" s="195">
        <f>SUM(O250:P256)</f>
        <v>0</v>
      </c>
      <c r="P248" s="196"/>
      <c r="Q248" s="191"/>
      <c r="R248" s="195">
        <f>SUM(R250:S256)</f>
        <v>0</v>
      </c>
      <c r="S248" s="196"/>
      <c r="T248" s="191"/>
      <c r="U248" s="195">
        <f>SUM(U250:V257)</f>
        <v>0</v>
      </c>
      <c r="V248" s="196"/>
      <c r="W248" s="214"/>
      <c r="X248" s="214"/>
      <c r="Y248" s="214"/>
      <c r="Z248" s="214"/>
      <c r="AA248" s="214"/>
      <c r="AB248" s="214"/>
      <c r="AC248" s="214"/>
      <c r="AD248" s="215"/>
    </row>
    <row r="249" spans="1:30" ht="15" customHeight="1" thickBot="1" x14ac:dyDescent="0.3">
      <c r="A249" s="216"/>
      <c r="B249" s="202"/>
      <c r="C249" s="202"/>
      <c r="D249" s="216"/>
      <c r="E249" s="214"/>
      <c r="F249" s="17"/>
      <c r="G249" s="296" t="s">
        <v>74</v>
      </c>
      <c r="H249" s="200"/>
      <c r="I249" s="296" t="s">
        <v>75</v>
      </c>
      <c r="J249" s="200"/>
      <c r="K249" s="18"/>
      <c r="L249" s="187"/>
      <c r="M249" s="197"/>
      <c r="N249" s="17"/>
      <c r="O249" s="187"/>
      <c r="P249" s="197"/>
      <c r="Q249" s="17"/>
      <c r="R249" s="187"/>
      <c r="S249" s="197"/>
      <c r="T249" s="17"/>
      <c r="U249" s="187"/>
      <c r="V249" s="197"/>
      <c r="W249" s="214"/>
      <c r="X249" s="214"/>
      <c r="Y249" s="214"/>
      <c r="Z249" s="214"/>
      <c r="AA249" s="214"/>
      <c r="AB249" s="214"/>
      <c r="AC249" s="214"/>
      <c r="AD249" s="215"/>
    </row>
    <row r="250" spans="1:30" ht="36.6" customHeight="1" thickBot="1" x14ac:dyDescent="0.3">
      <c r="A250" s="216"/>
      <c r="B250" s="202"/>
      <c r="C250" s="207"/>
      <c r="D250" s="187"/>
      <c r="E250" s="217"/>
      <c r="F250" s="89" t="s">
        <v>14</v>
      </c>
      <c r="G250" s="203">
        <v>0</v>
      </c>
      <c r="H250" s="246"/>
      <c r="I250" s="203">
        <v>0</v>
      </c>
      <c r="J250" s="246"/>
      <c r="K250" s="14" t="s">
        <v>14</v>
      </c>
      <c r="L250" s="48">
        <v>0</v>
      </c>
      <c r="M250" s="16">
        <v>0</v>
      </c>
      <c r="N250" s="90" t="s">
        <v>15</v>
      </c>
      <c r="O250" s="15">
        <v>0</v>
      </c>
      <c r="P250" s="16">
        <v>0</v>
      </c>
      <c r="Q250" s="14" t="s">
        <v>16</v>
      </c>
      <c r="R250" s="15">
        <v>0</v>
      </c>
      <c r="S250" s="16">
        <v>0</v>
      </c>
      <c r="T250" s="14" t="s">
        <v>17</v>
      </c>
      <c r="U250" s="15">
        <v>0</v>
      </c>
      <c r="V250" s="16">
        <v>0</v>
      </c>
      <c r="W250" s="214"/>
      <c r="X250" s="214"/>
      <c r="Y250" s="214"/>
      <c r="Z250" s="214"/>
      <c r="AA250" s="214"/>
      <c r="AB250" s="214"/>
      <c r="AC250" s="214"/>
      <c r="AD250" s="215"/>
    </row>
    <row r="251" spans="1:30" ht="48" customHeight="1" x14ac:dyDescent="0.25">
      <c r="A251" s="216"/>
      <c r="B251" s="202"/>
      <c r="C251" s="17"/>
      <c r="D251" s="18"/>
      <c r="E251" s="18"/>
      <c r="F251" s="24" t="s">
        <v>18</v>
      </c>
      <c r="G251" s="172">
        <v>0</v>
      </c>
      <c r="H251" s="189"/>
      <c r="I251" s="172">
        <v>0</v>
      </c>
      <c r="J251" s="189"/>
      <c r="K251" s="20" t="s">
        <v>18</v>
      </c>
      <c r="L251" s="21">
        <v>0</v>
      </c>
      <c r="M251" s="22">
        <v>0</v>
      </c>
      <c r="N251" s="32" t="s">
        <v>19</v>
      </c>
      <c r="O251" s="23">
        <v>0</v>
      </c>
      <c r="P251" s="22">
        <v>0</v>
      </c>
      <c r="Q251" s="32" t="s">
        <v>20</v>
      </c>
      <c r="R251" s="23">
        <v>0</v>
      </c>
      <c r="S251" s="22">
        <v>0</v>
      </c>
      <c r="T251" s="20" t="s">
        <v>21</v>
      </c>
      <c r="U251" s="23">
        <v>0</v>
      </c>
      <c r="V251" s="22">
        <v>0</v>
      </c>
      <c r="W251" s="214"/>
      <c r="X251" s="214"/>
      <c r="Y251" s="214"/>
      <c r="Z251" s="214"/>
      <c r="AA251" s="214"/>
      <c r="AB251" s="214"/>
      <c r="AC251" s="214"/>
      <c r="AD251" s="215"/>
    </row>
    <row r="252" spans="1:30" ht="24" customHeight="1" x14ac:dyDescent="0.25">
      <c r="A252" s="216"/>
      <c r="B252" s="202"/>
      <c r="C252" s="17"/>
      <c r="D252" s="18"/>
      <c r="E252" s="18"/>
      <c r="F252" s="24" t="s">
        <v>22</v>
      </c>
      <c r="G252" s="172">
        <v>0</v>
      </c>
      <c r="H252" s="189"/>
      <c r="I252" s="172">
        <v>0</v>
      </c>
      <c r="J252" s="189"/>
      <c r="K252" s="20" t="s">
        <v>22</v>
      </c>
      <c r="L252" s="21">
        <v>0</v>
      </c>
      <c r="M252" s="22">
        <v>0</v>
      </c>
      <c r="N252" s="32" t="s">
        <v>23</v>
      </c>
      <c r="O252" s="23">
        <v>0</v>
      </c>
      <c r="P252" s="22">
        <v>0</v>
      </c>
      <c r="Q252" s="107" t="s">
        <v>24</v>
      </c>
      <c r="R252" s="23">
        <v>0</v>
      </c>
      <c r="S252" s="22">
        <v>0</v>
      </c>
      <c r="T252" s="20" t="s">
        <v>25</v>
      </c>
      <c r="U252" s="23">
        <v>0</v>
      </c>
      <c r="V252" s="22">
        <v>0</v>
      </c>
      <c r="W252" s="214"/>
      <c r="X252" s="214"/>
      <c r="Y252" s="214"/>
      <c r="Z252" s="214"/>
      <c r="AA252" s="214"/>
      <c r="AB252" s="214"/>
      <c r="AC252" s="214"/>
      <c r="AD252" s="215"/>
    </row>
    <row r="253" spans="1:30" ht="36" customHeight="1" x14ac:dyDescent="0.25">
      <c r="A253" s="216"/>
      <c r="B253" s="202"/>
      <c r="C253" s="17"/>
      <c r="D253" s="18"/>
      <c r="E253" s="18"/>
      <c r="F253" s="24" t="s">
        <v>26</v>
      </c>
      <c r="G253" s="172">
        <v>0</v>
      </c>
      <c r="H253" s="189"/>
      <c r="I253" s="172">
        <v>0</v>
      </c>
      <c r="J253" s="189"/>
      <c r="K253" s="24" t="s">
        <v>26</v>
      </c>
      <c r="L253" s="21">
        <v>0</v>
      </c>
      <c r="M253" s="22">
        <v>0</v>
      </c>
      <c r="N253" s="32" t="s">
        <v>27</v>
      </c>
      <c r="O253" s="23">
        <v>0</v>
      </c>
      <c r="P253" s="22">
        <v>0</v>
      </c>
      <c r="Q253" s="32" t="s">
        <v>28</v>
      </c>
      <c r="R253" s="23">
        <v>0</v>
      </c>
      <c r="S253" s="22">
        <v>0</v>
      </c>
      <c r="T253" s="20" t="s">
        <v>29</v>
      </c>
      <c r="U253" s="23">
        <v>0</v>
      </c>
      <c r="V253" s="22">
        <v>0</v>
      </c>
      <c r="W253" s="214"/>
      <c r="X253" s="214"/>
      <c r="Y253" s="214"/>
      <c r="Z253" s="214"/>
      <c r="AA253" s="214"/>
      <c r="AB253" s="214"/>
      <c r="AC253" s="214"/>
      <c r="AD253" s="215"/>
    </row>
    <row r="254" spans="1:30" ht="36" customHeight="1" x14ac:dyDescent="0.25">
      <c r="A254" s="216"/>
      <c r="B254" s="202"/>
      <c r="C254" s="17"/>
      <c r="D254" s="18"/>
      <c r="E254" s="18"/>
      <c r="F254" s="24" t="s">
        <v>30</v>
      </c>
      <c r="G254" s="172">
        <v>0</v>
      </c>
      <c r="H254" s="189"/>
      <c r="I254" s="172">
        <v>0</v>
      </c>
      <c r="J254" s="189"/>
      <c r="K254" s="20" t="s">
        <v>30</v>
      </c>
      <c r="L254" s="23">
        <v>0</v>
      </c>
      <c r="M254" s="22">
        <v>0</v>
      </c>
      <c r="N254" s="32" t="s">
        <v>31</v>
      </c>
      <c r="O254" s="23">
        <v>0</v>
      </c>
      <c r="P254" s="22">
        <v>0</v>
      </c>
      <c r="Q254" s="32" t="s">
        <v>32</v>
      </c>
      <c r="R254" s="23">
        <v>0</v>
      </c>
      <c r="S254" s="22">
        <v>0</v>
      </c>
      <c r="T254" s="20" t="s">
        <v>33</v>
      </c>
      <c r="U254" s="23">
        <v>0</v>
      </c>
      <c r="V254" s="22">
        <v>0</v>
      </c>
      <c r="W254" s="214"/>
      <c r="X254" s="214"/>
      <c r="Y254" s="214"/>
      <c r="Z254" s="214"/>
      <c r="AA254" s="214"/>
      <c r="AB254" s="214"/>
      <c r="AC254" s="214"/>
      <c r="AD254" s="215"/>
    </row>
    <row r="255" spans="1:30" ht="24.6" customHeight="1" thickBot="1" x14ac:dyDescent="0.3">
      <c r="A255" s="216"/>
      <c r="B255" s="202"/>
      <c r="C255" s="17"/>
      <c r="D255" s="18"/>
      <c r="E255" s="18"/>
      <c r="F255" s="24" t="s">
        <v>34</v>
      </c>
      <c r="G255" s="172">
        <v>0</v>
      </c>
      <c r="H255" s="189"/>
      <c r="I255" s="172">
        <v>0</v>
      </c>
      <c r="J255" s="189"/>
      <c r="K255" s="20" t="s">
        <v>34</v>
      </c>
      <c r="L255" s="23">
        <v>0</v>
      </c>
      <c r="M255" s="22">
        <v>0</v>
      </c>
      <c r="N255" s="33" t="s">
        <v>35</v>
      </c>
      <c r="O255" s="26">
        <v>0</v>
      </c>
      <c r="P255" s="27">
        <v>0</v>
      </c>
      <c r="Q255" s="20" t="s">
        <v>36</v>
      </c>
      <c r="R255" s="23">
        <v>0</v>
      </c>
      <c r="S255" s="22">
        <v>0</v>
      </c>
      <c r="T255" s="20" t="s">
        <v>37</v>
      </c>
      <c r="U255" s="23">
        <v>0</v>
      </c>
      <c r="V255" s="22">
        <v>0</v>
      </c>
      <c r="W255" s="214"/>
      <c r="X255" s="214"/>
      <c r="Y255" s="214"/>
      <c r="Z255" s="214"/>
      <c r="AA255" s="214"/>
      <c r="AB255" s="214"/>
      <c r="AC255" s="214"/>
      <c r="AD255" s="215"/>
    </row>
    <row r="256" spans="1:30" ht="24.6" customHeight="1" thickBot="1" x14ac:dyDescent="0.3">
      <c r="A256" s="216"/>
      <c r="B256" s="202"/>
      <c r="C256" s="17"/>
      <c r="D256" s="18"/>
      <c r="E256" s="18"/>
      <c r="F256" s="24" t="s">
        <v>38</v>
      </c>
      <c r="G256" s="172">
        <v>0</v>
      </c>
      <c r="H256" s="189"/>
      <c r="I256" s="172">
        <v>0</v>
      </c>
      <c r="J256" s="189"/>
      <c r="K256" s="20" t="s">
        <v>38</v>
      </c>
      <c r="L256" s="23">
        <v>0</v>
      </c>
      <c r="M256" s="22">
        <v>0</v>
      </c>
      <c r="N256" s="18"/>
      <c r="O256" s="18"/>
      <c r="P256" s="18"/>
      <c r="Q256" s="25" t="s">
        <v>39</v>
      </c>
      <c r="R256" s="26">
        <v>0</v>
      </c>
      <c r="S256" s="27">
        <v>0</v>
      </c>
      <c r="T256" s="20" t="s">
        <v>40</v>
      </c>
      <c r="U256" s="23">
        <v>0</v>
      </c>
      <c r="V256" s="22">
        <v>0</v>
      </c>
      <c r="W256" s="214"/>
      <c r="X256" s="214"/>
      <c r="Y256" s="214"/>
      <c r="Z256" s="214"/>
      <c r="AA256" s="214"/>
      <c r="AB256" s="214"/>
      <c r="AC256" s="214"/>
      <c r="AD256" s="215"/>
    </row>
    <row r="257" spans="1:30" ht="24" customHeight="1" x14ac:dyDescent="0.25">
      <c r="A257" s="216"/>
      <c r="B257" s="202"/>
      <c r="C257" s="17"/>
      <c r="D257" s="18"/>
      <c r="E257" s="18"/>
      <c r="F257" s="24" t="s">
        <v>42</v>
      </c>
      <c r="G257" s="172">
        <v>0</v>
      </c>
      <c r="H257" s="189"/>
      <c r="I257" s="172">
        <v>0</v>
      </c>
      <c r="J257" s="189"/>
      <c r="K257" s="20" t="s">
        <v>42</v>
      </c>
      <c r="L257" s="23">
        <v>0</v>
      </c>
      <c r="M257" s="22">
        <v>0</v>
      </c>
      <c r="N257" s="46"/>
      <c r="O257" s="46"/>
      <c r="P257" s="18"/>
      <c r="Q257" s="18"/>
      <c r="R257" s="18"/>
      <c r="S257" s="18"/>
      <c r="T257" s="20" t="s">
        <v>43</v>
      </c>
      <c r="U257" s="23">
        <v>0</v>
      </c>
      <c r="V257" s="22">
        <v>0</v>
      </c>
      <c r="W257" s="214"/>
      <c r="X257" s="214"/>
      <c r="Y257" s="214"/>
      <c r="Z257" s="214"/>
      <c r="AA257" s="214"/>
      <c r="AB257" s="214"/>
      <c r="AC257" s="214"/>
      <c r="AD257" s="215"/>
    </row>
    <row r="258" spans="1:30" ht="15" customHeight="1" x14ac:dyDescent="0.25">
      <c r="A258" s="216"/>
      <c r="B258" s="202"/>
      <c r="C258" s="17"/>
      <c r="D258" s="18"/>
      <c r="E258" s="18"/>
      <c r="F258" s="24" t="s">
        <v>44</v>
      </c>
      <c r="G258" s="172">
        <v>0</v>
      </c>
      <c r="H258" s="189"/>
      <c r="I258" s="172">
        <v>0</v>
      </c>
      <c r="J258" s="189"/>
      <c r="K258" s="20" t="s">
        <v>44</v>
      </c>
      <c r="L258" s="23">
        <v>0</v>
      </c>
      <c r="M258" s="22">
        <v>0</v>
      </c>
      <c r="N258" s="46"/>
      <c r="O258" s="46"/>
      <c r="P258" s="46"/>
      <c r="Q258" s="46"/>
      <c r="R258" s="46"/>
      <c r="S258" s="46"/>
      <c r="T258" s="20" t="s">
        <v>45</v>
      </c>
      <c r="U258" s="23">
        <v>0</v>
      </c>
      <c r="V258" s="22">
        <v>0</v>
      </c>
      <c r="W258" s="214"/>
      <c r="X258" s="214"/>
      <c r="Y258" s="214"/>
      <c r="Z258" s="214"/>
      <c r="AA258" s="214"/>
      <c r="AB258" s="214"/>
      <c r="AC258" s="214"/>
      <c r="AD258" s="215"/>
    </row>
    <row r="259" spans="1:30" ht="15" customHeight="1" thickBot="1" x14ac:dyDescent="0.3">
      <c r="A259" s="216"/>
      <c r="B259" s="202"/>
      <c r="C259" s="17"/>
      <c r="D259" s="18"/>
      <c r="E259" s="18"/>
      <c r="F259" s="24" t="s">
        <v>46</v>
      </c>
      <c r="G259" s="172">
        <v>0</v>
      </c>
      <c r="H259" s="189"/>
      <c r="I259" s="172">
        <v>0</v>
      </c>
      <c r="J259" s="189"/>
      <c r="K259" s="20" t="s">
        <v>46</v>
      </c>
      <c r="L259" s="23">
        <v>0</v>
      </c>
      <c r="M259" s="22">
        <v>0</v>
      </c>
      <c r="N259" s="46"/>
      <c r="O259" s="46"/>
      <c r="P259" s="46"/>
      <c r="Q259" s="18"/>
      <c r="R259" s="18"/>
      <c r="S259" s="18"/>
      <c r="T259" s="25" t="s">
        <v>47</v>
      </c>
      <c r="U259" s="26">
        <v>0</v>
      </c>
      <c r="V259" s="27">
        <v>0</v>
      </c>
      <c r="W259" s="214"/>
      <c r="X259" s="214"/>
      <c r="Y259" s="214"/>
      <c r="Z259" s="214"/>
      <c r="AA259" s="214"/>
      <c r="AB259" s="214"/>
      <c r="AC259" s="214"/>
      <c r="AD259" s="215"/>
    </row>
    <row r="260" spans="1:30" ht="15.75" thickBot="1" x14ac:dyDescent="0.3">
      <c r="A260" s="216"/>
      <c r="B260" s="202"/>
      <c r="C260" s="244" t="s">
        <v>120</v>
      </c>
      <c r="D260" s="199"/>
      <c r="E260" s="199"/>
      <c r="F260" s="24" t="s">
        <v>48</v>
      </c>
      <c r="G260" s="172">
        <v>0</v>
      </c>
      <c r="H260" s="189"/>
      <c r="I260" s="172">
        <v>0</v>
      </c>
      <c r="J260" s="189"/>
      <c r="K260" s="20" t="s">
        <v>48</v>
      </c>
      <c r="L260" s="23">
        <v>0</v>
      </c>
      <c r="M260" s="22">
        <v>0</v>
      </c>
      <c r="N260" s="18"/>
      <c r="O260" s="18"/>
      <c r="P260" s="18"/>
      <c r="Q260" s="18"/>
      <c r="R260" s="18"/>
      <c r="S260" s="18"/>
      <c r="T260" s="18"/>
      <c r="U260" s="18"/>
      <c r="V260" s="19"/>
      <c r="W260" s="214"/>
      <c r="X260" s="214"/>
      <c r="Y260" s="214"/>
      <c r="Z260" s="214"/>
      <c r="AA260" s="214"/>
      <c r="AB260" s="214"/>
      <c r="AC260" s="214"/>
      <c r="AD260" s="215"/>
    </row>
    <row r="261" spans="1:30" x14ac:dyDescent="0.25">
      <c r="A261" s="216"/>
      <c r="B261" s="202"/>
      <c r="C261" s="216"/>
      <c r="D261" s="214"/>
      <c r="E261" s="214"/>
      <c r="F261" s="24" t="s">
        <v>49</v>
      </c>
      <c r="G261" s="172">
        <v>0</v>
      </c>
      <c r="H261" s="189"/>
      <c r="I261" s="172">
        <v>0</v>
      </c>
      <c r="J261" s="189"/>
      <c r="K261" s="20" t="s">
        <v>49</v>
      </c>
      <c r="L261" s="23">
        <v>0</v>
      </c>
      <c r="M261" s="22">
        <v>0</v>
      </c>
      <c r="N261" s="18"/>
      <c r="O261" s="18"/>
      <c r="P261" s="18"/>
      <c r="Q261" s="18"/>
      <c r="R261" s="18"/>
      <c r="S261" s="18"/>
      <c r="T261" s="18"/>
      <c r="U261" s="18"/>
      <c r="V261" s="19"/>
      <c r="W261" s="214"/>
      <c r="X261" s="214"/>
      <c r="Y261" s="214"/>
      <c r="Z261" s="214"/>
      <c r="AA261" s="214"/>
      <c r="AB261" s="214"/>
      <c r="AC261" s="214"/>
      <c r="AD261" s="215"/>
    </row>
    <row r="262" spans="1:30" x14ac:dyDescent="0.25">
      <c r="A262" s="216"/>
      <c r="B262" s="202"/>
      <c r="C262" s="216"/>
      <c r="D262" s="214"/>
      <c r="E262" s="214"/>
      <c r="F262" s="24" t="s">
        <v>50</v>
      </c>
      <c r="G262" s="172">
        <v>0</v>
      </c>
      <c r="H262" s="189"/>
      <c r="I262" s="172">
        <v>0</v>
      </c>
      <c r="J262" s="189"/>
      <c r="K262" s="20" t="s">
        <v>50</v>
      </c>
      <c r="L262" s="23">
        <v>0</v>
      </c>
      <c r="M262" s="22">
        <v>0</v>
      </c>
      <c r="N262" s="18"/>
      <c r="O262" s="18"/>
      <c r="P262" s="18"/>
      <c r="Q262" s="18"/>
      <c r="R262" s="18"/>
      <c r="S262" s="18"/>
      <c r="T262" s="18"/>
      <c r="U262" s="18"/>
      <c r="V262" s="19"/>
      <c r="W262" s="214"/>
      <c r="X262" s="214"/>
      <c r="Y262" s="214"/>
      <c r="Z262" s="214"/>
      <c r="AA262" s="214"/>
      <c r="AB262" s="214"/>
      <c r="AC262" s="214"/>
      <c r="AD262" s="215"/>
    </row>
    <row r="263" spans="1:30" ht="24" customHeight="1" x14ac:dyDescent="0.25">
      <c r="A263" s="216"/>
      <c r="B263" s="202"/>
      <c r="C263" s="216"/>
      <c r="D263" s="214"/>
      <c r="E263" s="214"/>
      <c r="F263" s="24" t="s">
        <v>51</v>
      </c>
      <c r="G263" s="172">
        <v>0</v>
      </c>
      <c r="H263" s="189"/>
      <c r="I263" s="172">
        <v>0</v>
      </c>
      <c r="J263" s="189"/>
      <c r="K263" s="20" t="s">
        <v>51</v>
      </c>
      <c r="L263" s="23">
        <v>0</v>
      </c>
      <c r="M263" s="22">
        <v>0</v>
      </c>
      <c r="N263" s="18"/>
      <c r="O263" s="18"/>
      <c r="P263" s="18"/>
      <c r="Q263" s="18"/>
      <c r="R263" s="18"/>
      <c r="S263" s="18"/>
      <c r="T263" s="18"/>
      <c r="U263" s="18"/>
      <c r="V263" s="19"/>
      <c r="W263" s="214"/>
      <c r="X263" s="214"/>
      <c r="Y263" s="214"/>
      <c r="Z263" s="214"/>
      <c r="AA263" s="214"/>
      <c r="AB263" s="214"/>
      <c r="AC263" s="214"/>
      <c r="AD263" s="215"/>
    </row>
    <row r="264" spans="1:30" ht="24" customHeight="1" x14ac:dyDescent="0.25">
      <c r="A264" s="216"/>
      <c r="B264" s="202"/>
      <c r="C264" s="216"/>
      <c r="D264" s="214"/>
      <c r="E264" s="214"/>
      <c r="F264" s="24" t="s">
        <v>52</v>
      </c>
      <c r="G264" s="172">
        <v>0</v>
      </c>
      <c r="H264" s="189"/>
      <c r="I264" s="172">
        <v>0</v>
      </c>
      <c r="J264" s="189"/>
      <c r="K264" s="20" t="s">
        <v>52</v>
      </c>
      <c r="L264" s="23">
        <v>0</v>
      </c>
      <c r="M264" s="22">
        <v>0</v>
      </c>
      <c r="N264" s="18"/>
      <c r="O264" s="18"/>
      <c r="P264" s="18"/>
      <c r="Q264" s="18"/>
      <c r="R264" s="18"/>
      <c r="S264" s="18"/>
      <c r="T264" s="18"/>
      <c r="U264" s="18"/>
      <c r="V264" s="19"/>
      <c r="W264" s="214"/>
      <c r="X264" s="214"/>
      <c r="Y264" s="214"/>
      <c r="Z264" s="214"/>
      <c r="AA264" s="214"/>
      <c r="AB264" s="214"/>
      <c r="AC264" s="214"/>
      <c r="AD264" s="215"/>
    </row>
    <row r="265" spans="1:30" ht="15" customHeight="1" thickBot="1" x14ac:dyDescent="0.3">
      <c r="A265" s="216"/>
      <c r="B265" s="202"/>
      <c r="C265" s="187"/>
      <c r="D265" s="217"/>
      <c r="E265" s="217"/>
      <c r="F265" s="24" t="s">
        <v>53</v>
      </c>
      <c r="G265" s="172">
        <v>0</v>
      </c>
      <c r="H265" s="189"/>
      <c r="I265" s="172">
        <v>0</v>
      </c>
      <c r="J265" s="189"/>
      <c r="K265" s="20" t="s">
        <v>53</v>
      </c>
      <c r="L265" s="23">
        <v>0</v>
      </c>
      <c r="M265" s="22">
        <v>0</v>
      </c>
      <c r="N265" s="18"/>
      <c r="O265" s="18"/>
      <c r="P265" s="18"/>
      <c r="Q265" s="18"/>
      <c r="R265" s="18"/>
      <c r="S265" s="18"/>
      <c r="T265" s="18"/>
      <c r="U265" s="18"/>
      <c r="V265" s="19"/>
      <c r="W265" s="214"/>
      <c r="X265" s="214"/>
      <c r="Y265" s="214"/>
      <c r="Z265" s="214"/>
      <c r="AA265" s="214"/>
      <c r="AB265" s="214"/>
      <c r="AC265" s="214"/>
      <c r="AD265" s="215"/>
    </row>
    <row r="266" spans="1:30" ht="24" customHeight="1" x14ac:dyDescent="0.25">
      <c r="A266" s="216"/>
      <c r="B266" s="202"/>
      <c r="C266" s="17"/>
      <c r="D266" s="18"/>
      <c r="E266" s="18"/>
      <c r="F266" s="24" t="s">
        <v>54</v>
      </c>
      <c r="G266" s="172">
        <v>0</v>
      </c>
      <c r="H266" s="189"/>
      <c r="I266" s="172">
        <v>0</v>
      </c>
      <c r="J266" s="189"/>
      <c r="K266" s="20" t="s">
        <v>54</v>
      </c>
      <c r="L266" s="23">
        <v>0</v>
      </c>
      <c r="M266" s="22">
        <v>0</v>
      </c>
      <c r="N266" s="18"/>
      <c r="O266" s="18"/>
      <c r="P266" s="18"/>
      <c r="Q266" s="18"/>
      <c r="R266" s="18"/>
      <c r="S266" s="18"/>
      <c r="T266" s="18"/>
      <c r="U266" s="18"/>
      <c r="V266" s="19"/>
      <c r="W266" s="214"/>
      <c r="X266" s="214"/>
      <c r="Y266" s="214"/>
      <c r="Z266" s="214"/>
      <c r="AA266" s="214"/>
      <c r="AB266" s="214"/>
      <c r="AC266" s="214"/>
      <c r="AD266" s="215"/>
    </row>
    <row r="267" spans="1:30" x14ac:dyDescent="0.25">
      <c r="A267" s="216"/>
      <c r="B267" s="202"/>
      <c r="C267" s="17"/>
      <c r="D267" s="18"/>
      <c r="E267" s="18"/>
      <c r="F267" s="24" t="s">
        <v>55</v>
      </c>
      <c r="G267" s="172">
        <v>0</v>
      </c>
      <c r="H267" s="189"/>
      <c r="I267" s="172">
        <v>0</v>
      </c>
      <c r="J267" s="189"/>
      <c r="K267" s="20" t="s">
        <v>55</v>
      </c>
      <c r="L267" s="23">
        <v>0</v>
      </c>
      <c r="M267" s="22">
        <v>0</v>
      </c>
      <c r="N267" s="18"/>
      <c r="O267" s="18"/>
      <c r="P267" s="18"/>
      <c r="Q267" s="18"/>
      <c r="R267" s="18"/>
      <c r="S267" s="18"/>
      <c r="T267" s="18"/>
      <c r="U267" s="18"/>
      <c r="V267" s="19"/>
      <c r="W267" s="214"/>
      <c r="X267" s="214"/>
      <c r="Y267" s="214"/>
      <c r="Z267" s="214"/>
      <c r="AA267" s="214"/>
      <c r="AB267" s="214"/>
      <c r="AC267" s="214"/>
      <c r="AD267" s="215"/>
    </row>
    <row r="268" spans="1:30" x14ac:dyDescent="0.25">
      <c r="A268" s="216"/>
      <c r="B268" s="202"/>
      <c r="C268" s="17"/>
      <c r="D268" s="18"/>
      <c r="E268" s="18"/>
      <c r="F268" s="24" t="s">
        <v>56</v>
      </c>
      <c r="G268" s="172">
        <v>0</v>
      </c>
      <c r="H268" s="189"/>
      <c r="I268" s="172">
        <v>0</v>
      </c>
      <c r="J268" s="189"/>
      <c r="K268" s="20" t="s">
        <v>56</v>
      </c>
      <c r="L268" s="23">
        <v>0</v>
      </c>
      <c r="M268" s="22">
        <v>0</v>
      </c>
      <c r="N268" s="18"/>
      <c r="O268" s="18"/>
      <c r="P268" s="18"/>
      <c r="Q268" s="18"/>
      <c r="R268" s="18"/>
      <c r="S268" s="18"/>
      <c r="T268" s="18"/>
      <c r="U268" s="18"/>
      <c r="V268" s="19"/>
      <c r="W268" s="214"/>
      <c r="X268" s="214"/>
      <c r="Y268" s="214"/>
      <c r="Z268" s="214"/>
      <c r="AA268" s="214"/>
      <c r="AB268" s="214"/>
      <c r="AC268" s="214"/>
      <c r="AD268" s="215"/>
    </row>
    <row r="269" spans="1:30" x14ac:dyDescent="0.25">
      <c r="A269" s="216"/>
      <c r="B269" s="202"/>
      <c r="C269" s="17"/>
      <c r="D269" s="18"/>
      <c r="E269" s="18"/>
      <c r="F269" s="24" t="s">
        <v>57</v>
      </c>
      <c r="G269" s="172">
        <v>0</v>
      </c>
      <c r="H269" s="189"/>
      <c r="I269" s="172">
        <v>0</v>
      </c>
      <c r="J269" s="189"/>
      <c r="K269" s="20" t="s">
        <v>57</v>
      </c>
      <c r="L269" s="23">
        <v>0</v>
      </c>
      <c r="M269" s="22">
        <v>0</v>
      </c>
      <c r="N269" s="18"/>
      <c r="O269" s="18"/>
      <c r="P269" s="18"/>
      <c r="Q269" s="18"/>
      <c r="R269" s="18"/>
      <c r="S269" s="18"/>
      <c r="T269" s="18"/>
      <c r="U269" s="18"/>
      <c r="V269" s="19"/>
      <c r="W269" s="214"/>
      <c r="X269" s="214"/>
      <c r="Y269" s="214"/>
      <c r="Z269" s="214"/>
      <c r="AA269" s="214"/>
      <c r="AB269" s="214"/>
      <c r="AC269" s="214"/>
      <c r="AD269" s="215"/>
    </row>
    <row r="270" spans="1:30" ht="14.45" customHeight="1" x14ac:dyDescent="0.25">
      <c r="A270" s="216"/>
      <c r="B270" s="202"/>
      <c r="C270" s="17"/>
      <c r="D270" s="18"/>
      <c r="E270" s="18"/>
      <c r="F270" s="24" t="s">
        <v>58</v>
      </c>
      <c r="G270" s="172">
        <v>0</v>
      </c>
      <c r="H270" s="189"/>
      <c r="I270" s="172">
        <v>0</v>
      </c>
      <c r="J270" s="189"/>
      <c r="K270" s="20" t="s">
        <v>58</v>
      </c>
      <c r="L270" s="23">
        <v>0</v>
      </c>
      <c r="M270" s="22">
        <v>0</v>
      </c>
      <c r="N270" s="18"/>
      <c r="O270" s="18"/>
      <c r="P270" s="18"/>
      <c r="Q270" s="18"/>
      <c r="R270" s="18"/>
      <c r="S270" s="18"/>
      <c r="T270" s="18"/>
      <c r="U270" s="18"/>
      <c r="V270" s="19"/>
      <c r="W270" s="214"/>
      <c r="X270" s="214"/>
      <c r="Y270" s="214"/>
      <c r="Z270" s="214"/>
      <c r="AA270" s="214"/>
      <c r="AB270" s="214"/>
      <c r="AC270" s="214"/>
      <c r="AD270" s="215"/>
    </row>
    <row r="271" spans="1:30" x14ac:dyDescent="0.25">
      <c r="A271" s="216"/>
      <c r="B271" s="202"/>
      <c r="C271" s="17"/>
      <c r="D271" s="18"/>
      <c r="E271" s="18"/>
      <c r="F271" s="24" t="s">
        <v>59</v>
      </c>
      <c r="G271" s="172">
        <v>0</v>
      </c>
      <c r="H271" s="189"/>
      <c r="I271" s="172">
        <v>0</v>
      </c>
      <c r="J271" s="189"/>
      <c r="K271" s="20" t="s">
        <v>59</v>
      </c>
      <c r="L271" s="23">
        <v>0</v>
      </c>
      <c r="M271" s="22">
        <v>0</v>
      </c>
      <c r="N271" s="18"/>
      <c r="O271" s="18"/>
      <c r="P271" s="18"/>
      <c r="Q271" s="18"/>
      <c r="R271" s="18"/>
      <c r="S271" s="18"/>
      <c r="T271" s="18"/>
      <c r="U271" s="18"/>
      <c r="V271" s="19"/>
      <c r="W271" s="214"/>
      <c r="X271" s="214"/>
      <c r="Y271" s="214"/>
      <c r="Z271" s="214"/>
      <c r="AA271" s="214"/>
      <c r="AB271" s="214"/>
      <c r="AC271" s="214"/>
      <c r="AD271" s="215"/>
    </row>
    <row r="272" spans="1:30" x14ac:dyDescent="0.25">
      <c r="A272" s="216"/>
      <c r="B272" s="202"/>
      <c r="C272" s="17"/>
      <c r="D272" s="18"/>
      <c r="E272" s="18"/>
      <c r="F272" s="24" t="s">
        <v>60</v>
      </c>
      <c r="G272" s="172">
        <v>0</v>
      </c>
      <c r="H272" s="189"/>
      <c r="I272" s="172">
        <v>0</v>
      </c>
      <c r="J272" s="189"/>
      <c r="K272" s="20" t="s">
        <v>60</v>
      </c>
      <c r="L272" s="23">
        <v>0</v>
      </c>
      <c r="M272" s="22">
        <v>0</v>
      </c>
      <c r="N272" s="18"/>
      <c r="O272" s="18"/>
      <c r="P272" s="18"/>
      <c r="Q272" s="18"/>
      <c r="R272" s="18"/>
      <c r="S272" s="18"/>
      <c r="T272" s="18"/>
      <c r="U272" s="18"/>
      <c r="V272" s="19"/>
      <c r="W272" s="214"/>
      <c r="X272" s="214"/>
      <c r="Y272" s="214"/>
      <c r="Z272" s="214"/>
      <c r="AA272" s="214"/>
      <c r="AB272" s="214"/>
      <c r="AC272" s="214"/>
      <c r="AD272" s="215"/>
    </row>
    <row r="273" spans="1:30" ht="14.45" customHeight="1" x14ac:dyDescent="0.25">
      <c r="A273" s="216"/>
      <c r="B273" s="202"/>
      <c r="C273" s="17"/>
      <c r="D273" s="18"/>
      <c r="E273" s="18"/>
      <c r="F273" s="68" t="s">
        <v>61</v>
      </c>
      <c r="G273" s="172">
        <v>0</v>
      </c>
      <c r="H273" s="189"/>
      <c r="I273" s="172">
        <v>0</v>
      </c>
      <c r="J273" s="189"/>
      <c r="K273" s="69" t="s">
        <v>61</v>
      </c>
      <c r="L273" s="70">
        <v>0</v>
      </c>
      <c r="M273" s="71">
        <v>0</v>
      </c>
      <c r="N273" s="18"/>
      <c r="O273" s="18"/>
      <c r="P273" s="18"/>
      <c r="Q273" s="18"/>
      <c r="R273" s="18"/>
      <c r="S273" s="18"/>
      <c r="T273" s="18"/>
      <c r="U273" s="18"/>
      <c r="V273" s="19"/>
      <c r="W273" s="214"/>
      <c r="X273" s="214"/>
      <c r="Y273" s="214"/>
      <c r="Z273" s="214"/>
      <c r="AA273" s="214"/>
      <c r="AB273" s="214"/>
      <c r="AC273" s="214"/>
      <c r="AD273" s="215"/>
    </row>
    <row r="274" spans="1:30" x14ac:dyDescent="0.25">
      <c r="A274" s="216"/>
      <c r="B274" s="202"/>
      <c r="C274" s="17"/>
      <c r="D274" s="18"/>
      <c r="E274" s="18"/>
      <c r="F274" s="68" t="s">
        <v>62</v>
      </c>
      <c r="G274" s="172">
        <v>0</v>
      </c>
      <c r="H274" s="189"/>
      <c r="I274" s="172">
        <v>0</v>
      </c>
      <c r="J274" s="189"/>
      <c r="K274" s="69" t="s">
        <v>62</v>
      </c>
      <c r="L274" s="91">
        <v>0</v>
      </c>
      <c r="M274" s="71">
        <v>0</v>
      </c>
      <c r="N274" s="18"/>
      <c r="O274" s="18"/>
      <c r="P274" s="18"/>
      <c r="Q274" s="18"/>
      <c r="R274" s="18"/>
      <c r="S274" s="18"/>
      <c r="T274" s="18"/>
      <c r="U274" s="18"/>
      <c r="V274" s="19"/>
      <c r="W274" s="214"/>
      <c r="X274" s="214"/>
      <c r="Y274" s="214"/>
      <c r="Z274" s="214"/>
      <c r="AA274" s="214"/>
      <c r="AB274" s="214"/>
      <c r="AC274" s="214"/>
      <c r="AD274" s="215"/>
    </row>
    <row r="275" spans="1:30" x14ac:dyDescent="0.25">
      <c r="A275" s="216"/>
      <c r="B275" s="202"/>
      <c r="C275" s="17"/>
      <c r="D275" s="18"/>
      <c r="E275" s="18"/>
      <c r="F275" s="68" t="s">
        <v>63</v>
      </c>
      <c r="G275" s="172">
        <v>0</v>
      </c>
      <c r="H275" s="189"/>
      <c r="I275" s="172">
        <v>0</v>
      </c>
      <c r="J275" s="189"/>
      <c r="K275" s="69" t="s">
        <v>63</v>
      </c>
      <c r="L275" s="91">
        <v>0</v>
      </c>
      <c r="M275" s="71">
        <v>0</v>
      </c>
      <c r="N275" s="18"/>
      <c r="O275" s="18"/>
      <c r="P275" s="18"/>
      <c r="Q275" s="18"/>
      <c r="R275" s="18"/>
      <c r="S275" s="18"/>
      <c r="T275" s="18"/>
      <c r="U275" s="18"/>
      <c r="V275" s="19"/>
      <c r="W275" s="214"/>
      <c r="X275" s="214"/>
      <c r="Y275" s="214"/>
      <c r="Z275" s="214"/>
      <c r="AA275" s="214"/>
      <c r="AB275" s="214"/>
      <c r="AC275" s="214"/>
      <c r="AD275" s="215"/>
    </row>
    <row r="276" spans="1:30" x14ac:dyDescent="0.25">
      <c r="A276" s="216"/>
      <c r="B276" s="202"/>
      <c r="C276" s="17"/>
      <c r="D276" s="18"/>
      <c r="E276" s="18"/>
      <c r="F276" s="68" t="s">
        <v>64</v>
      </c>
      <c r="G276" s="172">
        <v>0</v>
      </c>
      <c r="H276" s="189"/>
      <c r="I276" s="172">
        <v>0</v>
      </c>
      <c r="J276" s="189"/>
      <c r="K276" s="69" t="s">
        <v>64</v>
      </c>
      <c r="L276" s="91">
        <v>0</v>
      </c>
      <c r="M276" s="71">
        <v>0</v>
      </c>
      <c r="N276" s="18"/>
      <c r="O276" s="18"/>
      <c r="P276" s="18"/>
      <c r="Q276" s="18"/>
      <c r="R276" s="18"/>
      <c r="S276" s="18"/>
      <c r="T276" s="18"/>
      <c r="U276" s="18"/>
      <c r="V276" s="19"/>
      <c r="W276" s="214"/>
      <c r="X276" s="214"/>
      <c r="Y276" s="214"/>
      <c r="Z276" s="214"/>
      <c r="AA276" s="214"/>
      <c r="AB276" s="214"/>
      <c r="AC276" s="214"/>
      <c r="AD276" s="215"/>
    </row>
    <row r="277" spans="1:30" ht="24" customHeight="1" x14ac:dyDescent="0.25">
      <c r="A277" s="216"/>
      <c r="B277" s="202"/>
      <c r="C277" s="17"/>
      <c r="D277" s="18"/>
      <c r="E277" s="18"/>
      <c r="F277" s="68" t="s">
        <v>65</v>
      </c>
      <c r="G277" s="172">
        <v>0</v>
      </c>
      <c r="H277" s="189"/>
      <c r="I277" s="172">
        <v>0</v>
      </c>
      <c r="J277" s="189"/>
      <c r="K277" s="69" t="s">
        <v>65</v>
      </c>
      <c r="L277" s="91">
        <v>0</v>
      </c>
      <c r="M277" s="71">
        <v>0</v>
      </c>
      <c r="N277" s="18"/>
      <c r="O277" s="18"/>
      <c r="P277" s="18"/>
      <c r="Q277" s="18"/>
      <c r="R277" s="18"/>
      <c r="S277" s="18"/>
      <c r="T277" s="18"/>
      <c r="U277" s="18"/>
      <c r="V277" s="19"/>
      <c r="W277" s="214"/>
      <c r="X277" s="214"/>
      <c r="Y277" s="214"/>
      <c r="Z277" s="214"/>
      <c r="AA277" s="214"/>
      <c r="AB277" s="214"/>
      <c r="AC277" s="214"/>
      <c r="AD277" s="215"/>
    </row>
    <row r="278" spans="1:30" x14ac:dyDescent="0.25">
      <c r="A278" s="216"/>
      <c r="B278" s="202"/>
      <c r="C278" s="17"/>
      <c r="D278" s="18"/>
      <c r="E278" s="18"/>
      <c r="F278" s="68" t="s">
        <v>66</v>
      </c>
      <c r="G278" s="172">
        <v>0</v>
      </c>
      <c r="H278" s="189"/>
      <c r="I278" s="172">
        <v>0</v>
      </c>
      <c r="J278" s="189"/>
      <c r="K278" s="69" t="s">
        <v>66</v>
      </c>
      <c r="L278" s="91">
        <v>0</v>
      </c>
      <c r="M278" s="71">
        <v>0</v>
      </c>
      <c r="N278" s="18"/>
      <c r="O278" s="18"/>
      <c r="P278" s="18"/>
      <c r="Q278" s="18"/>
      <c r="R278" s="18"/>
      <c r="S278" s="18"/>
      <c r="T278" s="18"/>
      <c r="U278" s="18"/>
      <c r="V278" s="19"/>
      <c r="W278" s="214"/>
      <c r="X278" s="214"/>
      <c r="Y278" s="214"/>
      <c r="Z278" s="214"/>
      <c r="AA278" s="214"/>
      <c r="AB278" s="214"/>
      <c r="AC278" s="214"/>
      <c r="AD278" s="215"/>
    </row>
    <row r="279" spans="1:30" ht="15" customHeight="1" thickBot="1" x14ac:dyDescent="0.3">
      <c r="A279" s="216"/>
      <c r="B279" s="202"/>
      <c r="C279" s="17"/>
      <c r="D279" s="18"/>
      <c r="E279" s="18"/>
      <c r="F279" s="108" t="s">
        <v>67</v>
      </c>
      <c r="G279" s="184">
        <v>0</v>
      </c>
      <c r="H279" s="185"/>
      <c r="I279" s="184">
        <v>0</v>
      </c>
      <c r="J279" s="185"/>
      <c r="K279" s="25" t="s">
        <v>67</v>
      </c>
      <c r="L279" s="26">
        <v>0</v>
      </c>
      <c r="M279" s="27">
        <v>0</v>
      </c>
      <c r="N279" s="18"/>
      <c r="O279" s="18"/>
      <c r="P279" s="18"/>
      <c r="Q279" s="18"/>
      <c r="R279" s="18"/>
      <c r="S279" s="18"/>
      <c r="T279" s="18"/>
      <c r="U279" s="18"/>
      <c r="V279" s="19"/>
      <c r="W279" s="214"/>
      <c r="X279" s="214"/>
      <c r="Y279" s="214"/>
      <c r="Z279" s="214"/>
      <c r="AA279" s="214"/>
      <c r="AB279" s="214"/>
      <c r="AC279" s="214"/>
      <c r="AD279" s="215"/>
    </row>
    <row r="280" spans="1:30" ht="14.45" customHeight="1" x14ac:dyDescent="0.25">
      <c r="A280" s="216"/>
      <c r="B280" s="202"/>
      <c r="C280" s="17"/>
      <c r="D280" s="18"/>
      <c r="E280" s="18"/>
      <c r="F280" s="46"/>
      <c r="G280" s="46"/>
      <c r="H280" s="46"/>
      <c r="I280" s="46"/>
      <c r="J280" s="46"/>
      <c r="K280" s="46"/>
      <c r="L280" s="46"/>
      <c r="M280" s="46"/>
      <c r="N280" s="18"/>
      <c r="O280" s="18"/>
      <c r="P280" s="18"/>
      <c r="Q280" s="18"/>
      <c r="R280" s="18"/>
      <c r="S280" s="18"/>
      <c r="T280" s="18"/>
      <c r="U280" s="18"/>
      <c r="V280" s="19"/>
      <c r="W280" s="214"/>
      <c r="X280" s="214"/>
      <c r="Y280" s="214"/>
      <c r="Z280" s="214"/>
      <c r="AA280" s="214"/>
      <c r="AB280" s="214"/>
      <c r="AC280" s="214"/>
      <c r="AD280" s="215"/>
    </row>
    <row r="281" spans="1:30" ht="15" customHeight="1" thickBot="1" x14ac:dyDescent="0.3">
      <c r="A281" s="216"/>
      <c r="B281" s="207"/>
      <c r="C281" s="28"/>
      <c r="D281" s="29"/>
      <c r="E281" s="29"/>
      <c r="F281" s="76"/>
      <c r="G281" s="76"/>
      <c r="H281" s="76"/>
      <c r="I281" s="76"/>
      <c r="J281" s="76"/>
      <c r="K281" s="76"/>
      <c r="L281" s="76"/>
      <c r="M281" s="76"/>
      <c r="N281" s="29"/>
      <c r="O281" s="29"/>
      <c r="P281" s="29"/>
      <c r="Q281" s="29"/>
      <c r="R281" s="29"/>
      <c r="S281" s="29"/>
      <c r="T281" s="29"/>
      <c r="U281" s="29"/>
      <c r="V281" s="30"/>
      <c r="W281" s="214"/>
      <c r="X281" s="214"/>
      <c r="Y281" s="214"/>
      <c r="Z281" s="214"/>
      <c r="AA281" s="214"/>
      <c r="AB281" s="214"/>
      <c r="AC281" s="214"/>
      <c r="AD281" s="215"/>
    </row>
    <row r="282" spans="1:30" ht="15" customHeight="1" thickBot="1" x14ac:dyDescent="0.3">
      <c r="A282" s="216"/>
      <c r="B282" s="230"/>
      <c r="C282" s="217"/>
      <c r="D282" s="217"/>
      <c r="E282" s="217"/>
      <c r="F282" s="217"/>
      <c r="G282" s="217"/>
      <c r="H282" s="217"/>
      <c r="I282" s="217"/>
      <c r="J282" s="217"/>
      <c r="K282" s="217"/>
      <c r="L282" s="217"/>
      <c r="M282" s="217"/>
      <c r="N282" s="217"/>
      <c r="O282" s="217"/>
      <c r="P282" s="217"/>
      <c r="Q282" s="217"/>
      <c r="R282" s="217"/>
      <c r="S282" s="217"/>
      <c r="T282" s="217"/>
      <c r="U282" s="217"/>
      <c r="V282" s="217"/>
      <c r="W282" s="214"/>
      <c r="X282" s="214"/>
      <c r="Y282" s="214"/>
      <c r="Z282" s="214"/>
      <c r="AA282" s="214"/>
      <c r="AB282" s="214"/>
      <c r="AC282" s="214"/>
      <c r="AD282" s="215"/>
    </row>
    <row r="283" spans="1:30" ht="15" customHeight="1" thickBot="1" x14ac:dyDescent="0.3">
      <c r="A283" s="216"/>
      <c r="B283" s="251">
        <v>10</v>
      </c>
      <c r="C283" s="50" t="s">
        <v>0</v>
      </c>
      <c r="D283" s="293" t="s">
        <v>1</v>
      </c>
      <c r="E283" s="193"/>
      <c r="F283" s="192" t="s">
        <v>2</v>
      </c>
      <c r="G283" s="193"/>
      <c r="H283" s="193"/>
      <c r="I283" s="193"/>
      <c r="J283" s="194"/>
      <c r="K283" s="280" t="s">
        <v>3</v>
      </c>
      <c r="L283" s="193"/>
      <c r="M283" s="194"/>
      <c r="N283" s="192" t="s">
        <v>4</v>
      </c>
      <c r="O283" s="193"/>
      <c r="P283" s="194"/>
      <c r="Q283" s="192" t="s">
        <v>5</v>
      </c>
      <c r="R283" s="193"/>
      <c r="S283" s="194"/>
      <c r="T283" s="192" t="s">
        <v>6</v>
      </c>
      <c r="U283" s="193"/>
      <c r="V283" s="194"/>
      <c r="W283" s="214"/>
      <c r="X283" s="214"/>
      <c r="Y283" s="214"/>
      <c r="Z283" s="214"/>
      <c r="AA283" s="214"/>
      <c r="AB283" s="214"/>
      <c r="AC283" s="214"/>
      <c r="AD283" s="215"/>
    </row>
    <row r="284" spans="1:30" ht="36.6" customHeight="1" thickBot="1" x14ac:dyDescent="0.3">
      <c r="A284" s="216"/>
      <c r="B284" s="202"/>
      <c r="C284" s="208" t="s">
        <v>121</v>
      </c>
      <c r="D284" s="51" t="s">
        <v>122</v>
      </c>
      <c r="E284" s="52" t="s">
        <v>123</v>
      </c>
      <c r="F284" s="253"/>
      <c r="G284" s="222" t="s">
        <v>1</v>
      </c>
      <c r="H284" s="193"/>
      <c r="I284" s="193"/>
      <c r="J284" s="194"/>
      <c r="K284" s="259"/>
      <c r="L284" s="222" t="s">
        <v>1</v>
      </c>
      <c r="M284" s="194"/>
      <c r="N284" s="190"/>
      <c r="O284" s="222" t="s">
        <v>1</v>
      </c>
      <c r="P284" s="194"/>
      <c r="Q284" s="190"/>
      <c r="R284" s="222" t="s">
        <v>1</v>
      </c>
      <c r="S284" s="194"/>
      <c r="T284" s="190"/>
      <c r="U284" s="222" t="s">
        <v>1</v>
      </c>
      <c r="V284" s="194"/>
      <c r="W284" s="214"/>
      <c r="X284" s="214"/>
      <c r="Y284" s="214"/>
      <c r="Z284" s="214"/>
      <c r="AA284" s="214"/>
      <c r="AB284" s="214"/>
      <c r="AC284" s="214"/>
      <c r="AD284" s="215"/>
    </row>
    <row r="285" spans="1:30" ht="48.6" customHeight="1" thickBot="1" x14ac:dyDescent="0.3">
      <c r="A285" s="216"/>
      <c r="B285" s="202"/>
      <c r="C285" s="202"/>
      <c r="D285" s="206">
        <f>SUM(G286,L286,O286,R286,U286)</f>
        <v>0</v>
      </c>
      <c r="E285" s="186">
        <f>SUM(I286,M286,P286,S286,V286)</f>
        <v>0</v>
      </c>
      <c r="F285" s="216"/>
      <c r="G285" s="238" t="s">
        <v>122</v>
      </c>
      <c r="H285" s="194"/>
      <c r="I285" s="238" t="s">
        <v>123</v>
      </c>
      <c r="J285" s="194"/>
      <c r="K285" s="215"/>
      <c r="L285" s="53" t="s">
        <v>122</v>
      </c>
      <c r="M285" s="54" t="s">
        <v>123</v>
      </c>
      <c r="N285" s="202"/>
      <c r="O285" s="53" t="s">
        <v>122</v>
      </c>
      <c r="P285" s="54" t="s">
        <v>123</v>
      </c>
      <c r="Q285" s="202"/>
      <c r="R285" s="53" t="s">
        <v>122</v>
      </c>
      <c r="S285" s="54" t="s">
        <v>123</v>
      </c>
      <c r="T285" s="202"/>
      <c r="U285" s="53" t="s">
        <v>122</v>
      </c>
      <c r="V285" s="54" t="s">
        <v>123</v>
      </c>
      <c r="W285" s="214"/>
      <c r="X285" s="214"/>
      <c r="Y285" s="214"/>
      <c r="Z285" s="214"/>
      <c r="AA285" s="214"/>
      <c r="AB285" s="214"/>
      <c r="AC285" s="214"/>
      <c r="AD285" s="215"/>
    </row>
    <row r="286" spans="1:30" ht="43.9" customHeight="1" thickBot="1" x14ac:dyDescent="0.3">
      <c r="A286" s="216"/>
      <c r="B286" s="202"/>
      <c r="C286" s="207"/>
      <c r="D286" s="207"/>
      <c r="E286" s="187"/>
      <c r="F286" s="225"/>
      <c r="G286" s="245">
        <f>SUM(G287:H318)</f>
        <v>0</v>
      </c>
      <c r="H286" s="196"/>
      <c r="I286" s="245">
        <f>SUM(I287:J318)</f>
        <v>0</v>
      </c>
      <c r="J286" s="196"/>
      <c r="K286" s="215"/>
      <c r="L286" s="101">
        <f>SUM(L287:L318)</f>
        <v>0</v>
      </c>
      <c r="M286" s="101">
        <f>SUM(M287:M318)</f>
        <v>0</v>
      </c>
      <c r="N286" s="191"/>
      <c r="O286" s="95">
        <f>SUM(O287:O293)</f>
        <v>0</v>
      </c>
      <c r="P286" s="101">
        <f>SUM(P287:P293)</f>
        <v>0</v>
      </c>
      <c r="Q286" s="191"/>
      <c r="R286" s="95">
        <f>SUM(R287:R294)</f>
        <v>0</v>
      </c>
      <c r="S286" s="101">
        <f>SUM(S287:S294)</f>
        <v>0</v>
      </c>
      <c r="T286" s="191"/>
      <c r="U286" s="95">
        <f>SUM(U287:U295)</f>
        <v>0</v>
      </c>
      <c r="V286" s="97">
        <f>SUM(V287:V295)</f>
        <v>0</v>
      </c>
      <c r="W286" s="214"/>
      <c r="X286" s="214"/>
      <c r="Y286" s="214"/>
      <c r="Z286" s="214"/>
      <c r="AA286" s="214"/>
      <c r="AB286" s="214"/>
      <c r="AC286" s="214"/>
      <c r="AD286" s="215"/>
    </row>
    <row r="287" spans="1:30" ht="36" customHeight="1" x14ac:dyDescent="0.25">
      <c r="A287" s="216"/>
      <c r="B287" s="202"/>
      <c r="C287" s="92"/>
      <c r="D287" s="55"/>
      <c r="E287" s="55"/>
      <c r="F287" s="89" t="s">
        <v>14</v>
      </c>
      <c r="G287" s="203">
        <v>0</v>
      </c>
      <c r="H287" s="246"/>
      <c r="I287" s="203">
        <v>0</v>
      </c>
      <c r="J287" s="246"/>
      <c r="K287" s="14" t="s">
        <v>14</v>
      </c>
      <c r="L287" s="48">
        <v>0</v>
      </c>
      <c r="M287" s="16">
        <v>0</v>
      </c>
      <c r="N287" s="90" t="s">
        <v>15</v>
      </c>
      <c r="O287" s="15">
        <v>0</v>
      </c>
      <c r="P287" s="16">
        <v>0</v>
      </c>
      <c r="Q287" s="14" t="s">
        <v>16</v>
      </c>
      <c r="R287" s="15">
        <v>0</v>
      </c>
      <c r="S287" s="16">
        <v>0</v>
      </c>
      <c r="T287" s="14" t="s">
        <v>17</v>
      </c>
      <c r="U287" s="15">
        <v>0</v>
      </c>
      <c r="V287" s="16">
        <v>0</v>
      </c>
      <c r="W287" s="214"/>
      <c r="X287" s="214"/>
      <c r="Y287" s="214"/>
      <c r="Z287" s="214"/>
      <c r="AA287" s="214"/>
      <c r="AB287" s="214"/>
      <c r="AC287" s="214"/>
      <c r="AD287" s="215"/>
    </row>
    <row r="288" spans="1:30" ht="48" customHeight="1" x14ac:dyDescent="0.25">
      <c r="A288" s="216"/>
      <c r="B288" s="202"/>
      <c r="C288" s="92"/>
      <c r="D288" s="55"/>
      <c r="E288" s="55"/>
      <c r="F288" s="24" t="s">
        <v>18</v>
      </c>
      <c r="G288" s="172">
        <v>0</v>
      </c>
      <c r="H288" s="189"/>
      <c r="I288" s="172">
        <v>0</v>
      </c>
      <c r="J288" s="189"/>
      <c r="K288" s="20" t="s">
        <v>18</v>
      </c>
      <c r="L288" s="21">
        <v>0</v>
      </c>
      <c r="M288" s="22">
        <v>0</v>
      </c>
      <c r="N288" s="32" t="s">
        <v>19</v>
      </c>
      <c r="O288" s="23">
        <v>0</v>
      </c>
      <c r="P288" s="22">
        <v>0</v>
      </c>
      <c r="Q288" s="32" t="s">
        <v>20</v>
      </c>
      <c r="R288" s="23">
        <v>0</v>
      </c>
      <c r="S288" s="22">
        <v>0</v>
      </c>
      <c r="T288" s="20" t="s">
        <v>21</v>
      </c>
      <c r="U288" s="23">
        <v>0</v>
      </c>
      <c r="V288" s="22">
        <v>0</v>
      </c>
      <c r="W288" s="214"/>
      <c r="X288" s="214"/>
      <c r="Y288" s="214"/>
      <c r="Z288" s="214"/>
      <c r="AA288" s="214"/>
      <c r="AB288" s="214"/>
      <c r="AC288" s="214"/>
      <c r="AD288" s="215"/>
    </row>
    <row r="289" spans="1:30" ht="24" customHeight="1" x14ac:dyDescent="0.25">
      <c r="A289" s="216"/>
      <c r="B289" s="202"/>
      <c r="C289" s="92"/>
      <c r="D289" s="55"/>
      <c r="E289" s="55"/>
      <c r="F289" s="24" t="s">
        <v>22</v>
      </c>
      <c r="G289" s="172">
        <v>0</v>
      </c>
      <c r="H289" s="189"/>
      <c r="I289" s="172">
        <v>0</v>
      </c>
      <c r="J289" s="189"/>
      <c r="K289" s="20" t="s">
        <v>22</v>
      </c>
      <c r="L289" s="21">
        <v>0</v>
      </c>
      <c r="M289" s="22">
        <v>0</v>
      </c>
      <c r="N289" s="32" t="s">
        <v>23</v>
      </c>
      <c r="O289" s="23">
        <v>0</v>
      </c>
      <c r="P289" s="22">
        <v>0</v>
      </c>
      <c r="Q289" s="107" t="s">
        <v>24</v>
      </c>
      <c r="R289" s="23">
        <v>0</v>
      </c>
      <c r="S289" s="22">
        <v>0</v>
      </c>
      <c r="T289" s="20" t="s">
        <v>25</v>
      </c>
      <c r="U289" s="23">
        <v>0</v>
      </c>
      <c r="V289" s="22">
        <v>0</v>
      </c>
      <c r="W289" s="214"/>
      <c r="X289" s="214"/>
      <c r="Y289" s="214"/>
      <c r="Z289" s="214"/>
      <c r="AA289" s="214"/>
      <c r="AB289" s="214"/>
      <c r="AC289" s="214"/>
      <c r="AD289" s="215"/>
    </row>
    <row r="290" spans="1:30" ht="36" customHeight="1" x14ac:dyDescent="0.25">
      <c r="A290" s="216"/>
      <c r="B290" s="202"/>
      <c r="C290" s="92"/>
      <c r="D290" s="55"/>
      <c r="E290" s="55"/>
      <c r="F290" s="24" t="s">
        <v>26</v>
      </c>
      <c r="G290" s="172">
        <v>0</v>
      </c>
      <c r="H290" s="189"/>
      <c r="I290" s="172">
        <v>0</v>
      </c>
      <c r="J290" s="189"/>
      <c r="K290" s="24" t="s">
        <v>26</v>
      </c>
      <c r="L290" s="21">
        <v>0</v>
      </c>
      <c r="M290" s="22">
        <v>0</v>
      </c>
      <c r="N290" s="32" t="s">
        <v>27</v>
      </c>
      <c r="O290" s="23">
        <v>0</v>
      </c>
      <c r="P290" s="22">
        <v>0</v>
      </c>
      <c r="Q290" s="32" t="s">
        <v>28</v>
      </c>
      <c r="R290" s="23">
        <v>0</v>
      </c>
      <c r="S290" s="22">
        <v>0</v>
      </c>
      <c r="T290" s="20" t="s">
        <v>29</v>
      </c>
      <c r="U290" s="23">
        <v>0</v>
      </c>
      <c r="V290" s="22">
        <v>0</v>
      </c>
      <c r="W290" s="214"/>
      <c r="X290" s="214"/>
      <c r="Y290" s="214"/>
      <c r="Z290" s="214"/>
      <c r="AA290" s="214"/>
      <c r="AB290" s="214"/>
      <c r="AC290" s="214"/>
      <c r="AD290" s="215"/>
    </row>
    <row r="291" spans="1:30" ht="36" customHeight="1" x14ac:dyDescent="0.25">
      <c r="A291" s="216"/>
      <c r="B291" s="202"/>
      <c r="C291" s="92"/>
      <c r="D291" s="55"/>
      <c r="E291" s="55"/>
      <c r="F291" s="24" t="s">
        <v>30</v>
      </c>
      <c r="G291" s="172">
        <v>0</v>
      </c>
      <c r="H291" s="189"/>
      <c r="I291" s="172">
        <v>0</v>
      </c>
      <c r="J291" s="189"/>
      <c r="K291" s="20" t="s">
        <v>30</v>
      </c>
      <c r="L291" s="23">
        <v>0</v>
      </c>
      <c r="M291" s="22">
        <v>0</v>
      </c>
      <c r="N291" s="32" t="s">
        <v>31</v>
      </c>
      <c r="O291" s="23">
        <v>0</v>
      </c>
      <c r="P291" s="22">
        <v>0</v>
      </c>
      <c r="Q291" s="32" t="s">
        <v>32</v>
      </c>
      <c r="R291" s="23">
        <v>0</v>
      </c>
      <c r="S291" s="22">
        <v>0</v>
      </c>
      <c r="T291" s="20" t="s">
        <v>33</v>
      </c>
      <c r="U291" s="23">
        <v>0</v>
      </c>
      <c r="V291" s="22">
        <v>0</v>
      </c>
      <c r="W291" s="214"/>
      <c r="X291" s="214"/>
      <c r="Y291" s="214"/>
      <c r="Z291" s="214"/>
      <c r="AA291" s="214"/>
      <c r="AB291" s="214"/>
      <c r="AC291" s="214"/>
      <c r="AD291" s="215"/>
    </row>
    <row r="292" spans="1:30" ht="24.6" customHeight="1" thickBot="1" x14ac:dyDescent="0.3">
      <c r="A292" s="216"/>
      <c r="B292" s="202"/>
      <c r="C292" s="92"/>
      <c r="D292" s="55"/>
      <c r="E292" s="55"/>
      <c r="F292" s="24" t="s">
        <v>34</v>
      </c>
      <c r="G292" s="172">
        <v>0</v>
      </c>
      <c r="H292" s="189"/>
      <c r="I292" s="172">
        <v>0</v>
      </c>
      <c r="J292" s="189"/>
      <c r="K292" s="20" t="s">
        <v>34</v>
      </c>
      <c r="L292" s="23">
        <v>0</v>
      </c>
      <c r="M292" s="22">
        <v>0</v>
      </c>
      <c r="N292" s="33" t="s">
        <v>35</v>
      </c>
      <c r="O292" s="26">
        <v>0</v>
      </c>
      <c r="P292" s="27">
        <v>0</v>
      </c>
      <c r="Q292" s="20" t="s">
        <v>36</v>
      </c>
      <c r="R292" s="23">
        <v>0</v>
      </c>
      <c r="S292" s="22">
        <v>0</v>
      </c>
      <c r="T292" s="20" t="s">
        <v>37</v>
      </c>
      <c r="U292" s="23">
        <v>0</v>
      </c>
      <c r="V292" s="22">
        <v>0</v>
      </c>
      <c r="W292" s="214"/>
      <c r="X292" s="214"/>
      <c r="Y292" s="214"/>
      <c r="Z292" s="214"/>
      <c r="AA292" s="214"/>
      <c r="AB292" s="214"/>
      <c r="AC292" s="214"/>
      <c r="AD292" s="215"/>
    </row>
    <row r="293" spans="1:30" ht="24.6" customHeight="1" thickBot="1" x14ac:dyDescent="0.3">
      <c r="A293" s="216"/>
      <c r="B293" s="202"/>
      <c r="C293" s="244" t="s">
        <v>120</v>
      </c>
      <c r="D293" s="199"/>
      <c r="E293" s="199"/>
      <c r="F293" s="24" t="s">
        <v>38</v>
      </c>
      <c r="G293" s="172">
        <v>0</v>
      </c>
      <c r="H293" s="189"/>
      <c r="I293" s="172">
        <v>0</v>
      </c>
      <c r="J293" s="189"/>
      <c r="K293" s="20" t="s">
        <v>38</v>
      </c>
      <c r="L293" s="23">
        <v>0</v>
      </c>
      <c r="M293" s="22">
        <v>0</v>
      </c>
      <c r="N293" s="18"/>
      <c r="O293" s="18"/>
      <c r="P293" s="18"/>
      <c r="Q293" s="25" t="s">
        <v>39</v>
      </c>
      <c r="R293" s="26">
        <v>0</v>
      </c>
      <c r="S293" s="27">
        <v>0</v>
      </c>
      <c r="T293" s="20" t="s">
        <v>40</v>
      </c>
      <c r="U293" s="23">
        <v>0</v>
      </c>
      <c r="V293" s="22">
        <v>0</v>
      </c>
      <c r="W293" s="214"/>
      <c r="X293" s="214"/>
      <c r="Y293" s="214"/>
      <c r="Z293" s="214"/>
      <c r="AA293" s="214"/>
      <c r="AB293" s="214"/>
      <c r="AC293" s="214"/>
      <c r="AD293" s="215"/>
    </row>
    <row r="294" spans="1:30" ht="24" customHeight="1" x14ac:dyDescent="0.25">
      <c r="A294" s="216"/>
      <c r="B294" s="202"/>
      <c r="C294" s="216"/>
      <c r="D294" s="214"/>
      <c r="E294" s="214"/>
      <c r="F294" s="24" t="s">
        <v>42</v>
      </c>
      <c r="G294" s="172">
        <v>0</v>
      </c>
      <c r="H294" s="189"/>
      <c r="I294" s="172">
        <v>0</v>
      </c>
      <c r="J294" s="189"/>
      <c r="K294" s="20" t="s">
        <v>42</v>
      </c>
      <c r="L294" s="23">
        <v>0</v>
      </c>
      <c r="M294" s="22">
        <v>0</v>
      </c>
      <c r="N294" s="46"/>
      <c r="O294" s="46"/>
      <c r="P294" s="18"/>
      <c r="Q294" s="18"/>
      <c r="R294" s="18"/>
      <c r="S294" s="18"/>
      <c r="T294" s="20" t="s">
        <v>43</v>
      </c>
      <c r="U294" s="23">
        <v>0</v>
      </c>
      <c r="V294" s="22">
        <v>0</v>
      </c>
      <c r="W294" s="214"/>
      <c r="X294" s="214"/>
      <c r="Y294" s="214"/>
      <c r="Z294" s="214"/>
      <c r="AA294" s="214"/>
      <c r="AB294" s="214"/>
      <c r="AC294" s="214"/>
      <c r="AD294" s="215"/>
    </row>
    <row r="295" spans="1:30" ht="15" customHeight="1" thickBot="1" x14ac:dyDescent="0.3">
      <c r="A295" s="216"/>
      <c r="B295" s="202"/>
      <c r="C295" s="187"/>
      <c r="D295" s="217"/>
      <c r="E295" s="217"/>
      <c r="F295" s="24" t="s">
        <v>44</v>
      </c>
      <c r="G295" s="172">
        <v>0</v>
      </c>
      <c r="H295" s="189"/>
      <c r="I295" s="172">
        <v>0</v>
      </c>
      <c r="J295" s="189"/>
      <c r="K295" s="20" t="s">
        <v>44</v>
      </c>
      <c r="L295" s="23">
        <v>0</v>
      </c>
      <c r="M295" s="22">
        <v>0</v>
      </c>
      <c r="N295" s="46"/>
      <c r="O295" s="46"/>
      <c r="P295" s="46"/>
      <c r="Q295" s="46"/>
      <c r="R295" s="46"/>
      <c r="S295" s="46"/>
      <c r="T295" s="20" t="s">
        <v>45</v>
      </c>
      <c r="U295" s="23">
        <v>0</v>
      </c>
      <c r="V295" s="22">
        <v>0</v>
      </c>
      <c r="W295" s="214"/>
      <c r="X295" s="214"/>
      <c r="Y295" s="214"/>
      <c r="Z295" s="214"/>
      <c r="AA295" s="214"/>
      <c r="AB295" s="214"/>
      <c r="AC295" s="214"/>
      <c r="AD295" s="215"/>
    </row>
    <row r="296" spans="1:30" ht="15.75" thickBot="1" x14ac:dyDescent="0.3">
      <c r="A296" s="216"/>
      <c r="B296" s="202"/>
      <c r="C296" s="92"/>
      <c r="D296" s="55"/>
      <c r="E296" s="55"/>
      <c r="F296" s="24" t="s">
        <v>46</v>
      </c>
      <c r="G296" s="172">
        <v>0</v>
      </c>
      <c r="H296" s="189"/>
      <c r="I296" s="172">
        <v>0</v>
      </c>
      <c r="J296" s="189"/>
      <c r="K296" s="20" t="s">
        <v>46</v>
      </c>
      <c r="L296" s="23">
        <v>0</v>
      </c>
      <c r="M296" s="22">
        <v>0</v>
      </c>
      <c r="N296" s="46"/>
      <c r="O296" s="46"/>
      <c r="P296" s="46"/>
      <c r="Q296" s="18"/>
      <c r="R296" s="18"/>
      <c r="S296" s="18"/>
      <c r="T296" s="25" t="s">
        <v>47</v>
      </c>
      <c r="U296" s="26">
        <v>0</v>
      </c>
      <c r="V296" s="27">
        <v>0</v>
      </c>
      <c r="W296" s="214"/>
      <c r="X296" s="214"/>
      <c r="Y296" s="214"/>
      <c r="Z296" s="214"/>
      <c r="AA296" s="214"/>
      <c r="AB296" s="214"/>
      <c r="AC296" s="214"/>
      <c r="AD296" s="215"/>
    </row>
    <row r="297" spans="1:30" x14ac:dyDescent="0.25">
      <c r="A297" s="216"/>
      <c r="B297" s="202"/>
      <c r="C297" s="92"/>
      <c r="D297" s="55"/>
      <c r="E297" s="55"/>
      <c r="F297" s="24" t="s">
        <v>48</v>
      </c>
      <c r="G297" s="172">
        <v>0</v>
      </c>
      <c r="H297" s="189"/>
      <c r="I297" s="172">
        <v>0</v>
      </c>
      <c r="J297" s="189"/>
      <c r="K297" s="20" t="s">
        <v>48</v>
      </c>
      <c r="L297" s="23">
        <v>0</v>
      </c>
      <c r="M297" s="22">
        <v>0</v>
      </c>
      <c r="N297" s="18"/>
      <c r="O297" s="18"/>
      <c r="P297" s="18"/>
      <c r="Q297" s="18"/>
      <c r="R297" s="18"/>
      <c r="S297" s="18"/>
      <c r="T297" s="18"/>
      <c r="U297" s="18"/>
      <c r="V297" s="19"/>
      <c r="W297" s="214"/>
      <c r="X297" s="214"/>
      <c r="Y297" s="214"/>
      <c r="Z297" s="214"/>
      <c r="AA297" s="214"/>
      <c r="AB297" s="214"/>
      <c r="AC297" s="214"/>
      <c r="AD297" s="215"/>
    </row>
    <row r="298" spans="1:30" x14ac:dyDescent="0.25">
      <c r="A298" s="216"/>
      <c r="B298" s="202"/>
      <c r="C298" s="92"/>
      <c r="D298" s="55"/>
      <c r="E298" s="55"/>
      <c r="F298" s="24" t="s">
        <v>49</v>
      </c>
      <c r="G298" s="172">
        <v>0</v>
      </c>
      <c r="H298" s="189"/>
      <c r="I298" s="172">
        <v>0</v>
      </c>
      <c r="J298" s="189"/>
      <c r="K298" s="20" t="s">
        <v>49</v>
      </c>
      <c r="L298" s="23">
        <v>0</v>
      </c>
      <c r="M298" s="22">
        <v>0</v>
      </c>
      <c r="N298" s="18"/>
      <c r="O298" s="18"/>
      <c r="P298" s="18"/>
      <c r="Q298" s="18"/>
      <c r="R298" s="18"/>
      <c r="S298" s="18"/>
      <c r="T298" s="18"/>
      <c r="U298" s="18"/>
      <c r="V298" s="19"/>
      <c r="W298" s="214"/>
      <c r="X298" s="214"/>
      <c r="Y298" s="214"/>
      <c r="Z298" s="214"/>
      <c r="AA298" s="214"/>
      <c r="AB298" s="214"/>
      <c r="AC298" s="214"/>
      <c r="AD298" s="215"/>
    </row>
    <row r="299" spans="1:30" x14ac:dyDescent="0.25">
      <c r="A299" s="216"/>
      <c r="B299" s="202"/>
      <c r="C299" s="92"/>
      <c r="D299" s="55"/>
      <c r="E299" s="55"/>
      <c r="F299" s="24" t="s">
        <v>50</v>
      </c>
      <c r="G299" s="172">
        <v>0</v>
      </c>
      <c r="H299" s="189"/>
      <c r="I299" s="172">
        <v>0</v>
      </c>
      <c r="J299" s="189"/>
      <c r="K299" s="20" t="s">
        <v>50</v>
      </c>
      <c r="L299" s="23">
        <v>0</v>
      </c>
      <c r="M299" s="22">
        <v>0</v>
      </c>
      <c r="N299" s="18"/>
      <c r="O299" s="18"/>
      <c r="P299" s="18"/>
      <c r="Q299" s="18"/>
      <c r="R299" s="18"/>
      <c r="S299" s="18"/>
      <c r="T299" s="18"/>
      <c r="U299" s="18"/>
      <c r="V299" s="19"/>
      <c r="W299" s="214"/>
      <c r="X299" s="214"/>
      <c r="Y299" s="214"/>
      <c r="Z299" s="214"/>
      <c r="AA299" s="214"/>
      <c r="AB299" s="214"/>
      <c r="AC299" s="214"/>
      <c r="AD299" s="215"/>
    </row>
    <row r="300" spans="1:30" ht="24" customHeight="1" x14ac:dyDescent="0.25">
      <c r="A300" s="216"/>
      <c r="B300" s="202"/>
      <c r="C300" s="92"/>
      <c r="D300" s="55"/>
      <c r="E300" s="55"/>
      <c r="F300" s="24" t="s">
        <v>51</v>
      </c>
      <c r="G300" s="172">
        <v>0</v>
      </c>
      <c r="H300" s="189"/>
      <c r="I300" s="172">
        <v>0</v>
      </c>
      <c r="J300" s="189"/>
      <c r="K300" s="20" t="s">
        <v>51</v>
      </c>
      <c r="L300" s="23">
        <v>0</v>
      </c>
      <c r="M300" s="22">
        <v>0</v>
      </c>
      <c r="N300" s="18"/>
      <c r="O300" s="18"/>
      <c r="P300" s="18"/>
      <c r="Q300" s="18"/>
      <c r="R300" s="18"/>
      <c r="S300" s="18"/>
      <c r="T300" s="18"/>
      <c r="U300" s="18"/>
      <c r="V300" s="19"/>
      <c r="W300" s="214"/>
      <c r="X300" s="214"/>
      <c r="Y300" s="214"/>
      <c r="Z300" s="214"/>
      <c r="AA300" s="214"/>
      <c r="AB300" s="214"/>
      <c r="AC300" s="214"/>
      <c r="AD300" s="215"/>
    </row>
    <row r="301" spans="1:30" ht="24" customHeight="1" x14ac:dyDescent="0.25">
      <c r="A301" s="216"/>
      <c r="B301" s="202"/>
      <c r="C301" s="92"/>
      <c r="D301" s="55"/>
      <c r="E301" s="55"/>
      <c r="F301" s="24" t="s">
        <v>52</v>
      </c>
      <c r="G301" s="172">
        <v>0</v>
      </c>
      <c r="H301" s="189"/>
      <c r="I301" s="172">
        <v>0</v>
      </c>
      <c r="J301" s="189"/>
      <c r="K301" s="20" t="s">
        <v>52</v>
      </c>
      <c r="L301" s="23">
        <v>0</v>
      </c>
      <c r="M301" s="22">
        <v>0</v>
      </c>
      <c r="N301" s="18"/>
      <c r="O301" s="18"/>
      <c r="P301" s="18"/>
      <c r="Q301" s="18"/>
      <c r="R301" s="18"/>
      <c r="S301" s="18"/>
      <c r="T301" s="18"/>
      <c r="U301" s="18"/>
      <c r="V301" s="19"/>
      <c r="W301" s="214"/>
      <c r="X301" s="214"/>
      <c r="Y301" s="214"/>
      <c r="Z301" s="214"/>
      <c r="AA301" s="214"/>
      <c r="AB301" s="214"/>
      <c r="AC301" s="214"/>
      <c r="AD301" s="215"/>
    </row>
    <row r="302" spans="1:30" x14ac:dyDescent="0.25">
      <c r="A302" s="216"/>
      <c r="B302" s="202"/>
      <c r="C302" s="92"/>
      <c r="D302" s="55"/>
      <c r="E302" s="55"/>
      <c r="F302" s="24" t="s">
        <v>53</v>
      </c>
      <c r="G302" s="172">
        <v>0</v>
      </c>
      <c r="H302" s="189"/>
      <c r="I302" s="172">
        <v>0</v>
      </c>
      <c r="J302" s="189"/>
      <c r="K302" s="20" t="s">
        <v>53</v>
      </c>
      <c r="L302" s="23">
        <v>0</v>
      </c>
      <c r="M302" s="22">
        <v>0</v>
      </c>
      <c r="N302" s="18"/>
      <c r="O302" s="18"/>
      <c r="P302" s="18"/>
      <c r="Q302" s="18"/>
      <c r="R302" s="18"/>
      <c r="S302" s="18"/>
      <c r="T302" s="18"/>
      <c r="U302" s="18"/>
      <c r="V302" s="19"/>
      <c r="W302" s="214"/>
      <c r="X302" s="214"/>
      <c r="Y302" s="214"/>
      <c r="Z302" s="214"/>
      <c r="AA302" s="214"/>
      <c r="AB302" s="214"/>
      <c r="AC302" s="214"/>
      <c r="AD302" s="215"/>
    </row>
    <row r="303" spans="1:30" ht="24" customHeight="1" x14ac:dyDescent="0.25">
      <c r="A303" s="216"/>
      <c r="B303" s="202"/>
      <c r="C303" s="92"/>
      <c r="D303" s="55"/>
      <c r="E303" s="55"/>
      <c r="F303" s="24" t="s">
        <v>54</v>
      </c>
      <c r="G303" s="172">
        <v>0</v>
      </c>
      <c r="H303" s="189"/>
      <c r="I303" s="172">
        <v>0</v>
      </c>
      <c r="J303" s="189"/>
      <c r="K303" s="20" t="s">
        <v>54</v>
      </c>
      <c r="L303" s="23">
        <v>0</v>
      </c>
      <c r="M303" s="22">
        <v>0</v>
      </c>
      <c r="N303" s="18"/>
      <c r="O303" s="18"/>
      <c r="P303" s="18"/>
      <c r="Q303" s="18"/>
      <c r="R303" s="18"/>
      <c r="S303" s="18"/>
      <c r="T303" s="18"/>
      <c r="U303" s="18"/>
      <c r="V303" s="19"/>
      <c r="W303" s="214"/>
      <c r="X303" s="214"/>
      <c r="Y303" s="214"/>
      <c r="Z303" s="214"/>
      <c r="AA303" s="214"/>
      <c r="AB303" s="214"/>
      <c r="AC303" s="214"/>
      <c r="AD303" s="215"/>
    </row>
    <row r="304" spans="1:30" x14ac:dyDescent="0.25">
      <c r="A304" s="216"/>
      <c r="B304" s="202"/>
      <c r="C304" s="92"/>
      <c r="D304" s="55"/>
      <c r="E304" s="55"/>
      <c r="F304" s="24" t="s">
        <v>55</v>
      </c>
      <c r="G304" s="172">
        <v>0</v>
      </c>
      <c r="H304" s="189"/>
      <c r="I304" s="172">
        <v>0</v>
      </c>
      <c r="J304" s="189"/>
      <c r="K304" s="20" t="s">
        <v>55</v>
      </c>
      <c r="L304" s="23">
        <v>0</v>
      </c>
      <c r="M304" s="22">
        <v>0</v>
      </c>
      <c r="N304" s="18"/>
      <c r="O304" s="18"/>
      <c r="P304" s="18"/>
      <c r="Q304" s="18"/>
      <c r="R304" s="18"/>
      <c r="S304" s="18"/>
      <c r="T304" s="18"/>
      <c r="U304" s="18"/>
      <c r="V304" s="19"/>
      <c r="W304" s="214"/>
      <c r="X304" s="214"/>
      <c r="Y304" s="214"/>
      <c r="Z304" s="214"/>
      <c r="AA304" s="214"/>
      <c r="AB304" s="214"/>
      <c r="AC304" s="214"/>
      <c r="AD304" s="215"/>
    </row>
    <row r="305" spans="1:30" x14ac:dyDescent="0.25">
      <c r="A305" s="216"/>
      <c r="B305" s="202"/>
      <c r="C305" s="92"/>
      <c r="D305" s="55"/>
      <c r="E305" s="55"/>
      <c r="F305" s="24" t="s">
        <v>56</v>
      </c>
      <c r="G305" s="172">
        <v>0</v>
      </c>
      <c r="H305" s="189"/>
      <c r="I305" s="172">
        <v>0</v>
      </c>
      <c r="J305" s="189"/>
      <c r="K305" s="20" t="s">
        <v>56</v>
      </c>
      <c r="L305" s="23">
        <v>0</v>
      </c>
      <c r="M305" s="22">
        <v>0</v>
      </c>
      <c r="N305" s="18"/>
      <c r="O305" s="18"/>
      <c r="P305" s="18"/>
      <c r="Q305" s="18"/>
      <c r="R305" s="18"/>
      <c r="S305" s="18"/>
      <c r="T305" s="18"/>
      <c r="U305" s="18"/>
      <c r="V305" s="19"/>
      <c r="W305" s="214"/>
      <c r="X305" s="214"/>
      <c r="Y305" s="214"/>
      <c r="Z305" s="214"/>
      <c r="AA305" s="214"/>
      <c r="AB305" s="214"/>
      <c r="AC305" s="214"/>
      <c r="AD305" s="215"/>
    </row>
    <row r="306" spans="1:30" x14ac:dyDescent="0.25">
      <c r="A306" s="216"/>
      <c r="B306" s="202"/>
      <c r="C306" s="92"/>
      <c r="D306" s="55"/>
      <c r="E306" s="55"/>
      <c r="F306" s="24" t="s">
        <v>57</v>
      </c>
      <c r="G306" s="172">
        <v>0</v>
      </c>
      <c r="H306" s="189"/>
      <c r="I306" s="172">
        <v>0</v>
      </c>
      <c r="J306" s="189"/>
      <c r="K306" s="20" t="s">
        <v>57</v>
      </c>
      <c r="L306" s="23">
        <v>0</v>
      </c>
      <c r="M306" s="22">
        <v>0</v>
      </c>
      <c r="N306" s="18"/>
      <c r="O306" s="18"/>
      <c r="P306" s="18"/>
      <c r="Q306" s="18"/>
      <c r="R306" s="18"/>
      <c r="S306" s="18"/>
      <c r="T306" s="18"/>
      <c r="U306" s="18"/>
      <c r="V306" s="19"/>
      <c r="W306" s="214"/>
      <c r="X306" s="214"/>
      <c r="Y306" s="214"/>
      <c r="Z306" s="214"/>
      <c r="AA306" s="214"/>
      <c r="AB306" s="214"/>
      <c r="AC306" s="214"/>
      <c r="AD306" s="215"/>
    </row>
    <row r="307" spans="1:30" ht="14.45" customHeight="1" x14ac:dyDescent="0.25">
      <c r="A307" s="216"/>
      <c r="B307" s="202"/>
      <c r="C307" s="92"/>
      <c r="D307" s="55"/>
      <c r="E307" s="55"/>
      <c r="F307" s="24" t="s">
        <v>58</v>
      </c>
      <c r="G307" s="172">
        <v>0</v>
      </c>
      <c r="H307" s="189"/>
      <c r="I307" s="172">
        <v>0</v>
      </c>
      <c r="J307" s="189"/>
      <c r="K307" s="20" t="s">
        <v>58</v>
      </c>
      <c r="L307" s="23">
        <v>0</v>
      </c>
      <c r="M307" s="22">
        <v>0</v>
      </c>
      <c r="N307" s="18"/>
      <c r="O307" s="18"/>
      <c r="P307" s="18"/>
      <c r="Q307" s="18"/>
      <c r="R307" s="18"/>
      <c r="S307" s="18"/>
      <c r="T307" s="18"/>
      <c r="U307" s="18"/>
      <c r="V307" s="19"/>
      <c r="W307" s="214"/>
      <c r="X307" s="214"/>
      <c r="Y307" s="214"/>
      <c r="Z307" s="214"/>
      <c r="AA307" s="214"/>
      <c r="AB307" s="214"/>
      <c r="AC307" s="214"/>
      <c r="AD307" s="215"/>
    </row>
    <row r="308" spans="1:30" x14ac:dyDescent="0.25">
      <c r="A308" s="216"/>
      <c r="B308" s="202"/>
      <c r="C308" s="92"/>
      <c r="D308" s="55"/>
      <c r="E308" s="55"/>
      <c r="F308" s="24" t="s">
        <v>59</v>
      </c>
      <c r="G308" s="172">
        <v>0</v>
      </c>
      <c r="H308" s="189"/>
      <c r="I308" s="172">
        <v>0</v>
      </c>
      <c r="J308" s="189"/>
      <c r="K308" s="20" t="s">
        <v>59</v>
      </c>
      <c r="L308" s="23">
        <v>0</v>
      </c>
      <c r="M308" s="22">
        <v>0</v>
      </c>
      <c r="N308" s="18"/>
      <c r="O308" s="18"/>
      <c r="P308" s="18"/>
      <c r="Q308" s="18"/>
      <c r="R308" s="18"/>
      <c r="S308" s="18"/>
      <c r="T308" s="18"/>
      <c r="U308" s="18"/>
      <c r="V308" s="19"/>
      <c r="W308" s="214"/>
      <c r="X308" s="214"/>
      <c r="Y308" s="214"/>
      <c r="Z308" s="214"/>
      <c r="AA308" s="214"/>
      <c r="AB308" s="214"/>
      <c r="AC308" s="214"/>
      <c r="AD308" s="215"/>
    </row>
    <row r="309" spans="1:30" x14ac:dyDescent="0.25">
      <c r="A309" s="216"/>
      <c r="B309" s="202"/>
      <c r="C309" s="92"/>
      <c r="D309" s="55"/>
      <c r="E309" s="55"/>
      <c r="F309" s="24" t="s">
        <v>60</v>
      </c>
      <c r="G309" s="172">
        <v>0</v>
      </c>
      <c r="H309" s="189"/>
      <c r="I309" s="172">
        <v>0</v>
      </c>
      <c r="J309" s="189"/>
      <c r="K309" s="20" t="s">
        <v>60</v>
      </c>
      <c r="L309" s="23">
        <v>0</v>
      </c>
      <c r="M309" s="22">
        <v>0</v>
      </c>
      <c r="N309" s="18"/>
      <c r="O309" s="18"/>
      <c r="P309" s="18"/>
      <c r="Q309" s="18"/>
      <c r="R309" s="18"/>
      <c r="S309" s="18"/>
      <c r="T309" s="18"/>
      <c r="U309" s="18"/>
      <c r="V309" s="19"/>
      <c r="W309" s="214"/>
      <c r="X309" s="214"/>
      <c r="Y309" s="214"/>
      <c r="Z309" s="214"/>
      <c r="AA309" s="214"/>
      <c r="AB309" s="214"/>
      <c r="AC309" s="214"/>
      <c r="AD309" s="215"/>
    </row>
    <row r="310" spans="1:30" ht="24" x14ac:dyDescent="0.25">
      <c r="A310" s="216"/>
      <c r="B310" s="202"/>
      <c r="C310" s="92"/>
      <c r="D310" s="55"/>
      <c r="E310" s="55"/>
      <c r="F310" s="68" t="s">
        <v>61</v>
      </c>
      <c r="G310" s="172">
        <v>0</v>
      </c>
      <c r="H310" s="189"/>
      <c r="I310" s="172">
        <v>0</v>
      </c>
      <c r="J310" s="189"/>
      <c r="K310" s="69" t="s">
        <v>61</v>
      </c>
      <c r="L310" s="70">
        <v>0</v>
      </c>
      <c r="M310" s="71">
        <v>0</v>
      </c>
      <c r="N310" s="18"/>
      <c r="O310" s="18"/>
      <c r="P310" s="18"/>
      <c r="Q310" s="18"/>
      <c r="R310" s="18"/>
      <c r="S310" s="18"/>
      <c r="T310" s="18"/>
      <c r="U310" s="18"/>
      <c r="V310" s="19"/>
      <c r="W310" s="214"/>
      <c r="X310" s="214"/>
      <c r="Y310" s="214"/>
      <c r="Z310" s="214"/>
      <c r="AA310" s="214"/>
      <c r="AB310" s="214"/>
      <c r="AC310" s="214"/>
      <c r="AD310" s="215"/>
    </row>
    <row r="311" spans="1:30" x14ac:dyDescent="0.25">
      <c r="A311" s="216"/>
      <c r="B311" s="202"/>
      <c r="C311" s="92"/>
      <c r="D311" s="55"/>
      <c r="E311" s="55"/>
      <c r="F311" s="68" t="s">
        <v>62</v>
      </c>
      <c r="G311" s="172">
        <v>0</v>
      </c>
      <c r="H311" s="189"/>
      <c r="I311" s="172">
        <v>0</v>
      </c>
      <c r="J311" s="189"/>
      <c r="K311" s="69" t="s">
        <v>62</v>
      </c>
      <c r="L311" s="91">
        <v>0</v>
      </c>
      <c r="M311" s="71">
        <v>0</v>
      </c>
      <c r="N311" s="18"/>
      <c r="O311" s="18"/>
      <c r="P311" s="18"/>
      <c r="Q311" s="18"/>
      <c r="R311" s="18"/>
      <c r="S311" s="18"/>
      <c r="T311" s="18"/>
      <c r="U311" s="18"/>
      <c r="V311" s="19"/>
      <c r="W311" s="214"/>
      <c r="X311" s="214"/>
      <c r="Y311" s="214"/>
      <c r="Z311" s="214"/>
      <c r="AA311" s="214"/>
      <c r="AB311" s="214"/>
      <c r="AC311" s="214"/>
      <c r="AD311" s="215"/>
    </row>
    <row r="312" spans="1:30" x14ac:dyDescent="0.25">
      <c r="A312" s="216"/>
      <c r="B312" s="202"/>
      <c r="C312" s="92"/>
      <c r="D312" s="55"/>
      <c r="E312" s="55"/>
      <c r="F312" s="68" t="s">
        <v>63</v>
      </c>
      <c r="G312" s="172">
        <v>0</v>
      </c>
      <c r="H312" s="189"/>
      <c r="I312" s="172">
        <v>0</v>
      </c>
      <c r="J312" s="189"/>
      <c r="K312" s="69" t="s">
        <v>63</v>
      </c>
      <c r="L312" s="91">
        <v>0</v>
      </c>
      <c r="M312" s="71">
        <v>0</v>
      </c>
      <c r="N312" s="18"/>
      <c r="O312" s="18"/>
      <c r="P312" s="18"/>
      <c r="Q312" s="18"/>
      <c r="R312" s="18"/>
      <c r="S312" s="18"/>
      <c r="T312" s="18"/>
      <c r="U312" s="18"/>
      <c r="V312" s="19"/>
      <c r="W312" s="214"/>
      <c r="X312" s="214"/>
      <c r="Y312" s="214"/>
      <c r="Z312" s="214"/>
      <c r="AA312" s="214"/>
      <c r="AB312" s="214"/>
      <c r="AC312" s="214"/>
      <c r="AD312" s="215"/>
    </row>
    <row r="313" spans="1:30" x14ac:dyDescent="0.25">
      <c r="A313" s="216"/>
      <c r="B313" s="202"/>
      <c r="C313" s="92"/>
      <c r="D313" s="55"/>
      <c r="E313" s="55"/>
      <c r="F313" s="68" t="s">
        <v>64</v>
      </c>
      <c r="G313" s="172">
        <v>0</v>
      </c>
      <c r="H313" s="189"/>
      <c r="I313" s="172">
        <v>0</v>
      </c>
      <c r="J313" s="189"/>
      <c r="K313" s="69" t="s">
        <v>64</v>
      </c>
      <c r="L313" s="91">
        <v>0</v>
      </c>
      <c r="M313" s="71">
        <v>0</v>
      </c>
      <c r="N313" s="18"/>
      <c r="O313" s="18"/>
      <c r="P313" s="18"/>
      <c r="Q313" s="18"/>
      <c r="R313" s="18"/>
      <c r="S313" s="18"/>
      <c r="T313" s="18"/>
      <c r="U313" s="18"/>
      <c r="V313" s="19"/>
      <c r="W313" s="214"/>
      <c r="X313" s="214"/>
      <c r="Y313" s="214"/>
      <c r="Z313" s="214"/>
      <c r="AA313" s="214"/>
      <c r="AB313" s="214"/>
      <c r="AC313" s="214"/>
      <c r="AD313" s="215"/>
    </row>
    <row r="314" spans="1:30" ht="24" customHeight="1" x14ac:dyDescent="0.25">
      <c r="A314" s="216"/>
      <c r="B314" s="202"/>
      <c r="C314" s="92"/>
      <c r="D314" s="55"/>
      <c r="E314" s="55"/>
      <c r="F314" s="68" t="s">
        <v>65</v>
      </c>
      <c r="G314" s="172">
        <v>0</v>
      </c>
      <c r="H314" s="189"/>
      <c r="I314" s="172">
        <v>0</v>
      </c>
      <c r="J314" s="189"/>
      <c r="K314" s="69" t="s">
        <v>65</v>
      </c>
      <c r="L314" s="91">
        <v>0</v>
      </c>
      <c r="M314" s="71">
        <v>0</v>
      </c>
      <c r="N314" s="18"/>
      <c r="O314" s="18"/>
      <c r="P314" s="18"/>
      <c r="Q314" s="18"/>
      <c r="R314" s="18"/>
      <c r="S314" s="18"/>
      <c r="T314" s="18"/>
      <c r="U314" s="18"/>
      <c r="V314" s="19"/>
      <c r="W314" s="214"/>
      <c r="X314" s="214"/>
      <c r="Y314" s="214"/>
      <c r="Z314" s="214"/>
      <c r="AA314" s="214"/>
      <c r="AB314" s="214"/>
      <c r="AC314" s="214"/>
      <c r="AD314" s="215"/>
    </row>
    <row r="315" spans="1:30" x14ac:dyDescent="0.25">
      <c r="A315" s="216"/>
      <c r="B315" s="202"/>
      <c r="C315" s="92"/>
      <c r="D315" s="55"/>
      <c r="E315" s="55"/>
      <c r="F315" s="68" t="s">
        <v>66</v>
      </c>
      <c r="G315" s="172">
        <v>0</v>
      </c>
      <c r="H315" s="189"/>
      <c r="I315" s="172">
        <v>0</v>
      </c>
      <c r="J315" s="189"/>
      <c r="K315" s="69" t="s">
        <v>66</v>
      </c>
      <c r="L315" s="91">
        <v>0</v>
      </c>
      <c r="M315" s="71">
        <v>0</v>
      </c>
      <c r="N315" s="18"/>
      <c r="O315" s="18"/>
      <c r="P315" s="18"/>
      <c r="Q315" s="18"/>
      <c r="R315" s="18"/>
      <c r="S315" s="18"/>
      <c r="T315" s="18"/>
      <c r="U315" s="18"/>
      <c r="V315" s="19"/>
      <c r="W315" s="214"/>
      <c r="X315" s="214"/>
      <c r="Y315" s="214"/>
      <c r="Z315" s="214"/>
      <c r="AA315" s="214"/>
      <c r="AB315" s="214"/>
      <c r="AC315" s="214"/>
      <c r="AD315" s="215"/>
    </row>
    <row r="316" spans="1:30" ht="15" customHeight="1" thickBot="1" x14ac:dyDescent="0.3">
      <c r="A316" s="216"/>
      <c r="B316" s="202"/>
      <c r="C316" s="92"/>
      <c r="D316" s="55"/>
      <c r="E316" s="55"/>
      <c r="F316" s="108" t="s">
        <v>67</v>
      </c>
      <c r="G316" s="184">
        <v>0</v>
      </c>
      <c r="H316" s="185"/>
      <c r="I316" s="184">
        <v>0</v>
      </c>
      <c r="J316" s="185"/>
      <c r="K316" s="25" t="s">
        <v>67</v>
      </c>
      <c r="L316" s="26">
        <v>0</v>
      </c>
      <c r="M316" s="27">
        <v>0</v>
      </c>
      <c r="N316" s="18"/>
      <c r="O316" s="18"/>
      <c r="P316" s="18"/>
      <c r="Q316" s="18"/>
      <c r="R316" s="18"/>
      <c r="S316" s="18"/>
      <c r="T316" s="18"/>
      <c r="U316" s="18"/>
      <c r="V316" s="19"/>
      <c r="W316" s="214"/>
      <c r="X316" s="214"/>
      <c r="Y316" s="214"/>
      <c r="Z316" s="214"/>
      <c r="AA316" s="214"/>
      <c r="AB316" s="214"/>
      <c r="AC316" s="214"/>
      <c r="AD316" s="215"/>
    </row>
    <row r="317" spans="1:30" ht="14.45" customHeight="1" x14ac:dyDescent="0.25">
      <c r="A317" s="216"/>
      <c r="B317" s="202"/>
      <c r="C317" s="92"/>
      <c r="D317" s="55"/>
      <c r="E317" s="55"/>
      <c r="F317" s="46"/>
      <c r="G317" s="46"/>
      <c r="H317" s="46"/>
      <c r="I317" s="46"/>
      <c r="J317" s="46"/>
      <c r="K317" s="46"/>
      <c r="L317" s="46"/>
      <c r="M317" s="46"/>
      <c r="N317" s="18"/>
      <c r="O317" s="18"/>
      <c r="P317" s="18"/>
      <c r="Q317" s="18"/>
      <c r="R317" s="18"/>
      <c r="S317" s="18"/>
      <c r="T317" s="18"/>
      <c r="U317" s="18"/>
      <c r="V317" s="19"/>
      <c r="W317" s="214"/>
      <c r="X317" s="214"/>
      <c r="Y317" s="214"/>
      <c r="Z317" s="214"/>
      <c r="AA317" s="214"/>
      <c r="AB317" s="214"/>
      <c r="AC317" s="214"/>
      <c r="AD317" s="215"/>
    </row>
    <row r="318" spans="1:30" ht="15" customHeight="1" thickBot="1" x14ac:dyDescent="0.3">
      <c r="A318" s="216"/>
      <c r="B318" s="207"/>
      <c r="C318" s="93"/>
      <c r="D318" s="56"/>
      <c r="E318" s="56"/>
      <c r="F318" s="76"/>
      <c r="G318" s="76"/>
      <c r="H318" s="76"/>
      <c r="I318" s="76"/>
      <c r="J318" s="76"/>
      <c r="K318" s="76"/>
      <c r="L318" s="76"/>
      <c r="M318" s="76"/>
      <c r="N318" s="29"/>
      <c r="O318" s="29"/>
      <c r="P318" s="29"/>
      <c r="Q318" s="29"/>
      <c r="R318" s="29"/>
      <c r="S318" s="29"/>
      <c r="T318" s="29"/>
      <c r="U318" s="29"/>
      <c r="V318" s="30"/>
      <c r="W318" s="214"/>
      <c r="X318" s="214"/>
      <c r="Y318" s="214"/>
      <c r="Z318" s="214"/>
      <c r="AA318" s="214"/>
      <c r="AB318" s="214"/>
      <c r="AC318" s="214"/>
      <c r="AD318" s="215"/>
    </row>
    <row r="319" spans="1:30" ht="15" customHeight="1" thickBot="1" x14ac:dyDescent="0.3">
      <c r="A319" s="216"/>
      <c r="B319" s="3"/>
      <c r="C319" s="230"/>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c r="AA319" s="217"/>
      <c r="AB319" s="217"/>
      <c r="AC319" s="214"/>
      <c r="AD319" s="215"/>
    </row>
    <row r="320" spans="1:30" ht="15" customHeight="1" thickBot="1" x14ac:dyDescent="0.3">
      <c r="A320" s="216"/>
      <c r="B320" s="251">
        <v>11</v>
      </c>
      <c r="C320" s="50" t="s">
        <v>0</v>
      </c>
      <c r="D320" s="293" t="s">
        <v>1</v>
      </c>
      <c r="E320" s="193"/>
      <c r="F320" s="193"/>
      <c r="G320" s="192" t="s">
        <v>2</v>
      </c>
      <c r="H320" s="193"/>
      <c r="I320" s="193"/>
      <c r="J320" s="193"/>
      <c r="K320" s="193"/>
      <c r="L320" s="194"/>
      <c r="M320" s="262" t="s">
        <v>3</v>
      </c>
      <c r="N320" s="193"/>
      <c r="O320" s="193"/>
      <c r="P320" s="193"/>
      <c r="Q320" s="192" t="s">
        <v>4</v>
      </c>
      <c r="R320" s="193"/>
      <c r="S320" s="193"/>
      <c r="T320" s="194"/>
      <c r="U320" s="192" t="s">
        <v>5</v>
      </c>
      <c r="V320" s="193"/>
      <c r="W320" s="193"/>
      <c r="X320" s="194"/>
      <c r="Y320" s="192" t="s">
        <v>124</v>
      </c>
      <c r="Z320" s="193"/>
      <c r="AA320" s="193"/>
      <c r="AB320" s="194"/>
      <c r="AC320" s="214"/>
      <c r="AD320" s="215"/>
    </row>
    <row r="321" spans="1:30" ht="60.6" customHeight="1" thickBot="1" x14ac:dyDescent="0.3">
      <c r="A321" s="216"/>
      <c r="B321" s="202"/>
      <c r="C321" s="208" t="s">
        <v>125</v>
      </c>
      <c r="D321" s="51" t="s">
        <v>126</v>
      </c>
      <c r="E321" s="52" t="s">
        <v>127</v>
      </c>
      <c r="F321" s="52" t="s">
        <v>128</v>
      </c>
      <c r="G321" s="205"/>
      <c r="H321" s="199"/>
      <c r="I321" s="196"/>
      <c r="J321" s="51" t="s">
        <v>126</v>
      </c>
      <c r="K321" s="52" t="s">
        <v>127</v>
      </c>
      <c r="L321" s="54" t="s">
        <v>128</v>
      </c>
      <c r="M321" s="190"/>
      <c r="N321" s="51" t="s">
        <v>126</v>
      </c>
      <c r="O321" s="52" t="s">
        <v>127</v>
      </c>
      <c r="P321" s="52" t="s">
        <v>128</v>
      </c>
      <c r="Q321" s="190"/>
      <c r="R321" s="51" t="s">
        <v>126</v>
      </c>
      <c r="S321" s="52" t="s">
        <v>127</v>
      </c>
      <c r="T321" s="54" t="s">
        <v>128</v>
      </c>
      <c r="U321" s="190"/>
      <c r="V321" s="51" t="s">
        <v>126</v>
      </c>
      <c r="W321" s="52" t="s">
        <v>127</v>
      </c>
      <c r="X321" s="54" t="s">
        <v>128</v>
      </c>
      <c r="Y321" s="190"/>
      <c r="Z321" s="53" t="s">
        <v>126</v>
      </c>
      <c r="AA321" s="52" t="s">
        <v>127</v>
      </c>
      <c r="AB321" s="54" t="s">
        <v>128</v>
      </c>
      <c r="AC321" s="214"/>
      <c r="AD321" s="215"/>
    </row>
    <row r="322" spans="1:30" x14ac:dyDescent="0.25">
      <c r="A322" s="216"/>
      <c r="B322" s="202"/>
      <c r="C322" s="202"/>
      <c r="D322" s="206">
        <f>SUM(J322,N322,R322,V322,Z322)</f>
        <v>0</v>
      </c>
      <c r="E322" s="206">
        <f>SUM(K322,O322,S322,W322,AA322)</f>
        <v>0</v>
      </c>
      <c r="F322" s="186">
        <f>SUM(L322,P322,T322,X322,AB322)</f>
        <v>0</v>
      </c>
      <c r="G322" s="216"/>
      <c r="H322" s="214"/>
      <c r="I322" s="215"/>
      <c r="J322" s="294">
        <f>SUM(J324:J353)</f>
        <v>0</v>
      </c>
      <c r="K322" s="201">
        <f>SUM(K324:K353)</f>
        <v>0</v>
      </c>
      <c r="L322" s="201">
        <f>SUM(L324:L353)</f>
        <v>0</v>
      </c>
      <c r="M322" s="202"/>
      <c r="N322" s="201">
        <f>SUM(N324:N353)</f>
        <v>0</v>
      </c>
      <c r="O322" s="201">
        <f>SUM(O324:O353)</f>
        <v>0</v>
      </c>
      <c r="P322" s="201">
        <f>SUM(P324:P353)</f>
        <v>0</v>
      </c>
      <c r="Q322" s="202"/>
      <c r="R322" s="201">
        <f>SUM(R324:R330)</f>
        <v>0</v>
      </c>
      <c r="S322" s="201">
        <f>SUM(S324:S330)</f>
        <v>0</v>
      </c>
      <c r="T322" s="201">
        <f>SUM(T324:T330)</f>
        <v>0</v>
      </c>
      <c r="U322" s="202"/>
      <c r="V322" s="201">
        <f>SUM(V324:V331)</f>
        <v>0</v>
      </c>
      <c r="W322" s="201">
        <f>SUM(W324:W331)</f>
        <v>0</v>
      </c>
      <c r="X322" s="201">
        <f>SUM(X324:X331)</f>
        <v>0</v>
      </c>
      <c r="Y322" s="202"/>
      <c r="Z322" s="201">
        <f>SUM(Z324:Z332)</f>
        <v>0</v>
      </c>
      <c r="AA322" s="201">
        <f>SUM(AA324:AA332)</f>
        <v>0</v>
      </c>
      <c r="AB322" s="201">
        <f>SUM(AB324:AB332)</f>
        <v>0</v>
      </c>
      <c r="AC322" s="214"/>
      <c r="AD322" s="215"/>
    </row>
    <row r="323" spans="1:30" ht="53.45" customHeight="1" thickBot="1" x14ac:dyDescent="0.3">
      <c r="A323" s="216"/>
      <c r="B323" s="202"/>
      <c r="C323" s="207"/>
      <c r="D323" s="207"/>
      <c r="E323" s="207"/>
      <c r="F323" s="187"/>
      <c r="G323" s="216"/>
      <c r="H323" s="214"/>
      <c r="I323" s="215"/>
      <c r="J323" s="215"/>
      <c r="K323" s="202"/>
      <c r="L323" s="202"/>
      <c r="M323" s="191"/>
      <c r="N323" s="202"/>
      <c r="O323" s="202"/>
      <c r="P323" s="202"/>
      <c r="Q323" s="191"/>
      <c r="R323" s="202"/>
      <c r="S323" s="202"/>
      <c r="T323" s="202"/>
      <c r="U323" s="191"/>
      <c r="V323" s="202"/>
      <c r="W323" s="202"/>
      <c r="X323" s="202"/>
      <c r="Y323" s="191"/>
      <c r="Z323" s="202"/>
      <c r="AA323" s="202"/>
      <c r="AB323" s="202"/>
      <c r="AC323" s="214"/>
      <c r="AD323" s="215"/>
    </row>
    <row r="324" spans="1:30" ht="60" customHeight="1" x14ac:dyDescent="0.25">
      <c r="A324" s="216"/>
      <c r="B324" s="202"/>
      <c r="C324" s="55"/>
      <c r="D324" s="55"/>
      <c r="E324" s="55"/>
      <c r="F324" s="55"/>
      <c r="G324" s="266" t="s">
        <v>14</v>
      </c>
      <c r="H324" s="309"/>
      <c r="I324" s="310"/>
      <c r="J324" s="15">
        <v>0</v>
      </c>
      <c r="K324" s="15">
        <v>0</v>
      </c>
      <c r="L324" s="16">
        <v>0</v>
      </c>
      <c r="M324" s="14" t="s">
        <v>14</v>
      </c>
      <c r="N324" s="15">
        <v>0</v>
      </c>
      <c r="O324" s="15">
        <v>0</v>
      </c>
      <c r="P324" s="16">
        <v>0</v>
      </c>
      <c r="Q324" s="14" t="s">
        <v>15</v>
      </c>
      <c r="R324" s="48">
        <v>0</v>
      </c>
      <c r="S324" s="48">
        <v>0</v>
      </c>
      <c r="T324" s="16">
        <v>0</v>
      </c>
      <c r="U324" s="14" t="s">
        <v>16</v>
      </c>
      <c r="V324" s="15">
        <v>0</v>
      </c>
      <c r="W324" s="15">
        <v>0</v>
      </c>
      <c r="X324" s="16">
        <v>0</v>
      </c>
      <c r="Y324" s="14" t="s">
        <v>17</v>
      </c>
      <c r="Z324" s="15">
        <v>0</v>
      </c>
      <c r="AA324" s="15">
        <v>0</v>
      </c>
      <c r="AB324" s="16">
        <v>0</v>
      </c>
      <c r="AC324" s="214"/>
      <c r="AD324" s="215"/>
    </row>
    <row r="325" spans="1:30" ht="48" customHeight="1" x14ac:dyDescent="0.25">
      <c r="A325" s="216"/>
      <c r="B325" s="202"/>
      <c r="C325" s="55"/>
      <c r="D325" s="55"/>
      <c r="E325" s="55"/>
      <c r="F325" s="55"/>
      <c r="G325" s="188" t="s">
        <v>18</v>
      </c>
      <c r="H325" s="218"/>
      <c r="I325" s="219"/>
      <c r="J325" s="23">
        <v>0</v>
      </c>
      <c r="K325" s="23">
        <v>0</v>
      </c>
      <c r="L325" s="22">
        <v>0</v>
      </c>
      <c r="M325" s="20" t="s">
        <v>18</v>
      </c>
      <c r="N325" s="23">
        <v>0</v>
      </c>
      <c r="O325" s="23">
        <v>0</v>
      </c>
      <c r="P325" s="22">
        <v>0</v>
      </c>
      <c r="Q325" s="20" t="s">
        <v>19</v>
      </c>
      <c r="R325" s="21">
        <v>0</v>
      </c>
      <c r="S325" s="21">
        <v>0</v>
      </c>
      <c r="T325" s="22">
        <v>0</v>
      </c>
      <c r="U325" s="20" t="s">
        <v>20</v>
      </c>
      <c r="V325" s="23">
        <v>0</v>
      </c>
      <c r="W325" s="23">
        <v>0</v>
      </c>
      <c r="X325" s="22">
        <v>0</v>
      </c>
      <c r="Y325" s="20" t="s">
        <v>21</v>
      </c>
      <c r="Z325" s="21">
        <v>0</v>
      </c>
      <c r="AA325" s="21">
        <v>0</v>
      </c>
      <c r="AB325" s="22">
        <v>0</v>
      </c>
      <c r="AC325" s="214"/>
      <c r="AD325" s="215"/>
    </row>
    <row r="326" spans="1:30" ht="24" customHeight="1" x14ac:dyDescent="0.25">
      <c r="A326" s="216"/>
      <c r="B326" s="202"/>
      <c r="C326" s="55"/>
      <c r="D326" s="55"/>
      <c r="E326" s="55"/>
      <c r="F326" s="55"/>
      <c r="G326" s="188" t="s">
        <v>22</v>
      </c>
      <c r="H326" s="218"/>
      <c r="I326" s="219"/>
      <c r="J326" s="23">
        <v>0</v>
      </c>
      <c r="K326" s="23">
        <v>0</v>
      </c>
      <c r="L326" s="22">
        <v>0</v>
      </c>
      <c r="M326" s="20" t="s">
        <v>22</v>
      </c>
      <c r="N326" s="23">
        <v>0</v>
      </c>
      <c r="O326" s="23">
        <v>0</v>
      </c>
      <c r="P326" s="22">
        <v>0</v>
      </c>
      <c r="Q326" s="20" t="s">
        <v>23</v>
      </c>
      <c r="R326" s="21">
        <v>0</v>
      </c>
      <c r="S326" s="21">
        <v>0</v>
      </c>
      <c r="T326" s="22">
        <v>0</v>
      </c>
      <c r="U326" s="68" t="s">
        <v>24</v>
      </c>
      <c r="V326" s="23">
        <v>0</v>
      </c>
      <c r="W326" s="23">
        <v>0</v>
      </c>
      <c r="X326" s="22">
        <v>0</v>
      </c>
      <c r="Y326" s="20" t="s">
        <v>25</v>
      </c>
      <c r="Z326" s="21">
        <v>0</v>
      </c>
      <c r="AA326" s="21">
        <v>0</v>
      </c>
      <c r="AB326" s="22">
        <v>0</v>
      </c>
      <c r="AC326" s="214"/>
      <c r="AD326" s="215"/>
    </row>
    <row r="327" spans="1:30" ht="36" customHeight="1" x14ac:dyDescent="0.25">
      <c r="A327" s="216"/>
      <c r="B327" s="202"/>
      <c r="C327" s="55"/>
      <c r="D327" s="55"/>
      <c r="E327" s="55"/>
      <c r="F327" s="55"/>
      <c r="G327" s="188" t="s">
        <v>26</v>
      </c>
      <c r="H327" s="218"/>
      <c r="I327" s="219"/>
      <c r="J327" s="23">
        <v>0</v>
      </c>
      <c r="K327" s="23">
        <v>0</v>
      </c>
      <c r="L327" s="22">
        <v>0</v>
      </c>
      <c r="M327" s="24" t="s">
        <v>26</v>
      </c>
      <c r="N327" s="23">
        <v>0</v>
      </c>
      <c r="O327" s="23">
        <v>0</v>
      </c>
      <c r="P327" s="22">
        <v>0</v>
      </c>
      <c r="Q327" s="20" t="s">
        <v>27</v>
      </c>
      <c r="R327" s="21">
        <v>0</v>
      </c>
      <c r="S327" s="21">
        <v>0</v>
      </c>
      <c r="T327" s="22">
        <v>0</v>
      </c>
      <c r="U327" s="20" t="s">
        <v>28</v>
      </c>
      <c r="V327" s="23">
        <v>0</v>
      </c>
      <c r="W327" s="23">
        <v>0</v>
      </c>
      <c r="X327" s="22">
        <v>0</v>
      </c>
      <c r="Y327" s="20" t="s">
        <v>29</v>
      </c>
      <c r="Z327" s="21">
        <v>0</v>
      </c>
      <c r="AA327" s="21">
        <v>0</v>
      </c>
      <c r="AB327" s="22">
        <v>0</v>
      </c>
      <c r="AC327" s="214"/>
      <c r="AD327" s="215"/>
    </row>
    <row r="328" spans="1:30" ht="36" customHeight="1" x14ac:dyDescent="0.25">
      <c r="A328" s="216"/>
      <c r="B328" s="202"/>
      <c r="C328" s="55"/>
      <c r="D328" s="55"/>
      <c r="E328" s="55"/>
      <c r="F328" s="55"/>
      <c r="G328" s="188" t="s">
        <v>30</v>
      </c>
      <c r="H328" s="218"/>
      <c r="I328" s="219"/>
      <c r="J328" s="23">
        <v>0</v>
      </c>
      <c r="K328" s="23">
        <v>0</v>
      </c>
      <c r="L328" s="22">
        <v>0</v>
      </c>
      <c r="M328" s="20" t="s">
        <v>30</v>
      </c>
      <c r="N328" s="23">
        <v>0</v>
      </c>
      <c r="O328" s="23">
        <v>0</v>
      </c>
      <c r="P328" s="22">
        <v>0</v>
      </c>
      <c r="Q328" s="20" t="s">
        <v>31</v>
      </c>
      <c r="R328" s="23">
        <v>0</v>
      </c>
      <c r="S328" s="23">
        <v>0</v>
      </c>
      <c r="T328" s="22">
        <v>0</v>
      </c>
      <c r="U328" s="20" t="s">
        <v>32</v>
      </c>
      <c r="V328" s="23">
        <v>0</v>
      </c>
      <c r="W328" s="23">
        <v>0</v>
      </c>
      <c r="X328" s="22">
        <v>0</v>
      </c>
      <c r="Y328" s="20" t="s">
        <v>33</v>
      </c>
      <c r="Z328" s="23">
        <v>0</v>
      </c>
      <c r="AA328" s="23">
        <v>0</v>
      </c>
      <c r="AB328" s="22">
        <v>0</v>
      </c>
      <c r="AC328" s="214"/>
      <c r="AD328" s="215"/>
    </row>
    <row r="329" spans="1:30" ht="60" customHeight="1" thickBot="1" x14ac:dyDescent="0.3">
      <c r="A329" s="216"/>
      <c r="B329" s="202"/>
      <c r="C329" s="55"/>
      <c r="D329" s="55"/>
      <c r="E329" s="55"/>
      <c r="F329" s="55"/>
      <c r="G329" s="188" t="s">
        <v>34</v>
      </c>
      <c r="H329" s="218"/>
      <c r="I329" s="219"/>
      <c r="J329" s="23">
        <v>0</v>
      </c>
      <c r="K329" s="23">
        <v>0</v>
      </c>
      <c r="L329" s="22">
        <v>0</v>
      </c>
      <c r="M329" s="20" t="s">
        <v>34</v>
      </c>
      <c r="N329" s="23">
        <v>0</v>
      </c>
      <c r="O329" s="23">
        <v>0</v>
      </c>
      <c r="P329" s="22">
        <v>0</v>
      </c>
      <c r="Q329" s="25" t="s">
        <v>35</v>
      </c>
      <c r="R329" s="26">
        <v>0</v>
      </c>
      <c r="S329" s="26">
        <v>0</v>
      </c>
      <c r="T329" s="27">
        <v>0</v>
      </c>
      <c r="U329" s="20" t="s">
        <v>36</v>
      </c>
      <c r="V329" s="23">
        <v>0</v>
      </c>
      <c r="W329" s="23">
        <v>0</v>
      </c>
      <c r="X329" s="22">
        <v>0</v>
      </c>
      <c r="Y329" s="20" t="s">
        <v>37</v>
      </c>
      <c r="Z329" s="23">
        <v>0</v>
      </c>
      <c r="AA329" s="23">
        <v>0</v>
      </c>
      <c r="AB329" s="22">
        <v>0</v>
      </c>
      <c r="AC329" s="214"/>
      <c r="AD329" s="215"/>
    </row>
    <row r="330" spans="1:30" ht="48.6" customHeight="1" thickBot="1" x14ac:dyDescent="0.3">
      <c r="A330" s="216"/>
      <c r="B330" s="202"/>
      <c r="C330" s="55"/>
      <c r="D330" s="55"/>
      <c r="E330" s="55"/>
      <c r="F330" s="55"/>
      <c r="G330" s="188" t="s">
        <v>38</v>
      </c>
      <c r="H330" s="218"/>
      <c r="I330" s="219"/>
      <c r="J330" s="23">
        <v>0</v>
      </c>
      <c r="K330" s="23">
        <v>0</v>
      </c>
      <c r="L330" s="22">
        <v>0</v>
      </c>
      <c r="M330" s="20" t="s">
        <v>38</v>
      </c>
      <c r="N330" s="23">
        <v>0</v>
      </c>
      <c r="O330" s="23">
        <v>0</v>
      </c>
      <c r="P330" s="22">
        <v>0</v>
      </c>
      <c r="Q330" s="18"/>
      <c r="R330" s="18"/>
      <c r="S330" s="18"/>
      <c r="T330" s="18"/>
      <c r="U330" s="25" t="s">
        <v>39</v>
      </c>
      <c r="V330" s="26">
        <v>0</v>
      </c>
      <c r="W330" s="26">
        <v>0</v>
      </c>
      <c r="X330" s="27">
        <v>0</v>
      </c>
      <c r="Y330" s="20" t="s">
        <v>40</v>
      </c>
      <c r="Z330" s="23">
        <v>0</v>
      </c>
      <c r="AA330" s="23">
        <v>0</v>
      </c>
      <c r="AB330" s="22">
        <v>0</v>
      </c>
      <c r="AC330" s="214"/>
      <c r="AD330" s="215"/>
    </row>
    <row r="331" spans="1:30" ht="48" customHeight="1" x14ac:dyDescent="0.25">
      <c r="A331" s="216"/>
      <c r="B331" s="202"/>
      <c r="C331" s="55"/>
      <c r="D331" s="55"/>
      <c r="E331" s="55"/>
      <c r="F331" s="55"/>
      <c r="G331" s="188" t="s">
        <v>42</v>
      </c>
      <c r="H331" s="218"/>
      <c r="I331" s="219"/>
      <c r="J331" s="23">
        <v>0</v>
      </c>
      <c r="K331" s="23">
        <v>0</v>
      </c>
      <c r="L331" s="22">
        <v>0</v>
      </c>
      <c r="M331" s="20" t="s">
        <v>42</v>
      </c>
      <c r="N331" s="23">
        <v>0</v>
      </c>
      <c r="O331" s="23">
        <v>0</v>
      </c>
      <c r="P331" s="22">
        <v>0</v>
      </c>
      <c r="Q331" s="18"/>
      <c r="R331" s="18"/>
      <c r="S331" s="18"/>
      <c r="T331" s="18"/>
      <c r="U331" s="18"/>
      <c r="V331" s="18"/>
      <c r="W331" s="18"/>
      <c r="X331" s="18"/>
      <c r="Y331" s="20" t="s">
        <v>43</v>
      </c>
      <c r="Z331" s="23">
        <v>0</v>
      </c>
      <c r="AA331" s="23">
        <v>0</v>
      </c>
      <c r="AB331" s="22">
        <v>0</v>
      </c>
      <c r="AC331" s="214"/>
      <c r="AD331" s="215"/>
    </row>
    <row r="332" spans="1:30" ht="24.6" customHeight="1" x14ac:dyDescent="0.25">
      <c r="A332" s="216"/>
      <c r="B332" s="202"/>
      <c r="C332" s="55"/>
      <c r="D332" s="55"/>
      <c r="E332" s="55"/>
      <c r="F332" s="55"/>
      <c r="G332" s="188" t="s">
        <v>44</v>
      </c>
      <c r="H332" s="218"/>
      <c r="I332" s="219"/>
      <c r="J332" s="23">
        <v>0</v>
      </c>
      <c r="K332" s="23">
        <v>0</v>
      </c>
      <c r="L332" s="22">
        <v>0</v>
      </c>
      <c r="M332" s="20" t="s">
        <v>44</v>
      </c>
      <c r="N332" s="23">
        <v>0</v>
      </c>
      <c r="O332" s="23">
        <v>0</v>
      </c>
      <c r="P332" s="22">
        <v>0</v>
      </c>
      <c r="Q332" s="18"/>
      <c r="R332" s="18"/>
      <c r="S332" s="18"/>
      <c r="T332" s="18"/>
      <c r="U332" s="18"/>
      <c r="V332" s="18"/>
      <c r="W332" s="18"/>
      <c r="X332" s="18"/>
      <c r="Y332" s="20" t="s">
        <v>45</v>
      </c>
      <c r="Z332" s="23">
        <v>0</v>
      </c>
      <c r="AA332" s="23">
        <v>0</v>
      </c>
      <c r="AB332" s="22">
        <v>0</v>
      </c>
      <c r="AC332" s="214"/>
      <c r="AD332" s="215"/>
    </row>
    <row r="333" spans="1:30" ht="15" customHeight="1" thickBot="1" x14ac:dyDescent="0.3">
      <c r="A333" s="216"/>
      <c r="B333" s="202"/>
      <c r="C333" s="55"/>
      <c r="D333" s="55"/>
      <c r="E333" s="55"/>
      <c r="F333" s="55"/>
      <c r="G333" s="188" t="s">
        <v>46</v>
      </c>
      <c r="H333" s="218"/>
      <c r="I333" s="219"/>
      <c r="J333" s="23">
        <v>0</v>
      </c>
      <c r="K333" s="23">
        <v>0</v>
      </c>
      <c r="L333" s="22">
        <v>0</v>
      </c>
      <c r="M333" s="20" t="s">
        <v>46</v>
      </c>
      <c r="N333" s="23">
        <v>0</v>
      </c>
      <c r="O333" s="23">
        <v>0</v>
      </c>
      <c r="P333" s="22">
        <v>0</v>
      </c>
      <c r="Q333" s="18"/>
      <c r="R333" s="18"/>
      <c r="S333" s="18"/>
      <c r="T333" s="18"/>
      <c r="U333" s="18"/>
      <c r="V333" s="18"/>
      <c r="W333" s="18"/>
      <c r="X333" s="18"/>
      <c r="Y333" s="25" t="s">
        <v>47</v>
      </c>
      <c r="Z333" s="26">
        <v>0</v>
      </c>
      <c r="AA333" s="26">
        <v>0</v>
      </c>
      <c r="AB333" s="27">
        <v>0</v>
      </c>
      <c r="AC333" s="214"/>
      <c r="AD333" s="215"/>
    </row>
    <row r="334" spans="1:30" ht="52.9" customHeight="1" thickBot="1" x14ac:dyDescent="0.3">
      <c r="A334" s="216"/>
      <c r="B334" s="202"/>
      <c r="C334" s="244" t="s">
        <v>129</v>
      </c>
      <c r="D334" s="199"/>
      <c r="E334" s="199"/>
      <c r="F334" s="199"/>
      <c r="G334" s="188" t="s">
        <v>48</v>
      </c>
      <c r="H334" s="218"/>
      <c r="I334" s="219"/>
      <c r="J334" s="23">
        <v>0</v>
      </c>
      <c r="K334" s="23">
        <v>0</v>
      </c>
      <c r="L334" s="22">
        <v>0</v>
      </c>
      <c r="M334" s="20" t="s">
        <v>48</v>
      </c>
      <c r="N334" s="23">
        <v>0</v>
      </c>
      <c r="O334" s="23">
        <v>0</v>
      </c>
      <c r="P334" s="22">
        <v>0</v>
      </c>
      <c r="Q334" s="18"/>
      <c r="R334" s="18"/>
      <c r="S334" s="18"/>
      <c r="T334" s="18"/>
      <c r="U334" s="18"/>
      <c r="V334" s="18"/>
      <c r="W334" s="18"/>
      <c r="X334" s="18"/>
      <c r="Y334" s="18"/>
      <c r="Z334" s="18"/>
      <c r="AA334" s="18"/>
      <c r="AB334" s="19"/>
      <c r="AC334" s="214"/>
      <c r="AD334" s="215"/>
    </row>
    <row r="335" spans="1:30" ht="24.6" customHeight="1" thickBot="1" x14ac:dyDescent="0.3">
      <c r="A335" s="216"/>
      <c r="B335" s="202"/>
      <c r="C335" s="187"/>
      <c r="D335" s="217"/>
      <c r="E335" s="217"/>
      <c r="F335" s="217"/>
      <c r="G335" s="188" t="s">
        <v>49</v>
      </c>
      <c r="H335" s="218"/>
      <c r="I335" s="219"/>
      <c r="J335" s="23">
        <v>0</v>
      </c>
      <c r="K335" s="23">
        <v>0</v>
      </c>
      <c r="L335" s="22">
        <v>0</v>
      </c>
      <c r="M335" s="20" t="s">
        <v>49</v>
      </c>
      <c r="N335" s="44"/>
      <c r="O335" s="44"/>
      <c r="P335" s="45"/>
      <c r="Q335" s="18"/>
      <c r="R335" s="18"/>
      <c r="S335" s="18"/>
      <c r="T335" s="18"/>
      <c r="U335" s="18"/>
      <c r="V335" s="18"/>
      <c r="W335" s="18"/>
      <c r="X335" s="18"/>
      <c r="Y335" s="18"/>
      <c r="Z335" s="18"/>
      <c r="AA335" s="18"/>
      <c r="AB335" s="19"/>
      <c r="AC335" s="214"/>
      <c r="AD335" s="215"/>
    </row>
    <row r="336" spans="1:30" x14ac:dyDescent="0.25">
      <c r="A336" s="216"/>
      <c r="B336" s="202"/>
      <c r="C336" s="55"/>
      <c r="D336" s="55"/>
      <c r="E336" s="55"/>
      <c r="F336" s="55"/>
      <c r="G336" s="188" t="s">
        <v>50</v>
      </c>
      <c r="H336" s="218"/>
      <c r="I336" s="219"/>
      <c r="J336" s="23">
        <v>0</v>
      </c>
      <c r="K336" s="23">
        <v>0</v>
      </c>
      <c r="L336" s="22">
        <v>0</v>
      </c>
      <c r="M336" s="20" t="s">
        <v>50</v>
      </c>
      <c r="N336" s="23">
        <v>0</v>
      </c>
      <c r="O336" s="23">
        <v>0</v>
      </c>
      <c r="P336" s="22">
        <v>0</v>
      </c>
      <c r="Q336" s="18"/>
      <c r="R336" s="18"/>
      <c r="S336" s="18"/>
      <c r="T336" s="18"/>
      <c r="U336" s="18"/>
      <c r="V336" s="18"/>
      <c r="W336" s="18"/>
      <c r="X336" s="18"/>
      <c r="Y336" s="18"/>
      <c r="Z336" s="18"/>
      <c r="AA336" s="18"/>
      <c r="AB336" s="19"/>
      <c r="AC336" s="214"/>
      <c r="AD336" s="215"/>
    </row>
    <row r="337" spans="1:30" ht="60" customHeight="1" x14ac:dyDescent="0.25">
      <c r="A337" s="216"/>
      <c r="B337" s="202"/>
      <c r="C337" s="55"/>
      <c r="D337" s="55"/>
      <c r="E337" s="55"/>
      <c r="F337" s="55"/>
      <c r="G337" s="188" t="s">
        <v>51</v>
      </c>
      <c r="H337" s="218"/>
      <c r="I337" s="219"/>
      <c r="J337" s="23">
        <v>0</v>
      </c>
      <c r="K337" s="23">
        <v>0</v>
      </c>
      <c r="L337" s="22">
        <v>0</v>
      </c>
      <c r="M337" s="20" t="s">
        <v>51</v>
      </c>
      <c r="N337" s="23">
        <v>0</v>
      </c>
      <c r="O337" s="23">
        <v>0</v>
      </c>
      <c r="P337" s="22">
        <v>0</v>
      </c>
      <c r="Q337" s="18"/>
      <c r="R337" s="18"/>
      <c r="S337" s="18"/>
      <c r="T337" s="18"/>
      <c r="U337" s="18"/>
      <c r="V337" s="18"/>
      <c r="W337" s="18"/>
      <c r="X337" s="18"/>
      <c r="Y337" s="18"/>
      <c r="Z337" s="18"/>
      <c r="AA337" s="18"/>
      <c r="AB337" s="19"/>
      <c r="AC337" s="214"/>
      <c r="AD337" s="215"/>
    </row>
    <row r="338" spans="1:30" ht="48" customHeight="1" x14ac:dyDescent="0.25">
      <c r="A338" s="216"/>
      <c r="B338" s="202"/>
      <c r="C338" s="55"/>
      <c r="D338" s="55"/>
      <c r="E338" s="55"/>
      <c r="F338" s="55"/>
      <c r="G338" s="188" t="s">
        <v>52</v>
      </c>
      <c r="H338" s="218"/>
      <c r="I338" s="219"/>
      <c r="J338" s="23">
        <v>0</v>
      </c>
      <c r="K338" s="23">
        <v>0</v>
      </c>
      <c r="L338" s="22">
        <v>0</v>
      </c>
      <c r="M338" s="20" t="s">
        <v>52</v>
      </c>
      <c r="N338" s="23">
        <v>0</v>
      </c>
      <c r="O338" s="23">
        <v>0</v>
      </c>
      <c r="P338" s="22">
        <v>0</v>
      </c>
      <c r="Q338" s="18"/>
      <c r="R338" s="18"/>
      <c r="S338" s="18"/>
      <c r="T338" s="18"/>
      <c r="U338" s="18"/>
      <c r="V338" s="18"/>
      <c r="W338" s="18"/>
      <c r="X338" s="18"/>
      <c r="Y338" s="18"/>
      <c r="Z338" s="18"/>
      <c r="AA338" s="18"/>
      <c r="AB338" s="19"/>
      <c r="AC338" s="214"/>
      <c r="AD338" s="215"/>
    </row>
    <row r="339" spans="1:30" x14ac:dyDescent="0.25">
      <c r="A339" s="216"/>
      <c r="B339" s="202"/>
      <c r="C339" s="55"/>
      <c r="D339" s="55"/>
      <c r="E339" s="55"/>
      <c r="F339" s="55"/>
      <c r="G339" s="188" t="s">
        <v>53</v>
      </c>
      <c r="H339" s="218"/>
      <c r="I339" s="219"/>
      <c r="J339" s="23">
        <v>0</v>
      </c>
      <c r="K339" s="23">
        <v>0</v>
      </c>
      <c r="L339" s="22">
        <v>0</v>
      </c>
      <c r="M339" s="20" t="s">
        <v>53</v>
      </c>
      <c r="N339" s="23">
        <v>0</v>
      </c>
      <c r="O339" s="23">
        <v>0</v>
      </c>
      <c r="P339" s="22">
        <v>0</v>
      </c>
      <c r="Q339" s="18"/>
      <c r="R339" s="18"/>
      <c r="S339" s="18"/>
      <c r="T339" s="18"/>
      <c r="U339" s="18"/>
      <c r="V339" s="18"/>
      <c r="W339" s="18"/>
      <c r="X339" s="18"/>
      <c r="Y339" s="18"/>
      <c r="Z339" s="18"/>
      <c r="AA339" s="18"/>
      <c r="AB339" s="19"/>
      <c r="AC339" s="214"/>
      <c r="AD339" s="215"/>
    </row>
    <row r="340" spans="1:30" ht="72" customHeight="1" x14ac:dyDescent="0.25">
      <c r="A340" s="216"/>
      <c r="B340" s="202"/>
      <c r="C340" s="55"/>
      <c r="D340" s="55"/>
      <c r="E340" s="55"/>
      <c r="F340" s="55"/>
      <c r="G340" s="188" t="s">
        <v>54</v>
      </c>
      <c r="H340" s="218"/>
      <c r="I340" s="219"/>
      <c r="J340" s="23">
        <v>0</v>
      </c>
      <c r="K340" s="23">
        <v>0</v>
      </c>
      <c r="L340" s="22">
        <v>0</v>
      </c>
      <c r="M340" s="20" t="s">
        <v>54</v>
      </c>
      <c r="N340" s="23">
        <v>0</v>
      </c>
      <c r="O340" s="23">
        <v>0</v>
      </c>
      <c r="P340" s="22">
        <v>0</v>
      </c>
      <c r="Q340" s="18"/>
      <c r="R340" s="18"/>
      <c r="S340" s="18"/>
      <c r="T340" s="18"/>
      <c r="U340" s="18"/>
      <c r="V340" s="18"/>
      <c r="W340" s="18"/>
      <c r="X340" s="18"/>
      <c r="Y340" s="18"/>
      <c r="Z340" s="18"/>
      <c r="AA340" s="18"/>
      <c r="AB340" s="19"/>
      <c r="AC340" s="214"/>
      <c r="AD340" s="215"/>
    </row>
    <row r="341" spans="1:30" ht="24" customHeight="1" x14ac:dyDescent="0.25">
      <c r="A341" s="216"/>
      <c r="B341" s="202"/>
      <c r="C341" s="55"/>
      <c r="D341" s="55"/>
      <c r="E341" s="55"/>
      <c r="F341" s="55"/>
      <c r="G341" s="188" t="s">
        <v>55</v>
      </c>
      <c r="H341" s="218"/>
      <c r="I341" s="219"/>
      <c r="J341" s="23">
        <v>0</v>
      </c>
      <c r="K341" s="23">
        <v>0</v>
      </c>
      <c r="L341" s="22">
        <v>0</v>
      </c>
      <c r="M341" s="20" t="s">
        <v>55</v>
      </c>
      <c r="N341" s="23">
        <v>0</v>
      </c>
      <c r="O341" s="23">
        <v>0</v>
      </c>
      <c r="P341" s="22">
        <v>0</v>
      </c>
      <c r="Q341" s="18"/>
      <c r="R341" s="18"/>
      <c r="S341" s="18"/>
      <c r="T341" s="18"/>
      <c r="U341" s="18"/>
      <c r="V341" s="18"/>
      <c r="W341" s="18"/>
      <c r="X341" s="18"/>
      <c r="Y341" s="18"/>
      <c r="Z341" s="18"/>
      <c r="AA341" s="18"/>
      <c r="AB341" s="19"/>
      <c r="AC341" s="214"/>
      <c r="AD341" s="215"/>
    </row>
    <row r="342" spans="1:30" ht="36" customHeight="1" x14ac:dyDescent="0.25">
      <c r="A342" s="216"/>
      <c r="B342" s="202"/>
      <c r="C342" s="55"/>
      <c r="D342" s="55"/>
      <c r="E342" s="55"/>
      <c r="F342" s="55"/>
      <c r="G342" s="188" t="s">
        <v>56</v>
      </c>
      <c r="H342" s="218"/>
      <c r="I342" s="219"/>
      <c r="J342" s="23">
        <v>0</v>
      </c>
      <c r="K342" s="23">
        <v>0</v>
      </c>
      <c r="L342" s="22">
        <v>0</v>
      </c>
      <c r="M342" s="20" t="s">
        <v>56</v>
      </c>
      <c r="N342" s="23">
        <v>0</v>
      </c>
      <c r="O342" s="23">
        <v>0</v>
      </c>
      <c r="P342" s="22">
        <v>0</v>
      </c>
      <c r="Q342" s="18"/>
      <c r="R342" s="18"/>
      <c r="S342" s="18"/>
      <c r="T342" s="18"/>
      <c r="U342" s="18"/>
      <c r="V342" s="18"/>
      <c r="W342" s="18"/>
      <c r="X342" s="18"/>
      <c r="Y342" s="18"/>
      <c r="Z342" s="18"/>
      <c r="AA342" s="18"/>
      <c r="AB342" s="19"/>
      <c r="AC342" s="214"/>
      <c r="AD342" s="215"/>
    </row>
    <row r="343" spans="1:30" ht="60" customHeight="1" x14ac:dyDescent="0.25">
      <c r="A343" s="216"/>
      <c r="B343" s="202"/>
      <c r="C343" s="55"/>
      <c r="D343" s="55"/>
      <c r="E343" s="55"/>
      <c r="F343" s="55"/>
      <c r="G343" s="188" t="s">
        <v>57</v>
      </c>
      <c r="H343" s="218"/>
      <c r="I343" s="219"/>
      <c r="J343" s="23">
        <v>0</v>
      </c>
      <c r="K343" s="23">
        <v>0</v>
      </c>
      <c r="L343" s="22">
        <v>0</v>
      </c>
      <c r="M343" s="20" t="s">
        <v>57</v>
      </c>
      <c r="N343" s="23">
        <v>0</v>
      </c>
      <c r="O343" s="23">
        <v>0</v>
      </c>
      <c r="P343" s="22">
        <v>0</v>
      </c>
      <c r="Q343" s="18"/>
      <c r="R343" s="18"/>
      <c r="S343" s="18"/>
      <c r="T343" s="18"/>
      <c r="U343" s="18"/>
      <c r="V343" s="18"/>
      <c r="W343" s="18"/>
      <c r="X343" s="18"/>
      <c r="Y343" s="18"/>
      <c r="Z343" s="18"/>
      <c r="AA343" s="18"/>
      <c r="AB343" s="19"/>
      <c r="AC343" s="214"/>
      <c r="AD343" s="215"/>
    </row>
    <row r="344" spans="1:30" ht="60" customHeight="1" x14ac:dyDescent="0.25">
      <c r="A344" s="216"/>
      <c r="B344" s="202"/>
      <c r="C344" s="55"/>
      <c r="D344" s="55"/>
      <c r="E344" s="55"/>
      <c r="F344" s="55"/>
      <c r="G344" s="188" t="s">
        <v>58</v>
      </c>
      <c r="H344" s="218"/>
      <c r="I344" s="219"/>
      <c r="J344" s="23">
        <v>0</v>
      </c>
      <c r="K344" s="23">
        <v>0</v>
      </c>
      <c r="L344" s="22">
        <v>0</v>
      </c>
      <c r="M344" s="20" t="s">
        <v>58</v>
      </c>
      <c r="N344" s="23">
        <v>0</v>
      </c>
      <c r="O344" s="23">
        <v>0</v>
      </c>
      <c r="P344" s="22">
        <v>0</v>
      </c>
      <c r="Q344" s="18"/>
      <c r="R344" s="18"/>
      <c r="S344" s="18"/>
      <c r="T344" s="18"/>
      <c r="U344" s="18"/>
      <c r="V344" s="18"/>
      <c r="W344" s="18"/>
      <c r="X344" s="18"/>
      <c r="Y344" s="18"/>
      <c r="Z344" s="18"/>
      <c r="AA344" s="18"/>
      <c r="AB344" s="19"/>
      <c r="AC344" s="214"/>
      <c r="AD344" s="215"/>
    </row>
    <row r="345" spans="1:30" ht="60" customHeight="1" x14ac:dyDescent="0.25">
      <c r="A345" s="216"/>
      <c r="B345" s="202"/>
      <c r="C345" s="55"/>
      <c r="D345" s="55"/>
      <c r="E345" s="55"/>
      <c r="F345" s="55"/>
      <c r="G345" s="188" t="s">
        <v>59</v>
      </c>
      <c r="H345" s="218"/>
      <c r="I345" s="219"/>
      <c r="J345" s="23">
        <v>0</v>
      </c>
      <c r="K345" s="23">
        <v>0</v>
      </c>
      <c r="L345" s="22">
        <v>0</v>
      </c>
      <c r="M345" s="20" t="s">
        <v>59</v>
      </c>
      <c r="N345" s="23">
        <v>0</v>
      </c>
      <c r="O345" s="23">
        <v>0</v>
      </c>
      <c r="P345" s="22">
        <v>0</v>
      </c>
      <c r="Q345" s="18"/>
      <c r="R345" s="18"/>
      <c r="S345" s="18"/>
      <c r="T345" s="18"/>
      <c r="U345" s="18"/>
      <c r="V345" s="18"/>
      <c r="W345" s="18"/>
      <c r="X345" s="18"/>
      <c r="Y345" s="18"/>
      <c r="Z345" s="18"/>
      <c r="AA345" s="18"/>
      <c r="AB345" s="19"/>
      <c r="AC345" s="214"/>
      <c r="AD345" s="215"/>
    </row>
    <row r="346" spans="1:30" ht="60" customHeight="1" x14ac:dyDescent="0.25">
      <c r="A346" s="216"/>
      <c r="B346" s="202"/>
      <c r="C346" s="55"/>
      <c r="D346" s="55"/>
      <c r="E346" s="55"/>
      <c r="F346" s="55"/>
      <c r="G346" s="188" t="s">
        <v>60</v>
      </c>
      <c r="H346" s="218"/>
      <c r="I346" s="219"/>
      <c r="J346" s="23">
        <v>0</v>
      </c>
      <c r="K346" s="23">
        <v>0</v>
      </c>
      <c r="L346" s="22">
        <v>0</v>
      </c>
      <c r="M346" s="20" t="s">
        <v>60</v>
      </c>
      <c r="N346" s="23">
        <v>0</v>
      </c>
      <c r="O346" s="23">
        <v>0</v>
      </c>
      <c r="P346" s="22">
        <v>0</v>
      </c>
      <c r="Q346" s="18"/>
      <c r="R346" s="18"/>
      <c r="S346" s="18"/>
      <c r="T346" s="18"/>
      <c r="U346" s="18"/>
      <c r="V346" s="18"/>
      <c r="W346" s="18"/>
      <c r="X346" s="18"/>
      <c r="Y346" s="18"/>
      <c r="Z346" s="18"/>
      <c r="AA346" s="18"/>
      <c r="AB346" s="19"/>
      <c r="AC346" s="214"/>
      <c r="AD346" s="215"/>
    </row>
    <row r="347" spans="1:30" ht="60" customHeight="1" x14ac:dyDescent="0.25">
      <c r="A347" s="216"/>
      <c r="B347" s="202"/>
      <c r="C347" s="55"/>
      <c r="D347" s="55"/>
      <c r="E347" s="55"/>
      <c r="F347" s="55"/>
      <c r="G347" s="188" t="s">
        <v>61</v>
      </c>
      <c r="H347" s="218"/>
      <c r="I347" s="219"/>
      <c r="J347" s="23">
        <v>0</v>
      </c>
      <c r="K347" s="23">
        <v>0</v>
      </c>
      <c r="L347" s="22">
        <v>0</v>
      </c>
      <c r="M347" s="69" t="s">
        <v>61</v>
      </c>
      <c r="N347" s="23">
        <v>0</v>
      </c>
      <c r="O347" s="23">
        <v>0</v>
      </c>
      <c r="P347" s="22">
        <v>0</v>
      </c>
      <c r="Q347" s="18"/>
      <c r="R347" s="18"/>
      <c r="S347" s="18"/>
      <c r="T347" s="18"/>
      <c r="U347" s="18"/>
      <c r="V347" s="18"/>
      <c r="W347" s="18"/>
      <c r="X347" s="18"/>
      <c r="Y347" s="18"/>
      <c r="Z347" s="18"/>
      <c r="AA347" s="18"/>
      <c r="AB347" s="19"/>
      <c r="AC347" s="214"/>
      <c r="AD347" s="215"/>
    </row>
    <row r="348" spans="1:30" ht="60" customHeight="1" x14ac:dyDescent="0.25">
      <c r="A348" s="216"/>
      <c r="B348" s="202"/>
      <c r="C348" s="55"/>
      <c r="D348" s="55"/>
      <c r="E348" s="55"/>
      <c r="F348" s="55"/>
      <c r="G348" s="188" t="s">
        <v>62</v>
      </c>
      <c r="H348" s="218"/>
      <c r="I348" s="219"/>
      <c r="J348" s="23">
        <v>0</v>
      </c>
      <c r="K348" s="23">
        <v>0</v>
      </c>
      <c r="L348" s="22">
        <v>0</v>
      </c>
      <c r="M348" s="69" t="s">
        <v>62</v>
      </c>
      <c r="N348" s="23">
        <v>0</v>
      </c>
      <c r="O348" s="23">
        <v>0</v>
      </c>
      <c r="P348" s="22">
        <v>0</v>
      </c>
      <c r="Q348" s="18"/>
      <c r="R348" s="18"/>
      <c r="S348" s="18"/>
      <c r="T348" s="18"/>
      <c r="U348" s="18"/>
      <c r="V348" s="18"/>
      <c r="W348" s="18"/>
      <c r="X348" s="18"/>
      <c r="Y348" s="18"/>
      <c r="Z348" s="18"/>
      <c r="AA348" s="18"/>
      <c r="AB348" s="19"/>
      <c r="AC348" s="214"/>
      <c r="AD348" s="215"/>
    </row>
    <row r="349" spans="1:30" ht="24" customHeight="1" x14ac:dyDescent="0.25">
      <c r="A349" s="216"/>
      <c r="B349" s="202"/>
      <c r="C349" s="55"/>
      <c r="D349" s="55"/>
      <c r="E349" s="55"/>
      <c r="F349" s="55"/>
      <c r="G349" s="188" t="s">
        <v>63</v>
      </c>
      <c r="H349" s="218"/>
      <c r="I349" s="219"/>
      <c r="J349" s="23">
        <v>0</v>
      </c>
      <c r="K349" s="23">
        <v>0</v>
      </c>
      <c r="L349" s="22">
        <v>0</v>
      </c>
      <c r="M349" s="69" t="s">
        <v>63</v>
      </c>
      <c r="N349" s="23">
        <v>0</v>
      </c>
      <c r="O349" s="23">
        <v>0</v>
      </c>
      <c r="P349" s="22">
        <v>0</v>
      </c>
      <c r="Q349" s="18"/>
      <c r="R349" s="18"/>
      <c r="S349" s="18"/>
      <c r="T349" s="18"/>
      <c r="U349" s="18"/>
      <c r="V349" s="18"/>
      <c r="W349" s="18"/>
      <c r="X349" s="18"/>
      <c r="Y349" s="18"/>
      <c r="Z349" s="18"/>
      <c r="AA349" s="18"/>
      <c r="AB349" s="19"/>
      <c r="AC349" s="214"/>
      <c r="AD349" s="215"/>
    </row>
    <row r="350" spans="1:30" x14ac:dyDescent="0.25">
      <c r="A350" s="216"/>
      <c r="B350" s="202"/>
      <c r="C350" s="55"/>
      <c r="D350" s="55"/>
      <c r="E350" s="55"/>
      <c r="F350" s="55"/>
      <c r="G350" s="188" t="s">
        <v>64</v>
      </c>
      <c r="H350" s="218"/>
      <c r="I350" s="219"/>
      <c r="J350" s="23">
        <v>0</v>
      </c>
      <c r="K350" s="23">
        <v>0</v>
      </c>
      <c r="L350" s="22">
        <v>0</v>
      </c>
      <c r="M350" s="69" t="s">
        <v>64</v>
      </c>
      <c r="N350" s="23">
        <v>0</v>
      </c>
      <c r="O350" s="23">
        <v>0</v>
      </c>
      <c r="P350" s="22">
        <v>0</v>
      </c>
      <c r="Q350" s="18"/>
      <c r="R350" s="18"/>
      <c r="S350" s="18"/>
      <c r="T350" s="18"/>
      <c r="U350" s="18"/>
      <c r="V350" s="18"/>
      <c r="W350" s="18"/>
      <c r="X350" s="18"/>
      <c r="Y350" s="18"/>
      <c r="Z350" s="18"/>
      <c r="AA350" s="18"/>
      <c r="AB350" s="19"/>
      <c r="AC350" s="214"/>
      <c r="AD350" s="215"/>
    </row>
    <row r="351" spans="1:30" ht="36" customHeight="1" x14ac:dyDescent="0.25">
      <c r="A351" s="216"/>
      <c r="B351" s="202"/>
      <c r="C351" s="55"/>
      <c r="D351" s="55"/>
      <c r="E351" s="55"/>
      <c r="F351" s="55"/>
      <c r="G351" s="188" t="s">
        <v>65</v>
      </c>
      <c r="H351" s="218"/>
      <c r="I351" s="219"/>
      <c r="J351" s="23">
        <v>0</v>
      </c>
      <c r="K351" s="23">
        <v>0</v>
      </c>
      <c r="L351" s="22">
        <v>0</v>
      </c>
      <c r="M351" s="69" t="s">
        <v>65</v>
      </c>
      <c r="N351" s="23">
        <v>0</v>
      </c>
      <c r="O351" s="23">
        <v>0</v>
      </c>
      <c r="P351" s="22">
        <v>0</v>
      </c>
      <c r="Q351" s="18"/>
      <c r="R351" s="18"/>
      <c r="S351" s="18"/>
      <c r="T351" s="18"/>
      <c r="U351" s="18"/>
      <c r="V351" s="18"/>
      <c r="W351" s="18"/>
      <c r="X351" s="18"/>
      <c r="Y351" s="18"/>
      <c r="Z351" s="18"/>
      <c r="AA351" s="18"/>
      <c r="AB351" s="19"/>
      <c r="AC351" s="214"/>
      <c r="AD351" s="215"/>
    </row>
    <row r="352" spans="1:30" ht="24.6" customHeight="1" x14ac:dyDescent="0.25">
      <c r="A352" s="216"/>
      <c r="B352" s="202"/>
      <c r="C352" s="55"/>
      <c r="D352" s="55"/>
      <c r="E352" s="55"/>
      <c r="F352" s="55"/>
      <c r="G352" s="188" t="s">
        <v>66</v>
      </c>
      <c r="H352" s="218"/>
      <c r="I352" s="219"/>
      <c r="J352" s="23">
        <v>0</v>
      </c>
      <c r="K352" s="23">
        <v>0</v>
      </c>
      <c r="L352" s="22">
        <v>0</v>
      </c>
      <c r="M352" s="69" t="s">
        <v>66</v>
      </c>
      <c r="N352" s="23">
        <v>0</v>
      </c>
      <c r="O352" s="23">
        <v>0</v>
      </c>
      <c r="P352" s="22">
        <v>0</v>
      </c>
      <c r="Q352" s="18"/>
      <c r="R352" s="18"/>
      <c r="S352" s="18"/>
      <c r="T352" s="18"/>
      <c r="U352" s="18"/>
      <c r="V352" s="18"/>
      <c r="W352" s="18"/>
      <c r="X352" s="18"/>
      <c r="Y352" s="18"/>
      <c r="Z352" s="18"/>
      <c r="AA352" s="18"/>
      <c r="AB352" s="19"/>
      <c r="AC352" s="214"/>
      <c r="AD352" s="215"/>
    </row>
    <row r="353" spans="1:30" ht="36.6" customHeight="1" thickBot="1" x14ac:dyDescent="0.3">
      <c r="A353" s="216"/>
      <c r="B353" s="207"/>
      <c r="C353" s="56"/>
      <c r="D353" s="56"/>
      <c r="E353" s="56"/>
      <c r="F353" s="56"/>
      <c r="G353" s="254" t="s">
        <v>67</v>
      </c>
      <c r="H353" s="255"/>
      <c r="I353" s="256"/>
      <c r="J353" s="26">
        <v>0</v>
      </c>
      <c r="K353" s="26">
        <v>0</v>
      </c>
      <c r="L353" s="27">
        <v>0</v>
      </c>
      <c r="M353" s="25" t="s">
        <v>67</v>
      </c>
      <c r="N353" s="26">
        <v>0</v>
      </c>
      <c r="O353" s="26">
        <v>0</v>
      </c>
      <c r="P353" s="27">
        <v>0</v>
      </c>
      <c r="Q353" s="29"/>
      <c r="R353" s="29"/>
      <c r="S353" s="29"/>
      <c r="T353" s="29"/>
      <c r="U353" s="29"/>
      <c r="V353" s="29"/>
      <c r="W353" s="29"/>
      <c r="X353" s="29"/>
      <c r="Y353" s="29"/>
      <c r="Z353" s="29"/>
      <c r="AA353" s="29"/>
      <c r="AB353" s="30"/>
      <c r="AC353" s="214"/>
      <c r="AD353" s="215"/>
    </row>
    <row r="354" spans="1:30" ht="15" customHeight="1" thickBot="1" x14ac:dyDescent="0.3">
      <c r="A354" s="216"/>
      <c r="B354" s="264"/>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264"/>
      <c r="Z354" s="199"/>
      <c r="AA354" s="199"/>
      <c r="AB354" s="199"/>
      <c r="AC354" s="214"/>
      <c r="AD354" s="215"/>
    </row>
    <row r="355" spans="1:30" ht="14.45" customHeight="1" thickBot="1" x14ac:dyDescent="0.3">
      <c r="A355" s="216"/>
      <c r="B355" s="251">
        <v>12</v>
      </c>
      <c r="C355" s="236" t="s">
        <v>0</v>
      </c>
      <c r="D355" s="194"/>
      <c r="E355" s="307" t="s">
        <v>1</v>
      </c>
      <c r="F355" s="199"/>
      <c r="G355" s="199"/>
      <c r="H355" s="57"/>
      <c r="I355" s="57"/>
      <c r="J355" s="198" t="s">
        <v>2</v>
      </c>
      <c r="K355" s="199"/>
      <c r="L355" s="200"/>
      <c r="M355" s="241" t="s">
        <v>3</v>
      </c>
      <c r="N355" s="199"/>
      <c r="O355" s="196"/>
      <c r="P355" s="241" t="s">
        <v>4</v>
      </c>
      <c r="Q355" s="199"/>
      <c r="R355" s="196"/>
      <c r="S355" s="241" t="s">
        <v>5</v>
      </c>
      <c r="T355" s="199"/>
      <c r="U355" s="196"/>
      <c r="V355" s="241" t="s">
        <v>124</v>
      </c>
      <c r="W355" s="199"/>
      <c r="X355" s="196"/>
      <c r="Y355" s="214"/>
      <c r="Z355" s="214"/>
      <c r="AA355" s="214"/>
      <c r="AB355" s="214"/>
      <c r="AC355" s="214"/>
      <c r="AD355" s="215"/>
    </row>
    <row r="356" spans="1:30" ht="29.45" customHeight="1" thickBot="1" x14ac:dyDescent="0.3">
      <c r="A356" s="216"/>
      <c r="B356" s="202"/>
      <c r="C356" s="221" t="s">
        <v>130</v>
      </c>
      <c r="D356" s="199"/>
      <c r="E356" s="58" t="s">
        <v>131</v>
      </c>
      <c r="F356" s="58" t="s">
        <v>132</v>
      </c>
      <c r="G356" s="236" t="s">
        <v>133</v>
      </c>
      <c r="H356" s="193"/>
      <c r="I356" s="194"/>
      <c r="J356" s="59" t="s">
        <v>131</v>
      </c>
      <c r="K356" s="60" t="s">
        <v>132</v>
      </c>
      <c r="L356" s="61" t="s">
        <v>133</v>
      </c>
      <c r="M356" s="59" t="s">
        <v>131</v>
      </c>
      <c r="N356" s="60" t="s">
        <v>132</v>
      </c>
      <c r="O356" s="61" t="s">
        <v>133</v>
      </c>
      <c r="P356" s="59" t="s">
        <v>131</v>
      </c>
      <c r="Q356" s="60" t="s">
        <v>132</v>
      </c>
      <c r="R356" s="61" t="s">
        <v>133</v>
      </c>
      <c r="S356" s="59" t="s">
        <v>131</v>
      </c>
      <c r="T356" s="60" t="s">
        <v>132</v>
      </c>
      <c r="U356" s="61" t="s">
        <v>133</v>
      </c>
      <c r="V356" s="59" t="s">
        <v>131</v>
      </c>
      <c r="W356" s="60" t="s">
        <v>132</v>
      </c>
      <c r="X356" s="61" t="s">
        <v>133</v>
      </c>
      <c r="Y356" s="214"/>
      <c r="Z356" s="214"/>
      <c r="AA356" s="214"/>
      <c r="AB356" s="214"/>
      <c r="AC356" s="214"/>
      <c r="AD356" s="215"/>
    </row>
    <row r="357" spans="1:30" ht="15" customHeight="1" thickBot="1" x14ac:dyDescent="0.3">
      <c r="A357" s="216"/>
      <c r="B357" s="202"/>
      <c r="C357" s="187"/>
      <c r="D357" s="217"/>
      <c r="E357" s="252">
        <f>SUM(J357,M357,P357,S357,V357)</f>
        <v>0</v>
      </c>
      <c r="F357" s="252">
        <f>SUM(K357,N357,Q357,T357,W357)</f>
        <v>0</v>
      </c>
      <c r="G357" s="195">
        <f>SUM(L357,O357,R357,U357,X357)</f>
        <v>0</v>
      </c>
      <c r="H357" s="199"/>
      <c r="I357" s="196"/>
      <c r="J357" s="279"/>
      <c r="K357" s="179"/>
      <c r="L357" s="179"/>
      <c r="M357" s="179"/>
      <c r="N357" s="179"/>
      <c r="O357" s="179"/>
      <c r="P357" s="179"/>
      <c r="Q357" s="179"/>
      <c r="R357" s="179"/>
      <c r="S357" s="179"/>
      <c r="T357" s="179"/>
      <c r="U357" s="179"/>
      <c r="V357" s="179"/>
      <c r="W357" s="179"/>
      <c r="X357" s="298"/>
      <c r="Y357" s="214"/>
      <c r="Z357" s="214"/>
      <c r="AA357" s="214"/>
      <c r="AB357" s="214"/>
      <c r="AC357" s="214"/>
      <c r="AD357" s="215"/>
    </row>
    <row r="358" spans="1:30" ht="14.45" customHeight="1" x14ac:dyDescent="0.25">
      <c r="A358" s="216"/>
      <c r="B358" s="202"/>
      <c r="C358" s="244" t="s">
        <v>134</v>
      </c>
      <c r="D358" s="199"/>
      <c r="E358" s="202"/>
      <c r="F358" s="202"/>
      <c r="G358" s="216"/>
      <c r="H358" s="214"/>
      <c r="I358" s="215"/>
      <c r="J358" s="274"/>
      <c r="K358" s="180"/>
      <c r="L358" s="180"/>
      <c r="M358" s="180"/>
      <c r="N358" s="180"/>
      <c r="O358" s="180"/>
      <c r="P358" s="180"/>
      <c r="Q358" s="180"/>
      <c r="R358" s="180"/>
      <c r="S358" s="180"/>
      <c r="T358" s="180"/>
      <c r="U358" s="180"/>
      <c r="V358" s="180"/>
      <c r="W358" s="180"/>
      <c r="X358" s="299"/>
      <c r="Y358" s="214"/>
      <c r="Z358" s="214"/>
      <c r="AA358" s="214"/>
      <c r="AB358" s="214"/>
      <c r="AC358" s="214"/>
      <c r="AD358" s="215"/>
    </row>
    <row r="359" spans="1:30" ht="39.6" customHeight="1" thickBot="1" x14ac:dyDescent="0.3">
      <c r="A359" s="216"/>
      <c r="B359" s="207"/>
      <c r="C359" s="187"/>
      <c r="D359" s="217"/>
      <c r="E359" s="207"/>
      <c r="F359" s="207"/>
      <c r="G359" s="187"/>
      <c r="H359" s="217"/>
      <c r="I359" s="197"/>
      <c r="J359" s="275"/>
      <c r="K359" s="181"/>
      <c r="L359" s="181"/>
      <c r="M359" s="181"/>
      <c r="N359" s="181"/>
      <c r="O359" s="181"/>
      <c r="P359" s="181"/>
      <c r="Q359" s="181"/>
      <c r="R359" s="181"/>
      <c r="S359" s="181"/>
      <c r="T359" s="181"/>
      <c r="U359" s="181"/>
      <c r="V359" s="181"/>
      <c r="W359" s="181"/>
      <c r="X359" s="300"/>
      <c r="Y359" s="214"/>
      <c r="Z359" s="214"/>
      <c r="AA359" s="214"/>
      <c r="AB359" s="214"/>
      <c r="AC359" s="214"/>
      <c r="AD359" s="215"/>
    </row>
    <row r="360" spans="1:30" ht="15" customHeight="1" thickBot="1" x14ac:dyDescent="0.3">
      <c r="A360" s="216"/>
      <c r="B360" s="264"/>
      <c r="C360" s="193"/>
      <c r="D360" s="193"/>
      <c r="E360" s="193"/>
      <c r="F360" s="193"/>
      <c r="G360" s="193"/>
      <c r="H360" s="193"/>
      <c r="I360" s="193"/>
      <c r="J360" s="193"/>
      <c r="K360" s="193"/>
      <c r="L360" s="193"/>
      <c r="M360" s="193"/>
      <c r="N360" s="193"/>
      <c r="O360" s="193"/>
      <c r="P360" s="193"/>
      <c r="Q360" s="193"/>
      <c r="R360" s="193"/>
      <c r="S360" s="193"/>
      <c r="T360" s="193"/>
      <c r="U360" s="193"/>
      <c r="V360" s="193"/>
      <c r="W360" s="230"/>
      <c r="X360" s="214"/>
      <c r="Y360" s="214"/>
      <c r="Z360" s="214"/>
      <c r="AA360" s="214"/>
      <c r="AB360" s="214"/>
      <c r="AC360" s="214"/>
      <c r="AD360" s="215"/>
    </row>
    <row r="361" spans="1:30" ht="15" customHeight="1" thickBot="1" x14ac:dyDescent="0.3">
      <c r="A361" s="216"/>
      <c r="B361" s="251">
        <v>13</v>
      </c>
      <c r="C361" s="37" t="s">
        <v>0</v>
      </c>
      <c r="D361" s="262" t="s">
        <v>1</v>
      </c>
      <c r="E361" s="193"/>
      <c r="F361" s="247" t="s">
        <v>2</v>
      </c>
      <c r="G361" s="199"/>
      <c r="H361" s="199"/>
      <c r="I361" s="199"/>
      <c r="J361" s="200"/>
      <c r="K361" s="247" t="s">
        <v>3</v>
      </c>
      <c r="L361" s="199"/>
      <c r="M361" s="200"/>
      <c r="N361" s="247" t="s">
        <v>4</v>
      </c>
      <c r="O361" s="199"/>
      <c r="P361" s="200"/>
      <c r="Q361" s="247" t="s">
        <v>5</v>
      </c>
      <c r="R361" s="199"/>
      <c r="S361" s="200"/>
      <c r="T361" s="247" t="s">
        <v>6</v>
      </c>
      <c r="U361" s="199"/>
      <c r="V361" s="200"/>
      <c r="W361" s="214"/>
      <c r="X361" s="214"/>
      <c r="Y361" s="214"/>
      <c r="Z361" s="214"/>
      <c r="AA361" s="214"/>
      <c r="AB361" s="214"/>
      <c r="AC361" s="214"/>
      <c r="AD361" s="215"/>
    </row>
    <row r="362" spans="1:30" ht="15" customHeight="1" thickBot="1" x14ac:dyDescent="0.3">
      <c r="A362" s="216"/>
      <c r="B362" s="202"/>
      <c r="C362" s="208" t="s">
        <v>135</v>
      </c>
      <c r="D362" s="186">
        <f>SUM(J363,M363,P363,S363,V363)</f>
        <v>0</v>
      </c>
      <c r="E362" s="199"/>
      <c r="F362" s="248"/>
      <c r="G362" s="200"/>
      <c r="H362" s="12"/>
      <c r="I362" s="12"/>
      <c r="J362" s="62" t="s">
        <v>1</v>
      </c>
      <c r="K362" s="248"/>
      <c r="L362" s="200"/>
      <c r="M362" s="62" t="s">
        <v>1</v>
      </c>
      <c r="N362" s="248"/>
      <c r="O362" s="200"/>
      <c r="P362" s="62" t="s">
        <v>1</v>
      </c>
      <c r="Q362" s="248"/>
      <c r="R362" s="200"/>
      <c r="S362" s="62" t="s">
        <v>1</v>
      </c>
      <c r="T362" s="248"/>
      <c r="U362" s="200"/>
      <c r="V362" s="62" t="s">
        <v>1</v>
      </c>
      <c r="W362" s="214"/>
      <c r="X362" s="214"/>
      <c r="Y362" s="214"/>
      <c r="Z362" s="214"/>
      <c r="AA362" s="214"/>
      <c r="AB362" s="214"/>
      <c r="AC362" s="214"/>
      <c r="AD362" s="215"/>
    </row>
    <row r="363" spans="1:30" ht="14.45" customHeight="1" thickBot="1" x14ac:dyDescent="0.3">
      <c r="A363" s="216"/>
      <c r="B363" s="202"/>
      <c r="C363" s="207"/>
      <c r="D363" s="216"/>
      <c r="E363" s="214"/>
      <c r="F363" s="225"/>
      <c r="G363" s="211"/>
      <c r="H363" s="29"/>
      <c r="I363" s="29"/>
      <c r="J363" s="101">
        <f>SUM(J364:J368)</f>
        <v>0</v>
      </c>
      <c r="K363" s="225"/>
      <c r="L363" s="211"/>
      <c r="M363" s="101">
        <f>SUM(M364:M368)</f>
        <v>0</v>
      </c>
      <c r="N363" s="225"/>
      <c r="O363" s="211"/>
      <c r="P363" s="101">
        <f>SUM(P364:P368)</f>
        <v>0</v>
      </c>
      <c r="Q363" s="225"/>
      <c r="R363" s="211"/>
      <c r="S363" s="101">
        <f>SUM(S364:S368)</f>
        <v>0</v>
      </c>
      <c r="T363" s="225"/>
      <c r="U363" s="211"/>
      <c r="V363" s="101">
        <f>SUM(V364:V368)</f>
        <v>0</v>
      </c>
      <c r="W363" s="214"/>
      <c r="X363" s="214"/>
      <c r="Y363" s="214"/>
      <c r="Z363" s="214"/>
      <c r="AA363" s="214"/>
      <c r="AB363" s="214"/>
      <c r="AC363" s="214"/>
      <c r="AD363" s="215"/>
    </row>
    <row r="364" spans="1:30" ht="15" customHeight="1" x14ac:dyDescent="0.25">
      <c r="A364" s="216"/>
      <c r="B364" s="202"/>
      <c r="C364" s="63"/>
      <c r="D364" s="216"/>
      <c r="E364" s="214"/>
      <c r="F364" s="266" t="s">
        <v>136</v>
      </c>
      <c r="G364" s="177"/>
      <c r="H364" s="177"/>
      <c r="I364" s="246"/>
      <c r="J364" s="64">
        <v>0</v>
      </c>
      <c r="K364" s="210" t="s">
        <v>136</v>
      </c>
      <c r="L364" s="211"/>
      <c r="M364" s="64">
        <v>0</v>
      </c>
      <c r="N364" s="210" t="s">
        <v>136</v>
      </c>
      <c r="O364" s="211"/>
      <c r="P364" s="64">
        <v>0</v>
      </c>
      <c r="Q364" s="210" t="s">
        <v>136</v>
      </c>
      <c r="R364" s="211"/>
      <c r="S364" s="64">
        <v>0</v>
      </c>
      <c r="T364" s="210" t="s">
        <v>136</v>
      </c>
      <c r="U364" s="211"/>
      <c r="V364" s="64">
        <v>0</v>
      </c>
      <c r="W364" s="214"/>
      <c r="X364" s="214"/>
      <c r="Y364" s="214"/>
      <c r="Z364" s="214"/>
      <c r="AA364" s="214"/>
      <c r="AB364" s="214"/>
      <c r="AC364" s="214"/>
      <c r="AD364" s="215"/>
    </row>
    <row r="365" spans="1:30" ht="41.45" customHeight="1" x14ac:dyDescent="0.25">
      <c r="A365" s="216"/>
      <c r="B365" s="202"/>
      <c r="C365" s="257" t="s">
        <v>137</v>
      </c>
      <c r="D365" s="216"/>
      <c r="E365" s="214"/>
      <c r="F365" s="188" t="s">
        <v>138</v>
      </c>
      <c r="G365" s="175"/>
      <c r="H365" s="175"/>
      <c r="I365" s="189"/>
      <c r="J365" s="65">
        <v>0</v>
      </c>
      <c r="K365" s="188" t="s">
        <v>138</v>
      </c>
      <c r="L365" s="189"/>
      <c r="M365" s="65">
        <v>0</v>
      </c>
      <c r="N365" s="188" t="s">
        <v>138</v>
      </c>
      <c r="O365" s="189"/>
      <c r="P365" s="65">
        <v>0</v>
      </c>
      <c r="Q365" s="188" t="s">
        <v>138</v>
      </c>
      <c r="R365" s="189"/>
      <c r="S365" s="65">
        <v>0</v>
      </c>
      <c r="T365" s="188" t="s">
        <v>138</v>
      </c>
      <c r="U365" s="189"/>
      <c r="V365" s="65">
        <v>0</v>
      </c>
      <c r="W365" s="214"/>
      <c r="X365" s="214"/>
      <c r="Y365" s="214"/>
      <c r="Z365" s="214"/>
      <c r="AA365" s="214"/>
      <c r="AB365" s="214"/>
      <c r="AC365" s="214"/>
      <c r="AD365" s="215"/>
    </row>
    <row r="366" spans="1:30" ht="15" customHeight="1" x14ac:dyDescent="0.25">
      <c r="A366" s="216"/>
      <c r="B366" s="202"/>
      <c r="C366" s="207"/>
      <c r="D366" s="216"/>
      <c r="E366" s="214"/>
      <c r="F366" s="188" t="s">
        <v>139</v>
      </c>
      <c r="G366" s="175"/>
      <c r="H366" s="175"/>
      <c r="I366" s="189"/>
      <c r="J366" s="65">
        <v>0</v>
      </c>
      <c r="K366" s="188" t="s">
        <v>139</v>
      </c>
      <c r="L366" s="189"/>
      <c r="M366" s="65">
        <v>0</v>
      </c>
      <c r="N366" s="188" t="s">
        <v>139</v>
      </c>
      <c r="O366" s="189"/>
      <c r="P366" s="65">
        <v>0</v>
      </c>
      <c r="Q366" s="188" t="s">
        <v>139</v>
      </c>
      <c r="R366" s="189"/>
      <c r="S366" s="65">
        <v>0</v>
      </c>
      <c r="T366" s="188" t="s">
        <v>139</v>
      </c>
      <c r="U366" s="189"/>
      <c r="V366" s="65">
        <v>0</v>
      </c>
      <c r="W366" s="214"/>
      <c r="X366" s="214"/>
      <c r="Y366" s="214"/>
      <c r="Z366" s="214"/>
      <c r="AA366" s="214"/>
      <c r="AB366" s="214"/>
      <c r="AC366" s="214"/>
      <c r="AD366" s="215"/>
    </row>
    <row r="367" spans="1:30" x14ac:dyDescent="0.25">
      <c r="A367" s="216"/>
      <c r="B367" s="202"/>
      <c r="C367" s="66"/>
      <c r="D367" s="216"/>
      <c r="E367" s="214"/>
      <c r="F367" s="188" t="s">
        <v>140</v>
      </c>
      <c r="G367" s="175"/>
      <c r="H367" s="175"/>
      <c r="I367" s="189"/>
      <c r="J367" s="65">
        <v>0</v>
      </c>
      <c r="K367" s="188" t="s">
        <v>140</v>
      </c>
      <c r="L367" s="189"/>
      <c r="M367" s="65">
        <v>0</v>
      </c>
      <c r="N367" s="188" t="s">
        <v>140</v>
      </c>
      <c r="O367" s="189"/>
      <c r="P367" s="65">
        <v>0</v>
      </c>
      <c r="Q367" s="188" t="s">
        <v>140</v>
      </c>
      <c r="R367" s="189"/>
      <c r="S367" s="65">
        <v>0</v>
      </c>
      <c r="T367" s="188" t="s">
        <v>140</v>
      </c>
      <c r="U367" s="189"/>
      <c r="V367" s="65">
        <v>0</v>
      </c>
      <c r="W367" s="214"/>
      <c r="X367" s="214"/>
      <c r="Y367" s="214"/>
      <c r="Z367" s="214"/>
      <c r="AA367" s="214"/>
      <c r="AB367" s="214"/>
      <c r="AC367" s="214"/>
      <c r="AD367" s="215"/>
    </row>
    <row r="368" spans="1:30" ht="14.45" customHeight="1" x14ac:dyDescent="0.25">
      <c r="A368" s="216"/>
      <c r="B368" s="207"/>
      <c r="C368" s="67"/>
      <c r="D368" s="187"/>
      <c r="E368" s="217"/>
      <c r="F368" s="254" t="s">
        <v>141</v>
      </c>
      <c r="G368" s="228"/>
      <c r="H368" s="228"/>
      <c r="I368" s="185"/>
      <c r="J368" s="94">
        <v>0</v>
      </c>
      <c r="K368" s="254" t="s">
        <v>141</v>
      </c>
      <c r="L368" s="185"/>
      <c r="M368" s="94">
        <v>0</v>
      </c>
      <c r="N368" s="254" t="s">
        <v>141</v>
      </c>
      <c r="O368" s="185"/>
      <c r="P368" s="94">
        <v>0</v>
      </c>
      <c r="Q368" s="254" t="s">
        <v>141</v>
      </c>
      <c r="R368" s="185"/>
      <c r="S368" s="94">
        <v>0</v>
      </c>
      <c r="T368" s="254" t="s">
        <v>141</v>
      </c>
      <c r="U368" s="185"/>
      <c r="V368" s="94">
        <v>0</v>
      </c>
      <c r="W368" s="214"/>
      <c r="X368" s="214"/>
      <c r="Y368" s="214"/>
      <c r="Z368" s="214"/>
      <c r="AA368" s="214"/>
      <c r="AB368" s="214"/>
      <c r="AC368" s="214"/>
      <c r="AD368" s="215"/>
    </row>
    <row r="369" spans="1:30" ht="15" customHeight="1" thickBot="1" x14ac:dyDescent="0.3">
      <c r="A369" s="216"/>
      <c r="B369" s="264"/>
      <c r="C369" s="193"/>
      <c r="D369" s="193"/>
      <c r="E369" s="193"/>
      <c r="F369" s="193"/>
      <c r="G369" s="193"/>
      <c r="H369" s="193"/>
      <c r="I369" s="193"/>
      <c r="J369" s="193"/>
      <c r="K369" s="193"/>
      <c r="L369" s="193"/>
      <c r="M369" s="193"/>
      <c r="N369" s="193"/>
      <c r="O369" s="193"/>
      <c r="P369" s="193"/>
      <c r="Q369" s="193"/>
      <c r="R369" s="193"/>
      <c r="S369" s="193"/>
      <c r="T369" s="193"/>
      <c r="U369" s="193"/>
      <c r="V369" s="193"/>
      <c r="W369" s="214"/>
      <c r="X369" s="214"/>
      <c r="Y369" s="214"/>
      <c r="Z369" s="214"/>
      <c r="AA369" s="214"/>
      <c r="AB369" s="214"/>
      <c r="AC369" s="214"/>
      <c r="AD369" s="215"/>
    </row>
    <row r="370" spans="1:30" ht="15" customHeight="1" thickBot="1" x14ac:dyDescent="0.3">
      <c r="A370" s="216"/>
      <c r="B370" s="251">
        <v>14</v>
      </c>
      <c r="C370" s="2" t="s">
        <v>0</v>
      </c>
      <c r="D370" s="192" t="s">
        <v>1</v>
      </c>
      <c r="E370" s="194"/>
      <c r="F370" s="192" t="s">
        <v>2</v>
      </c>
      <c r="G370" s="193"/>
      <c r="H370" s="193"/>
      <c r="I370" s="193"/>
      <c r="J370" s="194"/>
      <c r="K370" s="192" t="s">
        <v>3</v>
      </c>
      <c r="L370" s="193"/>
      <c r="M370" s="194"/>
      <c r="N370" s="192" t="s">
        <v>4</v>
      </c>
      <c r="O370" s="193"/>
      <c r="P370" s="194"/>
      <c r="Q370" s="192" t="s">
        <v>5</v>
      </c>
      <c r="R370" s="193"/>
      <c r="S370" s="194"/>
      <c r="T370" s="192" t="s">
        <v>6</v>
      </c>
      <c r="U370" s="193"/>
      <c r="V370" s="194"/>
      <c r="W370" s="214"/>
      <c r="X370" s="214"/>
      <c r="Y370" s="214"/>
      <c r="Z370" s="214"/>
      <c r="AA370" s="214"/>
      <c r="AB370" s="214"/>
      <c r="AC370" s="214"/>
      <c r="AD370" s="215"/>
    </row>
    <row r="371" spans="1:30" ht="15" customHeight="1" thickBot="1" x14ac:dyDescent="0.3">
      <c r="A371" s="216"/>
      <c r="B371" s="202"/>
      <c r="C371" s="208" t="s">
        <v>142</v>
      </c>
      <c r="D371" s="276">
        <f>SUM(G372,L372,O372,R372,U372)</f>
        <v>0</v>
      </c>
      <c r="E371" s="199"/>
      <c r="F371" s="253"/>
      <c r="G371" s="222" t="s">
        <v>1</v>
      </c>
      <c r="H371" s="193"/>
      <c r="I371" s="193"/>
      <c r="J371" s="194"/>
      <c r="K371" s="205"/>
      <c r="L371" s="222" t="s">
        <v>1</v>
      </c>
      <c r="M371" s="194"/>
      <c r="N371" s="190"/>
      <c r="O371" s="222" t="s">
        <v>1</v>
      </c>
      <c r="P371" s="194"/>
      <c r="Q371" s="190"/>
      <c r="R371" s="222" t="s">
        <v>1</v>
      </c>
      <c r="S371" s="194"/>
      <c r="T371" s="190"/>
      <c r="U371" s="222" t="s">
        <v>1</v>
      </c>
      <c r="V371" s="194"/>
      <c r="W371" s="214"/>
      <c r="X371" s="214"/>
      <c r="Y371" s="214"/>
      <c r="Z371" s="214"/>
      <c r="AA371" s="214"/>
      <c r="AB371" s="214"/>
      <c r="AC371" s="214"/>
      <c r="AD371" s="215"/>
    </row>
    <row r="372" spans="1:30" x14ac:dyDescent="0.25">
      <c r="A372" s="216"/>
      <c r="B372" s="202"/>
      <c r="C372" s="202"/>
      <c r="D372" s="216"/>
      <c r="E372" s="214"/>
      <c r="F372" s="216"/>
      <c r="G372" s="245">
        <f>SUM(G374:J403)</f>
        <v>0</v>
      </c>
      <c r="H372" s="199"/>
      <c r="I372" s="199"/>
      <c r="J372" s="196"/>
      <c r="K372" s="202"/>
      <c r="L372" s="245">
        <f>SUM(L374:M403)</f>
        <v>0</v>
      </c>
      <c r="M372" s="196"/>
      <c r="N372" s="202"/>
      <c r="O372" s="245">
        <f>SUM(O374:P380)</f>
        <v>0</v>
      </c>
      <c r="P372" s="196"/>
      <c r="Q372" s="202"/>
      <c r="R372" s="245">
        <f>SUM(R374:S381)</f>
        <v>0</v>
      </c>
      <c r="S372" s="196"/>
      <c r="T372" s="202"/>
      <c r="U372" s="245">
        <f>SUM(U374:V382)</f>
        <v>0</v>
      </c>
      <c r="V372" s="196"/>
      <c r="W372" s="214"/>
      <c r="X372" s="214"/>
      <c r="Y372" s="214"/>
      <c r="Z372" s="214"/>
      <c r="AA372" s="214"/>
      <c r="AB372" s="214"/>
      <c r="AC372" s="214"/>
      <c r="AD372" s="215"/>
    </row>
    <row r="373" spans="1:30" ht="15" customHeight="1" thickBot="1" x14ac:dyDescent="0.3">
      <c r="A373" s="216"/>
      <c r="B373" s="202"/>
      <c r="C373" s="202"/>
      <c r="D373" s="216"/>
      <c r="E373" s="214"/>
      <c r="F373" s="225"/>
      <c r="G373" s="216"/>
      <c r="H373" s="214"/>
      <c r="I373" s="214"/>
      <c r="J373" s="215"/>
      <c r="K373" s="202"/>
      <c r="L373" s="216"/>
      <c r="M373" s="215"/>
      <c r="N373" s="191"/>
      <c r="O373" s="216"/>
      <c r="P373" s="215"/>
      <c r="Q373" s="191"/>
      <c r="R373" s="216"/>
      <c r="S373" s="215"/>
      <c r="T373" s="191"/>
      <c r="U373" s="216"/>
      <c r="V373" s="215"/>
      <c r="W373" s="214"/>
      <c r="X373" s="214"/>
      <c r="Y373" s="214"/>
      <c r="Z373" s="214"/>
      <c r="AA373" s="214"/>
      <c r="AB373" s="214"/>
      <c r="AC373" s="214"/>
      <c r="AD373" s="215"/>
    </row>
    <row r="374" spans="1:30" ht="36.6" customHeight="1" thickBot="1" x14ac:dyDescent="0.3">
      <c r="A374" s="216"/>
      <c r="B374" s="202"/>
      <c r="C374" s="207"/>
      <c r="D374" s="187"/>
      <c r="E374" s="217"/>
      <c r="F374" s="14" t="s">
        <v>14</v>
      </c>
      <c r="G374" s="176">
        <v>0</v>
      </c>
      <c r="H374" s="177"/>
      <c r="I374" s="177"/>
      <c r="J374" s="178"/>
      <c r="K374" s="14" t="s">
        <v>14</v>
      </c>
      <c r="L374" s="203">
        <v>0</v>
      </c>
      <c r="M374" s="178"/>
      <c r="N374" s="90" t="s">
        <v>15</v>
      </c>
      <c r="O374" s="203">
        <v>0</v>
      </c>
      <c r="P374" s="246"/>
      <c r="Q374" s="14" t="s">
        <v>16</v>
      </c>
      <c r="R374" s="203">
        <v>0</v>
      </c>
      <c r="S374" s="246"/>
      <c r="T374" s="14" t="s">
        <v>17</v>
      </c>
      <c r="U374" s="203">
        <v>0</v>
      </c>
      <c r="V374" s="178"/>
      <c r="W374" s="214"/>
      <c r="X374" s="214"/>
      <c r="Y374" s="214"/>
      <c r="Z374" s="214"/>
      <c r="AA374" s="214"/>
      <c r="AB374" s="214"/>
      <c r="AC374" s="214"/>
      <c r="AD374" s="215"/>
    </row>
    <row r="375" spans="1:30" ht="48" customHeight="1" x14ac:dyDescent="0.25">
      <c r="A375" s="216"/>
      <c r="B375" s="202"/>
      <c r="C375" s="17"/>
      <c r="D375" s="18"/>
      <c r="E375" s="18"/>
      <c r="F375" s="20" t="s">
        <v>18</v>
      </c>
      <c r="G375" s="204">
        <v>0</v>
      </c>
      <c r="H375" s="175"/>
      <c r="I375" s="175"/>
      <c r="J375" s="173"/>
      <c r="K375" s="20" t="s">
        <v>18</v>
      </c>
      <c r="L375" s="172">
        <v>0</v>
      </c>
      <c r="M375" s="173"/>
      <c r="N375" s="32" t="s">
        <v>19</v>
      </c>
      <c r="O375" s="172">
        <v>0</v>
      </c>
      <c r="P375" s="189"/>
      <c r="Q375" s="20" t="s">
        <v>20</v>
      </c>
      <c r="R375" s="204">
        <v>0</v>
      </c>
      <c r="S375" s="173"/>
      <c r="T375" s="20" t="s">
        <v>21</v>
      </c>
      <c r="U375" s="172">
        <v>0</v>
      </c>
      <c r="V375" s="173"/>
      <c r="W375" s="214"/>
      <c r="X375" s="214"/>
      <c r="Y375" s="214"/>
      <c r="Z375" s="214"/>
      <c r="AA375" s="214"/>
      <c r="AB375" s="214"/>
      <c r="AC375" s="214"/>
      <c r="AD375" s="215"/>
    </row>
    <row r="376" spans="1:30" ht="24" customHeight="1" x14ac:dyDescent="0.25">
      <c r="A376" s="216"/>
      <c r="B376" s="202"/>
      <c r="C376" s="17"/>
      <c r="D376" s="18"/>
      <c r="E376" s="18"/>
      <c r="F376" s="20" t="s">
        <v>22</v>
      </c>
      <c r="G376" s="204">
        <v>0</v>
      </c>
      <c r="H376" s="175"/>
      <c r="I376" s="175"/>
      <c r="J376" s="173"/>
      <c r="K376" s="20" t="s">
        <v>22</v>
      </c>
      <c r="L376" s="172">
        <v>0</v>
      </c>
      <c r="M376" s="173"/>
      <c r="N376" s="32" t="s">
        <v>23</v>
      </c>
      <c r="O376" s="172">
        <v>0</v>
      </c>
      <c r="P376" s="189"/>
      <c r="Q376" s="68" t="s">
        <v>24</v>
      </c>
      <c r="R376" s="204">
        <v>0</v>
      </c>
      <c r="S376" s="173"/>
      <c r="T376" s="20" t="s">
        <v>25</v>
      </c>
      <c r="U376" s="172">
        <v>0</v>
      </c>
      <c r="V376" s="173"/>
      <c r="W376" s="214"/>
      <c r="X376" s="214"/>
      <c r="Y376" s="214"/>
      <c r="Z376" s="214"/>
      <c r="AA376" s="214"/>
      <c r="AB376" s="214"/>
      <c r="AC376" s="214"/>
      <c r="AD376" s="215"/>
    </row>
    <row r="377" spans="1:30" ht="36" customHeight="1" x14ac:dyDescent="0.25">
      <c r="A377" s="216"/>
      <c r="B377" s="202"/>
      <c r="C377" s="17"/>
      <c r="D377" s="18"/>
      <c r="E377" s="18"/>
      <c r="F377" s="24" t="s">
        <v>26</v>
      </c>
      <c r="G377" s="204">
        <v>0</v>
      </c>
      <c r="H377" s="175"/>
      <c r="I377" s="175"/>
      <c r="J377" s="173"/>
      <c r="K377" s="24" t="s">
        <v>26</v>
      </c>
      <c r="L377" s="172">
        <v>0</v>
      </c>
      <c r="M377" s="173"/>
      <c r="N377" s="32" t="s">
        <v>27</v>
      </c>
      <c r="O377" s="172">
        <v>0</v>
      </c>
      <c r="P377" s="189"/>
      <c r="Q377" s="20" t="s">
        <v>28</v>
      </c>
      <c r="R377" s="204">
        <v>0</v>
      </c>
      <c r="S377" s="173"/>
      <c r="T377" s="20" t="s">
        <v>29</v>
      </c>
      <c r="U377" s="172">
        <v>0</v>
      </c>
      <c r="V377" s="173"/>
      <c r="W377" s="214"/>
      <c r="X377" s="214"/>
      <c r="Y377" s="214"/>
      <c r="Z377" s="214"/>
      <c r="AA377" s="214"/>
      <c r="AB377" s="214"/>
      <c r="AC377" s="214"/>
      <c r="AD377" s="215"/>
    </row>
    <row r="378" spans="1:30" ht="36" customHeight="1" x14ac:dyDescent="0.25">
      <c r="A378" s="216"/>
      <c r="B378" s="202"/>
      <c r="C378" s="17"/>
      <c r="D378" s="18"/>
      <c r="E378" s="18"/>
      <c r="F378" s="20" t="s">
        <v>30</v>
      </c>
      <c r="G378" s="174">
        <v>0</v>
      </c>
      <c r="H378" s="175"/>
      <c r="I378" s="175"/>
      <c r="J378" s="173"/>
      <c r="K378" s="20" t="s">
        <v>30</v>
      </c>
      <c r="L378" s="172">
        <v>0</v>
      </c>
      <c r="M378" s="173"/>
      <c r="N378" s="32" t="s">
        <v>31</v>
      </c>
      <c r="O378" s="204">
        <v>0</v>
      </c>
      <c r="P378" s="173"/>
      <c r="Q378" s="20" t="s">
        <v>32</v>
      </c>
      <c r="R378" s="204">
        <v>0</v>
      </c>
      <c r="S378" s="173"/>
      <c r="T378" s="20" t="s">
        <v>33</v>
      </c>
      <c r="U378" s="172">
        <v>0</v>
      </c>
      <c r="V378" s="173"/>
      <c r="W378" s="214"/>
      <c r="X378" s="214"/>
      <c r="Y378" s="214"/>
      <c r="Z378" s="214"/>
      <c r="AA378" s="214"/>
      <c r="AB378" s="214"/>
      <c r="AC378" s="214"/>
      <c r="AD378" s="215"/>
    </row>
    <row r="379" spans="1:30" ht="24.6" customHeight="1" thickBot="1" x14ac:dyDescent="0.3">
      <c r="A379" s="216"/>
      <c r="B379" s="202"/>
      <c r="C379" s="17"/>
      <c r="D379" s="18"/>
      <c r="E379" s="18"/>
      <c r="F379" s="20" t="s">
        <v>34</v>
      </c>
      <c r="G379" s="174">
        <v>0</v>
      </c>
      <c r="H379" s="175"/>
      <c r="I379" s="175"/>
      <c r="J379" s="173"/>
      <c r="K379" s="20" t="s">
        <v>34</v>
      </c>
      <c r="L379" s="172">
        <v>0</v>
      </c>
      <c r="M379" s="173"/>
      <c r="N379" s="33" t="s">
        <v>35</v>
      </c>
      <c r="O379" s="306">
        <v>0</v>
      </c>
      <c r="P379" s="185"/>
      <c r="Q379" s="20" t="s">
        <v>36</v>
      </c>
      <c r="R379" s="204">
        <v>0</v>
      </c>
      <c r="S379" s="173"/>
      <c r="T379" s="20" t="s">
        <v>37</v>
      </c>
      <c r="U379" s="172">
        <v>0</v>
      </c>
      <c r="V379" s="173"/>
      <c r="W379" s="214"/>
      <c r="X379" s="214"/>
      <c r="Y379" s="214"/>
      <c r="Z379" s="214"/>
      <c r="AA379" s="214"/>
      <c r="AB379" s="214"/>
      <c r="AC379" s="214"/>
      <c r="AD379" s="215"/>
    </row>
    <row r="380" spans="1:30" ht="24.6" customHeight="1" thickBot="1" x14ac:dyDescent="0.3">
      <c r="A380" s="216"/>
      <c r="B380" s="202"/>
      <c r="C380" s="17"/>
      <c r="D380" s="18"/>
      <c r="E380" s="18"/>
      <c r="F380" s="20" t="s">
        <v>38</v>
      </c>
      <c r="G380" s="174">
        <v>0</v>
      </c>
      <c r="H380" s="175"/>
      <c r="I380" s="175"/>
      <c r="J380" s="173"/>
      <c r="K380" s="20" t="s">
        <v>38</v>
      </c>
      <c r="L380" s="172">
        <v>0</v>
      </c>
      <c r="M380" s="173"/>
      <c r="N380" s="46"/>
      <c r="O380" s="46"/>
      <c r="P380" s="46"/>
      <c r="Q380" s="25" t="s">
        <v>39</v>
      </c>
      <c r="R380" s="184">
        <v>0</v>
      </c>
      <c r="S380" s="185"/>
      <c r="T380" s="20" t="s">
        <v>40</v>
      </c>
      <c r="U380" s="172">
        <v>0</v>
      </c>
      <c r="V380" s="173"/>
      <c r="W380" s="214"/>
      <c r="X380" s="214"/>
      <c r="Y380" s="214"/>
      <c r="Z380" s="214"/>
      <c r="AA380" s="214"/>
      <c r="AB380" s="214"/>
      <c r="AC380" s="214"/>
      <c r="AD380" s="215"/>
    </row>
    <row r="381" spans="1:30" ht="24" customHeight="1" x14ac:dyDescent="0.25">
      <c r="A381" s="216"/>
      <c r="B381" s="202"/>
      <c r="C381" s="17"/>
      <c r="D381" s="18"/>
      <c r="E381" s="18"/>
      <c r="F381" s="20" t="s">
        <v>42</v>
      </c>
      <c r="G381" s="174">
        <v>0</v>
      </c>
      <c r="H381" s="175"/>
      <c r="I381" s="175"/>
      <c r="J381" s="173"/>
      <c r="K381" s="20" t="s">
        <v>42</v>
      </c>
      <c r="L381" s="172">
        <v>0</v>
      </c>
      <c r="M381" s="173"/>
      <c r="N381" s="46"/>
      <c r="O381" s="46"/>
      <c r="P381" s="46"/>
      <c r="Q381" s="46"/>
      <c r="R381" s="46"/>
      <c r="S381" s="46"/>
      <c r="T381" s="20" t="s">
        <v>43</v>
      </c>
      <c r="U381" s="172">
        <v>0</v>
      </c>
      <c r="V381" s="173"/>
      <c r="W381" s="214"/>
      <c r="X381" s="214"/>
      <c r="Y381" s="214"/>
      <c r="Z381" s="214"/>
      <c r="AA381" s="214"/>
      <c r="AB381" s="214"/>
      <c r="AC381" s="214"/>
      <c r="AD381" s="215"/>
    </row>
    <row r="382" spans="1:30" ht="15" customHeight="1" x14ac:dyDescent="0.25">
      <c r="A382" s="216"/>
      <c r="B382" s="202"/>
      <c r="C382" s="17"/>
      <c r="D382" s="18"/>
      <c r="E382" s="18"/>
      <c r="F382" s="20" t="s">
        <v>44</v>
      </c>
      <c r="G382" s="174">
        <v>0</v>
      </c>
      <c r="H382" s="175"/>
      <c r="I382" s="175"/>
      <c r="J382" s="173"/>
      <c r="K382" s="20" t="s">
        <v>44</v>
      </c>
      <c r="L382" s="172">
        <v>0</v>
      </c>
      <c r="M382" s="173"/>
      <c r="N382" s="46"/>
      <c r="O382" s="46"/>
      <c r="P382" s="46"/>
      <c r="Q382" s="46"/>
      <c r="R382" s="46"/>
      <c r="S382" s="46"/>
      <c r="T382" s="20" t="s">
        <v>45</v>
      </c>
      <c r="U382" s="233">
        <v>0</v>
      </c>
      <c r="V382" s="234"/>
      <c r="W382" s="214"/>
      <c r="X382" s="214"/>
      <c r="Y382" s="214"/>
      <c r="Z382" s="214"/>
      <c r="AA382" s="214"/>
      <c r="AB382" s="214"/>
      <c r="AC382" s="214"/>
      <c r="AD382" s="215"/>
    </row>
    <row r="383" spans="1:30" ht="15" customHeight="1" thickBot="1" x14ac:dyDescent="0.3">
      <c r="A383" s="216"/>
      <c r="B383" s="202"/>
      <c r="C383" s="17"/>
      <c r="D383" s="18"/>
      <c r="E383" s="18"/>
      <c r="F383" s="20" t="s">
        <v>46</v>
      </c>
      <c r="G383" s="174">
        <v>0</v>
      </c>
      <c r="H383" s="175"/>
      <c r="I383" s="175"/>
      <c r="J383" s="173"/>
      <c r="K383" s="20" t="s">
        <v>46</v>
      </c>
      <c r="L383" s="172">
        <v>0</v>
      </c>
      <c r="M383" s="173"/>
      <c r="N383" s="46"/>
      <c r="O383" s="46"/>
      <c r="P383" s="46"/>
      <c r="Q383" s="46"/>
      <c r="R383" s="46"/>
      <c r="S383" s="46"/>
      <c r="T383" s="25" t="s">
        <v>47</v>
      </c>
      <c r="U383" s="314">
        <v>0</v>
      </c>
      <c r="V383" s="315"/>
      <c r="W383" s="214"/>
      <c r="X383" s="214"/>
      <c r="Y383" s="214"/>
      <c r="Z383" s="214"/>
      <c r="AA383" s="214"/>
      <c r="AB383" s="214"/>
      <c r="AC383" s="214"/>
      <c r="AD383" s="215"/>
    </row>
    <row r="384" spans="1:30" ht="15.75" thickBot="1" x14ac:dyDescent="0.3">
      <c r="A384" s="216"/>
      <c r="B384" s="202"/>
      <c r="C384" s="244" t="s">
        <v>143</v>
      </c>
      <c r="D384" s="199"/>
      <c r="E384" s="199"/>
      <c r="F384" s="20" t="s">
        <v>48</v>
      </c>
      <c r="G384" s="174">
        <v>0</v>
      </c>
      <c r="H384" s="175"/>
      <c r="I384" s="175"/>
      <c r="J384" s="173"/>
      <c r="K384" s="20" t="s">
        <v>48</v>
      </c>
      <c r="L384" s="172">
        <v>0</v>
      </c>
      <c r="M384" s="173"/>
      <c r="N384" s="46"/>
      <c r="O384" s="46"/>
      <c r="P384" s="46"/>
      <c r="Q384" s="46"/>
      <c r="R384" s="46"/>
      <c r="S384" s="46"/>
      <c r="T384" s="46"/>
      <c r="U384" s="46"/>
      <c r="V384" s="75"/>
      <c r="W384" s="214"/>
      <c r="X384" s="214"/>
      <c r="Y384" s="214"/>
      <c r="Z384" s="214"/>
      <c r="AA384" s="214"/>
      <c r="AB384" s="214"/>
      <c r="AC384" s="214"/>
      <c r="AD384" s="215"/>
    </row>
    <row r="385" spans="1:30" x14ac:dyDescent="0.25">
      <c r="A385" s="216"/>
      <c r="B385" s="202"/>
      <c r="C385" s="216"/>
      <c r="D385" s="214"/>
      <c r="E385" s="214"/>
      <c r="F385" s="20" t="s">
        <v>49</v>
      </c>
      <c r="G385" s="204">
        <v>0</v>
      </c>
      <c r="H385" s="175"/>
      <c r="I385" s="175"/>
      <c r="J385" s="173"/>
      <c r="K385" s="20" t="s">
        <v>49</v>
      </c>
      <c r="L385" s="172">
        <v>0</v>
      </c>
      <c r="M385" s="173"/>
      <c r="N385" s="46"/>
      <c r="O385" s="46"/>
      <c r="P385" s="46"/>
      <c r="Q385" s="46"/>
      <c r="R385" s="46"/>
      <c r="S385" s="46"/>
      <c r="T385" s="46"/>
      <c r="U385" s="46"/>
      <c r="V385" s="75"/>
      <c r="W385" s="214"/>
      <c r="X385" s="214"/>
      <c r="Y385" s="214"/>
      <c r="Z385" s="214"/>
      <c r="AA385" s="214"/>
      <c r="AB385" s="214"/>
      <c r="AC385" s="214"/>
      <c r="AD385" s="215"/>
    </row>
    <row r="386" spans="1:30" x14ac:dyDescent="0.25">
      <c r="A386" s="216"/>
      <c r="B386" s="202"/>
      <c r="C386" s="216"/>
      <c r="D386" s="214"/>
      <c r="E386" s="214"/>
      <c r="F386" s="20" t="s">
        <v>50</v>
      </c>
      <c r="G386" s="204">
        <v>0</v>
      </c>
      <c r="H386" s="175"/>
      <c r="I386" s="175"/>
      <c r="J386" s="173"/>
      <c r="K386" s="20" t="s">
        <v>50</v>
      </c>
      <c r="L386" s="172">
        <v>0</v>
      </c>
      <c r="M386" s="173"/>
      <c r="N386" s="46"/>
      <c r="O386" s="46"/>
      <c r="P386" s="46"/>
      <c r="Q386" s="46"/>
      <c r="R386" s="46"/>
      <c r="S386" s="46"/>
      <c r="T386" s="46"/>
      <c r="U386" s="46"/>
      <c r="V386" s="75"/>
      <c r="W386" s="214"/>
      <c r="X386" s="214"/>
      <c r="Y386" s="214"/>
      <c r="Z386" s="214"/>
      <c r="AA386" s="214"/>
      <c r="AB386" s="214"/>
      <c r="AC386" s="214"/>
      <c r="AD386" s="215"/>
    </row>
    <row r="387" spans="1:30" ht="24" customHeight="1" x14ac:dyDescent="0.25">
      <c r="A387" s="216"/>
      <c r="B387" s="202"/>
      <c r="C387" s="216"/>
      <c r="D387" s="214"/>
      <c r="E387" s="214"/>
      <c r="F387" s="20" t="s">
        <v>51</v>
      </c>
      <c r="G387" s="204">
        <v>0</v>
      </c>
      <c r="H387" s="175"/>
      <c r="I387" s="175"/>
      <c r="J387" s="173"/>
      <c r="K387" s="20" t="s">
        <v>51</v>
      </c>
      <c r="L387" s="172">
        <v>0</v>
      </c>
      <c r="M387" s="173"/>
      <c r="N387" s="46"/>
      <c r="O387" s="46"/>
      <c r="P387" s="46"/>
      <c r="Q387" s="46"/>
      <c r="R387" s="46"/>
      <c r="S387" s="46"/>
      <c r="T387" s="46"/>
      <c r="U387" s="46"/>
      <c r="V387" s="75"/>
      <c r="W387" s="214"/>
      <c r="X387" s="214"/>
      <c r="Y387" s="214"/>
      <c r="Z387" s="214"/>
      <c r="AA387" s="214"/>
      <c r="AB387" s="214"/>
      <c r="AC387" s="214"/>
      <c r="AD387" s="215"/>
    </row>
    <row r="388" spans="1:30" ht="24" customHeight="1" x14ac:dyDescent="0.25">
      <c r="A388" s="216"/>
      <c r="B388" s="202"/>
      <c r="C388" s="216"/>
      <c r="D388" s="214"/>
      <c r="E388" s="214"/>
      <c r="F388" s="20" t="s">
        <v>52</v>
      </c>
      <c r="G388" s="204">
        <v>0</v>
      </c>
      <c r="H388" s="175"/>
      <c r="I388" s="175"/>
      <c r="J388" s="173"/>
      <c r="K388" s="20" t="s">
        <v>52</v>
      </c>
      <c r="L388" s="172">
        <v>0</v>
      </c>
      <c r="M388" s="173"/>
      <c r="N388" s="46"/>
      <c r="O388" s="46"/>
      <c r="P388" s="46"/>
      <c r="Q388" s="46"/>
      <c r="R388" s="46"/>
      <c r="S388" s="46"/>
      <c r="T388" s="46"/>
      <c r="U388" s="46"/>
      <c r="V388" s="75"/>
      <c r="W388" s="214"/>
      <c r="X388" s="214"/>
      <c r="Y388" s="214"/>
      <c r="Z388" s="214"/>
      <c r="AA388" s="214"/>
      <c r="AB388" s="214"/>
      <c r="AC388" s="214"/>
      <c r="AD388" s="215"/>
    </row>
    <row r="389" spans="1:30" ht="15" customHeight="1" thickBot="1" x14ac:dyDescent="0.3">
      <c r="A389" s="216"/>
      <c r="B389" s="202"/>
      <c r="C389" s="187"/>
      <c r="D389" s="217"/>
      <c r="E389" s="217"/>
      <c r="F389" s="20" t="s">
        <v>53</v>
      </c>
      <c r="G389" s="204">
        <v>0</v>
      </c>
      <c r="H389" s="175"/>
      <c r="I389" s="175"/>
      <c r="J389" s="173"/>
      <c r="K389" s="20" t="s">
        <v>53</v>
      </c>
      <c r="L389" s="172">
        <v>0</v>
      </c>
      <c r="M389" s="173"/>
      <c r="N389" s="46"/>
      <c r="O389" s="46"/>
      <c r="P389" s="46"/>
      <c r="Q389" s="46"/>
      <c r="R389" s="46"/>
      <c r="S389" s="46"/>
      <c r="T389" s="46"/>
      <c r="U389" s="46"/>
      <c r="V389" s="75"/>
      <c r="W389" s="214"/>
      <c r="X389" s="214"/>
      <c r="Y389" s="214"/>
      <c r="Z389" s="214"/>
      <c r="AA389" s="214"/>
      <c r="AB389" s="214"/>
      <c r="AC389" s="214"/>
      <c r="AD389" s="215"/>
    </row>
    <row r="390" spans="1:30" ht="24" customHeight="1" x14ac:dyDescent="0.25">
      <c r="A390" s="216"/>
      <c r="B390" s="202"/>
      <c r="C390" s="17"/>
      <c r="D390" s="18"/>
      <c r="E390" s="18"/>
      <c r="F390" s="20" t="s">
        <v>54</v>
      </c>
      <c r="G390" s="204">
        <v>0</v>
      </c>
      <c r="H390" s="175"/>
      <c r="I390" s="175"/>
      <c r="J390" s="173"/>
      <c r="K390" s="20" t="s">
        <v>54</v>
      </c>
      <c r="L390" s="172">
        <v>0</v>
      </c>
      <c r="M390" s="173"/>
      <c r="N390" s="46"/>
      <c r="O390" s="46"/>
      <c r="P390" s="46"/>
      <c r="Q390" s="46"/>
      <c r="R390" s="46"/>
      <c r="S390" s="46"/>
      <c r="T390" s="46"/>
      <c r="U390" s="46"/>
      <c r="V390" s="75"/>
      <c r="W390" s="214"/>
      <c r="X390" s="214"/>
      <c r="Y390" s="214"/>
      <c r="Z390" s="214"/>
      <c r="AA390" s="214"/>
      <c r="AB390" s="214"/>
      <c r="AC390" s="214"/>
      <c r="AD390" s="215"/>
    </row>
    <row r="391" spans="1:30" x14ac:dyDescent="0.25">
      <c r="A391" s="216"/>
      <c r="B391" s="202"/>
      <c r="C391" s="17"/>
      <c r="D391" s="18"/>
      <c r="E391" s="18"/>
      <c r="F391" s="20" t="s">
        <v>55</v>
      </c>
      <c r="G391" s="204">
        <v>0</v>
      </c>
      <c r="H391" s="175"/>
      <c r="I391" s="175"/>
      <c r="J391" s="173"/>
      <c r="K391" s="20" t="s">
        <v>55</v>
      </c>
      <c r="L391" s="172">
        <v>0</v>
      </c>
      <c r="M391" s="173"/>
      <c r="N391" s="46"/>
      <c r="O391" s="46"/>
      <c r="P391" s="46"/>
      <c r="Q391" s="46"/>
      <c r="R391" s="46"/>
      <c r="S391" s="46"/>
      <c r="T391" s="46"/>
      <c r="U391" s="46"/>
      <c r="V391" s="75"/>
      <c r="W391" s="214"/>
      <c r="X391" s="214"/>
      <c r="Y391" s="214"/>
      <c r="Z391" s="214"/>
      <c r="AA391" s="214"/>
      <c r="AB391" s="214"/>
      <c r="AC391" s="214"/>
      <c r="AD391" s="215"/>
    </row>
    <row r="392" spans="1:30" x14ac:dyDescent="0.25">
      <c r="A392" s="216"/>
      <c r="B392" s="202"/>
      <c r="C392" s="17"/>
      <c r="D392" s="18"/>
      <c r="E392" s="18"/>
      <c r="F392" s="20" t="s">
        <v>56</v>
      </c>
      <c r="G392" s="204">
        <v>0</v>
      </c>
      <c r="H392" s="175"/>
      <c r="I392" s="175"/>
      <c r="J392" s="173"/>
      <c r="K392" s="20" t="s">
        <v>56</v>
      </c>
      <c r="L392" s="172">
        <v>0</v>
      </c>
      <c r="M392" s="173"/>
      <c r="N392" s="46"/>
      <c r="O392" s="46"/>
      <c r="P392" s="46"/>
      <c r="Q392" s="46"/>
      <c r="R392" s="46"/>
      <c r="S392" s="46"/>
      <c r="T392" s="46"/>
      <c r="U392" s="46"/>
      <c r="V392" s="75"/>
      <c r="W392" s="214"/>
      <c r="X392" s="214"/>
      <c r="Y392" s="214"/>
      <c r="Z392" s="214"/>
      <c r="AA392" s="214"/>
      <c r="AB392" s="214"/>
      <c r="AC392" s="214"/>
      <c r="AD392" s="215"/>
    </row>
    <row r="393" spans="1:30" x14ac:dyDescent="0.25">
      <c r="A393" s="216"/>
      <c r="B393" s="202"/>
      <c r="C393" s="17"/>
      <c r="D393" s="18"/>
      <c r="E393" s="18"/>
      <c r="F393" s="20" t="s">
        <v>57</v>
      </c>
      <c r="G393" s="204">
        <v>0</v>
      </c>
      <c r="H393" s="175"/>
      <c r="I393" s="175"/>
      <c r="J393" s="173"/>
      <c r="K393" s="20" t="s">
        <v>57</v>
      </c>
      <c r="L393" s="172">
        <v>0</v>
      </c>
      <c r="M393" s="173"/>
      <c r="N393" s="46"/>
      <c r="O393" s="46"/>
      <c r="P393" s="46"/>
      <c r="Q393" s="46"/>
      <c r="R393" s="46"/>
      <c r="S393" s="46"/>
      <c r="T393" s="46"/>
      <c r="U393" s="46"/>
      <c r="V393" s="75"/>
      <c r="W393" s="214"/>
      <c r="X393" s="214"/>
      <c r="Y393" s="214"/>
      <c r="Z393" s="214"/>
      <c r="AA393" s="214"/>
      <c r="AB393" s="214"/>
      <c r="AC393" s="214"/>
      <c r="AD393" s="215"/>
    </row>
    <row r="394" spans="1:30" ht="24" customHeight="1" x14ac:dyDescent="0.25">
      <c r="A394" s="216"/>
      <c r="B394" s="202"/>
      <c r="C394" s="17"/>
      <c r="D394" s="18"/>
      <c r="E394" s="18"/>
      <c r="F394" s="20" t="s">
        <v>58</v>
      </c>
      <c r="G394" s="204">
        <v>0</v>
      </c>
      <c r="H394" s="175"/>
      <c r="I394" s="175"/>
      <c r="J394" s="173"/>
      <c r="K394" s="20" t="s">
        <v>58</v>
      </c>
      <c r="L394" s="172">
        <v>0</v>
      </c>
      <c r="M394" s="173"/>
      <c r="N394" s="46"/>
      <c r="O394" s="46"/>
      <c r="P394" s="46"/>
      <c r="Q394" s="46"/>
      <c r="R394" s="46"/>
      <c r="S394" s="46"/>
      <c r="T394" s="46"/>
      <c r="U394" s="46"/>
      <c r="V394" s="75"/>
      <c r="W394" s="214"/>
      <c r="X394" s="214"/>
      <c r="Y394" s="214"/>
      <c r="Z394" s="214"/>
      <c r="AA394" s="214"/>
      <c r="AB394" s="214"/>
      <c r="AC394" s="214"/>
      <c r="AD394" s="215"/>
    </row>
    <row r="395" spans="1:30" x14ac:dyDescent="0.25">
      <c r="A395" s="216"/>
      <c r="B395" s="202"/>
      <c r="C395" s="17"/>
      <c r="D395" s="18"/>
      <c r="E395" s="18"/>
      <c r="F395" s="20" t="s">
        <v>59</v>
      </c>
      <c r="G395" s="204">
        <v>0</v>
      </c>
      <c r="H395" s="175"/>
      <c r="I395" s="175"/>
      <c r="J395" s="173"/>
      <c r="K395" s="20" t="s">
        <v>59</v>
      </c>
      <c r="L395" s="172">
        <v>0</v>
      </c>
      <c r="M395" s="173"/>
      <c r="N395" s="46"/>
      <c r="O395" s="46"/>
      <c r="P395" s="46"/>
      <c r="Q395" s="46"/>
      <c r="R395" s="46"/>
      <c r="S395" s="46"/>
      <c r="T395" s="46"/>
      <c r="U395" s="46"/>
      <c r="V395" s="75"/>
      <c r="W395" s="214"/>
      <c r="X395" s="214"/>
      <c r="Y395" s="214"/>
      <c r="Z395" s="214"/>
      <c r="AA395" s="214"/>
      <c r="AB395" s="214"/>
      <c r="AC395" s="214"/>
      <c r="AD395" s="215"/>
    </row>
    <row r="396" spans="1:30" x14ac:dyDescent="0.25">
      <c r="A396" s="216"/>
      <c r="B396" s="202"/>
      <c r="C396" s="17"/>
      <c r="D396" s="18"/>
      <c r="E396" s="18"/>
      <c r="F396" s="20" t="s">
        <v>60</v>
      </c>
      <c r="G396" s="204">
        <v>0</v>
      </c>
      <c r="H396" s="175"/>
      <c r="I396" s="175"/>
      <c r="J396" s="173"/>
      <c r="K396" s="20" t="s">
        <v>60</v>
      </c>
      <c r="L396" s="172">
        <v>0</v>
      </c>
      <c r="M396" s="173"/>
      <c r="N396" s="46"/>
      <c r="O396" s="46"/>
      <c r="P396" s="46"/>
      <c r="Q396" s="46"/>
      <c r="R396" s="46"/>
      <c r="S396" s="46"/>
      <c r="T396" s="46"/>
      <c r="U396" s="46"/>
      <c r="V396" s="75"/>
      <c r="W396" s="214"/>
      <c r="X396" s="214"/>
      <c r="Y396" s="214"/>
      <c r="Z396" s="214"/>
      <c r="AA396" s="214"/>
      <c r="AB396" s="214"/>
      <c r="AC396" s="214"/>
      <c r="AD396" s="215"/>
    </row>
    <row r="397" spans="1:30" ht="24" x14ac:dyDescent="0.25">
      <c r="A397" s="216"/>
      <c r="B397" s="202"/>
      <c r="C397" s="17"/>
      <c r="D397" s="18"/>
      <c r="E397" s="18"/>
      <c r="F397" s="69" t="s">
        <v>61</v>
      </c>
      <c r="G397" s="204">
        <v>0</v>
      </c>
      <c r="H397" s="175"/>
      <c r="I397" s="175"/>
      <c r="J397" s="173"/>
      <c r="K397" s="69" t="s">
        <v>61</v>
      </c>
      <c r="L397" s="172">
        <v>0</v>
      </c>
      <c r="M397" s="173"/>
      <c r="N397" s="46"/>
      <c r="O397" s="46"/>
      <c r="P397" s="46"/>
      <c r="Q397" s="46"/>
      <c r="R397" s="46"/>
      <c r="S397" s="46"/>
      <c r="T397" s="46"/>
      <c r="U397" s="46"/>
      <c r="V397" s="75"/>
      <c r="W397" s="214"/>
      <c r="X397" s="214"/>
      <c r="Y397" s="214"/>
      <c r="Z397" s="214"/>
      <c r="AA397" s="214"/>
      <c r="AB397" s="214"/>
      <c r="AC397" s="214"/>
      <c r="AD397" s="215"/>
    </row>
    <row r="398" spans="1:30" x14ac:dyDescent="0.25">
      <c r="A398" s="216"/>
      <c r="B398" s="202"/>
      <c r="C398" s="17"/>
      <c r="D398" s="18"/>
      <c r="E398" s="18"/>
      <c r="F398" s="69" t="s">
        <v>62</v>
      </c>
      <c r="G398" s="204">
        <v>0</v>
      </c>
      <c r="H398" s="175"/>
      <c r="I398" s="175"/>
      <c r="J398" s="173"/>
      <c r="K398" s="69" t="s">
        <v>62</v>
      </c>
      <c r="L398" s="172">
        <v>0</v>
      </c>
      <c r="M398" s="173"/>
      <c r="N398" s="46"/>
      <c r="O398" s="46"/>
      <c r="P398" s="46"/>
      <c r="Q398" s="46"/>
      <c r="R398" s="46"/>
      <c r="S398" s="46"/>
      <c r="T398" s="46"/>
      <c r="U398" s="46"/>
      <c r="V398" s="75"/>
      <c r="W398" s="214"/>
      <c r="X398" s="214"/>
      <c r="Y398" s="214"/>
      <c r="Z398" s="214"/>
      <c r="AA398" s="214"/>
      <c r="AB398" s="214"/>
      <c r="AC398" s="214"/>
      <c r="AD398" s="215"/>
    </row>
    <row r="399" spans="1:30" x14ac:dyDescent="0.25">
      <c r="A399" s="216"/>
      <c r="B399" s="202"/>
      <c r="C399" s="17"/>
      <c r="D399" s="18"/>
      <c r="E399" s="18"/>
      <c r="F399" s="69" t="s">
        <v>63</v>
      </c>
      <c r="G399" s="204">
        <v>0</v>
      </c>
      <c r="H399" s="175"/>
      <c r="I399" s="175"/>
      <c r="J399" s="173"/>
      <c r="K399" s="69" t="s">
        <v>63</v>
      </c>
      <c r="L399" s="172">
        <v>0</v>
      </c>
      <c r="M399" s="173"/>
      <c r="N399" s="46"/>
      <c r="O399" s="46"/>
      <c r="P399" s="46"/>
      <c r="Q399" s="46"/>
      <c r="R399" s="46"/>
      <c r="S399" s="46"/>
      <c r="T399" s="46"/>
      <c r="U399" s="46"/>
      <c r="V399" s="75"/>
      <c r="W399" s="214"/>
      <c r="X399" s="214"/>
      <c r="Y399" s="214"/>
      <c r="Z399" s="214"/>
      <c r="AA399" s="214"/>
      <c r="AB399" s="214"/>
      <c r="AC399" s="214"/>
      <c r="AD399" s="215"/>
    </row>
    <row r="400" spans="1:30" x14ac:dyDescent="0.25">
      <c r="A400" s="216"/>
      <c r="B400" s="202"/>
      <c r="C400" s="17"/>
      <c r="D400" s="18"/>
      <c r="E400" s="18"/>
      <c r="F400" s="69" t="s">
        <v>64</v>
      </c>
      <c r="G400" s="204">
        <v>0</v>
      </c>
      <c r="H400" s="175"/>
      <c r="I400" s="175"/>
      <c r="J400" s="173"/>
      <c r="K400" s="69" t="s">
        <v>64</v>
      </c>
      <c r="L400" s="172">
        <v>0</v>
      </c>
      <c r="M400" s="173"/>
      <c r="N400" s="46"/>
      <c r="O400" s="46"/>
      <c r="P400" s="46"/>
      <c r="Q400" s="46"/>
      <c r="R400" s="46"/>
      <c r="S400" s="46"/>
      <c r="T400" s="46"/>
      <c r="U400" s="46"/>
      <c r="V400" s="75"/>
      <c r="W400" s="214"/>
      <c r="X400" s="214"/>
      <c r="Y400" s="214"/>
      <c r="Z400" s="214"/>
      <c r="AA400" s="214"/>
      <c r="AB400" s="214"/>
      <c r="AC400" s="214"/>
      <c r="AD400" s="215"/>
    </row>
    <row r="401" spans="1:30" ht="24" customHeight="1" x14ac:dyDescent="0.25">
      <c r="A401" s="216"/>
      <c r="B401" s="202"/>
      <c r="C401" s="17"/>
      <c r="D401" s="18"/>
      <c r="E401" s="18"/>
      <c r="F401" s="69" t="s">
        <v>65</v>
      </c>
      <c r="G401" s="204">
        <v>0</v>
      </c>
      <c r="H401" s="175"/>
      <c r="I401" s="175"/>
      <c r="J401" s="173"/>
      <c r="K401" s="69" t="s">
        <v>65</v>
      </c>
      <c r="L401" s="172">
        <v>0</v>
      </c>
      <c r="M401" s="173"/>
      <c r="N401" s="46"/>
      <c r="O401" s="46"/>
      <c r="P401" s="46"/>
      <c r="Q401" s="46"/>
      <c r="R401" s="46"/>
      <c r="S401" s="46"/>
      <c r="T401" s="46"/>
      <c r="U401" s="46"/>
      <c r="V401" s="75"/>
      <c r="W401" s="214"/>
      <c r="X401" s="214"/>
      <c r="Y401" s="214"/>
      <c r="Z401" s="214"/>
      <c r="AA401" s="214"/>
      <c r="AB401" s="214"/>
      <c r="AC401" s="214"/>
      <c r="AD401" s="215"/>
    </row>
    <row r="402" spans="1:30" x14ac:dyDescent="0.25">
      <c r="A402" s="216"/>
      <c r="B402" s="202"/>
      <c r="C402" s="17"/>
      <c r="D402" s="18"/>
      <c r="E402" s="18"/>
      <c r="F402" s="69" t="s">
        <v>66</v>
      </c>
      <c r="G402" s="174">
        <v>0</v>
      </c>
      <c r="H402" s="175"/>
      <c r="I402" s="175"/>
      <c r="J402" s="173"/>
      <c r="K402" s="69" t="s">
        <v>66</v>
      </c>
      <c r="L402" s="172">
        <v>0</v>
      </c>
      <c r="M402" s="173"/>
      <c r="N402" s="46"/>
      <c r="O402" s="46"/>
      <c r="P402" s="46"/>
      <c r="Q402" s="46"/>
      <c r="R402" s="46"/>
      <c r="S402" s="46"/>
      <c r="T402" s="46"/>
      <c r="U402" s="46"/>
      <c r="V402" s="75"/>
      <c r="W402" s="214"/>
      <c r="X402" s="214"/>
      <c r="Y402" s="214"/>
      <c r="Z402" s="214"/>
      <c r="AA402" s="214"/>
      <c r="AB402" s="214"/>
      <c r="AC402" s="214"/>
      <c r="AD402" s="215"/>
    </row>
    <row r="403" spans="1:30" ht="15" customHeight="1" thickBot="1" x14ac:dyDescent="0.3">
      <c r="A403" s="216"/>
      <c r="B403" s="207"/>
      <c r="C403" s="28"/>
      <c r="D403" s="29"/>
      <c r="E403" s="29"/>
      <c r="F403" s="25" t="s">
        <v>67</v>
      </c>
      <c r="G403" s="282">
        <v>0</v>
      </c>
      <c r="H403" s="228"/>
      <c r="I403" s="228"/>
      <c r="J403" s="183"/>
      <c r="K403" s="25" t="s">
        <v>67</v>
      </c>
      <c r="L403" s="184">
        <v>0</v>
      </c>
      <c r="M403" s="183"/>
      <c r="N403" s="76"/>
      <c r="O403" s="76"/>
      <c r="P403" s="76"/>
      <c r="Q403" s="76"/>
      <c r="R403" s="76"/>
      <c r="S403" s="76"/>
      <c r="T403" s="76"/>
      <c r="U403" s="76"/>
      <c r="V403" s="77"/>
      <c r="W403" s="214"/>
      <c r="X403" s="214"/>
      <c r="Y403" s="214"/>
      <c r="Z403" s="214"/>
      <c r="AA403" s="214"/>
      <c r="AB403" s="214"/>
      <c r="AC403" s="214"/>
      <c r="AD403" s="215"/>
    </row>
    <row r="404" spans="1:30" ht="15.75" thickBot="1" x14ac:dyDescent="0.3">
      <c r="A404" s="292"/>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5"/>
    </row>
    <row r="405" spans="1:30" x14ac:dyDescent="0.25">
      <c r="A405" s="216"/>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5"/>
    </row>
    <row r="406" spans="1:30" ht="15" customHeight="1" thickBot="1" x14ac:dyDescent="0.3">
      <c r="A406" s="18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197"/>
    </row>
  </sheetData>
  <mergeCells count="641">
    <mergeCell ref="B1:V1"/>
    <mergeCell ref="F371:F373"/>
    <mergeCell ref="F247:F248"/>
    <mergeCell ref="U372:V373"/>
    <mergeCell ref="G335:I335"/>
    <mergeCell ref="D239:E239"/>
    <mergeCell ref="G156:H156"/>
    <mergeCell ref="I156:J156"/>
    <mergeCell ref="I254:J254"/>
    <mergeCell ref="F362:G363"/>
    <mergeCell ref="G333:I333"/>
    <mergeCell ref="G264:H264"/>
    <mergeCell ref="G372:J373"/>
    <mergeCell ref="I264:J264"/>
    <mergeCell ref="K39:K40"/>
    <mergeCell ref="B320:B353"/>
    <mergeCell ref="C260:E265"/>
    <mergeCell ref="G279:H279"/>
    <mergeCell ref="C88:E93"/>
    <mergeCell ref="D247:E250"/>
    <mergeCell ref="G351:I351"/>
    <mergeCell ref="L247:M247"/>
    <mergeCell ref="G286:H286"/>
    <mergeCell ref="K370:M370"/>
    <mergeCell ref="W153:AA153"/>
    <mergeCell ref="C365:C366"/>
    <mergeCell ref="C220:C221"/>
    <mergeCell ref="D153:E153"/>
    <mergeCell ref="I272:J272"/>
    <mergeCell ref="B246:B281"/>
    <mergeCell ref="I306:J306"/>
    <mergeCell ref="F283:J283"/>
    <mergeCell ref="G247:J247"/>
    <mergeCell ref="K364:L364"/>
    <mergeCell ref="L357:L359"/>
    <mergeCell ref="N153:P153"/>
    <mergeCell ref="AA322:AA323"/>
    <mergeCell ref="I249:J249"/>
    <mergeCell ref="N361:P361"/>
    <mergeCell ref="N239:P239"/>
    <mergeCell ref="U222:V222"/>
    <mergeCell ref="Y354:AB406"/>
    <mergeCell ref="W357:W359"/>
    <mergeCell ref="Z322:Z323"/>
    <mergeCell ref="Y321:Y323"/>
    <mergeCell ref="L399:M399"/>
    <mergeCell ref="G394:J394"/>
    <mergeCell ref="L391:M391"/>
    <mergeCell ref="Q112:Q113"/>
    <mergeCell ref="L384:M384"/>
    <mergeCell ref="I261:J261"/>
    <mergeCell ref="M113:M114"/>
    <mergeCell ref="L392:M392"/>
    <mergeCell ref="L386:M386"/>
    <mergeCell ref="G392:J392"/>
    <mergeCell ref="G386:J386"/>
    <mergeCell ref="L389:M389"/>
    <mergeCell ref="L385:M385"/>
    <mergeCell ref="L393:M393"/>
    <mergeCell ref="G382:J382"/>
    <mergeCell ref="K112:K113"/>
    <mergeCell ref="P113:P114"/>
    <mergeCell ref="G352:I352"/>
    <mergeCell ref="K371:K373"/>
    <mergeCell ref="G339:I339"/>
    <mergeCell ref="I266:J266"/>
    <mergeCell ref="G385:J385"/>
    <mergeCell ref="G393:J393"/>
    <mergeCell ref="G391:J391"/>
    <mergeCell ref="L383:M383"/>
    <mergeCell ref="B147:N147"/>
    <mergeCell ref="B239:B244"/>
    <mergeCell ref="F365:I365"/>
    <mergeCell ref="I312:J312"/>
    <mergeCell ref="C384:E389"/>
    <mergeCell ref="G390:J390"/>
    <mergeCell ref="D362:E368"/>
    <mergeCell ref="I150:J151"/>
    <mergeCell ref="D113:D114"/>
    <mergeCell ref="L222:M222"/>
    <mergeCell ref="F230:V237"/>
    <mergeCell ref="T371:T373"/>
    <mergeCell ref="Q75:Q77"/>
    <mergeCell ref="C247:C250"/>
    <mergeCell ref="L75:M76"/>
    <mergeCell ref="F220:F221"/>
    <mergeCell ref="B370:B403"/>
    <mergeCell ref="G309:H309"/>
    <mergeCell ref="F368:I368"/>
    <mergeCell ref="R379:S379"/>
    <mergeCell ref="N357:N359"/>
    <mergeCell ref="F240:J244"/>
    <mergeCell ref="G274:H274"/>
    <mergeCell ref="I274:J274"/>
    <mergeCell ref="N154:N157"/>
    <mergeCell ref="G295:H295"/>
    <mergeCell ref="F357:F359"/>
    <mergeCell ref="G249:H249"/>
    <mergeCell ref="G314:H314"/>
    <mergeCell ref="B369:V369"/>
    <mergeCell ref="I309:J309"/>
    <mergeCell ref="Q366:R366"/>
    <mergeCell ref="O378:P378"/>
    <mergeCell ref="G315:H315"/>
    <mergeCell ref="G312:H312"/>
    <mergeCell ref="C168:E173"/>
    <mergeCell ref="U381:V381"/>
    <mergeCell ref="T283:V283"/>
    <mergeCell ref="B360:V360"/>
    <mergeCell ref="R372:S373"/>
    <mergeCell ref="G336:I336"/>
    <mergeCell ref="N74:P74"/>
    <mergeCell ref="Q246:S246"/>
    <mergeCell ref="P156:P157"/>
    <mergeCell ref="G224:J224"/>
    <mergeCell ref="R156:R157"/>
    <mergeCell ref="B110:V110"/>
    <mergeCell ref="K75:K77"/>
    <mergeCell ref="C75:C77"/>
    <mergeCell ref="G346:I346"/>
    <mergeCell ref="T220:T221"/>
    <mergeCell ref="E322:E323"/>
    <mergeCell ref="R75:S76"/>
    <mergeCell ref="G289:H289"/>
    <mergeCell ref="B148:B151"/>
    <mergeCell ref="G278:H278"/>
    <mergeCell ref="I278:J278"/>
    <mergeCell ref="T111:V111"/>
    <mergeCell ref="I76:J76"/>
    <mergeCell ref="D74:E74"/>
    <mergeCell ref="K3:K4"/>
    <mergeCell ref="I311:J311"/>
    <mergeCell ref="C3:C4"/>
    <mergeCell ref="G398:J398"/>
    <mergeCell ref="G261:H261"/>
    <mergeCell ref="C355:D355"/>
    <mergeCell ref="G327:I327"/>
    <mergeCell ref="T246:V246"/>
    <mergeCell ref="K368:L368"/>
    <mergeCell ref="G357:I359"/>
    <mergeCell ref="M321:M323"/>
    <mergeCell ref="N219:P219"/>
    <mergeCell ref="L396:M396"/>
    <mergeCell ref="I256:J256"/>
    <mergeCell ref="C319:V319"/>
    <mergeCell ref="F246:J246"/>
    <mergeCell ref="K150:K151"/>
    <mergeCell ref="F322:F323"/>
    <mergeCell ref="G343:I343"/>
    <mergeCell ref="N284:N286"/>
    <mergeCell ref="V355:X355"/>
    <mergeCell ref="N125:V146"/>
    <mergeCell ref="N366:O366"/>
    <mergeCell ref="G396:J396"/>
    <mergeCell ref="L402:M402"/>
    <mergeCell ref="D246:E246"/>
    <mergeCell ref="G400:J400"/>
    <mergeCell ref="G395:J395"/>
    <mergeCell ref="U220:V220"/>
    <mergeCell ref="I301:J301"/>
    <mergeCell ref="E357:E359"/>
    <mergeCell ref="Q219:S219"/>
    <mergeCell ref="G324:I324"/>
    <mergeCell ref="T247:T248"/>
    <mergeCell ref="G389:J389"/>
    <mergeCell ref="L398:M398"/>
    <mergeCell ref="G299:H299"/>
    <mergeCell ref="G293:H293"/>
    <mergeCell ref="I293:J293"/>
    <mergeCell ref="K362:L363"/>
    <mergeCell ref="U227:V227"/>
    <mergeCell ref="I305:J305"/>
    <mergeCell ref="I268:J268"/>
    <mergeCell ref="T361:V361"/>
    <mergeCell ref="U320:X320"/>
    <mergeCell ref="K246:M246"/>
    <mergeCell ref="Q371:Q373"/>
    <mergeCell ref="R248:S249"/>
    <mergeCell ref="Q2:S2"/>
    <mergeCell ref="C358:D359"/>
    <mergeCell ref="K220:K221"/>
    <mergeCell ref="D322:D323"/>
    <mergeCell ref="G310:H310"/>
    <mergeCell ref="O223:P223"/>
    <mergeCell ref="L227:M227"/>
    <mergeCell ref="F370:J370"/>
    <mergeCell ref="I303:J303"/>
    <mergeCell ref="G290:H290"/>
    <mergeCell ref="L220:M220"/>
    <mergeCell ref="N15:V36"/>
    <mergeCell ref="N2:P2"/>
    <mergeCell ref="N3:N4"/>
    <mergeCell ref="F3:F4"/>
    <mergeCell ref="U321:U323"/>
    <mergeCell ref="T3:T4"/>
    <mergeCell ref="G259:H259"/>
    <mergeCell ref="G332:I332"/>
    <mergeCell ref="Q283:S283"/>
    <mergeCell ref="I259:J259"/>
    <mergeCell ref="I253:J253"/>
    <mergeCell ref="G305:H305"/>
    <mergeCell ref="C39:C40"/>
    <mergeCell ref="Q38:S38"/>
    <mergeCell ref="D240:E244"/>
    <mergeCell ref="L150:L151"/>
    <mergeCell ref="K240:M244"/>
    <mergeCell ref="T75:T77"/>
    <mergeCell ref="G226:J226"/>
    <mergeCell ref="U154:V154"/>
    <mergeCell ref="E155:E158"/>
    <mergeCell ref="O284:P284"/>
    <mergeCell ref="T74:V74"/>
    <mergeCell ref="V156:V157"/>
    <mergeCell ref="K111:M111"/>
    <mergeCell ref="K247:K248"/>
    <mergeCell ref="F38:J38"/>
    <mergeCell ref="G220:J220"/>
    <mergeCell ref="D219:E219"/>
    <mergeCell ref="N240:P244"/>
    <mergeCell ref="M150:M151"/>
    <mergeCell ref="N220:N221"/>
    <mergeCell ref="L77:M77"/>
    <mergeCell ref="F75:F77"/>
    <mergeCell ref="N150:N151"/>
    <mergeCell ref="D111:E111"/>
    <mergeCell ref="E150:E151"/>
    <mergeCell ref="G77:H77"/>
    <mergeCell ref="I77:J77"/>
    <mergeCell ref="L113:L114"/>
    <mergeCell ref="R374:S374"/>
    <mergeCell ref="G313:H313"/>
    <mergeCell ref="L374:M374"/>
    <mergeCell ref="F219:J219"/>
    <mergeCell ref="D370:E370"/>
    <mergeCell ref="N370:P370"/>
    <mergeCell ref="G374:J374"/>
    <mergeCell ref="G329:I329"/>
    <mergeCell ref="G316:H316"/>
    <mergeCell ref="I316:J316"/>
    <mergeCell ref="N365:O365"/>
    <mergeCell ref="Q239:S239"/>
    <mergeCell ref="Q154:Q157"/>
    <mergeCell ref="G272:H272"/>
    <mergeCell ref="J357:J359"/>
    <mergeCell ref="G265:H265"/>
    <mergeCell ref="G300:H300"/>
    <mergeCell ref="I299:J299"/>
    <mergeCell ref="G302:H302"/>
    <mergeCell ref="O357:O359"/>
    <mergeCell ref="I286:J286"/>
    <mergeCell ref="U379:V379"/>
    <mergeCell ref="U375:V375"/>
    <mergeCell ref="R376:S376"/>
    <mergeCell ref="L379:M379"/>
    <mergeCell ref="L378:M378"/>
    <mergeCell ref="G380:J380"/>
    <mergeCell ref="R380:S380"/>
    <mergeCell ref="U377:V377"/>
    <mergeCell ref="L377:M377"/>
    <mergeCell ref="U223:V223"/>
    <mergeCell ref="T322:T323"/>
    <mergeCell ref="T154:T157"/>
    <mergeCell ref="T362:U363"/>
    <mergeCell ref="L322:L323"/>
    <mergeCell ref="L225:M225"/>
    <mergeCell ref="R322:R323"/>
    <mergeCell ref="I289:J289"/>
    <mergeCell ref="F284:F286"/>
    <mergeCell ref="I300:J300"/>
    <mergeCell ref="G254:H254"/>
    <mergeCell ref="G248:H248"/>
    <mergeCell ref="I263:J263"/>
    <mergeCell ref="I255:J255"/>
    <mergeCell ref="G257:H257"/>
    <mergeCell ref="G276:H276"/>
    <mergeCell ref="I260:J260"/>
    <mergeCell ref="G263:H263"/>
    <mergeCell ref="G256:H256"/>
    <mergeCell ref="G255:H255"/>
    <mergeCell ref="I248:J248"/>
    <mergeCell ref="I314:J314"/>
    <mergeCell ref="W1:AB152"/>
    <mergeCell ref="Q367:R367"/>
    <mergeCell ref="K38:M38"/>
    <mergeCell ref="N51:V72"/>
    <mergeCell ref="L224:M224"/>
    <mergeCell ref="U224:V224"/>
    <mergeCell ref="O154:P154"/>
    <mergeCell ref="O220:P220"/>
    <mergeCell ref="K154:K157"/>
    <mergeCell ref="Q111:S111"/>
    <mergeCell ref="N39:N40"/>
    <mergeCell ref="M156:M157"/>
    <mergeCell ref="L223:M223"/>
    <mergeCell ref="L248:M249"/>
    <mergeCell ref="Q39:Q40"/>
    <mergeCell ref="K74:M74"/>
    <mergeCell ref="AB322:AB323"/>
    <mergeCell ref="U248:V249"/>
    <mergeCell ref="O248:P249"/>
    <mergeCell ref="O247:P247"/>
    <mergeCell ref="Q284:Q286"/>
    <mergeCell ref="Q247:Q248"/>
    <mergeCell ref="T366:U366"/>
    <mergeCell ref="S357:S359"/>
    <mergeCell ref="A404:V406"/>
    <mergeCell ref="E355:G355"/>
    <mergeCell ref="R378:S378"/>
    <mergeCell ref="U374:V374"/>
    <mergeCell ref="T240:V244"/>
    <mergeCell ref="R371:S371"/>
    <mergeCell ref="F154:F156"/>
    <mergeCell ref="L388:M388"/>
    <mergeCell ref="I265:J265"/>
    <mergeCell ref="M320:P320"/>
    <mergeCell ref="I262:J262"/>
    <mergeCell ref="I252:J252"/>
    <mergeCell ref="G337:I337"/>
    <mergeCell ref="G273:H273"/>
    <mergeCell ref="L154:M154"/>
    <mergeCell ref="G291:H291"/>
    <mergeCell ref="B238:V238"/>
    <mergeCell ref="A1:A403"/>
    <mergeCell ref="I315:J315"/>
    <mergeCell ref="R77:S77"/>
    <mergeCell ref="Q362:R363"/>
    <mergeCell ref="N88:V109"/>
    <mergeCell ref="O379:P379"/>
    <mergeCell ref="D320:F320"/>
    <mergeCell ref="B111:B146"/>
    <mergeCell ref="G258:H258"/>
    <mergeCell ref="I258:J258"/>
    <mergeCell ref="N368:O368"/>
    <mergeCell ref="G330:I330"/>
    <mergeCell ref="G266:H266"/>
    <mergeCell ref="G260:H260"/>
    <mergeCell ref="P357:P359"/>
    <mergeCell ref="I269:J269"/>
    <mergeCell ref="G341:I341"/>
    <mergeCell ref="B218:V218"/>
    <mergeCell ref="U284:V284"/>
    <mergeCell ref="G252:H252"/>
    <mergeCell ref="C222:E222"/>
    <mergeCell ref="I276:J276"/>
    <mergeCell ref="L226:M226"/>
    <mergeCell ref="U357:U359"/>
    <mergeCell ref="S156:S157"/>
    <mergeCell ref="G311:H311"/>
    <mergeCell ref="R225:S225"/>
    <mergeCell ref="G297:H297"/>
    <mergeCell ref="B354:X354"/>
    <mergeCell ref="C362:C363"/>
    <mergeCell ref="B283:B318"/>
    <mergeCell ref="L403:M403"/>
    <mergeCell ref="Q357:Q359"/>
    <mergeCell ref="N75:N77"/>
    <mergeCell ref="D283:E283"/>
    <mergeCell ref="G371:J371"/>
    <mergeCell ref="C371:C374"/>
    <mergeCell ref="F111:J111"/>
    <mergeCell ref="G350:I350"/>
    <mergeCell ref="P322:P323"/>
    <mergeCell ref="I250:J250"/>
    <mergeCell ref="J322:J323"/>
    <mergeCell ref="I279:J279"/>
    <mergeCell ref="O224:P224"/>
    <mergeCell ref="G399:J399"/>
    <mergeCell ref="L371:M371"/>
    <mergeCell ref="D371:E374"/>
    <mergeCell ref="L397:M397"/>
    <mergeCell ref="G375:J375"/>
    <mergeCell ref="K283:M283"/>
    <mergeCell ref="G275:H275"/>
    <mergeCell ref="G320:L320"/>
    <mergeCell ref="G269:H269"/>
    <mergeCell ref="F153:J153"/>
    <mergeCell ref="G268:H268"/>
    <mergeCell ref="B361:B368"/>
    <mergeCell ref="O322:O323"/>
    <mergeCell ref="T357:T359"/>
    <mergeCell ref="G377:J377"/>
    <mergeCell ref="G287:H287"/>
    <mergeCell ref="C356:D357"/>
    <mergeCell ref="O376:P376"/>
    <mergeCell ref="O372:P373"/>
    <mergeCell ref="K367:L367"/>
    <mergeCell ref="I304:J304"/>
    <mergeCell ref="B355:B359"/>
    <mergeCell ref="C321:C323"/>
    <mergeCell ref="L372:M373"/>
    <mergeCell ref="L375:M375"/>
    <mergeCell ref="G342:I342"/>
    <mergeCell ref="G306:H306"/>
    <mergeCell ref="M355:O355"/>
    <mergeCell ref="N364:O364"/>
    <mergeCell ref="I290:J290"/>
    <mergeCell ref="K365:L365"/>
    <mergeCell ref="I308:J308"/>
    <mergeCell ref="N371:N373"/>
    <mergeCell ref="T367:U367"/>
    <mergeCell ref="I297:J297"/>
    <mergeCell ref="AC1:AD406"/>
    <mergeCell ref="U376:V376"/>
    <mergeCell ref="T284:T286"/>
    <mergeCell ref="G402:J402"/>
    <mergeCell ref="F39:F40"/>
    <mergeCell ref="C112:C114"/>
    <mergeCell ref="Q361:S361"/>
    <mergeCell ref="G401:J401"/>
    <mergeCell ref="U378:V378"/>
    <mergeCell ref="G331:I331"/>
    <mergeCell ref="G347:I347"/>
    <mergeCell ref="G403:J403"/>
    <mergeCell ref="G277:H277"/>
    <mergeCell ref="E148:N148"/>
    <mergeCell ref="L400:M400"/>
    <mergeCell ref="W218:AB319"/>
    <mergeCell ref="G397:J397"/>
    <mergeCell ref="G328:I328"/>
    <mergeCell ref="G149:H149"/>
    <mergeCell ref="I149:J149"/>
    <mergeCell ref="K322:K323"/>
    <mergeCell ref="L381:M381"/>
    <mergeCell ref="F366:I366"/>
    <mergeCell ref="G326:I326"/>
    <mergeCell ref="L395:M395"/>
    <mergeCell ref="G271:H271"/>
    <mergeCell ref="L390:M390"/>
    <mergeCell ref="G383:J383"/>
    <mergeCell ref="Q3:Q4"/>
    <mergeCell ref="T219:V219"/>
    <mergeCell ref="Q321:Q323"/>
    <mergeCell ref="Q368:R368"/>
    <mergeCell ref="R223:S223"/>
    <mergeCell ref="O226:P226"/>
    <mergeCell ref="Q364:R364"/>
    <mergeCell ref="T239:V239"/>
    <mergeCell ref="N367:O367"/>
    <mergeCell ref="N246:P246"/>
    <mergeCell ref="Q365:R365"/>
    <mergeCell ref="B282:V282"/>
    <mergeCell ref="U221:V221"/>
    <mergeCell ref="R357:R359"/>
    <mergeCell ref="U229:V229"/>
    <mergeCell ref="T153:V153"/>
    <mergeCell ref="G353:I353"/>
    <mergeCell ref="B153:B217"/>
    <mergeCell ref="K239:M239"/>
    <mergeCell ref="C334:F335"/>
    <mergeCell ref="B37:V37"/>
    <mergeCell ref="G379:J379"/>
    <mergeCell ref="I307:J307"/>
    <mergeCell ref="F361:J361"/>
    <mergeCell ref="G294:H294"/>
    <mergeCell ref="I294:J294"/>
    <mergeCell ref="S355:U355"/>
    <mergeCell ref="C154:C158"/>
    <mergeCell ref="E113:E114"/>
    <mergeCell ref="C149:C150"/>
    <mergeCell ref="R247:S247"/>
    <mergeCell ref="B38:B72"/>
    <mergeCell ref="D155:D158"/>
    <mergeCell ref="D75:E77"/>
    <mergeCell ref="D38:E38"/>
    <mergeCell ref="V322:V323"/>
    <mergeCell ref="C51:E56"/>
    <mergeCell ref="I267:J267"/>
    <mergeCell ref="B152:V152"/>
    <mergeCell ref="G303:H303"/>
    <mergeCell ref="G154:J154"/>
    <mergeCell ref="O77:P77"/>
    <mergeCell ref="N362:O363"/>
    <mergeCell ref="O375:P375"/>
    <mergeCell ref="K2:M2"/>
    <mergeCell ref="L376:M376"/>
    <mergeCell ref="N322:N323"/>
    <mergeCell ref="G325:I325"/>
    <mergeCell ref="G304:H304"/>
    <mergeCell ref="C293:E295"/>
    <mergeCell ref="T365:U365"/>
    <mergeCell ref="T38:V38"/>
    <mergeCell ref="T39:T40"/>
    <mergeCell ref="R226:S226"/>
    <mergeCell ref="R220:S220"/>
    <mergeCell ref="C122:E132"/>
    <mergeCell ref="R284:S284"/>
    <mergeCell ref="R222:S222"/>
    <mergeCell ref="R221:S221"/>
    <mergeCell ref="O225:P225"/>
    <mergeCell ref="G338:I338"/>
    <mergeCell ref="N247:N248"/>
    <mergeCell ref="I310:J310"/>
    <mergeCell ref="K361:M361"/>
    <mergeCell ref="P355:R355"/>
    <mergeCell ref="G334:I334"/>
    <mergeCell ref="G288:H288"/>
    <mergeCell ref="I313:J313"/>
    <mergeCell ref="L401:M401"/>
    <mergeCell ref="K284:K286"/>
    <mergeCell ref="G296:H296"/>
    <mergeCell ref="G221:J221"/>
    <mergeCell ref="I296:J296"/>
    <mergeCell ref="N111:P111"/>
    <mergeCell ref="U247:V247"/>
    <mergeCell ref="G344:I344"/>
    <mergeCell ref="O377:P377"/>
    <mergeCell ref="I271:J271"/>
    <mergeCell ref="B245:V245"/>
    <mergeCell ref="G223:J223"/>
    <mergeCell ref="I298:J298"/>
    <mergeCell ref="R113:R114"/>
    <mergeCell ref="G150:H151"/>
    <mergeCell ref="I273:J273"/>
    <mergeCell ref="R154:S154"/>
    <mergeCell ref="F364:I364"/>
    <mergeCell ref="B219:B237"/>
    <mergeCell ref="L284:M284"/>
    <mergeCell ref="T368:U368"/>
    <mergeCell ref="L221:M221"/>
    <mergeCell ref="E285:E286"/>
    <mergeCell ref="G251:H251"/>
    <mergeCell ref="T112:T113"/>
    <mergeCell ref="F228:M229"/>
    <mergeCell ref="N112:N113"/>
    <mergeCell ref="L156:L157"/>
    <mergeCell ref="O147:V151"/>
    <mergeCell ref="S113:S114"/>
    <mergeCell ref="U113:U114"/>
    <mergeCell ref="G301:H301"/>
    <mergeCell ref="K219:M219"/>
    <mergeCell ref="I295:J295"/>
    <mergeCell ref="N283:P283"/>
    <mergeCell ref="U226:V226"/>
    <mergeCell ref="K153:M153"/>
    <mergeCell ref="U156:U157"/>
    <mergeCell ref="I287:J287"/>
    <mergeCell ref="I251:J251"/>
    <mergeCell ref="I291:J291"/>
    <mergeCell ref="O113:O114"/>
    <mergeCell ref="V113:V114"/>
    <mergeCell ref="G222:J222"/>
    <mergeCell ref="F239:J239"/>
    <mergeCell ref="G262:H262"/>
    <mergeCell ref="O222:P222"/>
    <mergeCell ref="O221:P221"/>
    <mergeCell ref="W155:AA156"/>
    <mergeCell ref="X322:X323"/>
    <mergeCell ref="G388:J388"/>
    <mergeCell ref="G376:J376"/>
    <mergeCell ref="G378:J378"/>
    <mergeCell ref="X158:Y158"/>
    <mergeCell ref="W154:AA154"/>
    <mergeCell ref="Z158:AA158"/>
    <mergeCell ref="G253:H253"/>
    <mergeCell ref="Y320:AB320"/>
    <mergeCell ref="G384:J384"/>
    <mergeCell ref="G387:J387"/>
    <mergeCell ref="G381:J381"/>
    <mergeCell ref="L387:M387"/>
    <mergeCell ref="L382:M382"/>
    <mergeCell ref="G307:H307"/>
    <mergeCell ref="I288:J288"/>
    <mergeCell ref="G284:J284"/>
    <mergeCell ref="R377:S377"/>
    <mergeCell ref="G250:H250"/>
    <mergeCell ref="T364:U364"/>
    <mergeCell ref="X357:X359"/>
    <mergeCell ref="G308:H308"/>
    <mergeCell ref="F367:I367"/>
    <mergeCell ref="G75:J75"/>
    <mergeCell ref="D2:E2"/>
    <mergeCell ref="G112:H112"/>
    <mergeCell ref="G356:I356"/>
    <mergeCell ref="I112:J112"/>
    <mergeCell ref="D220:E221"/>
    <mergeCell ref="G321:I323"/>
    <mergeCell ref="U225:V225"/>
    <mergeCell ref="G298:H298"/>
    <mergeCell ref="G349:I349"/>
    <mergeCell ref="Q153:S153"/>
    <mergeCell ref="G285:H285"/>
    <mergeCell ref="G76:H76"/>
    <mergeCell ref="F74:J74"/>
    <mergeCell ref="T2:V2"/>
    <mergeCell ref="U75:V76"/>
    <mergeCell ref="B73:V73"/>
    <mergeCell ref="B74:B109"/>
    <mergeCell ref="N38:P38"/>
    <mergeCell ref="Q74:S74"/>
    <mergeCell ref="C12:E20"/>
    <mergeCell ref="O75:P76"/>
    <mergeCell ref="F150:F151"/>
    <mergeCell ref="G292:H292"/>
    <mergeCell ref="W322:W323"/>
    <mergeCell ref="I285:J285"/>
    <mergeCell ref="C241:C244"/>
    <mergeCell ref="R375:S375"/>
    <mergeCell ref="U77:V77"/>
    <mergeCell ref="G345:I345"/>
    <mergeCell ref="B2:B36"/>
    <mergeCell ref="G227:J227"/>
    <mergeCell ref="Q240:S244"/>
    <mergeCell ref="W360:X406"/>
    <mergeCell ref="I302:J302"/>
    <mergeCell ref="I277:J277"/>
    <mergeCell ref="K357:K359"/>
    <mergeCell ref="U228:V228"/>
    <mergeCell ref="M357:M359"/>
    <mergeCell ref="O156:O157"/>
    <mergeCell ref="K366:L366"/>
    <mergeCell ref="L394:M394"/>
    <mergeCell ref="C148:D148"/>
    <mergeCell ref="F2:J2"/>
    <mergeCell ref="Q220:Q221"/>
    <mergeCell ref="T370:V370"/>
    <mergeCell ref="D285:D286"/>
    <mergeCell ref="C284:C286"/>
    <mergeCell ref="U383:V383"/>
    <mergeCell ref="G270:H270"/>
    <mergeCell ref="I270:J270"/>
    <mergeCell ref="C223:E237"/>
    <mergeCell ref="Q320:T320"/>
    <mergeCell ref="G225:J225"/>
    <mergeCell ref="L380:M380"/>
    <mergeCell ref="I257:J257"/>
    <mergeCell ref="G348:I348"/>
    <mergeCell ref="I275:J275"/>
    <mergeCell ref="J355:L355"/>
    <mergeCell ref="V357:V359"/>
    <mergeCell ref="Q370:S370"/>
    <mergeCell ref="G267:H267"/>
    <mergeCell ref="G340:I340"/>
    <mergeCell ref="I292:J292"/>
    <mergeCell ref="U382:V382"/>
    <mergeCell ref="R224:S224"/>
    <mergeCell ref="U371:V371"/>
    <mergeCell ref="O374:P374"/>
    <mergeCell ref="O371:P371"/>
    <mergeCell ref="D361:E361"/>
    <mergeCell ref="U380:V380"/>
    <mergeCell ref="S322:S3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3AA61-10B1-436A-BF23-53D3BB213D47}">
  <sheetPr>
    <tabColor theme="4"/>
  </sheetPr>
  <dimension ref="A2:H254"/>
  <sheetViews>
    <sheetView tabSelected="1" zoomScale="71" zoomScaleNormal="71" workbookViewId="0">
      <selection activeCell="F24" sqref="F24"/>
    </sheetView>
  </sheetViews>
  <sheetFormatPr defaultRowHeight="15" x14ac:dyDescent="0.25"/>
  <cols>
    <col min="2" max="2" width="36.85546875" bestFit="1" customWidth="1"/>
    <col min="3" max="3" width="28.28515625" bestFit="1" customWidth="1"/>
    <col min="4" max="4" width="29.42578125" customWidth="1"/>
    <col min="5" max="5" width="30.42578125" bestFit="1" customWidth="1"/>
    <col min="6" max="6" width="25.5703125" bestFit="1" customWidth="1"/>
    <col min="7" max="7" width="38.85546875" bestFit="1" customWidth="1"/>
    <col min="8" max="8" width="19.28515625" bestFit="1" customWidth="1"/>
  </cols>
  <sheetData>
    <row r="2" spans="2:5" x14ac:dyDescent="0.25">
      <c r="B2" s="325"/>
      <c r="C2" s="327" t="s">
        <v>148</v>
      </c>
      <c r="D2" s="328"/>
      <c r="E2" s="122"/>
    </row>
    <row r="3" spans="2:5" x14ac:dyDescent="0.25">
      <c r="B3" s="326"/>
      <c r="C3" s="120" t="s">
        <v>149</v>
      </c>
      <c r="D3" s="120" t="s">
        <v>150</v>
      </c>
      <c r="E3" s="122"/>
    </row>
    <row r="4" spans="2:5" x14ac:dyDescent="0.25">
      <c r="B4" s="120" t="s">
        <v>152</v>
      </c>
      <c r="C4" s="123">
        <f>Annual!D4</f>
        <v>0</v>
      </c>
      <c r="D4" s="123">
        <f>Annual!E4</f>
        <v>0</v>
      </c>
      <c r="E4" s="122"/>
    </row>
    <row r="5" spans="2:5" x14ac:dyDescent="0.25">
      <c r="B5" s="122"/>
      <c r="C5" s="122"/>
      <c r="D5" s="122"/>
      <c r="E5" s="122"/>
    </row>
    <row r="6" spans="2:5" x14ac:dyDescent="0.25">
      <c r="B6" s="122"/>
      <c r="C6" s="122"/>
      <c r="D6" s="122"/>
      <c r="E6" s="122"/>
    </row>
    <row r="7" spans="2:5" x14ac:dyDescent="0.25">
      <c r="B7" s="122"/>
      <c r="C7" s="122"/>
      <c r="D7" s="122"/>
      <c r="E7" s="122"/>
    </row>
    <row r="8" spans="2:5" x14ac:dyDescent="0.25">
      <c r="B8" s="121"/>
      <c r="C8" s="120" t="s">
        <v>151</v>
      </c>
      <c r="D8" s="122"/>
      <c r="E8" s="122"/>
    </row>
    <row r="9" spans="2:5" x14ac:dyDescent="0.25">
      <c r="B9" s="120" t="s">
        <v>152</v>
      </c>
      <c r="C9" s="123">
        <f>Annual!D155</f>
        <v>0</v>
      </c>
      <c r="D9" s="122"/>
      <c r="E9" s="122"/>
    </row>
    <row r="10" spans="2:5" x14ac:dyDescent="0.25">
      <c r="B10" s="122"/>
      <c r="C10" s="122"/>
      <c r="D10" s="122"/>
      <c r="E10" s="122"/>
    </row>
    <row r="11" spans="2:5" x14ac:dyDescent="0.25">
      <c r="B11" s="122"/>
      <c r="C11" s="122"/>
      <c r="D11" s="122"/>
      <c r="E11" s="122"/>
    </row>
    <row r="12" spans="2:5" x14ac:dyDescent="0.25">
      <c r="B12" s="122"/>
      <c r="C12" s="122"/>
      <c r="D12" s="122"/>
      <c r="E12" s="122"/>
    </row>
    <row r="13" spans="2:5" x14ac:dyDescent="0.25">
      <c r="B13" s="329" t="s">
        <v>153</v>
      </c>
      <c r="C13" s="329"/>
      <c r="D13" s="329"/>
      <c r="E13" s="122"/>
    </row>
    <row r="14" spans="2:5" x14ac:dyDescent="0.25">
      <c r="B14" s="121"/>
      <c r="C14" s="120" t="s">
        <v>154</v>
      </c>
      <c r="D14" s="120" t="s">
        <v>155</v>
      </c>
      <c r="E14" s="122"/>
    </row>
    <row r="15" spans="2:5" x14ac:dyDescent="0.25">
      <c r="B15" s="120" t="s">
        <v>152</v>
      </c>
      <c r="C15" s="123">
        <f>Annual!D247</f>
        <v>0</v>
      </c>
      <c r="D15" s="123">
        <f>Annual!D113</f>
        <v>0</v>
      </c>
      <c r="E15" s="122"/>
    </row>
    <row r="16" spans="2:5" x14ac:dyDescent="0.25">
      <c r="B16" s="122"/>
      <c r="C16" s="122"/>
      <c r="D16" s="122"/>
      <c r="E16" s="122"/>
    </row>
    <row r="17" spans="2:5" x14ac:dyDescent="0.25">
      <c r="B17" s="122"/>
      <c r="C17" s="122"/>
      <c r="D17" s="122"/>
      <c r="E17" s="122"/>
    </row>
    <row r="18" spans="2:5" x14ac:dyDescent="0.25">
      <c r="B18" s="330" t="s">
        <v>156</v>
      </c>
      <c r="C18" s="331"/>
      <c r="D18" s="165"/>
      <c r="E18" s="122"/>
    </row>
    <row r="19" spans="2:5" x14ac:dyDescent="0.25">
      <c r="B19" s="120" t="s">
        <v>152</v>
      </c>
      <c r="C19" s="123">
        <f>Annual!D40</f>
        <v>0</v>
      </c>
      <c r="D19" s="164"/>
      <c r="E19" s="122"/>
    </row>
    <row r="20" spans="2:5" x14ac:dyDescent="0.25">
      <c r="B20" s="122"/>
      <c r="C20" s="122"/>
      <c r="D20" s="122"/>
      <c r="E20" s="122"/>
    </row>
    <row r="21" spans="2:5" x14ac:dyDescent="0.25">
      <c r="B21" s="122"/>
      <c r="C21" s="122"/>
      <c r="D21" s="122"/>
      <c r="E21" s="122"/>
    </row>
    <row r="22" spans="2:5" x14ac:dyDescent="0.25">
      <c r="B22" s="121"/>
      <c r="C22" s="329" t="s">
        <v>157</v>
      </c>
      <c r="D22" s="329"/>
      <c r="E22" s="329"/>
    </row>
    <row r="23" spans="2:5" x14ac:dyDescent="0.25">
      <c r="B23" s="121"/>
      <c r="C23" s="120" t="s">
        <v>158</v>
      </c>
      <c r="D23" s="120" t="s">
        <v>159</v>
      </c>
      <c r="E23" s="120" t="s">
        <v>160</v>
      </c>
    </row>
    <row r="24" spans="2:5" x14ac:dyDescent="0.25">
      <c r="B24" s="120" t="s">
        <v>152</v>
      </c>
      <c r="C24" s="123">
        <f>Annual!U160</f>
        <v>0</v>
      </c>
      <c r="D24" s="123">
        <f>Annual!U252</f>
        <v>0</v>
      </c>
      <c r="E24" s="123">
        <f>Annual!U117</f>
        <v>0</v>
      </c>
    </row>
    <row r="38" spans="2:8" ht="15.75" thickBot="1" x14ac:dyDescent="0.3">
      <c r="D38" s="1"/>
    </row>
    <row r="39" spans="2:8" ht="15" customHeight="1" thickBot="1" x14ac:dyDescent="0.3">
      <c r="B39" s="140"/>
      <c r="C39" s="126" t="s">
        <v>161</v>
      </c>
      <c r="D39" s="118" t="s">
        <v>162</v>
      </c>
      <c r="E39" s="125" t="s">
        <v>163</v>
      </c>
      <c r="F39" s="118" t="s">
        <v>164</v>
      </c>
      <c r="G39" s="118" t="s">
        <v>165</v>
      </c>
      <c r="H39" s="118" t="s">
        <v>166</v>
      </c>
    </row>
    <row r="40" spans="2:8" x14ac:dyDescent="0.25">
      <c r="B40" s="127" t="s">
        <v>14</v>
      </c>
      <c r="C40" s="145">
        <f>Annual!G158+Annual!H158</f>
        <v>0</v>
      </c>
      <c r="D40" s="149">
        <f>Annual!L158</f>
        <v>0</v>
      </c>
      <c r="E40" s="154">
        <v>0</v>
      </c>
      <c r="F40" s="154">
        <v>0</v>
      </c>
      <c r="G40" s="154">
        <v>0</v>
      </c>
      <c r="H40" s="142">
        <f>Annual!X160+Annual!Y160</f>
        <v>0</v>
      </c>
    </row>
    <row r="41" spans="2:8" x14ac:dyDescent="0.25">
      <c r="B41" s="128" t="s">
        <v>18</v>
      </c>
      <c r="C41" s="146">
        <f>Annual!G159+Annual!H159</f>
        <v>0</v>
      </c>
      <c r="D41" s="150">
        <f>Annual!L159</f>
        <v>0</v>
      </c>
      <c r="E41" s="152">
        <v>0</v>
      </c>
      <c r="F41" s="152">
        <v>0</v>
      </c>
      <c r="G41" s="152">
        <v>0</v>
      </c>
      <c r="H41" s="157">
        <f>Annual!X161+Annual!Y161</f>
        <v>0</v>
      </c>
    </row>
    <row r="42" spans="2:8" x14ac:dyDescent="0.25">
      <c r="B42" s="128" t="s">
        <v>22</v>
      </c>
      <c r="C42" s="146">
        <f>Annual!G160+Annual!H160</f>
        <v>0</v>
      </c>
      <c r="D42" s="150">
        <f>Annual!L160</f>
        <v>0</v>
      </c>
      <c r="E42" s="152">
        <v>0</v>
      </c>
      <c r="F42" s="152">
        <v>0</v>
      </c>
      <c r="G42" s="152">
        <v>0</v>
      </c>
      <c r="H42" s="157">
        <f>Annual!X162+Annual!Y162</f>
        <v>0</v>
      </c>
    </row>
    <row r="43" spans="2:8" x14ac:dyDescent="0.25">
      <c r="B43" s="128" t="s">
        <v>26</v>
      </c>
      <c r="C43" s="146">
        <f>Annual!G161+Annual!H161</f>
        <v>0</v>
      </c>
      <c r="D43" s="150">
        <f>Annual!L161</f>
        <v>0</v>
      </c>
      <c r="E43" s="152">
        <v>0</v>
      </c>
      <c r="F43" s="152">
        <v>0</v>
      </c>
      <c r="G43" s="152">
        <v>0</v>
      </c>
      <c r="H43" s="157">
        <f>Annual!X163+Annual!Y163</f>
        <v>0</v>
      </c>
    </row>
    <row r="44" spans="2:8" x14ac:dyDescent="0.25">
      <c r="B44" s="128" t="s">
        <v>30</v>
      </c>
      <c r="C44" s="146">
        <f>Annual!G162+Annual!H162</f>
        <v>0</v>
      </c>
      <c r="D44" s="150">
        <f>Annual!L162</f>
        <v>0</v>
      </c>
      <c r="E44" s="152">
        <v>0</v>
      </c>
      <c r="F44" s="152">
        <v>0</v>
      </c>
      <c r="G44" s="152">
        <v>0</v>
      </c>
      <c r="H44" s="157">
        <f>Annual!X164+Annual!Y164</f>
        <v>0</v>
      </c>
    </row>
    <row r="45" spans="2:8" x14ac:dyDescent="0.25">
      <c r="B45" s="128" t="s">
        <v>34</v>
      </c>
      <c r="C45" s="146">
        <f>Annual!G163+Annual!H163</f>
        <v>0</v>
      </c>
      <c r="D45" s="150">
        <f>Annual!L163</f>
        <v>0</v>
      </c>
      <c r="E45" s="152">
        <v>0</v>
      </c>
      <c r="F45" s="152">
        <v>0</v>
      </c>
      <c r="G45" s="152">
        <v>0</v>
      </c>
      <c r="H45" s="157">
        <f>Annual!X165+Annual!Y165</f>
        <v>0</v>
      </c>
    </row>
    <row r="46" spans="2:8" x14ac:dyDescent="0.25">
      <c r="B46" s="128" t="s">
        <v>38</v>
      </c>
      <c r="C46" s="146">
        <f>Annual!G164+Annual!H164</f>
        <v>0</v>
      </c>
      <c r="D46" s="150">
        <f>Annual!L164</f>
        <v>0</v>
      </c>
      <c r="E46" s="152">
        <v>0</v>
      </c>
      <c r="F46" s="152">
        <v>0</v>
      </c>
      <c r="G46" s="152">
        <v>0</v>
      </c>
      <c r="H46" s="157">
        <f>Annual!X166+Annual!Y166</f>
        <v>0</v>
      </c>
    </row>
    <row r="47" spans="2:8" x14ac:dyDescent="0.25">
      <c r="B47" s="128" t="s">
        <v>42</v>
      </c>
      <c r="C47" s="146">
        <f>Annual!G165+Annual!H165</f>
        <v>0</v>
      </c>
      <c r="D47" s="150">
        <f>Annual!L165</f>
        <v>0</v>
      </c>
      <c r="E47" s="152">
        <v>0</v>
      </c>
      <c r="F47" s="152">
        <v>0</v>
      </c>
      <c r="G47" s="152">
        <v>0</v>
      </c>
      <c r="H47" s="157">
        <f>Annual!X167+Annual!Y167</f>
        <v>0</v>
      </c>
    </row>
    <row r="48" spans="2:8" x14ac:dyDescent="0.25">
      <c r="B48" s="128" t="s">
        <v>44</v>
      </c>
      <c r="C48" s="146">
        <f>Annual!G166+Annual!H166</f>
        <v>0</v>
      </c>
      <c r="D48" s="150">
        <f>Annual!L166</f>
        <v>0</v>
      </c>
      <c r="E48" s="152">
        <v>0</v>
      </c>
      <c r="F48" s="152">
        <v>0</v>
      </c>
      <c r="G48" s="152">
        <v>0</v>
      </c>
      <c r="H48" s="157">
        <f>Annual!X168+Annual!Y168</f>
        <v>0</v>
      </c>
    </row>
    <row r="49" spans="2:8" x14ac:dyDescent="0.25">
      <c r="B49" s="128" t="s">
        <v>46</v>
      </c>
      <c r="C49" s="146">
        <f>Annual!G167+Annual!H167</f>
        <v>0</v>
      </c>
      <c r="D49" s="150">
        <f>Annual!L167</f>
        <v>0</v>
      </c>
      <c r="E49" s="152">
        <v>0</v>
      </c>
      <c r="F49" s="152">
        <v>0</v>
      </c>
      <c r="G49" s="152">
        <v>0</v>
      </c>
      <c r="H49" s="157">
        <f>Annual!X169+Annual!Y169</f>
        <v>0</v>
      </c>
    </row>
    <row r="50" spans="2:8" x14ac:dyDescent="0.25">
      <c r="B50" s="128" t="s">
        <v>48</v>
      </c>
      <c r="C50" s="146">
        <f>Annual!G168+Annual!H168</f>
        <v>0</v>
      </c>
      <c r="D50" s="150">
        <f>Annual!L168</f>
        <v>0</v>
      </c>
      <c r="E50" s="152">
        <v>0</v>
      </c>
      <c r="F50" s="152">
        <v>0</v>
      </c>
      <c r="G50" s="152">
        <v>0</v>
      </c>
      <c r="H50" s="157">
        <f>Annual!X170+Annual!Y170</f>
        <v>0</v>
      </c>
    </row>
    <row r="51" spans="2:8" x14ac:dyDescent="0.25">
      <c r="B51" s="128" t="s">
        <v>49</v>
      </c>
      <c r="C51" s="146">
        <f>Annual!G169+Annual!H169</f>
        <v>0</v>
      </c>
      <c r="D51" s="150">
        <f>Annual!L169</f>
        <v>0</v>
      </c>
      <c r="E51" s="152">
        <v>0</v>
      </c>
      <c r="F51" s="152">
        <v>0</v>
      </c>
      <c r="G51" s="152">
        <v>0</v>
      </c>
      <c r="H51" s="157">
        <f>Annual!X171+Annual!Y171</f>
        <v>0</v>
      </c>
    </row>
    <row r="52" spans="2:8" x14ac:dyDescent="0.25">
      <c r="B52" s="128" t="s">
        <v>50</v>
      </c>
      <c r="C52" s="146">
        <f>Annual!G170+Annual!H170</f>
        <v>0</v>
      </c>
      <c r="D52" s="150">
        <f>Annual!L170</f>
        <v>0</v>
      </c>
      <c r="E52" s="152">
        <v>0</v>
      </c>
      <c r="F52" s="152">
        <v>0</v>
      </c>
      <c r="G52" s="152">
        <v>0</v>
      </c>
      <c r="H52" s="157">
        <f>Annual!X172+Annual!Y172</f>
        <v>0</v>
      </c>
    </row>
    <row r="53" spans="2:8" x14ac:dyDescent="0.25">
      <c r="B53" s="128" t="s">
        <v>51</v>
      </c>
      <c r="C53" s="146">
        <f>Annual!G171+Annual!H171</f>
        <v>0</v>
      </c>
      <c r="D53" s="150">
        <f>Annual!L171</f>
        <v>0</v>
      </c>
      <c r="E53" s="152">
        <v>0</v>
      </c>
      <c r="F53" s="152">
        <v>0</v>
      </c>
      <c r="G53" s="152">
        <v>0</v>
      </c>
      <c r="H53" s="157">
        <f>Annual!X173+Annual!Y173</f>
        <v>0</v>
      </c>
    </row>
    <row r="54" spans="2:8" x14ac:dyDescent="0.25">
      <c r="B54" s="128" t="s">
        <v>52</v>
      </c>
      <c r="C54" s="146">
        <f>Annual!G172+Annual!H172</f>
        <v>0</v>
      </c>
      <c r="D54" s="150">
        <f>Annual!L172</f>
        <v>0</v>
      </c>
      <c r="E54" s="152">
        <v>0</v>
      </c>
      <c r="F54" s="152">
        <v>0</v>
      </c>
      <c r="G54" s="152">
        <v>0</v>
      </c>
      <c r="H54" s="157">
        <f>Annual!X174+Annual!Y174</f>
        <v>0</v>
      </c>
    </row>
    <row r="55" spans="2:8" x14ac:dyDescent="0.25">
      <c r="B55" s="128" t="s">
        <v>53</v>
      </c>
      <c r="C55" s="146">
        <f>Annual!G173+Annual!H173</f>
        <v>0</v>
      </c>
      <c r="D55" s="150">
        <f>Annual!L173</f>
        <v>0</v>
      </c>
      <c r="E55" s="152">
        <v>0</v>
      </c>
      <c r="F55" s="152">
        <v>0</v>
      </c>
      <c r="G55" s="152">
        <v>0</v>
      </c>
      <c r="H55" s="157">
        <f>Annual!X175+Annual!Y175</f>
        <v>0</v>
      </c>
    </row>
    <row r="56" spans="2:8" ht="24" x14ac:dyDescent="0.25">
      <c r="B56" s="128" t="s">
        <v>54</v>
      </c>
      <c r="C56" s="146">
        <f>Annual!G174+Annual!H174</f>
        <v>0</v>
      </c>
      <c r="D56" s="150">
        <f>Annual!L174</f>
        <v>0</v>
      </c>
      <c r="E56" s="152">
        <v>0</v>
      </c>
      <c r="F56" s="152">
        <v>0</v>
      </c>
      <c r="G56" s="152">
        <v>0</v>
      </c>
      <c r="H56" s="157">
        <f>Annual!X176+Annual!Y176</f>
        <v>0</v>
      </c>
    </row>
    <row r="57" spans="2:8" x14ac:dyDescent="0.25">
      <c r="B57" s="128" t="s">
        <v>55</v>
      </c>
      <c r="C57" s="146">
        <f>Annual!G175+Annual!H175</f>
        <v>0</v>
      </c>
      <c r="D57" s="150">
        <f>Annual!L175</f>
        <v>0</v>
      </c>
      <c r="E57" s="152">
        <v>0</v>
      </c>
      <c r="F57" s="152">
        <v>0</v>
      </c>
      <c r="G57" s="152">
        <v>0</v>
      </c>
      <c r="H57" s="157">
        <f>Annual!X177+Annual!Y177</f>
        <v>0</v>
      </c>
    </row>
    <row r="58" spans="2:8" x14ac:dyDescent="0.25">
      <c r="B58" s="128" t="s">
        <v>56</v>
      </c>
      <c r="C58" s="146">
        <f>Annual!G176+Annual!H176</f>
        <v>0</v>
      </c>
      <c r="D58" s="150">
        <f>Annual!L176</f>
        <v>0</v>
      </c>
      <c r="E58" s="152">
        <v>0</v>
      </c>
      <c r="F58" s="152">
        <v>0</v>
      </c>
      <c r="G58" s="152">
        <v>0</v>
      </c>
      <c r="H58" s="157">
        <f>Annual!X178+Annual!Y178</f>
        <v>0</v>
      </c>
    </row>
    <row r="59" spans="2:8" x14ac:dyDescent="0.25">
      <c r="B59" s="128" t="s">
        <v>57</v>
      </c>
      <c r="C59" s="146">
        <f>Annual!G177+Annual!H177</f>
        <v>0</v>
      </c>
      <c r="D59" s="150">
        <f>Annual!L177</f>
        <v>0</v>
      </c>
      <c r="E59" s="152">
        <v>0</v>
      </c>
      <c r="F59" s="152">
        <v>0</v>
      </c>
      <c r="G59" s="152">
        <v>0</v>
      </c>
      <c r="H59" s="157">
        <f>Annual!X179+Annual!Y179</f>
        <v>0</v>
      </c>
    </row>
    <row r="60" spans="2:8" x14ac:dyDescent="0.25">
      <c r="B60" s="128" t="s">
        <v>58</v>
      </c>
      <c r="C60" s="146">
        <f>Annual!G178+Annual!H178</f>
        <v>0</v>
      </c>
      <c r="D60" s="150">
        <f>Annual!L178</f>
        <v>0</v>
      </c>
      <c r="E60" s="152">
        <v>0</v>
      </c>
      <c r="F60" s="152">
        <v>0</v>
      </c>
      <c r="G60" s="152">
        <v>0</v>
      </c>
      <c r="H60" s="157">
        <f>Annual!X180+Annual!Y180</f>
        <v>0</v>
      </c>
    </row>
    <row r="61" spans="2:8" x14ac:dyDescent="0.25">
      <c r="B61" s="128" t="s">
        <v>59</v>
      </c>
      <c r="C61" s="146">
        <f>Annual!G179+Annual!H179</f>
        <v>0</v>
      </c>
      <c r="D61" s="150">
        <f>Annual!L179</f>
        <v>0</v>
      </c>
      <c r="E61" s="152">
        <v>0</v>
      </c>
      <c r="F61" s="152">
        <v>0</v>
      </c>
      <c r="G61" s="152">
        <v>0</v>
      </c>
      <c r="H61" s="157">
        <f>Annual!X181+Annual!Y181</f>
        <v>0</v>
      </c>
    </row>
    <row r="62" spans="2:8" x14ac:dyDescent="0.25">
      <c r="B62" s="128" t="s">
        <v>60</v>
      </c>
      <c r="C62" s="146">
        <f>Annual!G180+Annual!H180</f>
        <v>0</v>
      </c>
      <c r="D62" s="150">
        <f>Annual!L180</f>
        <v>0</v>
      </c>
      <c r="E62" s="152">
        <v>0</v>
      </c>
      <c r="F62" s="152">
        <v>0</v>
      </c>
      <c r="G62" s="152">
        <v>0</v>
      </c>
      <c r="H62" s="157">
        <f>Annual!X182+Annual!Y182</f>
        <v>0</v>
      </c>
    </row>
    <row r="63" spans="2:8" x14ac:dyDescent="0.25">
      <c r="B63" s="129" t="s">
        <v>61</v>
      </c>
      <c r="C63" s="146">
        <f>Annual!G181+Annual!H181</f>
        <v>0</v>
      </c>
      <c r="D63" s="150">
        <f>Annual!L181</f>
        <v>0</v>
      </c>
      <c r="E63" s="152">
        <v>0</v>
      </c>
      <c r="F63" s="152">
        <v>0</v>
      </c>
      <c r="G63" s="152">
        <v>0</v>
      </c>
      <c r="H63" s="157">
        <f>Annual!X183+Annual!Y183</f>
        <v>0</v>
      </c>
    </row>
    <row r="64" spans="2:8" x14ac:dyDescent="0.25">
      <c r="B64" s="129" t="s">
        <v>62</v>
      </c>
      <c r="C64" s="146">
        <f>Annual!G182+Annual!H182</f>
        <v>0</v>
      </c>
      <c r="D64" s="150">
        <f>Annual!L182</f>
        <v>0</v>
      </c>
      <c r="E64" s="152">
        <v>0</v>
      </c>
      <c r="F64" s="152">
        <v>0</v>
      </c>
      <c r="G64" s="152">
        <v>0</v>
      </c>
      <c r="H64" s="157">
        <f>Annual!X184+Annual!Y184</f>
        <v>0</v>
      </c>
    </row>
    <row r="65" spans="2:8" x14ac:dyDescent="0.25">
      <c r="B65" s="129" t="s">
        <v>63</v>
      </c>
      <c r="C65" s="146">
        <f>Annual!G183+Annual!H183</f>
        <v>0</v>
      </c>
      <c r="D65" s="150">
        <f>Annual!L183</f>
        <v>0</v>
      </c>
      <c r="E65" s="152">
        <v>0</v>
      </c>
      <c r="F65" s="152">
        <v>0</v>
      </c>
      <c r="G65" s="152">
        <v>0</v>
      </c>
      <c r="H65" s="157">
        <f>Annual!X185+Annual!Y185</f>
        <v>0</v>
      </c>
    </row>
    <row r="66" spans="2:8" x14ac:dyDescent="0.25">
      <c r="B66" s="129" t="s">
        <v>64</v>
      </c>
      <c r="C66" s="146">
        <f>Annual!G184+Annual!H184</f>
        <v>0</v>
      </c>
      <c r="D66" s="150">
        <f>Annual!L184</f>
        <v>0</v>
      </c>
      <c r="E66" s="152">
        <v>0</v>
      </c>
      <c r="F66" s="152">
        <v>0</v>
      </c>
      <c r="G66" s="152">
        <v>0</v>
      </c>
      <c r="H66" s="157">
        <f>Annual!X186+Annual!Y186</f>
        <v>0</v>
      </c>
    </row>
    <row r="67" spans="2:8" x14ac:dyDescent="0.25">
      <c r="B67" s="129" t="s">
        <v>65</v>
      </c>
      <c r="C67" s="146">
        <f>Annual!G185+Annual!H185</f>
        <v>0</v>
      </c>
      <c r="D67" s="150">
        <f>Annual!L185</f>
        <v>0</v>
      </c>
      <c r="E67" s="152">
        <v>0</v>
      </c>
      <c r="F67" s="152">
        <v>0</v>
      </c>
      <c r="G67" s="152">
        <v>0</v>
      </c>
      <c r="H67" s="157">
        <f>Annual!X187+Annual!Y187</f>
        <v>0</v>
      </c>
    </row>
    <row r="68" spans="2:8" x14ac:dyDescent="0.25">
      <c r="B68" s="129" t="s">
        <v>66</v>
      </c>
      <c r="C68" s="146">
        <f>Annual!G186+Annual!H186</f>
        <v>0</v>
      </c>
      <c r="D68" s="150">
        <f>Annual!L186</f>
        <v>0</v>
      </c>
      <c r="E68" s="152">
        <v>0</v>
      </c>
      <c r="F68" s="152">
        <v>0</v>
      </c>
      <c r="G68" s="152">
        <v>0</v>
      </c>
      <c r="H68" s="157">
        <f>Annual!X188+Annual!Y188</f>
        <v>0</v>
      </c>
    </row>
    <row r="69" spans="2:8" ht="15.75" thickBot="1" x14ac:dyDescent="0.3">
      <c r="B69" s="130" t="s">
        <v>67</v>
      </c>
      <c r="C69" s="147">
        <f>Annual!G187+Annual!H187</f>
        <v>0</v>
      </c>
      <c r="D69" s="151">
        <f>Annual!L187</f>
        <v>0</v>
      </c>
      <c r="E69" s="155">
        <v>0</v>
      </c>
      <c r="F69" s="153">
        <v>0</v>
      </c>
      <c r="G69" s="155">
        <v>0</v>
      </c>
      <c r="H69" s="158">
        <f>Annual!X189+Annual!Y189</f>
        <v>0</v>
      </c>
    </row>
    <row r="70" spans="2:8" x14ac:dyDescent="0.25">
      <c r="B70" s="127" t="s">
        <v>15</v>
      </c>
      <c r="C70" s="143">
        <v>0</v>
      </c>
      <c r="D70" s="152">
        <v>0</v>
      </c>
      <c r="E70" s="156">
        <f>Annual!O158</f>
        <v>0</v>
      </c>
      <c r="F70" s="154">
        <v>0</v>
      </c>
      <c r="G70" s="156">
        <v>0</v>
      </c>
      <c r="H70" s="159">
        <v>0</v>
      </c>
    </row>
    <row r="71" spans="2:8" x14ac:dyDescent="0.25">
      <c r="B71" s="128" t="s">
        <v>19</v>
      </c>
      <c r="C71" s="143">
        <v>0</v>
      </c>
      <c r="D71" s="152">
        <v>0</v>
      </c>
      <c r="E71" s="152">
        <f>Annual!O159</f>
        <v>0</v>
      </c>
      <c r="F71" s="152">
        <v>0</v>
      </c>
      <c r="G71" s="152">
        <v>0</v>
      </c>
      <c r="H71" s="157">
        <f>Annual!X191+Annual!Y191</f>
        <v>0</v>
      </c>
    </row>
    <row r="72" spans="2:8" x14ac:dyDescent="0.25">
      <c r="B72" s="128" t="s">
        <v>23</v>
      </c>
      <c r="C72" s="143">
        <v>0</v>
      </c>
      <c r="D72" s="152">
        <v>0</v>
      </c>
      <c r="E72" s="152">
        <f>Annual!O160</f>
        <v>0</v>
      </c>
      <c r="F72" s="152">
        <v>0</v>
      </c>
      <c r="G72" s="152">
        <v>0</v>
      </c>
      <c r="H72" s="157">
        <f>Annual!X192+Annual!Y192</f>
        <v>0</v>
      </c>
    </row>
    <row r="73" spans="2:8" x14ac:dyDescent="0.25">
      <c r="B73" s="128" t="s">
        <v>27</v>
      </c>
      <c r="C73" s="143">
        <v>0</v>
      </c>
      <c r="D73" s="152">
        <v>0</v>
      </c>
      <c r="E73" s="152">
        <f>Annual!O161</f>
        <v>0</v>
      </c>
      <c r="F73" s="152">
        <v>0</v>
      </c>
      <c r="G73" s="152">
        <v>0</v>
      </c>
      <c r="H73" s="157">
        <f>Annual!X193+Annual!Y193</f>
        <v>0</v>
      </c>
    </row>
    <row r="74" spans="2:8" x14ac:dyDescent="0.25">
      <c r="B74" s="128" t="s">
        <v>31</v>
      </c>
      <c r="C74" s="143">
        <v>0</v>
      </c>
      <c r="D74" s="152">
        <v>0</v>
      </c>
      <c r="E74" s="152">
        <f>Annual!O162</f>
        <v>0</v>
      </c>
      <c r="F74" s="152">
        <v>0</v>
      </c>
      <c r="G74" s="152">
        <v>0</v>
      </c>
      <c r="H74" s="157">
        <f>Annual!X194+Annual!Y194</f>
        <v>0</v>
      </c>
    </row>
    <row r="75" spans="2:8" ht="15.75" thickBot="1" x14ac:dyDescent="0.3">
      <c r="B75" s="130" t="s">
        <v>35</v>
      </c>
      <c r="C75" s="144">
        <v>0</v>
      </c>
      <c r="D75" s="153">
        <v>0</v>
      </c>
      <c r="E75" s="155">
        <f>Annual!O163</f>
        <v>0</v>
      </c>
      <c r="F75" s="152">
        <v>0</v>
      </c>
      <c r="G75" s="153">
        <v>0</v>
      </c>
      <c r="H75" s="160">
        <f>Annual!X195+Annual!Y195</f>
        <v>0</v>
      </c>
    </row>
    <row r="76" spans="2:8" ht="24" x14ac:dyDescent="0.25">
      <c r="B76" s="127" t="s">
        <v>16</v>
      </c>
      <c r="C76" s="148">
        <v>0</v>
      </c>
      <c r="D76" s="154">
        <v>0</v>
      </c>
      <c r="E76" s="152">
        <v>0</v>
      </c>
      <c r="F76" s="154">
        <f>Annual!R158</f>
        <v>0</v>
      </c>
      <c r="G76" s="154">
        <v>0</v>
      </c>
      <c r="H76" s="161">
        <f>Annual!X196+Annual!Y196</f>
        <v>0</v>
      </c>
    </row>
    <row r="77" spans="2:8" ht="24" x14ac:dyDescent="0.25">
      <c r="B77" s="128" t="s">
        <v>20</v>
      </c>
      <c r="C77" s="143">
        <v>0</v>
      </c>
      <c r="D77" s="152">
        <v>0</v>
      </c>
      <c r="E77" s="152">
        <v>0</v>
      </c>
      <c r="F77" s="152">
        <f>Annual!R159</f>
        <v>0</v>
      </c>
      <c r="G77" s="152">
        <v>0</v>
      </c>
      <c r="H77" s="157">
        <f>Annual!X197+Annual!Y197</f>
        <v>0</v>
      </c>
    </row>
    <row r="78" spans="2:8" x14ac:dyDescent="0.25">
      <c r="B78" s="129" t="s">
        <v>24</v>
      </c>
      <c r="C78" s="143">
        <v>0</v>
      </c>
      <c r="D78" s="152">
        <v>0</v>
      </c>
      <c r="E78" s="152">
        <v>0</v>
      </c>
      <c r="F78" s="152">
        <f>Annual!R160</f>
        <v>0</v>
      </c>
      <c r="G78" s="152">
        <v>0</v>
      </c>
      <c r="H78" s="157">
        <f>Annual!X198+Annual!Y198</f>
        <v>0</v>
      </c>
    </row>
    <row r="79" spans="2:8" ht="24" x14ac:dyDescent="0.25">
      <c r="B79" s="128" t="s">
        <v>28</v>
      </c>
      <c r="C79" s="143">
        <v>0</v>
      </c>
      <c r="D79" s="152">
        <v>0</v>
      </c>
      <c r="E79" s="152">
        <v>0</v>
      </c>
      <c r="F79" s="152">
        <f>Annual!R161</f>
        <v>0</v>
      </c>
      <c r="G79" s="152">
        <v>0</v>
      </c>
      <c r="H79" s="157">
        <f>Annual!X199+Annual!Y199</f>
        <v>0</v>
      </c>
    </row>
    <row r="80" spans="2:8" ht="24" x14ac:dyDescent="0.25">
      <c r="B80" s="128" t="s">
        <v>32</v>
      </c>
      <c r="C80" s="143">
        <v>0</v>
      </c>
      <c r="D80" s="152">
        <v>0</v>
      </c>
      <c r="E80" s="152">
        <v>0</v>
      </c>
      <c r="F80" s="152">
        <f>Annual!R162</f>
        <v>0</v>
      </c>
      <c r="G80" s="152">
        <v>0</v>
      </c>
      <c r="H80" s="157">
        <f>Annual!X200+Annual!Y200</f>
        <v>0</v>
      </c>
    </row>
    <row r="81" spans="2:8" x14ac:dyDescent="0.25">
      <c r="B81" s="128" t="s">
        <v>36</v>
      </c>
      <c r="C81" s="143">
        <v>0</v>
      </c>
      <c r="D81" s="152">
        <v>0</v>
      </c>
      <c r="E81" s="152">
        <v>0</v>
      </c>
      <c r="F81" s="152">
        <f>Annual!R163</f>
        <v>0</v>
      </c>
      <c r="G81" s="152">
        <v>0</v>
      </c>
      <c r="H81" s="157">
        <f>Annual!X201+Annual!Y201</f>
        <v>0</v>
      </c>
    </row>
    <row r="82" spans="2:8" ht="15.75" thickBot="1" x14ac:dyDescent="0.3">
      <c r="B82" s="130" t="s">
        <v>39</v>
      </c>
      <c r="C82" s="144">
        <v>0</v>
      </c>
      <c r="D82" s="153">
        <v>0</v>
      </c>
      <c r="E82" s="153">
        <v>0</v>
      </c>
      <c r="F82" s="155">
        <f>Annual!R164</f>
        <v>0</v>
      </c>
      <c r="G82" s="153">
        <v>0</v>
      </c>
      <c r="H82" s="160">
        <f>Annual!X202+Annual!Y202</f>
        <v>0</v>
      </c>
    </row>
    <row r="83" spans="2:8" x14ac:dyDescent="0.25">
      <c r="B83" s="127" t="s">
        <v>17</v>
      </c>
      <c r="C83" s="148">
        <v>0</v>
      </c>
      <c r="D83" s="154">
        <v>0</v>
      </c>
      <c r="E83" s="154">
        <v>0</v>
      </c>
      <c r="F83" s="156">
        <v>0</v>
      </c>
      <c r="G83" s="154">
        <f>Annual!U158</f>
        <v>0</v>
      </c>
      <c r="H83" s="161">
        <f>Annual!X203+Annual!Y203</f>
        <v>0</v>
      </c>
    </row>
    <row r="84" spans="2:8" x14ac:dyDescent="0.25">
      <c r="B84" s="128" t="s">
        <v>21</v>
      </c>
      <c r="C84" s="143">
        <v>0</v>
      </c>
      <c r="D84" s="152">
        <v>0</v>
      </c>
      <c r="E84" s="152">
        <v>0</v>
      </c>
      <c r="F84" s="152">
        <v>0</v>
      </c>
      <c r="G84" s="152">
        <f>Annual!U159</f>
        <v>0</v>
      </c>
      <c r="H84" s="157">
        <f>Annual!X204+Annual!Y204</f>
        <v>0</v>
      </c>
    </row>
    <row r="85" spans="2:8" x14ac:dyDescent="0.25">
      <c r="B85" s="128" t="s">
        <v>25</v>
      </c>
      <c r="C85" s="143">
        <v>0</v>
      </c>
      <c r="D85" s="152">
        <v>0</v>
      </c>
      <c r="E85" s="152">
        <v>0</v>
      </c>
      <c r="F85" s="152">
        <v>0</v>
      </c>
      <c r="G85" s="152">
        <f>Annual!U160</f>
        <v>0</v>
      </c>
      <c r="H85" s="157">
        <f>Annual!X205+Annual!Y205</f>
        <v>0</v>
      </c>
    </row>
    <row r="86" spans="2:8" x14ac:dyDescent="0.25">
      <c r="B86" s="128" t="s">
        <v>29</v>
      </c>
      <c r="C86" s="143">
        <v>0</v>
      </c>
      <c r="D86" s="152">
        <v>0</v>
      </c>
      <c r="E86" s="152">
        <v>0</v>
      </c>
      <c r="F86" s="152">
        <v>0</v>
      </c>
      <c r="G86" s="152">
        <f>Annual!U161</f>
        <v>0</v>
      </c>
      <c r="H86" s="157">
        <f>Annual!X206+Annual!Y206</f>
        <v>0</v>
      </c>
    </row>
    <row r="87" spans="2:8" x14ac:dyDescent="0.25">
      <c r="B87" s="128" t="s">
        <v>33</v>
      </c>
      <c r="C87" s="143">
        <v>0</v>
      </c>
      <c r="D87" s="152">
        <v>0</v>
      </c>
      <c r="E87" s="152">
        <v>0</v>
      </c>
      <c r="F87" s="152">
        <v>0</v>
      </c>
      <c r="G87" s="152">
        <f>Annual!U162</f>
        <v>0</v>
      </c>
      <c r="H87" s="157">
        <f>Annual!X207+Annual!Y207</f>
        <v>0</v>
      </c>
    </row>
    <row r="88" spans="2:8" x14ac:dyDescent="0.25">
      <c r="B88" s="128" t="s">
        <v>37</v>
      </c>
      <c r="C88" s="143">
        <v>0</v>
      </c>
      <c r="D88" s="152">
        <v>0</v>
      </c>
      <c r="E88" s="152">
        <v>0</v>
      </c>
      <c r="F88" s="152">
        <v>0</v>
      </c>
      <c r="G88" s="152">
        <f>Annual!U163</f>
        <v>0</v>
      </c>
      <c r="H88" s="157">
        <f>Annual!X208+Annual!Y208</f>
        <v>0</v>
      </c>
    </row>
    <row r="89" spans="2:8" x14ac:dyDescent="0.25">
      <c r="B89" s="128" t="s">
        <v>40</v>
      </c>
      <c r="C89" s="143">
        <v>0</v>
      </c>
      <c r="D89" s="152">
        <v>0</v>
      </c>
      <c r="E89" s="152">
        <v>0</v>
      </c>
      <c r="F89" s="152">
        <v>0</v>
      </c>
      <c r="G89" s="152">
        <f>Annual!U164</f>
        <v>0</v>
      </c>
      <c r="H89" s="157">
        <f>Annual!X209+Annual!Y209</f>
        <v>0</v>
      </c>
    </row>
    <row r="90" spans="2:8" x14ac:dyDescent="0.25">
      <c r="B90" s="128" t="s">
        <v>43</v>
      </c>
      <c r="C90" s="143">
        <v>0</v>
      </c>
      <c r="D90" s="152">
        <v>0</v>
      </c>
      <c r="E90" s="152">
        <v>0</v>
      </c>
      <c r="F90" s="152">
        <v>0</v>
      </c>
      <c r="G90" s="152">
        <f>Annual!U165</f>
        <v>0</v>
      </c>
      <c r="H90" s="157">
        <f>Annual!X210+Annual!Y210</f>
        <v>0</v>
      </c>
    </row>
    <row r="91" spans="2:8" x14ac:dyDescent="0.25">
      <c r="B91" s="128" t="s">
        <v>45</v>
      </c>
      <c r="C91" s="143">
        <v>0</v>
      </c>
      <c r="D91" s="152">
        <v>0</v>
      </c>
      <c r="E91" s="152">
        <v>0</v>
      </c>
      <c r="F91" s="152">
        <v>0</v>
      </c>
      <c r="G91" s="152">
        <f>Annual!U166</f>
        <v>0</v>
      </c>
      <c r="H91" s="157">
        <f>Annual!X211+Annual!Y211</f>
        <v>0</v>
      </c>
    </row>
    <row r="92" spans="2:8" ht="15.75" thickBot="1" x14ac:dyDescent="0.3">
      <c r="B92" s="130" t="s">
        <v>47</v>
      </c>
      <c r="C92" s="144">
        <v>0</v>
      </c>
      <c r="D92" s="155">
        <v>0</v>
      </c>
      <c r="E92" s="155">
        <v>0</v>
      </c>
      <c r="F92" s="155">
        <v>0</v>
      </c>
      <c r="G92" s="155">
        <f>Annual!U167</f>
        <v>0</v>
      </c>
      <c r="H92" s="158">
        <f>Annual!X212+Annual!Y212</f>
        <v>0</v>
      </c>
    </row>
    <row r="93" spans="2:8" x14ac:dyDescent="0.25">
      <c r="C93" s="117"/>
      <c r="D93" s="117"/>
      <c r="E93" s="117"/>
      <c r="F93" s="117"/>
      <c r="G93" s="117"/>
      <c r="H93" s="117"/>
    </row>
    <row r="134" spans="2:5" ht="15.75" thickBot="1" x14ac:dyDescent="0.3"/>
    <row r="135" spans="2:5" ht="15.75" thickBot="1" x14ac:dyDescent="0.3">
      <c r="B135" s="118" t="s">
        <v>167</v>
      </c>
      <c r="C135" s="131" t="s">
        <v>168</v>
      </c>
      <c r="D135" s="131" t="s">
        <v>160</v>
      </c>
      <c r="E135" s="131" t="s">
        <v>171</v>
      </c>
    </row>
    <row r="136" spans="2:5" ht="15.75" thickBot="1" x14ac:dyDescent="0.3">
      <c r="B136" s="318" t="s">
        <v>169</v>
      </c>
      <c r="C136" s="132" t="s">
        <v>14</v>
      </c>
      <c r="D136" s="138">
        <f>Annual!G115+Annual!H115+Annual!L115</f>
        <v>0</v>
      </c>
      <c r="E136" s="138">
        <f>Annual!I115+Annual!J115+Annual!M115</f>
        <v>0</v>
      </c>
    </row>
    <row r="137" spans="2:5" ht="15.75" thickBot="1" x14ac:dyDescent="0.3">
      <c r="B137" s="318"/>
      <c r="C137" s="128" t="s">
        <v>18</v>
      </c>
      <c r="D137" s="138">
        <f>Annual!G116+Annual!H116+Annual!L116</f>
        <v>0</v>
      </c>
      <c r="E137" s="138">
        <f>Annual!I116+Annual!J116+Annual!M116</f>
        <v>0</v>
      </c>
    </row>
    <row r="138" spans="2:5" ht="15.75" thickBot="1" x14ac:dyDescent="0.3">
      <c r="B138" s="318"/>
      <c r="C138" s="128" t="s">
        <v>22</v>
      </c>
      <c r="D138" s="138">
        <f>Annual!G117+Annual!H117+Annual!L117</f>
        <v>0</v>
      </c>
      <c r="E138" s="138">
        <f>Annual!I117+Annual!J117+Annual!M117</f>
        <v>0</v>
      </c>
    </row>
    <row r="139" spans="2:5" ht="15.75" thickBot="1" x14ac:dyDescent="0.3">
      <c r="B139" s="318"/>
      <c r="C139" s="128" t="s">
        <v>26</v>
      </c>
      <c r="D139" s="138">
        <f>Annual!G118+Annual!H118+Annual!L118</f>
        <v>0</v>
      </c>
      <c r="E139" s="138">
        <f>Annual!I118+Annual!J118+Annual!M118</f>
        <v>0</v>
      </c>
    </row>
    <row r="140" spans="2:5" ht="15.75" thickBot="1" x14ac:dyDescent="0.3">
      <c r="B140" s="318"/>
      <c r="C140" s="128" t="s">
        <v>30</v>
      </c>
      <c r="D140" s="138">
        <f>Annual!G119+Annual!H119+Annual!L119</f>
        <v>0</v>
      </c>
      <c r="E140" s="138">
        <f>Annual!I119+Annual!J119+Annual!M119</f>
        <v>0</v>
      </c>
    </row>
    <row r="141" spans="2:5" ht="26.45" customHeight="1" thickBot="1" x14ac:dyDescent="0.3">
      <c r="B141" s="318"/>
      <c r="C141" s="128" t="s">
        <v>34</v>
      </c>
      <c r="D141" s="138">
        <f>Annual!G120+Annual!H120+Annual!L120</f>
        <v>0</v>
      </c>
      <c r="E141" s="138">
        <f>Annual!I120+Annual!J120+Annual!M120</f>
        <v>0</v>
      </c>
    </row>
    <row r="142" spans="2:5" ht="25.9" customHeight="1" thickBot="1" x14ac:dyDescent="0.3">
      <c r="B142" s="318"/>
      <c r="C142" s="128" t="s">
        <v>38</v>
      </c>
      <c r="D142" s="138">
        <f>Annual!G121+Annual!H121+Annual!L121</f>
        <v>0</v>
      </c>
      <c r="E142" s="138">
        <f>Annual!I121+Annual!J121+Annual!M121</f>
        <v>0</v>
      </c>
    </row>
    <row r="143" spans="2:5" ht="15.75" thickBot="1" x14ac:dyDescent="0.3">
      <c r="B143" s="318"/>
      <c r="C143" s="128" t="s">
        <v>42</v>
      </c>
      <c r="D143" s="138">
        <f>Annual!G122+Annual!H122+Annual!L122</f>
        <v>0</v>
      </c>
      <c r="E143" s="138">
        <f>Annual!I122+Annual!J122+Annual!M122</f>
        <v>0</v>
      </c>
    </row>
    <row r="144" spans="2:5" ht="15.75" thickBot="1" x14ac:dyDescent="0.3">
      <c r="B144" s="318"/>
      <c r="C144" s="128" t="s">
        <v>44</v>
      </c>
      <c r="D144" s="138">
        <f>Annual!G123+Annual!H123+Annual!L123</f>
        <v>0</v>
      </c>
      <c r="E144" s="138">
        <f>Annual!I123+Annual!J123+Annual!M123</f>
        <v>0</v>
      </c>
    </row>
    <row r="145" spans="2:5" ht="15.75" thickBot="1" x14ac:dyDescent="0.3">
      <c r="B145" s="318"/>
      <c r="C145" s="128" t="s">
        <v>46</v>
      </c>
      <c r="D145" s="138">
        <f>Annual!G124+Annual!H124+Annual!L124</f>
        <v>0</v>
      </c>
      <c r="E145" s="138">
        <f>Annual!I124+Annual!J124+Annual!M124</f>
        <v>0</v>
      </c>
    </row>
    <row r="146" spans="2:5" ht="15.75" thickBot="1" x14ac:dyDescent="0.3">
      <c r="B146" s="318"/>
      <c r="C146" s="128" t="s">
        <v>48</v>
      </c>
      <c r="D146" s="138">
        <f>Annual!G125+Annual!H125+Annual!L125</f>
        <v>0</v>
      </c>
      <c r="E146" s="138">
        <f>Annual!I125+Annual!J125+Annual!M125</f>
        <v>0</v>
      </c>
    </row>
    <row r="147" spans="2:5" ht="15.75" thickBot="1" x14ac:dyDescent="0.3">
      <c r="B147" s="318"/>
      <c r="C147" s="128" t="s">
        <v>49</v>
      </c>
      <c r="D147" s="138">
        <f>Annual!G126+Annual!H126+Annual!L126</f>
        <v>0</v>
      </c>
      <c r="E147" s="138">
        <f>Annual!I126+Annual!J126+Annual!M126</f>
        <v>0</v>
      </c>
    </row>
    <row r="148" spans="2:5" ht="15.75" thickBot="1" x14ac:dyDescent="0.3">
      <c r="B148" s="318"/>
      <c r="C148" s="128" t="s">
        <v>50</v>
      </c>
      <c r="D148" s="138">
        <f>Annual!G127+Annual!H127+Annual!L127</f>
        <v>0</v>
      </c>
      <c r="E148" s="138">
        <f>Annual!I127+Annual!J127+Annual!M127</f>
        <v>0</v>
      </c>
    </row>
    <row r="149" spans="2:5" ht="24.75" thickBot="1" x14ac:dyDescent="0.3">
      <c r="B149" s="318"/>
      <c r="C149" s="128" t="s">
        <v>51</v>
      </c>
      <c r="D149" s="138">
        <f>Annual!G128+Annual!H128+Annual!L128</f>
        <v>0</v>
      </c>
      <c r="E149" s="138">
        <f>Annual!I128+Annual!J128+Annual!M128</f>
        <v>0</v>
      </c>
    </row>
    <row r="150" spans="2:5" ht="24.75" thickBot="1" x14ac:dyDescent="0.3">
      <c r="B150" s="318"/>
      <c r="C150" s="128" t="s">
        <v>52</v>
      </c>
      <c r="D150" s="138">
        <f>Annual!G129+Annual!H129+Annual!L129</f>
        <v>0</v>
      </c>
      <c r="E150" s="138">
        <f>Annual!I129+Annual!J129+Annual!M129</f>
        <v>0</v>
      </c>
    </row>
    <row r="151" spans="2:5" ht="15.75" thickBot="1" x14ac:dyDescent="0.3">
      <c r="B151" s="318"/>
      <c r="C151" s="128" t="s">
        <v>53</v>
      </c>
      <c r="D151" s="138">
        <f>Annual!G130+Annual!H130+Annual!L130</f>
        <v>0</v>
      </c>
      <c r="E151" s="138">
        <f>Annual!I130+Annual!J130+Annual!M130</f>
        <v>0</v>
      </c>
    </row>
    <row r="152" spans="2:5" ht="24.75" thickBot="1" x14ac:dyDescent="0.3">
      <c r="B152" s="318"/>
      <c r="C152" s="128" t="s">
        <v>54</v>
      </c>
      <c r="D152" s="138">
        <f>Annual!G131+Annual!H131+Annual!L131</f>
        <v>0</v>
      </c>
      <c r="E152" s="138">
        <f>Annual!I131+Annual!J131+Annual!M131</f>
        <v>0</v>
      </c>
    </row>
    <row r="153" spans="2:5" ht="15.75" thickBot="1" x14ac:dyDescent="0.3">
      <c r="B153" s="318"/>
      <c r="C153" s="128" t="s">
        <v>55</v>
      </c>
      <c r="D153" s="138">
        <f>Annual!G132+Annual!H132+Annual!L132</f>
        <v>0</v>
      </c>
      <c r="E153" s="138">
        <f>Annual!I132+Annual!J132+Annual!M132</f>
        <v>0</v>
      </c>
    </row>
    <row r="154" spans="2:5" ht="15.75" thickBot="1" x14ac:dyDescent="0.3">
      <c r="B154" s="318"/>
      <c r="C154" s="128" t="s">
        <v>56</v>
      </c>
      <c r="D154" s="138">
        <f>Annual!G133+Annual!H133+Annual!L133</f>
        <v>0</v>
      </c>
      <c r="E154" s="138">
        <f>Annual!I133+Annual!J133+Annual!M133</f>
        <v>0</v>
      </c>
    </row>
    <row r="155" spans="2:5" ht="15.75" thickBot="1" x14ac:dyDescent="0.3">
      <c r="B155" s="318"/>
      <c r="C155" s="128" t="s">
        <v>57</v>
      </c>
      <c r="D155" s="138">
        <f>Annual!G134+Annual!H134+Annual!L134</f>
        <v>0</v>
      </c>
      <c r="E155" s="138">
        <f>Annual!I134+Annual!J134+Annual!M134</f>
        <v>0</v>
      </c>
    </row>
    <row r="156" spans="2:5" ht="23.45" customHeight="1" thickBot="1" x14ac:dyDescent="0.3">
      <c r="B156" s="318"/>
      <c r="C156" s="128" t="s">
        <v>58</v>
      </c>
      <c r="D156" s="138">
        <f>Annual!G135+Annual!H135+Annual!L135</f>
        <v>0</v>
      </c>
      <c r="E156" s="138">
        <f>Annual!I135+Annual!J135+Annual!M135</f>
        <v>0</v>
      </c>
    </row>
    <row r="157" spans="2:5" ht="15.75" thickBot="1" x14ac:dyDescent="0.3">
      <c r="B157" s="318"/>
      <c r="C157" s="128" t="s">
        <v>59</v>
      </c>
      <c r="D157" s="138">
        <f>Annual!G136+Annual!H136+Annual!L136</f>
        <v>0</v>
      </c>
      <c r="E157" s="138">
        <f>Annual!I136+Annual!J136+Annual!M136</f>
        <v>0</v>
      </c>
    </row>
    <row r="158" spans="2:5" ht="15.75" thickBot="1" x14ac:dyDescent="0.3">
      <c r="B158" s="318"/>
      <c r="C158" s="128" t="s">
        <v>60</v>
      </c>
      <c r="D158" s="138">
        <f>Annual!G137+Annual!H137+Annual!L137</f>
        <v>0</v>
      </c>
      <c r="E158" s="138">
        <f>Annual!I137+Annual!J137+Annual!M137</f>
        <v>0</v>
      </c>
    </row>
    <row r="159" spans="2:5" ht="15.75" thickBot="1" x14ac:dyDescent="0.3">
      <c r="B159" s="318"/>
      <c r="C159" s="129" t="s">
        <v>61</v>
      </c>
      <c r="D159" s="138">
        <f>Annual!G138+Annual!H138+Annual!L138</f>
        <v>0</v>
      </c>
      <c r="E159" s="138">
        <f>Annual!I138+Annual!J138+Annual!M138</f>
        <v>0</v>
      </c>
    </row>
    <row r="160" spans="2:5" ht="15.75" thickBot="1" x14ac:dyDescent="0.3">
      <c r="B160" s="318"/>
      <c r="C160" s="129" t="s">
        <v>62</v>
      </c>
      <c r="D160" s="138">
        <f>Annual!G139+Annual!H139+Annual!L139</f>
        <v>0</v>
      </c>
      <c r="E160" s="138">
        <f>Annual!I139+Annual!J139+Annual!M139</f>
        <v>0</v>
      </c>
    </row>
    <row r="161" spans="2:5" ht="15.75" thickBot="1" x14ac:dyDescent="0.3">
      <c r="B161" s="318"/>
      <c r="C161" s="129" t="s">
        <v>63</v>
      </c>
      <c r="D161" s="138">
        <f>Annual!G140+Annual!H140+Annual!L140</f>
        <v>0</v>
      </c>
      <c r="E161" s="138">
        <f>Annual!I140+Annual!J140+Annual!M140</f>
        <v>0</v>
      </c>
    </row>
    <row r="162" spans="2:5" ht="15.75" thickBot="1" x14ac:dyDescent="0.3">
      <c r="B162" s="318"/>
      <c r="C162" s="129" t="s">
        <v>64</v>
      </c>
      <c r="D162" s="138">
        <f>Annual!G141+Annual!H141+Annual!L141</f>
        <v>0</v>
      </c>
      <c r="E162" s="138">
        <f>Annual!I141+Annual!J141+Annual!M141</f>
        <v>0</v>
      </c>
    </row>
    <row r="163" spans="2:5" ht="15.75" thickBot="1" x14ac:dyDescent="0.3">
      <c r="B163" s="318"/>
      <c r="C163" s="129" t="s">
        <v>65</v>
      </c>
      <c r="D163" s="138">
        <f>Annual!G142+Annual!H142+Annual!L142</f>
        <v>0</v>
      </c>
      <c r="E163" s="138">
        <f>Annual!I142+Annual!J142+Annual!M142</f>
        <v>0</v>
      </c>
    </row>
    <row r="164" spans="2:5" ht="15.75" thickBot="1" x14ac:dyDescent="0.3">
      <c r="B164" s="318"/>
      <c r="C164" s="129" t="s">
        <v>66</v>
      </c>
      <c r="D164" s="138">
        <f>Annual!G143+Annual!H143+Annual!L143</f>
        <v>0</v>
      </c>
      <c r="E164" s="138">
        <f>Annual!I143+Annual!J143+Annual!M143</f>
        <v>0</v>
      </c>
    </row>
    <row r="165" spans="2:5" ht="15.75" thickBot="1" x14ac:dyDescent="0.3">
      <c r="B165" s="319"/>
      <c r="C165" s="130" t="s">
        <v>67</v>
      </c>
      <c r="D165" s="138">
        <f>Annual!G144+Annual!H144+Annual!L144</f>
        <v>0</v>
      </c>
      <c r="E165" s="138">
        <f>Annual!I144+Annual!J144+Annual!M144</f>
        <v>0</v>
      </c>
    </row>
    <row r="166" spans="2:5" ht="25.9" customHeight="1" thickBot="1" x14ac:dyDescent="0.3">
      <c r="B166" s="318" t="s">
        <v>4</v>
      </c>
      <c r="C166" s="133" t="s">
        <v>15</v>
      </c>
      <c r="D166" s="138">
        <f>Annual!L115</f>
        <v>0</v>
      </c>
      <c r="E166" s="139">
        <f>Annual!M115</f>
        <v>0</v>
      </c>
    </row>
    <row r="167" spans="2:5" ht="15.75" thickBot="1" x14ac:dyDescent="0.3">
      <c r="B167" s="318"/>
      <c r="C167" s="134" t="s">
        <v>19</v>
      </c>
      <c r="D167" s="138">
        <f>Annual!L116</f>
        <v>0</v>
      </c>
      <c r="E167" s="139">
        <f>Annual!M116</f>
        <v>0</v>
      </c>
    </row>
    <row r="168" spans="2:5" ht="15.75" thickBot="1" x14ac:dyDescent="0.3">
      <c r="B168" s="318"/>
      <c r="C168" s="134" t="s">
        <v>23</v>
      </c>
      <c r="D168" s="138">
        <f>Annual!L117</f>
        <v>0</v>
      </c>
      <c r="E168" s="139">
        <f>Annual!M117</f>
        <v>0</v>
      </c>
    </row>
    <row r="169" spans="2:5" ht="15.75" thickBot="1" x14ac:dyDescent="0.3">
      <c r="B169" s="318"/>
      <c r="C169" s="134" t="s">
        <v>27</v>
      </c>
      <c r="D169" s="138">
        <f>Annual!L118</f>
        <v>0</v>
      </c>
      <c r="E169" s="139">
        <f>Annual!M118</f>
        <v>0</v>
      </c>
    </row>
    <row r="170" spans="2:5" ht="15.75" thickBot="1" x14ac:dyDescent="0.3">
      <c r="B170" s="318"/>
      <c r="C170" s="134" t="s">
        <v>31</v>
      </c>
      <c r="D170" s="138">
        <f>Annual!L119</f>
        <v>0</v>
      </c>
      <c r="E170" s="139">
        <f>Annual!M119</f>
        <v>0</v>
      </c>
    </row>
    <row r="171" spans="2:5" ht="15.75" thickBot="1" x14ac:dyDescent="0.3">
      <c r="B171" s="319"/>
      <c r="C171" s="135" t="s">
        <v>35</v>
      </c>
      <c r="D171" s="138">
        <f>Annual!L120</f>
        <v>0</v>
      </c>
      <c r="E171" s="139">
        <f>Annual!M120</f>
        <v>0</v>
      </c>
    </row>
    <row r="172" spans="2:5" ht="24.75" thickBot="1" x14ac:dyDescent="0.3">
      <c r="B172" s="320" t="s">
        <v>170</v>
      </c>
      <c r="C172" s="127" t="s">
        <v>16</v>
      </c>
      <c r="D172" s="139">
        <f>Annual!O115</f>
        <v>0</v>
      </c>
      <c r="E172" s="138">
        <f>Annual!P115</f>
        <v>0</v>
      </c>
    </row>
    <row r="173" spans="2:5" ht="37.15" customHeight="1" thickBot="1" x14ac:dyDescent="0.3">
      <c r="B173" s="318"/>
      <c r="C173" s="134" t="s">
        <v>20</v>
      </c>
      <c r="D173" s="139">
        <f>Annual!O116</f>
        <v>0</v>
      </c>
      <c r="E173" s="138">
        <f>Annual!P116</f>
        <v>0</v>
      </c>
    </row>
    <row r="174" spans="2:5" ht="24.75" thickBot="1" x14ac:dyDescent="0.3">
      <c r="B174" s="318"/>
      <c r="C174" s="136" t="s">
        <v>24</v>
      </c>
      <c r="D174" s="139">
        <f>Annual!O117</f>
        <v>0</v>
      </c>
      <c r="E174" s="138">
        <f>Annual!P117</f>
        <v>0</v>
      </c>
    </row>
    <row r="175" spans="2:5" ht="37.15" customHeight="1" thickBot="1" x14ac:dyDescent="0.3">
      <c r="B175" s="318"/>
      <c r="C175" s="134" t="s">
        <v>28</v>
      </c>
      <c r="D175" s="139">
        <f>Annual!O118</f>
        <v>0</v>
      </c>
      <c r="E175" s="138">
        <f>Annual!P118</f>
        <v>0</v>
      </c>
    </row>
    <row r="176" spans="2:5" ht="40.15" customHeight="1" thickBot="1" x14ac:dyDescent="0.3">
      <c r="B176" s="318"/>
      <c r="C176" s="134" t="s">
        <v>32</v>
      </c>
      <c r="D176" s="139">
        <f>Annual!O119</f>
        <v>0</v>
      </c>
      <c r="E176" s="138">
        <f>Annual!P119</f>
        <v>0</v>
      </c>
    </row>
    <row r="177" spans="2:5" ht="28.9" customHeight="1" thickBot="1" x14ac:dyDescent="0.3">
      <c r="B177" s="318"/>
      <c r="C177" s="128" t="s">
        <v>36</v>
      </c>
      <c r="D177" s="139">
        <f>Annual!O120</f>
        <v>0</v>
      </c>
      <c r="E177" s="138">
        <f>Annual!P120</f>
        <v>0</v>
      </c>
    </row>
    <row r="178" spans="2:5" ht="15.75" thickBot="1" x14ac:dyDescent="0.3">
      <c r="B178" s="318"/>
      <c r="C178" s="130" t="s">
        <v>39</v>
      </c>
      <c r="D178" s="139">
        <f>Annual!O121</f>
        <v>0</v>
      </c>
      <c r="E178" s="138">
        <f>Annual!P121</f>
        <v>0</v>
      </c>
    </row>
    <row r="179" spans="2:5" ht="24.75" thickBot="1" x14ac:dyDescent="0.3">
      <c r="B179" s="320" t="s">
        <v>124</v>
      </c>
      <c r="C179" s="127" t="s">
        <v>17</v>
      </c>
      <c r="D179" s="139">
        <f>Annual!U115</f>
        <v>0</v>
      </c>
      <c r="E179" s="139">
        <f>Annual!S115</f>
        <v>0</v>
      </c>
    </row>
    <row r="180" spans="2:5" ht="15.75" thickBot="1" x14ac:dyDescent="0.3">
      <c r="B180" s="318"/>
      <c r="C180" s="128" t="s">
        <v>21</v>
      </c>
      <c r="D180" s="139">
        <f>Annual!U116</f>
        <v>0</v>
      </c>
      <c r="E180" s="139">
        <f>Annual!S116</f>
        <v>0</v>
      </c>
    </row>
    <row r="181" spans="2:5" ht="15.75" thickBot="1" x14ac:dyDescent="0.3">
      <c r="B181" s="318"/>
      <c r="C181" s="128" t="s">
        <v>25</v>
      </c>
      <c r="D181" s="139">
        <f>Annual!U117</f>
        <v>0</v>
      </c>
      <c r="E181" s="139">
        <f>Annual!S117</f>
        <v>0</v>
      </c>
    </row>
    <row r="182" spans="2:5" ht="15.75" thickBot="1" x14ac:dyDescent="0.3">
      <c r="B182" s="318"/>
      <c r="C182" s="128" t="s">
        <v>29</v>
      </c>
      <c r="D182" s="139">
        <f>Annual!U118</f>
        <v>0</v>
      </c>
      <c r="E182" s="139">
        <f>Annual!S118</f>
        <v>0</v>
      </c>
    </row>
    <row r="183" spans="2:5" ht="15.75" thickBot="1" x14ac:dyDescent="0.3">
      <c r="B183" s="318"/>
      <c r="C183" s="128" t="s">
        <v>33</v>
      </c>
      <c r="D183" s="139">
        <f>Annual!U119</f>
        <v>0</v>
      </c>
      <c r="E183" s="139">
        <f>Annual!S119</f>
        <v>0</v>
      </c>
    </row>
    <row r="184" spans="2:5" ht="15.75" thickBot="1" x14ac:dyDescent="0.3">
      <c r="B184" s="318"/>
      <c r="C184" s="128" t="s">
        <v>37</v>
      </c>
      <c r="D184" s="139">
        <f>Annual!U120</f>
        <v>0</v>
      </c>
      <c r="E184" s="139">
        <f>Annual!S120</f>
        <v>0</v>
      </c>
    </row>
    <row r="185" spans="2:5" ht="15.75" thickBot="1" x14ac:dyDescent="0.3">
      <c r="B185" s="318"/>
      <c r="C185" s="128" t="s">
        <v>40</v>
      </c>
      <c r="D185" s="139">
        <f>Annual!U121</f>
        <v>0</v>
      </c>
      <c r="E185" s="139">
        <f>Annual!S121</f>
        <v>0</v>
      </c>
    </row>
    <row r="186" spans="2:5" ht="15.75" thickBot="1" x14ac:dyDescent="0.3">
      <c r="B186" s="318"/>
      <c r="C186" s="128" t="s">
        <v>43</v>
      </c>
      <c r="D186" s="139">
        <f>Annual!U122</f>
        <v>0</v>
      </c>
      <c r="E186" s="139">
        <f>Annual!S122</f>
        <v>0</v>
      </c>
    </row>
    <row r="187" spans="2:5" ht="15.75" thickBot="1" x14ac:dyDescent="0.3">
      <c r="B187" s="318"/>
      <c r="C187" s="128" t="s">
        <v>45</v>
      </c>
      <c r="D187" s="139">
        <f>Annual!U123</f>
        <v>0</v>
      </c>
      <c r="E187" s="139">
        <f>Annual!S123</f>
        <v>0</v>
      </c>
    </row>
    <row r="188" spans="2:5" ht="15.75" thickBot="1" x14ac:dyDescent="0.3">
      <c r="B188" s="319"/>
      <c r="C188" s="130" t="s">
        <v>47</v>
      </c>
      <c r="D188" s="139">
        <f>Annual!U124</f>
        <v>0</v>
      </c>
      <c r="E188" s="139">
        <f>Annual!S124</f>
        <v>0</v>
      </c>
    </row>
    <row r="190" spans="2:5" ht="15.75" thickBot="1" x14ac:dyDescent="0.3"/>
    <row r="191" spans="2:5" x14ac:dyDescent="0.25">
      <c r="C191" s="321" t="s">
        <v>1</v>
      </c>
      <c r="D191" s="169" t="s">
        <v>172</v>
      </c>
      <c r="E191" s="170" t="s">
        <v>173</v>
      </c>
    </row>
    <row r="192" spans="2:5" ht="15.75" thickBot="1" x14ac:dyDescent="0.3">
      <c r="C192" s="322"/>
      <c r="D192" s="171">
        <f>Annual!D113</f>
        <v>0</v>
      </c>
      <c r="E192" s="141">
        <f>Annual!E113</f>
        <v>0</v>
      </c>
    </row>
    <row r="193" spans="1:4" ht="15.75" thickBot="1" x14ac:dyDescent="0.3"/>
    <row r="194" spans="1:4" ht="15.75" thickBot="1" x14ac:dyDescent="0.3">
      <c r="A194" s="116"/>
      <c r="B194" s="323" t="s">
        <v>144</v>
      </c>
      <c r="C194" s="324"/>
      <c r="D194" s="115"/>
    </row>
    <row r="195" spans="1:4" ht="15.75" thickBot="1" x14ac:dyDescent="0.3">
      <c r="A195" s="116"/>
      <c r="B195" s="31" t="s">
        <v>97</v>
      </c>
      <c r="C195" s="166">
        <f>Annual!U222</f>
        <v>0</v>
      </c>
    </row>
    <row r="196" spans="1:4" ht="15.75" thickBot="1" x14ac:dyDescent="0.3">
      <c r="A196" s="116"/>
      <c r="B196" s="32" t="s">
        <v>101</v>
      </c>
      <c r="C196" s="166">
        <f>Annual!U223</f>
        <v>0</v>
      </c>
    </row>
    <row r="197" spans="1:4" ht="15.75" thickBot="1" x14ac:dyDescent="0.3">
      <c r="A197" s="116"/>
      <c r="B197" s="32" t="s">
        <v>105</v>
      </c>
      <c r="C197" s="166">
        <f>Annual!U224</f>
        <v>0</v>
      </c>
    </row>
    <row r="198" spans="1:4" ht="15.75" thickBot="1" x14ac:dyDescent="0.3">
      <c r="A198" s="116"/>
      <c r="B198" s="32" t="s">
        <v>109</v>
      </c>
      <c r="C198" s="166">
        <f>Annual!U225</f>
        <v>0</v>
      </c>
    </row>
    <row r="199" spans="1:4" ht="15.75" thickBot="1" x14ac:dyDescent="0.3">
      <c r="A199" s="116"/>
      <c r="B199" s="32" t="s">
        <v>113</v>
      </c>
      <c r="C199" s="166">
        <f>Annual!U226</f>
        <v>0</v>
      </c>
    </row>
    <row r="200" spans="1:4" ht="15.75" thickBot="1" x14ac:dyDescent="0.3">
      <c r="A200" s="116"/>
      <c r="B200" s="20" t="s">
        <v>115</v>
      </c>
      <c r="C200" s="166">
        <f>Annual!U227</f>
        <v>0</v>
      </c>
    </row>
    <row r="201" spans="1:4" ht="15.75" thickBot="1" x14ac:dyDescent="0.3">
      <c r="A201" s="116"/>
      <c r="B201" s="20" t="s">
        <v>116</v>
      </c>
      <c r="C201" s="166">
        <f>Annual!U228</f>
        <v>0</v>
      </c>
    </row>
    <row r="202" spans="1:4" ht="15.75" thickBot="1" x14ac:dyDescent="0.3">
      <c r="A202" s="116"/>
      <c r="B202" s="25" t="s">
        <v>40</v>
      </c>
      <c r="C202" s="166">
        <f>Annual!U229</f>
        <v>0</v>
      </c>
    </row>
    <row r="221" spans="2:4" ht="15.75" thickBot="1" x14ac:dyDescent="0.3"/>
    <row r="222" spans="2:4" ht="15.75" thickBot="1" x14ac:dyDescent="0.3">
      <c r="B222" s="119"/>
      <c r="C222" s="118" t="s">
        <v>161</v>
      </c>
      <c r="D222" s="118" t="s">
        <v>162</v>
      </c>
    </row>
    <row r="223" spans="2:4" x14ac:dyDescent="0.25">
      <c r="B223" s="127" t="s">
        <v>14</v>
      </c>
      <c r="C223" s="126">
        <f>Annual!G158+Annual!H158</f>
        <v>0</v>
      </c>
      <c r="D223" s="162">
        <f>Annual!L158</f>
        <v>0</v>
      </c>
    </row>
    <row r="224" spans="2:4" x14ac:dyDescent="0.25">
      <c r="B224" s="24" t="s">
        <v>18</v>
      </c>
      <c r="C224" s="42">
        <f>Annual!G159+Annual!H159</f>
        <v>0</v>
      </c>
      <c r="D224" s="163">
        <f>Annual!L159</f>
        <v>0</v>
      </c>
    </row>
    <row r="225" spans="2:4" x14ac:dyDescent="0.25">
      <c r="B225" s="128" t="s">
        <v>22</v>
      </c>
      <c r="C225" s="137">
        <f>Annual!G160+Annual!H160</f>
        <v>0</v>
      </c>
      <c r="D225" s="163">
        <f>Annual!L160</f>
        <v>0</v>
      </c>
    </row>
    <row r="226" spans="2:4" x14ac:dyDescent="0.25">
      <c r="B226" s="128" t="s">
        <v>26</v>
      </c>
      <c r="C226" s="137">
        <f>Annual!G161+Annual!H161</f>
        <v>0</v>
      </c>
      <c r="D226" s="163">
        <f>Annual!L161</f>
        <v>0</v>
      </c>
    </row>
    <row r="227" spans="2:4" x14ac:dyDescent="0.25">
      <c r="B227" s="128" t="s">
        <v>30</v>
      </c>
      <c r="C227" s="137">
        <f>Annual!G162+Annual!H162</f>
        <v>0</v>
      </c>
      <c r="D227" s="163">
        <f>Annual!L162</f>
        <v>0</v>
      </c>
    </row>
    <row r="228" spans="2:4" x14ac:dyDescent="0.25">
      <c r="B228" s="128" t="s">
        <v>34</v>
      </c>
      <c r="C228" s="137">
        <f>Annual!G163+Annual!H163</f>
        <v>0</v>
      </c>
      <c r="D228" s="163">
        <f>Annual!L163</f>
        <v>0</v>
      </c>
    </row>
    <row r="229" spans="2:4" x14ac:dyDescent="0.25">
      <c r="B229" s="128" t="s">
        <v>38</v>
      </c>
      <c r="C229" s="137">
        <f>Annual!G164+Annual!H164</f>
        <v>0</v>
      </c>
      <c r="D229" s="163">
        <f>Annual!L164</f>
        <v>0</v>
      </c>
    </row>
    <row r="230" spans="2:4" x14ac:dyDescent="0.25">
      <c r="B230" s="128" t="s">
        <v>42</v>
      </c>
      <c r="C230" s="137">
        <f>Annual!G165+Annual!H165</f>
        <v>0</v>
      </c>
      <c r="D230" s="163">
        <f>Annual!L165</f>
        <v>0</v>
      </c>
    </row>
    <row r="231" spans="2:4" x14ac:dyDescent="0.25">
      <c r="B231" s="128" t="s">
        <v>44</v>
      </c>
      <c r="C231" s="137">
        <f>Annual!G166+Annual!H166</f>
        <v>0</v>
      </c>
      <c r="D231" s="163">
        <f>Annual!L166</f>
        <v>0</v>
      </c>
    </row>
    <row r="232" spans="2:4" x14ac:dyDescent="0.25">
      <c r="B232" s="128" t="s">
        <v>46</v>
      </c>
      <c r="C232" s="137">
        <f>Annual!G167+Annual!H167</f>
        <v>0</v>
      </c>
      <c r="D232" s="163">
        <f>Annual!L167</f>
        <v>0</v>
      </c>
    </row>
    <row r="233" spans="2:4" x14ac:dyDescent="0.25">
      <c r="B233" s="128" t="s">
        <v>48</v>
      </c>
      <c r="C233" s="137">
        <f>Annual!G168+Annual!H168</f>
        <v>0</v>
      </c>
      <c r="D233" s="163">
        <f>Annual!L168</f>
        <v>0</v>
      </c>
    </row>
    <row r="234" spans="2:4" x14ac:dyDescent="0.25">
      <c r="B234" s="128" t="s">
        <v>49</v>
      </c>
      <c r="C234" s="137">
        <f>Annual!G169+Annual!H169</f>
        <v>0</v>
      </c>
      <c r="D234" s="163">
        <f>Annual!L169</f>
        <v>0</v>
      </c>
    </row>
    <row r="235" spans="2:4" x14ac:dyDescent="0.25">
      <c r="B235" s="128" t="s">
        <v>50</v>
      </c>
      <c r="C235" s="137">
        <f>Annual!G170+Annual!H170</f>
        <v>0</v>
      </c>
      <c r="D235" s="163">
        <f>Annual!L170</f>
        <v>0</v>
      </c>
    </row>
    <row r="236" spans="2:4" x14ac:dyDescent="0.25">
      <c r="B236" s="128" t="s">
        <v>51</v>
      </c>
      <c r="C236" s="137">
        <f>Annual!G171+Annual!H171</f>
        <v>0</v>
      </c>
      <c r="D236" s="163">
        <f>Annual!L171</f>
        <v>0</v>
      </c>
    </row>
    <row r="237" spans="2:4" x14ac:dyDescent="0.25">
      <c r="B237" s="128" t="s">
        <v>52</v>
      </c>
      <c r="C237" s="137">
        <f>Annual!G172+Annual!H172</f>
        <v>0</v>
      </c>
      <c r="D237" s="163">
        <f>Annual!L172</f>
        <v>0</v>
      </c>
    </row>
    <row r="238" spans="2:4" x14ac:dyDescent="0.25">
      <c r="B238" s="128" t="s">
        <v>53</v>
      </c>
      <c r="C238" s="137">
        <f>Annual!G173+Annual!H173</f>
        <v>0</v>
      </c>
      <c r="D238" s="163">
        <f>Annual!L173</f>
        <v>0</v>
      </c>
    </row>
    <row r="239" spans="2:4" ht="24" x14ac:dyDescent="0.25">
      <c r="B239" s="128" t="s">
        <v>54</v>
      </c>
      <c r="C239" s="137">
        <f>Annual!G174+Annual!H174</f>
        <v>0</v>
      </c>
      <c r="D239" s="163">
        <f>Annual!L174</f>
        <v>0</v>
      </c>
    </row>
    <row r="240" spans="2:4" x14ac:dyDescent="0.25">
      <c r="B240" s="128" t="s">
        <v>55</v>
      </c>
      <c r="C240" s="137">
        <f>Annual!G175+Annual!H175</f>
        <v>0</v>
      </c>
      <c r="D240" s="163">
        <f>Annual!L175</f>
        <v>0</v>
      </c>
    </row>
    <row r="241" spans="2:4" x14ac:dyDescent="0.25">
      <c r="B241" s="128" t="s">
        <v>56</v>
      </c>
      <c r="C241" s="137">
        <f>Annual!G176+Annual!H176</f>
        <v>0</v>
      </c>
      <c r="D241" s="163">
        <f>Annual!L176</f>
        <v>0</v>
      </c>
    </row>
    <row r="242" spans="2:4" x14ac:dyDescent="0.25">
      <c r="B242" s="128" t="s">
        <v>57</v>
      </c>
      <c r="C242" s="137">
        <f>Annual!G177+Annual!H177</f>
        <v>0</v>
      </c>
      <c r="D242" s="163">
        <f>Annual!L177</f>
        <v>0</v>
      </c>
    </row>
    <row r="243" spans="2:4" x14ac:dyDescent="0.25">
      <c r="B243" s="128" t="s">
        <v>58</v>
      </c>
      <c r="C243" s="137">
        <f>Annual!G178+Annual!H178</f>
        <v>0</v>
      </c>
      <c r="D243" s="163">
        <f>Annual!L178</f>
        <v>0</v>
      </c>
    </row>
    <row r="244" spans="2:4" x14ac:dyDescent="0.25">
      <c r="B244" s="128" t="s">
        <v>59</v>
      </c>
      <c r="C244" s="137">
        <f>Annual!G179+Annual!H179</f>
        <v>0</v>
      </c>
      <c r="D244" s="163">
        <f>Annual!L179</f>
        <v>0</v>
      </c>
    </row>
    <row r="245" spans="2:4" x14ac:dyDescent="0.25">
      <c r="B245" s="128" t="s">
        <v>60</v>
      </c>
      <c r="C245" s="137">
        <f>Annual!G180+Annual!H180</f>
        <v>0</v>
      </c>
      <c r="D245" s="163">
        <f>Annual!L180</f>
        <v>0</v>
      </c>
    </row>
    <row r="246" spans="2:4" x14ac:dyDescent="0.25">
      <c r="B246" s="129" t="s">
        <v>61</v>
      </c>
      <c r="C246" s="137">
        <f>Annual!G181+Annual!H181</f>
        <v>0</v>
      </c>
      <c r="D246" s="163">
        <f>Annual!L181</f>
        <v>0</v>
      </c>
    </row>
    <row r="247" spans="2:4" x14ac:dyDescent="0.25">
      <c r="B247" s="129" t="s">
        <v>62</v>
      </c>
      <c r="C247" s="137">
        <f>Annual!G182+Annual!H182</f>
        <v>0</v>
      </c>
      <c r="D247" s="163">
        <f>Annual!L182</f>
        <v>0</v>
      </c>
    </row>
    <row r="248" spans="2:4" x14ac:dyDescent="0.25">
      <c r="B248" s="129" t="s">
        <v>63</v>
      </c>
      <c r="C248" s="137">
        <f>Annual!G183+Annual!H183</f>
        <v>0</v>
      </c>
      <c r="D248" s="163">
        <f>Annual!L183</f>
        <v>0</v>
      </c>
    </row>
    <row r="249" spans="2:4" x14ac:dyDescent="0.25">
      <c r="B249" s="129" t="s">
        <v>64</v>
      </c>
      <c r="C249" s="137">
        <f>Annual!G184+Annual!H184</f>
        <v>0</v>
      </c>
      <c r="D249" s="163">
        <f>Annual!L184</f>
        <v>0</v>
      </c>
    </row>
    <row r="250" spans="2:4" x14ac:dyDescent="0.25">
      <c r="B250" s="129" t="s">
        <v>65</v>
      </c>
      <c r="C250" s="137">
        <f>Annual!G185+Annual!H185</f>
        <v>0</v>
      </c>
      <c r="D250" s="163">
        <f>Annual!L185</f>
        <v>0</v>
      </c>
    </row>
    <row r="251" spans="2:4" x14ac:dyDescent="0.25">
      <c r="B251" s="129" t="s">
        <v>66</v>
      </c>
      <c r="C251" s="137">
        <f>Annual!G186+Annual!H186</f>
        <v>0</v>
      </c>
      <c r="D251" s="163">
        <f>Annual!L186</f>
        <v>0</v>
      </c>
    </row>
    <row r="252" spans="2:4" x14ac:dyDescent="0.25">
      <c r="B252" s="129" t="s">
        <v>67</v>
      </c>
      <c r="C252" s="137">
        <f>Annual!G187+Annual!H187</f>
        <v>0</v>
      </c>
      <c r="D252" s="163">
        <f>Annual!L187</f>
        <v>0</v>
      </c>
    </row>
    <row r="253" spans="2:4" ht="15.75" thickBot="1" x14ac:dyDescent="0.3">
      <c r="B253" s="124" t="s">
        <v>174</v>
      </c>
      <c r="C253" s="167">
        <v>0</v>
      </c>
      <c r="D253" s="168">
        <v>0</v>
      </c>
    </row>
    <row r="254" spans="2:4" x14ac:dyDescent="0.25">
      <c r="C254" s="117"/>
    </row>
  </sheetData>
  <mergeCells count="11">
    <mergeCell ref="B179:B188"/>
    <mergeCell ref="C191:C192"/>
    <mergeCell ref="B194:C194"/>
    <mergeCell ref="B2:B3"/>
    <mergeCell ref="C2:D2"/>
    <mergeCell ref="B13:D13"/>
    <mergeCell ref="B18:C18"/>
    <mergeCell ref="C22:E22"/>
    <mergeCell ref="B136:B165"/>
    <mergeCell ref="B166:B171"/>
    <mergeCell ref="B172:B17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6C24-D228-4E6E-9200-1FDF73441551}">
  <dimension ref="A1:G35"/>
  <sheetViews>
    <sheetView zoomScale="85" zoomScaleNormal="85" workbookViewId="0">
      <selection activeCell="B4" sqref="B4"/>
    </sheetView>
  </sheetViews>
  <sheetFormatPr defaultRowHeight="15" x14ac:dyDescent="0.25"/>
  <cols>
    <col min="1" max="1" width="38.28515625" bestFit="1" customWidth="1"/>
    <col min="3" max="4" width="38.140625" bestFit="1" customWidth="1"/>
    <col min="5" max="5" width="5" bestFit="1" customWidth="1"/>
  </cols>
  <sheetData>
    <row r="1" spans="1:7" ht="48" customHeight="1" thickBot="1" x14ac:dyDescent="0.3">
      <c r="A1" s="111" t="s">
        <v>145</v>
      </c>
    </row>
    <row r="2" spans="1:7" ht="15.75" customHeight="1" thickBot="1" x14ac:dyDescent="0.3">
      <c r="A2" s="110" t="s">
        <v>146</v>
      </c>
      <c r="B2" t="s">
        <v>147</v>
      </c>
    </row>
    <row r="3" spans="1:7" ht="15.75" thickBot="1" x14ac:dyDescent="0.3">
      <c r="A3" t="s">
        <v>1</v>
      </c>
      <c r="B3" s="109">
        <f>SUM(B4:B35)</f>
        <v>0</v>
      </c>
      <c r="C3" s="113"/>
      <c r="D3" s="113"/>
      <c r="E3" s="113"/>
      <c r="F3" s="113"/>
      <c r="G3" s="1"/>
    </row>
    <row r="4" spans="1:7" ht="17.25" thickBot="1" x14ac:dyDescent="0.3">
      <c r="A4" s="14" t="s">
        <v>14</v>
      </c>
      <c r="B4" s="48">
        <f>Annual!G158+Annual!H158</f>
        <v>0</v>
      </c>
      <c r="D4" s="112" t="e" cm="1" vm="1">
        <f t="array" ref="D4">_xlfn._xlws.FILTER(A4:A40,(B4:B40&lt;&gt;0))</f>
        <v>#VALUE!</v>
      </c>
      <c r="E4" s="112" t="e" cm="1" vm="1">
        <f t="array" ref="E4">_xlfn._xlws.FILTER(B4:B40, (B4:B40&lt;&gt;0))</f>
        <v>#VALUE!</v>
      </c>
      <c r="F4" s="114"/>
      <c r="G4" s="1"/>
    </row>
    <row r="5" spans="1:7" ht="36.75" customHeight="1" thickBot="1" x14ac:dyDescent="0.3">
      <c r="A5" s="20" t="s">
        <v>18</v>
      </c>
      <c r="B5" s="48">
        <f>Annual!G159+Annual!H159</f>
        <v>0</v>
      </c>
      <c r="D5" s="114"/>
      <c r="E5" s="114"/>
      <c r="F5" s="114"/>
      <c r="G5" s="1"/>
    </row>
    <row r="6" spans="1:7" ht="15.75" thickBot="1" x14ac:dyDescent="0.3">
      <c r="A6" s="20" t="s">
        <v>22</v>
      </c>
      <c r="B6" s="48">
        <f>Annual!G160+Annual!H160</f>
        <v>0</v>
      </c>
      <c r="D6" s="114"/>
      <c r="E6" s="114"/>
      <c r="F6" s="114"/>
      <c r="G6" s="1"/>
    </row>
    <row r="7" spans="1:7" ht="15.75" thickBot="1" x14ac:dyDescent="0.3">
      <c r="A7" s="24" t="s">
        <v>26</v>
      </c>
      <c r="B7" s="48">
        <f>Annual!G161+Annual!H161</f>
        <v>0</v>
      </c>
      <c r="C7" s="114"/>
      <c r="D7" s="114"/>
      <c r="E7" s="114"/>
      <c r="F7" s="114"/>
      <c r="G7" s="1"/>
    </row>
    <row r="8" spans="1:7" ht="15.75" thickBot="1" x14ac:dyDescent="0.3">
      <c r="A8" s="20" t="s">
        <v>30</v>
      </c>
      <c r="B8" s="48">
        <f>Annual!G162+Annual!H162</f>
        <v>0</v>
      </c>
      <c r="C8" s="114"/>
      <c r="D8" s="114"/>
      <c r="E8" s="114"/>
      <c r="F8" s="114"/>
      <c r="G8" s="1"/>
    </row>
    <row r="9" spans="1:7" ht="15.75" thickBot="1" x14ac:dyDescent="0.3">
      <c r="A9" s="20" t="s">
        <v>34</v>
      </c>
      <c r="B9" s="48">
        <f>Annual!G163+Annual!H163</f>
        <v>0</v>
      </c>
      <c r="C9" s="114"/>
      <c r="D9" s="114"/>
      <c r="E9" s="114"/>
      <c r="F9" s="114"/>
      <c r="G9" s="1"/>
    </row>
    <row r="10" spans="1:7" ht="15.75" thickBot="1" x14ac:dyDescent="0.3">
      <c r="A10" s="20" t="s">
        <v>38</v>
      </c>
      <c r="B10" s="48">
        <f>Annual!G164+Annual!H164</f>
        <v>0</v>
      </c>
      <c r="C10" s="114"/>
      <c r="D10" s="114"/>
      <c r="E10" s="114"/>
      <c r="F10" s="114"/>
      <c r="G10" s="1"/>
    </row>
    <row r="11" spans="1:7" ht="15.75" thickBot="1" x14ac:dyDescent="0.3">
      <c r="A11" s="20" t="s">
        <v>42</v>
      </c>
      <c r="B11" s="48">
        <f>Annual!G165+Annual!H165</f>
        <v>0</v>
      </c>
      <c r="C11" s="114"/>
      <c r="D11" s="114"/>
      <c r="E11" s="114"/>
      <c r="F11" s="114"/>
      <c r="G11" s="1"/>
    </row>
    <row r="12" spans="1:7" ht="15.75" thickBot="1" x14ac:dyDescent="0.3">
      <c r="A12" s="20" t="s">
        <v>44</v>
      </c>
      <c r="B12" s="48">
        <f>Annual!G166+Annual!H166</f>
        <v>0</v>
      </c>
      <c r="C12" s="114"/>
      <c r="D12" s="114"/>
      <c r="E12" s="114"/>
      <c r="F12" s="114"/>
      <c r="G12" s="1"/>
    </row>
    <row r="13" spans="1:7" ht="15.75" thickBot="1" x14ac:dyDescent="0.3">
      <c r="A13" s="20" t="s">
        <v>46</v>
      </c>
      <c r="B13" s="48">
        <f>Annual!G167+Annual!H167</f>
        <v>0</v>
      </c>
      <c r="C13" s="114"/>
      <c r="D13" s="114"/>
      <c r="E13" s="114"/>
      <c r="F13" s="114"/>
      <c r="G13" s="1"/>
    </row>
    <row r="14" spans="1:7" ht="15.75" thickBot="1" x14ac:dyDescent="0.3">
      <c r="A14" s="20" t="s">
        <v>48</v>
      </c>
      <c r="B14" s="48">
        <f>Annual!G168+Annual!H168</f>
        <v>0</v>
      </c>
      <c r="C14" s="114"/>
      <c r="D14" s="114"/>
      <c r="E14" s="114"/>
      <c r="F14" s="114"/>
      <c r="G14" s="1"/>
    </row>
    <row r="15" spans="1:7" ht="15.75" thickBot="1" x14ac:dyDescent="0.3">
      <c r="A15" s="20" t="s">
        <v>49</v>
      </c>
      <c r="B15" s="48">
        <f>Annual!G169+Annual!H169</f>
        <v>0</v>
      </c>
      <c r="C15" s="114"/>
      <c r="D15" s="114"/>
      <c r="E15" s="114"/>
      <c r="F15" s="114"/>
      <c r="G15" s="1"/>
    </row>
    <row r="16" spans="1:7" ht="15.75" thickBot="1" x14ac:dyDescent="0.3">
      <c r="A16" s="20" t="s">
        <v>50</v>
      </c>
      <c r="B16" s="48">
        <f>Annual!G170+Annual!H170</f>
        <v>0</v>
      </c>
      <c r="C16" s="114"/>
      <c r="D16" s="114"/>
      <c r="E16" s="114"/>
      <c r="F16" s="114"/>
      <c r="G16" s="1"/>
    </row>
    <row r="17" spans="1:7" ht="15.75" thickBot="1" x14ac:dyDescent="0.3">
      <c r="A17" s="20" t="s">
        <v>51</v>
      </c>
      <c r="B17" s="48">
        <f>Annual!G171+Annual!H171</f>
        <v>0</v>
      </c>
      <c r="C17" s="114"/>
      <c r="D17" s="114"/>
      <c r="E17" s="114"/>
      <c r="F17" s="114"/>
      <c r="G17" s="1"/>
    </row>
    <row r="18" spans="1:7" ht="15.75" thickBot="1" x14ac:dyDescent="0.3">
      <c r="A18" s="20" t="s">
        <v>52</v>
      </c>
      <c r="B18" s="48">
        <f>Annual!G172+Annual!H172</f>
        <v>0</v>
      </c>
      <c r="C18" s="114"/>
      <c r="D18" s="114"/>
      <c r="E18" s="114"/>
      <c r="F18" s="114"/>
      <c r="G18" s="1"/>
    </row>
    <row r="19" spans="1:7" ht="15.75" thickBot="1" x14ac:dyDescent="0.3">
      <c r="A19" s="20" t="s">
        <v>53</v>
      </c>
      <c r="B19" s="48">
        <f>Annual!G173+Annual!H173</f>
        <v>0</v>
      </c>
      <c r="C19" s="114"/>
      <c r="D19" s="114"/>
      <c r="E19" s="114"/>
      <c r="F19" s="114"/>
      <c r="G19" s="1"/>
    </row>
    <row r="20" spans="1:7" ht="15.75" thickBot="1" x14ac:dyDescent="0.3">
      <c r="A20" s="20" t="s">
        <v>54</v>
      </c>
      <c r="B20" s="48">
        <f>Annual!G174+Annual!H174</f>
        <v>0</v>
      </c>
      <c r="C20" s="114"/>
      <c r="D20" s="114"/>
      <c r="E20" s="114"/>
      <c r="F20" s="114"/>
      <c r="G20" s="1"/>
    </row>
    <row r="21" spans="1:7" ht="15.75" thickBot="1" x14ac:dyDescent="0.3">
      <c r="A21" s="20" t="s">
        <v>55</v>
      </c>
      <c r="B21" s="48">
        <f>Annual!G175+Annual!H175</f>
        <v>0</v>
      </c>
      <c r="C21" s="114"/>
      <c r="D21" s="114"/>
      <c r="E21" s="114"/>
      <c r="F21" s="114"/>
      <c r="G21" s="1"/>
    </row>
    <row r="22" spans="1:7" ht="15.75" thickBot="1" x14ac:dyDescent="0.3">
      <c r="A22" s="20" t="s">
        <v>56</v>
      </c>
      <c r="B22" s="48">
        <f>Annual!G176+Annual!H176</f>
        <v>0</v>
      </c>
      <c r="C22" s="114"/>
      <c r="D22" s="114"/>
      <c r="E22" s="114"/>
      <c r="F22" s="114"/>
      <c r="G22" s="1"/>
    </row>
    <row r="23" spans="1:7" ht="15.75" thickBot="1" x14ac:dyDescent="0.3">
      <c r="A23" s="20" t="s">
        <v>57</v>
      </c>
      <c r="B23" s="48">
        <f>Annual!G177+Annual!H177</f>
        <v>0</v>
      </c>
      <c r="C23" s="114"/>
      <c r="D23" s="114"/>
      <c r="E23" s="114"/>
      <c r="F23" s="114"/>
      <c r="G23" s="1"/>
    </row>
    <row r="24" spans="1:7" ht="15.75" thickBot="1" x14ac:dyDescent="0.3">
      <c r="A24" s="20" t="s">
        <v>58</v>
      </c>
      <c r="B24" s="48">
        <f>Annual!G178+Annual!H178</f>
        <v>0</v>
      </c>
      <c r="C24" s="114"/>
      <c r="D24" s="114"/>
      <c r="E24" s="114"/>
      <c r="F24" s="114"/>
      <c r="G24" s="1"/>
    </row>
    <row r="25" spans="1:7" ht="15.75" thickBot="1" x14ac:dyDescent="0.3">
      <c r="A25" s="20" t="s">
        <v>59</v>
      </c>
      <c r="B25" s="48">
        <f>Annual!G179+Annual!H179</f>
        <v>0</v>
      </c>
      <c r="C25" s="114"/>
      <c r="D25" s="114"/>
      <c r="E25" s="114"/>
      <c r="F25" s="114"/>
      <c r="G25" s="1"/>
    </row>
    <row r="26" spans="1:7" ht="15.75" thickBot="1" x14ac:dyDescent="0.3">
      <c r="A26" s="20" t="s">
        <v>60</v>
      </c>
      <c r="B26" s="48">
        <f>Annual!G180+Annual!H180</f>
        <v>0</v>
      </c>
      <c r="C26" s="114"/>
      <c r="D26" s="114"/>
      <c r="E26" s="114"/>
      <c r="F26" s="114"/>
      <c r="G26" s="1"/>
    </row>
    <row r="27" spans="1:7" ht="15.75" thickBot="1" x14ac:dyDescent="0.3">
      <c r="A27" s="69" t="s">
        <v>61</v>
      </c>
      <c r="B27" s="48">
        <f>Annual!G181+Annual!H181</f>
        <v>0</v>
      </c>
      <c r="C27" s="114"/>
      <c r="D27" s="114"/>
      <c r="E27" s="114"/>
      <c r="F27" s="114"/>
      <c r="G27" s="1"/>
    </row>
    <row r="28" spans="1:7" ht="15.75" thickBot="1" x14ac:dyDescent="0.3">
      <c r="A28" s="69" t="s">
        <v>62</v>
      </c>
      <c r="B28" s="48">
        <f>Annual!G182+Annual!H182</f>
        <v>0</v>
      </c>
      <c r="C28" s="114"/>
      <c r="D28" s="114"/>
      <c r="E28" s="114"/>
      <c r="F28" s="114"/>
      <c r="G28" s="1"/>
    </row>
    <row r="29" spans="1:7" ht="15.75" thickBot="1" x14ac:dyDescent="0.3">
      <c r="A29" s="69" t="s">
        <v>63</v>
      </c>
      <c r="B29" s="48">
        <f>Annual!G183+Annual!H183</f>
        <v>0</v>
      </c>
      <c r="C29" s="114"/>
      <c r="D29" s="114"/>
      <c r="E29" s="114"/>
      <c r="F29" s="114"/>
      <c r="G29" s="1"/>
    </row>
    <row r="30" spans="1:7" ht="15.75" thickBot="1" x14ac:dyDescent="0.3">
      <c r="A30" s="69" t="s">
        <v>64</v>
      </c>
      <c r="B30" s="48">
        <f>Annual!G184+Annual!H184</f>
        <v>0</v>
      </c>
      <c r="C30" s="114"/>
      <c r="D30" s="114"/>
      <c r="E30" s="114"/>
      <c r="F30" s="114"/>
      <c r="G30" s="1"/>
    </row>
    <row r="31" spans="1:7" ht="15.75" thickBot="1" x14ac:dyDescent="0.3">
      <c r="A31" s="69" t="s">
        <v>65</v>
      </c>
      <c r="B31" s="48">
        <f>Annual!G185+Annual!H185</f>
        <v>0</v>
      </c>
      <c r="C31" s="114"/>
      <c r="D31" s="114"/>
      <c r="E31" s="114"/>
      <c r="F31" s="114"/>
      <c r="G31" s="1"/>
    </row>
    <row r="32" spans="1:7" ht="15.75" thickBot="1" x14ac:dyDescent="0.3">
      <c r="A32" s="69" t="s">
        <v>66</v>
      </c>
      <c r="B32" s="48">
        <f>Annual!G186+Annual!H186</f>
        <v>0</v>
      </c>
      <c r="C32" s="114"/>
      <c r="D32" s="114"/>
      <c r="E32" s="114"/>
      <c r="F32" s="114"/>
      <c r="G32" s="1"/>
    </row>
    <row r="33" spans="1:7" ht="15.75" thickBot="1" x14ac:dyDescent="0.3">
      <c r="A33" s="25" t="s">
        <v>67</v>
      </c>
      <c r="B33" s="48">
        <f>Annual!G187+Annual!H187</f>
        <v>0</v>
      </c>
      <c r="C33" s="114"/>
      <c r="D33" s="114"/>
      <c r="E33" s="114"/>
      <c r="F33" s="114"/>
      <c r="G33" s="1"/>
    </row>
    <row r="34" spans="1:7" x14ac:dyDescent="0.25">
      <c r="A34" s="1"/>
      <c r="B34" s="1"/>
      <c r="C34" s="1"/>
      <c r="D34" s="1"/>
      <c r="E34" s="1"/>
      <c r="F34" s="1"/>
      <c r="G34" s="1"/>
    </row>
    <row r="35" spans="1:7" x14ac:dyDescent="0.25">
      <c r="A35" s="1"/>
      <c r="B35" s="1"/>
      <c r="C35" s="1"/>
      <c r="D35" s="1"/>
      <c r="E35" s="1"/>
      <c r="F35" s="1"/>
      <c r="G35"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January</vt:lpstr>
      <vt:lpstr>February</vt:lpstr>
      <vt:lpstr>March</vt:lpstr>
      <vt:lpstr>Q1</vt:lpstr>
      <vt:lpstr>Q1 Dashboard</vt:lpstr>
      <vt:lpstr>April</vt:lpstr>
      <vt:lpstr>May</vt:lpstr>
      <vt:lpstr>June</vt:lpstr>
      <vt:lpstr>Q2</vt:lpstr>
      <vt:lpstr>Q2 Dashboard</vt:lpstr>
      <vt:lpstr>July</vt:lpstr>
      <vt:lpstr>August</vt:lpstr>
      <vt:lpstr>September</vt:lpstr>
      <vt:lpstr>Q3</vt:lpstr>
      <vt:lpstr>Q3 Dashboard</vt:lpstr>
      <vt:lpstr>October</vt:lpstr>
      <vt:lpstr>November</vt:lpstr>
      <vt:lpstr>December</vt:lpstr>
      <vt:lpstr>Q4</vt:lpstr>
      <vt:lpstr>Q4 Dashboard</vt:lpstr>
      <vt:lpstr>Annual</vt:lpstr>
      <vt:lpstr>Annual Dashboard</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Toscano Claudio at ERA</dc:creator>
  <cp:keywords/>
  <dc:description/>
  <cp:lastModifiedBy>Shaun Cardona</cp:lastModifiedBy>
  <cp:revision/>
  <dcterms:created xsi:type="dcterms:W3CDTF">2026-02-09T07:13:55Z</dcterms:created>
  <dcterms:modified xsi:type="dcterms:W3CDTF">2026-07-14T08:57:46Z</dcterms:modified>
  <cp:category/>
  <cp:contentStatus/>
</cp:coreProperties>
</file>