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D:\Shauns School Classes 2020\Inferential Stats\MOD1\"/>
    </mc:Choice>
  </mc:AlternateContent>
  <xr:revisionPtr revIDLastSave="0" documentId="8_{3CD56087-8CD4-4621-B465-4FEB9E5EBBAF}" xr6:coauthVersionLast="45" xr6:coauthVersionMax="45" xr10:uidLastSave="{00000000-0000-0000-0000-000000000000}"/>
  <bookViews>
    <workbookView xWindow="-20520" yWindow="-120" windowWidth="20640" windowHeight="11760" tabRatio="500" activeTab="4" xr2:uid="{00000000-000D-0000-FFFF-FFFF00000000}"/>
  </bookViews>
  <sheets>
    <sheet name="Problem 1" sheetId="1" r:id="rId1"/>
    <sheet name="Problem 2" sheetId="2" r:id="rId2"/>
    <sheet name="Problem 3" sheetId="3" r:id="rId3"/>
    <sheet name="Problem 4" sheetId="4" r:id="rId4"/>
    <sheet name="Problem 5" sheetId="5" r:id="rId5"/>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B15" i="5" l="1"/>
  <c r="B10" i="5"/>
  <c r="F11" i="4"/>
  <c r="E11" i="4"/>
  <c r="E10" i="4"/>
  <c r="H7" i="4"/>
  <c r="F10" i="4"/>
  <c r="G14" i="4"/>
  <c r="F16" i="4"/>
  <c r="E8" i="4"/>
  <c r="B9" i="4"/>
  <c r="B16" i="1" l="1"/>
  <c r="B15" i="1"/>
  <c r="B14" i="1"/>
  <c r="B13" i="1"/>
  <c r="B12" i="1"/>
  <c r="B11" i="1"/>
  <c r="B10" i="1"/>
</calcChain>
</file>

<file path=xl/sharedStrings.xml><?xml version="1.0" encoding="utf-8"?>
<sst xmlns="http://schemas.openxmlformats.org/spreadsheetml/2006/main" count="80" uniqueCount="73">
  <si>
    <t xml:space="preserve">The following numbers below are the annual salaries for the starting lineup for a basketball team. </t>
  </si>
  <si>
    <t xml:space="preserve">1. Calculate the following statistics for the starting lineup. </t>
  </si>
  <si>
    <t>a. Mean</t>
  </si>
  <si>
    <t>b. Median</t>
  </si>
  <si>
    <t>c. Mode</t>
  </si>
  <si>
    <t>Blue</t>
  </si>
  <si>
    <t>Green</t>
  </si>
  <si>
    <t>Red</t>
  </si>
  <si>
    <t>Brown</t>
  </si>
  <si>
    <t>Dark Chocolate</t>
  </si>
  <si>
    <t>Peanut Butter</t>
  </si>
  <si>
    <t>Almonds</t>
  </si>
  <si>
    <t>a. Find the probability of getting a Brown M &amp; M.</t>
  </si>
  <si>
    <r>
      <t xml:space="preserve">3. Do the given salaries appear to be representative of </t>
    </r>
    <r>
      <rPr>
        <i/>
        <sz val="12"/>
        <color theme="1"/>
        <rFont val="Calibri"/>
        <scheme val="minor"/>
      </rPr>
      <t xml:space="preserve">all </t>
    </r>
    <r>
      <rPr>
        <sz val="12"/>
        <color theme="1"/>
        <rFont val="Calibri"/>
        <family val="2"/>
        <scheme val="minor"/>
      </rPr>
      <t xml:space="preserve">players for the basketball team? Explain. </t>
    </r>
  </si>
  <si>
    <t xml:space="preserve">4. Assume you are given the following information from a bowl of M &amp; M's. You randomly select one M &amp; M from the bag. </t>
  </si>
  <si>
    <t xml:space="preserve">5. Weights of babies at the local community hospital have a distribution that is approximately normal with a mean weight of 7.43 pounds and a standard deviation of 1.25 pounds. </t>
  </si>
  <si>
    <t>A premature baby can be classified as being less than 5.51 pounds. Answer the following questions:</t>
  </si>
  <si>
    <t xml:space="preserve">a. Are the salaries for the starting lineup discrete data or continuous data? Explain. </t>
  </si>
  <si>
    <t xml:space="preserve">b. Are the salaries for the starting lineup at the nominal, ordinal, interval or ratio level of measurement? Explain. </t>
  </si>
  <si>
    <t xml:space="preserve">a. Find the probability of a randomly selected baby weighing less than 5.51 pounds. </t>
  </si>
  <si>
    <t xml:space="preserve">2. </t>
  </si>
  <si>
    <t>d. Midrange</t>
  </si>
  <si>
    <t>e. Range</t>
  </si>
  <si>
    <t>f. Variance</t>
  </si>
  <si>
    <t>g. Standard Deviation</t>
  </si>
  <si>
    <t xml:space="preserve">c. Which measure of center do you think best fits salaries for the starting line up; mean, median, mode or midrange? Explain. </t>
  </si>
  <si>
    <t>Rasmussen College - STA3215 - Module 1 Homework</t>
  </si>
  <si>
    <t xml:space="preserve">b. If 3 babies are randomly selected, what is the probability that their average birth weight will be greater than 5.51 pounds? </t>
  </si>
  <si>
    <t>The most middle number</t>
  </si>
  <si>
    <t>Most repeated number</t>
  </si>
  <si>
    <t xml:space="preserve"> The average of a set of numbers calculated by adding them together and dividing by the amount of data points or samples.</t>
  </si>
  <si>
    <t>M = (max + min) / 2</t>
  </si>
  <si>
    <t>R = min -max</t>
  </si>
  <si>
    <t>sigma ^2</t>
  </si>
  <si>
    <t>sigma</t>
  </si>
  <si>
    <t>Mean</t>
  </si>
  <si>
    <t>Standard Error</t>
  </si>
  <si>
    <t>Median</t>
  </si>
  <si>
    <t>Mode</t>
  </si>
  <si>
    <t>Standard Deviation</t>
  </si>
  <si>
    <t>Sample Variance</t>
  </si>
  <si>
    <t>Kurtosis</t>
  </si>
  <si>
    <t>Skewness</t>
  </si>
  <si>
    <t>Range</t>
  </si>
  <si>
    <t>Minimum</t>
  </si>
  <si>
    <t>Maximum</t>
  </si>
  <si>
    <t>Sum</t>
  </si>
  <si>
    <t>Count</t>
  </si>
  <si>
    <t>DATA Analysis tool</t>
  </si>
  <si>
    <t>Row1</t>
  </si>
  <si>
    <t>The salaries are discrete data points if they are annual salaries which represent particular values that are distinct and can be categorized we're continuous data is not restricted to Define separate values but can occupy any value over a continuous range</t>
  </si>
  <si>
    <t>Nominal assigns numbers to objects to indicate different objects. Ordinal is like nominal except assigned numbers to objects have meaning such as placement in a competition (i.e 1st place) these are both qualitative types of data used to classify. whereas Intervals and Ratios are quantitative data describing real numbers. Which so happens a salary is a real amount which if where an interval would increase or decrease to factor a difference between. Where Ratio is the difference between 2 values or measurements. So unless we where comparing values this would for best with Interval data.</t>
  </si>
  <si>
    <t>I would select the MEAN because it reveals the average of all the salaries. Using a median would not justify the exact center of the amounts only the amount that falls in between the min and max values. Also, the MODE only describes the salary that shows up more frequently and the midrange finds the exact center of all values by calculating and subtracting the highest value from the lowest value calculating the dead center. This would represent a value unrealistic for a salary.</t>
  </si>
  <si>
    <t>A representative sample is a group or set chosen from a larger statistical population. There is not enough information to determine where these salaries came from or what population they were drawn from. The qeustion is phrased to sample and represent salaries for the starting linups ONLY not the entire basketbal team.</t>
  </si>
  <si>
    <t>SumTotal=</t>
  </si>
  <si>
    <t>Sumtotal percentage=</t>
  </si>
  <si>
    <t>53/221 x 27%</t>
  </si>
  <si>
    <t>P(A or B)</t>
  </si>
  <si>
    <t>P(A)+ P(B)- P(A and B)</t>
  </si>
  <si>
    <t>if mutualy exlisive</t>
  </si>
  <si>
    <t>53/221 +</t>
  </si>
  <si>
    <t>P=</t>
  </si>
  <si>
    <t>P(A |B)</t>
  </si>
  <si>
    <t>0.27-1/221</t>
  </si>
  <si>
    <t>53/221=</t>
  </si>
  <si>
    <r>
      <t xml:space="preserve">b. Find the probability of getting a Brown </t>
    </r>
    <r>
      <rPr>
        <b/>
        <sz val="12"/>
        <color theme="1"/>
        <rFont val="Calibri"/>
        <family val="2"/>
        <scheme val="minor"/>
      </rPr>
      <t>and</t>
    </r>
    <r>
      <rPr>
        <sz val="12"/>
        <color theme="1"/>
        <rFont val="Calibri"/>
        <family val="2"/>
        <scheme val="minor"/>
      </rPr>
      <t xml:space="preserve"> Dark Chocolate M &amp; M.</t>
    </r>
  </si>
  <si>
    <r>
      <t xml:space="preserve">c. Find the probability of getting a Brown </t>
    </r>
    <r>
      <rPr>
        <b/>
        <sz val="12"/>
        <color theme="1"/>
        <rFont val="Calibri"/>
        <family val="2"/>
        <scheme val="minor"/>
      </rPr>
      <t>or</t>
    </r>
    <r>
      <rPr>
        <sz val="12"/>
        <color theme="1"/>
        <rFont val="Calibri"/>
        <family val="2"/>
        <scheme val="minor"/>
      </rPr>
      <t xml:space="preserve"> Dark Chocolate M &amp; M. </t>
    </r>
  </si>
  <si>
    <t>P(A or B) =</t>
  </si>
  <si>
    <t xml:space="preserve">P(A |B) = </t>
  </si>
  <si>
    <t>Baby</t>
  </si>
  <si>
    <t>SD</t>
  </si>
  <si>
    <t>Mu</t>
  </si>
  <si>
    <t>Normal Dist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</si>
</sst>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000000%"/>
    <numFmt numFmtId="169" formatCode="0.000"/>
  </numFmts>
  <fonts count="13"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i/>
      <sz val="12"/>
      <color theme="1"/>
      <name val="Calibri"/>
      <scheme val="minor"/>
    </font>
    <font>
      <i/>
      <sz val="12"/>
      <color theme="1"/>
      <name val="Calibri"/>
      <scheme val="minor"/>
    </font>
    <font>
      <b/>
      <sz val="12"/>
      <color theme="1"/>
      <name val="Calibri"/>
      <family val="2"/>
      <scheme val="minor"/>
    </font>
    <font>
      <b/>
      <sz val="12"/>
      <color rgb="FF000000"/>
      <name val="Calibri"/>
      <scheme val="minor"/>
    </font>
    <font>
      <b/>
      <i/>
      <sz val="12"/>
      <color rgb="FF000000"/>
      <name val="Calibri"/>
      <scheme val="minor"/>
    </font>
    <font>
      <b/>
      <sz val="16"/>
      <color theme="1"/>
      <name val="Calibri"/>
      <family val="2"/>
      <scheme val="minor"/>
    </font>
    <font>
      <i/>
      <sz val="12"/>
      <color theme="1"/>
      <name val="Calibri"/>
      <family val="2"/>
      <scheme val="minor"/>
    </font>
    <font>
      <b/>
      <sz val="12"/>
      <color rgb="FF000000"/>
      <name val="Calibri"/>
      <family val="2"/>
      <scheme val="minor"/>
    </font>
    <font>
      <b/>
      <sz val="12"/>
      <color rgb="FF000000"/>
      <name val="Arial"/>
      <family val="2"/>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right/>
      <top/>
      <bottom style="medium">
        <color indexed="64"/>
      </bottom>
      <diagonal/>
    </border>
    <border>
      <left/>
      <right/>
      <top style="medium">
        <color indexed="64"/>
      </top>
      <bottom style="thin">
        <color indexed="64"/>
      </bottom>
      <diagonal/>
    </border>
  </borders>
  <cellStyleXfs count="3">
    <xf numFmtId="0" fontId="0" fillId="0" borderId="0"/>
    <xf numFmtId="0" fontId="1" fillId="0" borderId="0" applyNumberFormat="0" applyFill="0" applyBorder="0" applyAlignment="0" applyProtection="0"/>
    <xf numFmtId="0" fontId="2" fillId="0" borderId="0" applyNumberFormat="0" applyFill="0" applyBorder="0" applyAlignment="0" applyProtection="0"/>
  </cellStyleXfs>
  <cellXfs count="31">
    <xf numFmtId="0" fontId="0" fillId="0" borderId="0" xfId="0"/>
    <xf numFmtId="0" fontId="3" fillId="0" borderId="0" xfId="0" applyFont="1"/>
    <xf numFmtId="0" fontId="0" fillId="0" borderId="1" xfId="0" applyBorder="1"/>
    <xf numFmtId="3" fontId="4" fillId="0" borderId="0" xfId="0" applyNumberFormat="1" applyFont="1" applyAlignment="1">
      <alignment horizontal="center"/>
    </xf>
    <xf numFmtId="0" fontId="0" fillId="0" borderId="0" xfId="0" applyBorder="1"/>
    <xf numFmtId="3" fontId="8" fillId="0" borderId="0" xfId="0" applyNumberFormat="1" applyFont="1"/>
    <xf numFmtId="3" fontId="4" fillId="0" borderId="0" xfId="0" applyNumberFormat="1" applyFont="1"/>
    <xf numFmtId="0" fontId="7" fillId="0" borderId="0" xfId="0" applyFont="1"/>
    <xf numFmtId="0" fontId="6" fillId="0" borderId="0" xfId="0" applyFont="1"/>
    <xf numFmtId="9" fontId="7" fillId="0" borderId="0" xfId="0" applyNumberFormat="1" applyFont="1"/>
    <xf numFmtId="0" fontId="6" fillId="0" borderId="1" xfId="0" applyFont="1" applyBorder="1"/>
    <xf numFmtId="0" fontId="0" fillId="0" borderId="0" xfId="0" quotePrefix="1"/>
    <xf numFmtId="0" fontId="9" fillId="0" borderId="0" xfId="0" applyFont="1"/>
    <xf numFmtId="3" fontId="0" fillId="0" borderId="1" xfId="0" applyNumberFormat="1" applyBorder="1"/>
    <xf numFmtId="0" fontId="0" fillId="0" borderId="0" xfId="0" applyFill="1" applyBorder="1" applyAlignment="1"/>
    <xf numFmtId="0" fontId="0" fillId="0" borderId="2" xfId="0" applyFill="1" applyBorder="1" applyAlignment="1"/>
    <xf numFmtId="0" fontId="10" fillId="0" borderId="3" xfId="0" applyFont="1" applyFill="1" applyBorder="1" applyAlignment="1">
      <alignment horizontal="centerContinuous"/>
    </xf>
    <xf numFmtId="0" fontId="0" fillId="0" borderId="0" xfId="0" applyAlignment="1">
      <alignment horizontal="left" vertical="top" wrapText="1"/>
    </xf>
    <xf numFmtId="0" fontId="0" fillId="0" borderId="0" xfId="0" applyAlignment="1">
      <alignment horizontal="right"/>
    </xf>
    <xf numFmtId="0" fontId="6" fillId="0" borderId="0" xfId="0" applyFont="1" applyAlignment="1">
      <alignment horizontal="right"/>
    </xf>
    <xf numFmtId="9" fontId="6" fillId="0" borderId="0" xfId="0" applyNumberFormat="1" applyFont="1" applyBorder="1"/>
    <xf numFmtId="0" fontId="11" fillId="0" borderId="0" xfId="0" applyFont="1" applyAlignment="1">
      <alignment horizontal="right"/>
    </xf>
    <xf numFmtId="10" fontId="0" fillId="0" borderId="0" xfId="0" applyNumberFormat="1" applyAlignment="1">
      <alignment horizontal="left"/>
    </xf>
    <xf numFmtId="164" fontId="0" fillId="0" borderId="0" xfId="0" applyNumberFormat="1"/>
    <xf numFmtId="0" fontId="0" fillId="0" borderId="0" xfId="0" applyFont="1"/>
    <xf numFmtId="13" fontId="0" fillId="0" borderId="0" xfId="0" applyNumberFormat="1" applyFont="1"/>
    <xf numFmtId="0" fontId="0" fillId="0" borderId="0" xfId="0" applyFont="1" applyAlignment="1">
      <alignment horizontal="right"/>
    </xf>
    <xf numFmtId="13" fontId="0" fillId="0" borderId="0" xfId="0" applyNumberFormat="1" applyFont="1" applyAlignment="1">
      <alignment horizontal="left"/>
    </xf>
    <xf numFmtId="0" fontId="12" fillId="0" borderId="0" xfId="0" applyFont="1"/>
    <xf numFmtId="169" fontId="6" fillId="0" borderId="0" xfId="0" applyNumberFormat="1" applyFont="1"/>
    <xf numFmtId="12" fontId="0" fillId="0" borderId="0" xfId="0" applyNumberFormat="1" applyAlignment="1">
      <alignment horizontal="center"/>
    </xf>
  </cellXfs>
  <cellStyles count="3">
    <cellStyle name="Followed Hyperlink" xfId="2" builtinId="9" hidden="1"/>
    <cellStyle name="Hyperlink" xfId="1"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topLeftCell="A10" workbookViewId="0">
      <selection activeCell="C23" sqref="C23"/>
    </sheetView>
  </sheetViews>
  <sheetFormatPr defaultColWidth="11" defaultRowHeight="15.75" x14ac:dyDescent="0.25"/>
  <cols>
    <col min="1" max="1" width="20" customWidth="1"/>
    <col min="2" max="2" width="12.875" customWidth="1"/>
    <col min="7" max="7" width="14.125" customWidth="1"/>
  </cols>
  <sheetData>
    <row r="1" spans="1:6" s="12" customFormat="1" ht="21" x14ac:dyDescent="0.35">
      <c r="A1" s="12" t="s">
        <v>26</v>
      </c>
    </row>
    <row r="3" spans="1:6" x14ac:dyDescent="0.25">
      <c r="A3" t="s">
        <v>0</v>
      </c>
    </row>
    <row r="5" spans="1:6" x14ac:dyDescent="0.25">
      <c r="B5" s="3">
        <v>14500000</v>
      </c>
      <c r="C5" s="3">
        <v>10300000</v>
      </c>
      <c r="D5" s="3">
        <v>14500000</v>
      </c>
      <c r="E5" s="3">
        <v>5000000</v>
      </c>
      <c r="F5" s="3">
        <v>8500500</v>
      </c>
    </row>
    <row r="8" spans="1:6" x14ac:dyDescent="0.25">
      <c r="A8" t="s">
        <v>1</v>
      </c>
    </row>
    <row r="10" spans="1:6" x14ac:dyDescent="0.25">
      <c r="A10" s="10" t="s">
        <v>2</v>
      </c>
      <c r="B10" s="13">
        <f>AVERAGE(B5:F5)</f>
        <v>10560100</v>
      </c>
      <c r="C10" t="s">
        <v>30</v>
      </c>
    </row>
    <row r="11" spans="1:6" x14ac:dyDescent="0.25">
      <c r="A11" s="10" t="s">
        <v>3</v>
      </c>
      <c r="B11" s="13">
        <f>MEDIAN(B5:F5)</f>
        <v>10300000</v>
      </c>
      <c r="C11" t="s">
        <v>28</v>
      </c>
    </row>
    <row r="12" spans="1:6" x14ac:dyDescent="0.25">
      <c r="A12" s="10" t="s">
        <v>4</v>
      </c>
      <c r="B12" s="2">
        <f>MODE(B5:F5)</f>
        <v>14500000</v>
      </c>
      <c r="C12" t="s">
        <v>29</v>
      </c>
    </row>
    <row r="13" spans="1:6" x14ac:dyDescent="0.25">
      <c r="A13" s="10" t="s">
        <v>21</v>
      </c>
      <c r="B13" s="2">
        <f>B5+E5/2</f>
        <v>17000000</v>
      </c>
      <c r="C13" t="s">
        <v>31</v>
      </c>
    </row>
    <row r="14" spans="1:6" x14ac:dyDescent="0.25">
      <c r="A14" s="10" t="s">
        <v>22</v>
      </c>
      <c r="B14" s="13">
        <f>B5-E5</f>
        <v>9500000</v>
      </c>
      <c r="C14" t="s">
        <v>32</v>
      </c>
    </row>
    <row r="15" spans="1:6" x14ac:dyDescent="0.25">
      <c r="A15" s="10" t="s">
        <v>23</v>
      </c>
      <c r="B15" s="2">
        <f>VAR(B5:F5)</f>
        <v>16567485050000</v>
      </c>
      <c r="C15" t="s">
        <v>34</v>
      </c>
    </row>
    <row r="16" spans="1:6" x14ac:dyDescent="0.25">
      <c r="A16" s="10" t="s">
        <v>24</v>
      </c>
      <c r="B16" s="2">
        <f>STDEV(B5:F5)</f>
        <v>4070317.5613212292</v>
      </c>
      <c r="C16" t="s">
        <v>33</v>
      </c>
    </row>
    <row r="18" spans="1:3" ht="16.5" thickBot="1" x14ac:dyDescent="0.3">
      <c r="A18" t="s">
        <v>48</v>
      </c>
    </row>
    <row r="19" spans="1:3" x14ac:dyDescent="0.25">
      <c r="A19" s="16" t="s">
        <v>49</v>
      </c>
      <c r="B19" s="16"/>
    </row>
    <row r="20" spans="1:3" x14ac:dyDescent="0.25">
      <c r="A20" s="14"/>
      <c r="B20" s="14"/>
    </row>
    <row r="21" spans="1:3" x14ac:dyDescent="0.25">
      <c r="A21" s="14" t="s">
        <v>35</v>
      </c>
      <c r="B21" s="14">
        <v>10560100</v>
      </c>
      <c r="C21" s="3"/>
    </row>
    <row r="22" spans="1:3" x14ac:dyDescent="0.25">
      <c r="A22" s="14" t="s">
        <v>36</v>
      </c>
      <c r="B22" s="14">
        <v>1820301.3514250873</v>
      </c>
      <c r="C22" s="3"/>
    </row>
    <row r="23" spans="1:3" x14ac:dyDescent="0.25">
      <c r="A23" s="14" t="s">
        <v>37</v>
      </c>
      <c r="B23" s="14">
        <v>10300000</v>
      </c>
      <c r="C23" s="3"/>
    </row>
    <row r="24" spans="1:3" x14ac:dyDescent="0.25">
      <c r="A24" s="14" t="s">
        <v>38</v>
      </c>
      <c r="B24" s="14">
        <v>14500000</v>
      </c>
      <c r="C24" s="3"/>
    </row>
    <row r="25" spans="1:3" x14ac:dyDescent="0.25">
      <c r="A25" s="14" t="s">
        <v>39</v>
      </c>
      <c r="B25" s="14">
        <v>4070317.5613212292</v>
      </c>
      <c r="C25" s="3"/>
    </row>
    <row r="26" spans="1:3" x14ac:dyDescent="0.25">
      <c r="A26" s="14" t="s">
        <v>40</v>
      </c>
      <c r="B26" s="14">
        <v>16567485050000</v>
      </c>
    </row>
    <row r="27" spans="1:3" x14ac:dyDescent="0.25">
      <c r="A27" s="14" t="s">
        <v>41</v>
      </c>
      <c r="B27" s="14">
        <v>-1.3709866780224989</v>
      </c>
    </row>
    <row r="28" spans="1:3" x14ac:dyDescent="0.25">
      <c r="A28" s="14" t="s">
        <v>42</v>
      </c>
      <c r="B28" s="14">
        <v>-0.3603879148905661</v>
      </c>
    </row>
    <row r="29" spans="1:3" x14ac:dyDescent="0.25">
      <c r="A29" s="14" t="s">
        <v>43</v>
      </c>
      <c r="B29" s="14">
        <v>9500000</v>
      </c>
    </row>
    <row r="30" spans="1:3" x14ac:dyDescent="0.25">
      <c r="A30" s="14" t="s">
        <v>44</v>
      </c>
      <c r="B30" s="14">
        <v>5000000</v>
      </c>
    </row>
    <row r="31" spans="1:3" x14ac:dyDescent="0.25">
      <c r="A31" s="14" t="s">
        <v>45</v>
      </c>
      <c r="B31" s="14">
        <v>14500000</v>
      </c>
    </row>
    <row r="32" spans="1:3" x14ac:dyDescent="0.25">
      <c r="A32" s="14" t="s">
        <v>46</v>
      </c>
      <c r="B32" s="14">
        <v>52800500</v>
      </c>
    </row>
    <row r="33" spans="1:2" ht="16.5" thickBot="1" x14ac:dyDescent="0.3">
      <c r="A33" s="15" t="s">
        <v>47</v>
      </c>
      <c r="B33" s="15">
        <v>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2"/>
  <sheetViews>
    <sheetView topLeftCell="A4" workbookViewId="0">
      <selection activeCell="A16" sqref="A16:XFD17"/>
    </sheetView>
  </sheetViews>
  <sheetFormatPr defaultColWidth="11" defaultRowHeight="15.75" x14ac:dyDescent="0.25"/>
  <sheetData>
    <row r="1" spans="1:12" ht="21" x14ac:dyDescent="0.35">
      <c r="A1" s="12" t="s">
        <v>26</v>
      </c>
    </row>
    <row r="3" spans="1:12" x14ac:dyDescent="0.25">
      <c r="A3" t="s">
        <v>0</v>
      </c>
    </row>
    <row r="5" spans="1:12" x14ac:dyDescent="0.25">
      <c r="B5" s="6">
        <v>14500000</v>
      </c>
      <c r="C5" s="6">
        <v>10300000</v>
      </c>
      <c r="D5" s="6">
        <v>14500000</v>
      </c>
      <c r="E5" s="6">
        <v>5000000</v>
      </c>
      <c r="F5" s="6">
        <v>8500500</v>
      </c>
    </row>
    <row r="7" spans="1:12" x14ac:dyDescent="0.25">
      <c r="A7" s="11" t="s">
        <v>20</v>
      </c>
    </row>
    <row r="8" spans="1:12" x14ac:dyDescent="0.25">
      <c r="A8" t="s">
        <v>17</v>
      </c>
    </row>
    <row r="9" spans="1:12" x14ac:dyDescent="0.25">
      <c r="A9" s="17" t="s">
        <v>50</v>
      </c>
      <c r="B9" s="17"/>
      <c r="C9" s="17"/>
      <c r="D9" s="17"/>
      <c r="E9" s="17"/>
      <c r="F9" s="17"/>
      <c r="G9" s="17"/>
      <c r="H9" s="17"/>
      <c r="I9" s="17"/>
      <c r="J9" s="17"/>
      <c r="K9" s="17"/>
      <c r="L9" s="17"/>
    </row>
    <row r="10" spans="1:12" x14ac:dyDescent="0.25">
      <c r="A10" s="17"/>
      <c r="B10" s="17"/>
      <c r="C10" s="17"/>
      <c r="D10" s="17"/>
      <c r="E10" s="17"/>
      <c r="F10" s="17"/>
      <c r="G10" s="17"/>
      <c r="H10" s="17"/>
      <c r="I10" s="17"/>
      <c r="J10" s="17"/>
      <c r="K10" s="17"/>
      <c r="L10" s="17"/>
    </row>
    <row r="11" spans="1:12" x14ac:dyDescent="0.25">
      <c r="A11" s="17"/>
      <c r="B11" s="17"/>
      <c r="C11" s="17"/>
      <c r="D11" s="17"/>
      <c r="E11" s="17"/>
      <c r="F11" s="17"/>
      <c r="G11" s="17"/>
      <c r="H11" s="17"/>
      <c r="I11" s="17"/>
      <c r="J11" s="17"/>
      <c r="K11" s="17"/>
      <c r="L11" s="17"/>
    </row>
    <row r="12" spans="1:12" x14ac:dyDescent="0.25">
      <c r="A12" t="s">
        <v>18</v>
      </c>
    </row>
    <row r="13" spans="1:12" x14ac:dyDescent="0.25">
      <c r="A13" s="17" t="s">
        <v>51</v>
      </c>
      <c r="B13" s="17"/>
      <c r="C13" s="17"/>
      <c r="D13" s="17"/>
      <c r="E13" s="17"/>
      <c r="F13" s="17"/>
      <c r="G13" s="17"/>
      <c r="H13" s="17"/>
      <c r="I13" s="17"/>
      <c r="J13" s="17"/>
      <c r="K13" s="17"/>
      <c r="L13" s="17"/>
    </row>
    <row r="14" spans="1:12" x14ac:dyDescent="0.25">
      <c r="A14" s="17"/>
      <c r="B14" s="17"/>
      <c r="C14" s="17"/>
      <c r="D14" s="17"/>
      <c r="E14" s="17"/>
      <c r="F14" s="17"/>
      <c r="G14" s="17"/>
      <c r="H14" s="17"/>
      <c r="I14" s="17"/>
      <c r="J14" s="17"/>
      <c r="K14" s="17"/>
      <c r="L14" s="17"/>
    </row>
    <row r="15" spans="1:12" ht="55.5" customHeight="1" x14ac:dyDescent="0.25">
      <c r="A15" s="17"/>
      <c r="B15" s="17"/>
      <c r="C15" s="17"/>
      <c r="D15" s="17"/>
      <c r="E15" s="17"/>
      <c r="F15" s="17"/>
      <c r="G15" s="17"/>
      <c r="H15" s="17"/>
      <c r="I15" s="17"/>
      <c r="J15" s="17"/>
      <c r="K15" s="17"/>
      <c r="L15" s="17"/>
    </row>
    <row r="16" spans="1:12" x14ac:dyDescent="0.25">
      <c r="A16" t="s">
        <v>25</v>
      </c>
    </row>
    <row r="17" spans="1:12" x14ac:dyDescent="0.25">
      <c r="A17" s="17" t="s">
        <v>52</v>
      </c>
      <c r="B17" s="17"/>
      <c r="C17" s="17"/>
      <c r="D17" s="17"/>
      <c r="E17" s="17"/>
      <c r="F17" s="17"/>
      <c r="G17" s="17"/>
      <c r="H17" s="17"/>
      <c r="I17" s="17"/>
      <c r="J17" s="17"/>
      <c r="K17" s="17"/>
      <c r="L17" s="17"/>
    </row>
    <row r="18" spans="1:12" x14ac:dyDescent="0.25">
      <c r="A18" s="17"/>
      <c r="B18" s="17"/>
      <c r="C18" s="17"/>
      <c r="D18" s="17"/>
      <c r="E18" s="17"/>
      <c r="F18" s="17"/>
      <c r="G18" s="17"/>
      <c r="H18" s="17"/>
      <c r="I18" s="17"/>
      <c r="J18" s="17"/>
      <c r="K18" s="17"/>
      <c r="L18" s="17"/>
    </row>
    <row r="19" spans="1:12" x14ac:dyDescent="0.25">
      <c r="A19" s="17"/>
      <c r="B19" s="17"/>
      <c r="C19" s="17"/>
      <c r="D19" s="17"/>
      <c r="E19" s="17"/>
      <c r="F19" s="17"/>
      <c r="G19" s="17"/>
      <c r="H19" s="17"/>
      <c r="I19" s="17"/>
      <c r="J19" s="17"/>
      <c r="K19" s="17"/>
      <c r="L19" s="17"/>
    </row>
    <row r="20" spans="1:12" x14ac:dyDescent="0.25">
      <c r="A20" s="17"/>
      <c r="B20" s="17"/>
      <c r="C20" s="17"/>
      <c r="D20" s="17"/>
      <c r="E20" s="17"/>
      <c r="F20" s="17"/>
      <c r="G20" s="17"/>
      <c r="H20" s="17"/>
      <c r="I20" s="17"/>
      <c r="J20" s="17"/>
      <c r="K20" s="17"/>
      <c r="L20" s="17"/>
    </row>
    <row r="21" spans="1:12" x14ac:dyDescent="0.25">
      <c r="A21" s="17"/>
      <c r="B21" s="17"/>
      <c r="C21" s="17"/>
      <c r="D21" s="17"/>
      <c r="E21" s="17"/>
      <c r="F21" s="17"/>
      <c r="G21" s="17"/>
      <c r="H21" s="17"/>
      <c r="I21" s="17"/>
      <c r="J21" s="17"/>
      <c r="K21" s="17"/>
      <c r="L21" s="17"/>
    </row>
    <row r="22" spans="1:12" x14ac:dyDescent="0.25">
      <c r="A22" s="17"/>
      <c r="B22" s="17"/>
      <c r="C22" s="17"/>
      <c r="D22" s="17"/>
      <c r="E22" s="17"/>
      <c r="F22" s="17"/>
      <c r="G22" s="17"/>
      <c r="H22" s="17"/>
      <c r="I22" s="17"/>
      <c r="J22" s="17"/>
      <c r="K22" s="17"/>
      <c r="L22" s="17"/>
    </row>
  </sheetData>
  <mergeCells count="3">
    <mergeCell ref="A9:L11"/>
    <mergeCell ref="A13:L15"/>
    <mergeCell ref="A17:L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8"/>
  <sheetViews>
    <sheetView workbookViewId="0">
      <selection activeCell="A10" sqref="A10:I18"/>
    </sheetView>
  </sheetViews>
  <sheetFormatPr defaultColWidth="11" defaultRowHeight="15.75" x14ac:dyDescent="0.25"/>
  <sheetData>
    <row r="1" spans="1:9" ht="21" x14ac:dyDescent="0.35">
      <c r="A1" s="12" t="s">
        <v>26</v>
      </c>
    </row>
    <row r="3" spans="1:9" x14ac:dyDescent="0.25">
      <c r="A3" s="1" t="s">
        <v>0</v>
      </c>
      <c r="B3" s="1"/>
      <c r="C3" s="1"/>
      <c r="D3" s="1"/>
      <c r="E3" s="1"/>
      <c r="F3" s="1"/>
      <c r="G3" s="1"/>
    </row>
    <row r="4" spans="1:9" x14ac:dyDescent="0.25">
      <c r="A4" s="1"/>
      <c r="B4" s="1"/>
      <c r="C4" s="1"/>
      <c r="D4" s="1"/>
      <c r="E4" s="1"/>
      <c r="F4" s="1"/>
      <c r="G4" s="1"/>
    </row>
    <row r="5" spans="1:9" x14ac:dyDescent="0.25">
      <c r="A5" s="1"/>
      <c r="B5" s="5">
        <v>14500000</v>
      </c>
      <c r="C5" s="5">
        <v>10300000</v>
      </c>
      <c r="D5" s="5">
        <v>14500000</v>
      </c>
      <c r="E5" s="5">
        <v>5000000</v>
      </c>
      <c r="F5" s="5">
        <v>8500500</v>
      </c>
      <c r="G5" s="1"/>
    </row>
    <row r="8" spans="1:9" x14ac:dyDescent="0.25">
      <c r="A8" t="s">
        <v>13</v>
      </c>
    </row>
    <row r="10" spans="1:9" x14ac:dyDescent="0.25">
      <c r="A10" s="17" t="s">
        <v>53</v>
      </c>
      <c r="B10" s="17"/>
      <c r="C10" s="17"/>
      <c r="D10" s="17"/>
      <c r="E10" s="17"/>
      <c r="F10" s="17"/>
      <c r="G10" s="17"/>
      <c r="H10" s="17"/>
      <c r="I10" s="17"/>
    </row>
    <row r="11" spans="1:9" x14ac:dyDescent="0.25">
      <c r="A11" s="17"/>
      <c r="B11" s="17"/>
      <c r="C11" s="17"/>
      <c r="D11" s="17"/>
      <c r="E11" s="17"/>
      <c r="F11" s="17"/>
      <c r="G11" s="17"/>
      <c r="H11" s="17"/>
      <c r="I11" s="17"/>
    </row>
    <row r="12" spans="1:9" x14ac:dyDescent="0.25">
      <c r="A12" s="17"/>
      <c r="B12" s="17"/>
      <c r="C12" s="17"/>
      <c r="D12" s="17"/>
      <c r="E12" s="17"/>
      <c r="F12" s="17"/>
      <c r="G12" s="17"/>
      <c r="H12" s="17"/>
      <c r="I12" s="17"/>
    </row>
    <row r="13" spans="1:9" x14ac:dyDescent="0.25">
      <c r="A13" s="17"/>
      <c r="B13" s="17"/>
      <c r="C13" s="17"/>
      <c r="D13" s="17"/>
      <c r="E13" s="17"/>
      <c r="F13" s="17"/>
      <c r="G13" s="17"/>
      <c r="H13" s="17"/>
      <c r="I13" s="17"/>
    </row>
    <row r="14" spans="1:9" x14ac:dyDescent="0.25">
      <c r="A14" s="17"/>
      <c r="B14" s="17"/>
      <c r="C14" s="17"/>
      <c r="D14" s="17"/>
      <c r="E14" s="17"/>
      <c r="F14" s="17"/>
      <c r="G14" s="17"/>
      <c r="H14" s="17"/>
      <c r="I14" s="17"/>
    </row>
    <row r="15" spans="1:9" x14ac:dyDescent="0.25">
      <c r="A15" s="17"/>
      <c r="B15" s="17"/>
      <c r="C15" s="17"/>
      <c r="D15" s="17"/>
      <c r="E15" s="17"/>
      <c r="F15" s="17"/>
      <c r="G15" s="17"/>
      <c r="H15" s="17"/>
      <c r="I15" s="17"/>
    </row>
    <row r="16" spans="1:9" x14ac:dyDescent="0.25">
      <c r="A16" s="17"/>
      <c r="B16" s="17"/>
      <c r="C16" s="17"/>
      <c r="D16" s="17"/>
      <c r="E16" s="17"/>
      <c r="F16" s="17"/>
      <c r="G16" s="17"/>
      <c r="H16" s="17"/>
      <c r="I16" s="17"/>
    </row>
    <row r="17" spans="1:9" x14ac:dyDescent="0.25">
      <c r="A17" s="17"/>
      <c r="B17" s="17"/>
      <c r="C17" s="17"/>
      <c r="D17" s="17"/>
      <c r="E17" s="17"/>
      <c r="F17" s="17"/>
      <c r="G17" s="17"/>
      <c r="H17" s="17"/>
      <c r="I17" s="17"/>
    </row>
    <row r="18" spans="1:9" x14ac:dyDescent="0.25">
      <c r="A18" s="17"/>
      <c r="B18" s="17"/>
      <c r="C18" s="17"/>
      <c r="D18" s="17"/>
      <c r="E18" s="17"/>
      <c r="F18" s="17"/>
      <c r="G18" s="17"/>
      <c r="H18" s="17"/>
      <c r="I18" s="17"/>
    </row>
  </sheetData>
  <mergeCells count="1">
    <mergeCell ref="A10:I1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1"/>
  <sheetViews>
    <sheetView topLeftCell="A4" workbookViewId="0">
      <selection activeCell="F12" sqref="F12"/>
    </sheetView>
  </sheetViews>
  <sheetFormatPr defaultColWidth="11" defaultRowHeight="15.75" x14ac:dyDescent="0.25"/>
  <cols>
    <col min="1" max="1" width="19.375" customWidth="1"/>
    <col min="4" max="4" width="20.625" customWidth="1"/>
    <col min="8" max="8" width="20" bestFit="1" customWidth="1"/>
  </cols>
  <sheetData>
    <row r="1" spans="1:8" ht="21" x14ac:dyDescent="0.35">
      <c r="A1" s="12" t="s">
        <v>26</v>
      </c>
    </row>
    <row r="3" spans="1:8" x14ac:dyDescent="0.25">
      <c r="A3" t="s">
        <v>14</v>
      </c>
    </row>
    <row r="5" spans="1:8" x14ac:dyDescent="0.25">
      <c r="A5" s="7" t="s">
        <v>5</v>
      </c>
      <c r="B5" s="7">
        <v>68</v>
      </c>
      <c r="C5" s="8"/>
      <c r="D5" s="7" t="s">
        <v>9</v>
      </c>
      <c r="E5" s="9">
        <v>0.27</v>
      </c>
    </row>
    <row r="6" spans="1:8" x14ac:dyDescent="0.25">
      <c r="A6" s="7" t="s">
        <v>6</v>
      </c>
      <c r="B6" s="7">
        <v>74</v>
      </c>
      <c r="C6" s="8"/>
      <c r="D6" s="7" t="s">
        <v>10</v>
      </c>
      <c r="E6" s="9">
        <v>0.33</v>
      </c>
    </row>
    <row r="7" spans="1:8" x14ac:dyDescent="0.25">
      <c r="A7" s="7" t="s">
        <v>7</v>
      </c>
      <c r="B7" s="7">
        <v>26</v>
      </c>
      <c r="C7" s="8"/>
      <c r="D7" s="7" t="s">
        <v>11</v>
      </c>
      <c r="E7" s="9">
        <v>0.4</v>
      </c>
      <c r="H7">
        <f>53/221</f>
        <v>0.23981900452488689</v>
      </c>
    </row>
    <row r="8" spans="1:8" x14ac:dyDescent="0.25">
      <c r="A8" s="7" t="s">
        <v>8</v>
      </c>
      <c r="B8" s="7">
        <v>53</v>
      </c>
      <c r="C8" s="8"/>
      <c r="D8" s="8" t="s">
        <v>55</v>
      </c>
      <c r="E8" s="20">
        <f>SUM(E5:E7)</f>
        <v>1</v>
      </c>
      <c r="H8">
        <v>0.23</v>
      </c>
    </row>
    <row r="9" spans="1:8" x14ac:dyDescent="0.25">
      <c r="A9" s="19" t="s">
        <v>54</v>
      </c>
      <c r="B9" s="8">
        <f>SUM(B5:B8)</f>
        <v>221</v>
      </c>
    </row>
    <row r="10" spans="1:8" x14ac:dyDescent="0.25">
      <c r="A10" t="s">
        <v>12</v>
      </c>
      <c r="D10" s="21" t="s">
        <v>64</v>
      </c>
      <c r="E10" s="30">
        <f>53/221</f>
        <v>0.23981900452488689</v>
      </c>
      <c r="F10" s="22">
        <f>53/221</f>
        <v>0.23981900452488689</v>
      </c>
    </row>
    <row r="11" spans="1:8" x14ac:dyDescent="0.25">
      <c r="D11" s="18" t="s">
        <v>61</v>
      </c>
      <c r="E11" s="30">
        <f>53/221</f>
        <v>0.23981900452488689</v>
      </c>
      <c r="F11" s="22">
        <f>53/221</f>
        <v>0.23981900452488689</v>
      </c>
    </row>
    <row r="12" spans="1:8" x14ac:dyDescent="0.25">
      <c r="B12" s="4"/>
    </row>
    <row r="14" spans="1:8" x14ac:dyDescent="0.25">
      <c r="A14" t="s">
        <v>65</v>
      </c>
      <c r="E14" s="24" t="s">
        <v>62</v>
      </c>
      <c r="F14" s="24" t="s">
        <v>56</v>
      </c>
      <c r="G14" s="25">
        <f>27%/100%</f>
        <v>0.27</v>
      </c>
    </row>
    <row r="16" spans="1:8" x14ac:dyDescent="0.25">
      <c r="E16" s="8" t="s">
        <v>68</v>
      </c>
      <c r="F16" s="29">
        <f>53/221*27%</f>
        <v>6.4751131221719466E-2</v>
      </c>
    </row>
    <row r="18" spans="1:9" x14ac:dyDescent="0.25">
      <c r="A18" t="s">
        <v>66</v>
      </c>
      <c r="E18" t="s">
        <v>57</v>
      </c>
      <c r="F18" t="s">
        <v>58</v>
      </c>
      <c r="H18" s="26" t="s">
        <v>60</v>
      </c>
      <c r="I18" s="27" t="s">
        <v>63</v>
      </c>
    </row>
    <row r="19" spans="1:9" x14ac:dyDescent="0.25">
      <c r="E19" t="s">
        <v>59</v>
      </c>
    </row>
    <row r="20" spans="1:9" x14ac:dyDescent="0.25">
      <c r="H20" s="23"/>
    </row>
    <row r="21" spans="1:9" x14ac:dyDescent="0.25">
      <c r="D21" s="19"/>
      <c r="E21" s="8" t="s">
        <v>67</v>
      </c>
      <c r="F21" s="28">
        <v>0.44519999999999998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5"/>
  <sheetViews>
    <sheetView tabSelected="1" workbookViewId="0">
      <selection activeCell="B10" sqref="B10"/>
    </sheetView>
  </sheetViews>
  <sheetFormatPr defaultColWidth="11" defaultRowHeight="15.75" x14ac:dyDescent="0.25"/>
  <cols>
    <col min="1" max="1" width="14.125" customWidth="1"/>
  </cols>
  <sheetData>
    <row r="1" spans="1:10" ht="21" x14ac:dyDescent="0.35">
      <c r="A1" s="12" t="s">
        <v>26</v>
      </c>
    </row>
    <row r="4" spans="1:10" x14ac:dyDescent="0.25">
      <c r="A4" t="s">
        <v>15</v>
      </c>
    </row>
    <row r="5" spans="1:10" x14ac:dyDescent="0.25">
      <c r="A5" t="s">
        <v>16</v>
      </c>
    </row>
    <row r="6" spans="1:10" x14ac:dyDescent="0.25">
      <c r="I6" s="19" t="s">
        <v>71</v>
      </c>
      <c r="J6">
        <v>7.43</v>
      </c>
    </row>
    <row r="7" spans="1:10" x14ac:dyDescent="0.25">
      <c r="I7" s="19" t="s">
        <v>70</v>
      </c>
      <c r="J7">
        <v>1.25</v>
      </c>
    </row>
    <row r="8" spans="1:10" x14ac:dyDescent="0.25">
      <c r="A8" t="s">
        <v>19</v>
      </c>
      <c r="I8" s="19" t="s">
        <v>69</v>
      </c>
      <c r="J8">
        <v>5.51</v>
      </c>
    </row>
    <row r="10" spans="1:10" x14ac:dyDescent="0.25">
      <c r="A10" s="8" t="s">
        <v>72</v>
      </c>
      <c r="B10" s="8">
        <f>_xlfn.NORM.DIST(J8,J6,J7,TRUE)</f>
        <v>6.226919017305093E-2</v>
      </c>
    </row>
    <row r="12" spans="1:10" x14ac:dyDescent="0.25">
      <c r="A12" t="s">
        <v>27</v>
      </c>
    </row>
    <row r="15" spans="1:10" x14ac:dyDescent="0.25">
      <c r="A15" s="8" t="s">
        <v>72</v>
      </c>
      <c r="B15" s="8">
        <f>_xlfn.NORM.DIST(J8,J6/SQRT(3),J7,TRUE)</f>
        <v>0.83552475010814986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Problem 1</vt:lpstr>
      <vt:lpstr>Problem 2</vt:lpstr>
      <vt:lpstr>Problem 3</vt:lpstr>
      <vt:lpstr>Problem 4</vt:lpstr>
      <vt:lpstr>Problem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Admin1</dc:creator>
  <cp:lastModifiedBy>Web Reactor</cp:lastModifiedBy>
  <dcterms:created xsi:type="dcterms:W3CDTF">2017-04-20T14:35:10Z</dcterms:created>
  <dcterms:modified xsi:type="dcterms:W3CDTF">2020-04-10T23:23:13Z</dcterms:modified>
</cp:coreProperties>
</file>