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un Kleyn\Desktop\Trip Sheet-20180206T044736Z-001 (1)\Trip Sheet\"/>
    </mc:Choice>
  </mc:AlternateContent>
  <bookViews>
    <workbookView xWindow="0" yWindow="0" windowWidth="24000" windowHeight="9720"/>
  </bookViews>
  <sheets>
    <sheet name="Dashboard" sheetId="1" r:id="rId1"/>
    <sheet name="Driver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C7" i="1" s="1"/>
  <c r="B15" i="1"/>
  <c r="B14" i="1"/>
  <c r="B13" i="1"/>
  <c r="B12" i="1"/>
  <c r="B11" i="1"/>
  <c r="B10" i="1"/>
  <c r="B9" i="1"/>
  <c r="B8" i="1"/>
  <c r="B7" i="1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5" i="3"/>
  <c r="D13" i="1" l="1"/>
  <c r="E10" i="1"/>
  <c r="C8" i="1"/>
  <c r="D14" i="1"/>
  <c r="D10" i="1"/>
  <c r="E7" i="1"/>
  <c r="D15" i="1"/>
  <c r="C14" i="1"/>
  <c r="E12" i="1"/>
  <c r="D11" i="1"/>
  <c r="C10" i="1"/>
  <c r="E8" i="1"/>
  <c r="F8" i="1" s="1"/>
  <c r="D7" i="1"/>
  <c r="E14" i="1"/>
  <c r="C12" i="1"/>
  <c r="D9" i="1"/>
  <c r="E15" i="1"/>
  <c r="C13" i="1"/>
  <c r="E11" i="1"/>
  <c r="C9" i="1"/>
  <c r="C15" i="1"/>
  <c r="E13" i="1"/>
  <c r="D12" i="1"/>
  <c r="C11" i="1"/>
  <c r="E9" i="1"/>
  <c r="D8" i="1"/>
  <c r="F1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M25" i="1"/>
  <c r="M26" i="1"/>
  <c r="M27" i="1"/>
  <c r="M28" i="1"/>
  <c r="M29" i="1"/>
  <c r="M30" i="1"/>
  <c r="M31" i="1"/>
  <c r="M32" i="1"/>
  <c r="M33" i="1"/>
  <c r="M34" i="1"/>
  <c r="F25" i="1"/>
  <c r="F26" i="1"/>
  <c r="F27" i="1"/>
  <c r="F28" i="1"/>
  <c r="F29" i="1"/>
  <c r="F30" i="1"/>
  <c r="F31" i="1"/>
  <c r="F32" i="1"/>
  <c r="F33" i="1"/>
  <c r="F34" i="1"/>
  <c r="F23" i="1"/>
  <c r="M23" i="1"/>
  <c r="S36" i="1"/>
  <c r="S35" i="1"/>
  <c r="S20" i="1"/>
  <c r="S19" i="1"/>
  <c r="M36" i="1"/>
  <c r="M35" i="1"/>
  <c r="M24" i="1"/>
  <c r="M22" i="1"/>
  <c r="M21" i="1"/>
  <c r="M20" i="1"/>
  <c r="M19" i="1"/>
  <c r="F9" i="1"/>
  <c r="F7" i="1"/>
  <c r="F20" i="1"/>
  <c r="F21" i="1"/>
  <c r="F22" i="1"/>
  <c r="F24" i="1"/>
  <c r="F35" i="1"/>
  <c r="F36" i="1"/>
  <c r="F19" i="1"/>
  <c r="F11" i="1" l="1"/>
  <c r="F12" i="1" l="1"/>
  <c r="F13" i="1" l="1"/>
  <c r="F14" i="1" l="1"/>
  <c r="F15" i="1" l="1"/>
</calcChain>
</file>

<file path=xl/sharedStrings.xml><?xml version="1.0" encoding="utf-8"?>
<sst xmlns="http://schemas.openxmlformats.org/spreadsheetml/2006/main" count="182" uniqueCount="39">
  <si>
    <t>Item</t>
  </si>
  <si>
    <t>Number</t>
  </si>
  <si>
    <t>Issue Date</t>
  </si>
  <si>
    <t>Valid Days</t>
  </si>
  <si>
    <t>XXX11DD</t>
  </si>
  <si>
    <t>Passport</t>
  </si>
  <si>
    <t>AN22PP</t>
  </si>
  <si>
    <t>Permit</t>
  </si>
  <si>
    <t>PP33PP</t>
  </si>
  <si>
    <t>Medical</t>
  </si>
  <si>
    <t>MM44DD</t>
  </si>
  <si>
    <t>Zim</t>
  </si>
  <si>
    <t>CVG</t>
  </si>
  <si>
    <t>Insurance</t>
  </si>
  <si>
    <t>Carbon Tax</t>
  </si>
  <si>
    <t>Zam</t>
  </si>
  <si>
    <t>Carriers Licence</t>
  </si>
  <si>
    <t>Carbon Tax (3 Months)</t>
  </si>
  <si>
    <t>Hazchem</t>
  </si>
  <si>
    <t>International Licence</t>
  </si>
  <si>
    <t>IL44DD</t>
  </si>
  <si>
    <t>HH33PP</t>
  </si>
  <si>
    <t>Defensive</t>
  </si>
  <si>
    <t>DD44DD</t>
  </si>
  <si>
    <t>Service (KMs)</t>
  </si>
  <si>
    <t>Driver's Licence</t>
  </si>
  <si>
    <t>Vehicle Licence</t>
  </si>
  <si>
    <t>Trailer Licence</t>
  </si>
  <si>
    <t>Horse: Volvo FH440 - BG13ZTGP</t>
  </si>
  <si>
    <t>Trailer 1: Afrit - XDH822GP</t>
  </si>
  <si>
    <t>Trailer 2: Afrit - XDH820GP</t>
  </si>
  <si>
    <t>Expiry Date</t>
  </si>
  <si>
    <t>Name</t>
  </si>
  <si>
    <t>Surname</t>
  </si>
  <si>
    <t>From</t>
  </si>
  <si>
    <t>To</t>
  </si>
  <si>
    <t>Mack</t>
  </si>
  <si>
    <t>Gwatiringa</t>
  </si>
  <si>
    <t>Driver: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</si>
</sst>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 mmm\ \'yy"/>
    <numFmt numFmtId="168" formatCode="d\ mmm\ yyyy"/>
  </numFmts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onsolas"/>
      <family val="3"/>
    </font>
    <font>
      <sz val="10"/>
      <color theme="1"/>
      <name val="Trebuchet MS"/>
      <family val="2"/>
    </font>
    <font>
      <b/>
      <sz val="10"/>
      <color theme="0"/>
      <name val="Consolas"/>
      <family val="3"/>
    </font>
    <font>
      <b/>
      <sz val="10"/>
      <color theme="0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theme="1" tint="0.24994659260841701"/>
      </left>
      <right/>
      <top/>
      <bottom/>
      <diagonal/>
    </border>
    <border>
      <left/>
      <right style="medium">
        <color theme="1" tint="0.24994659260841701"/>
      </right>
      <top/>
      <bottom/>
      <diagonal/>
    </border>
    <border>
      <left style="medium">
        <color theme="1" tint="0.24994659260841701"/>
      </left>
      <right/>
      <top/>
      <bottom style="medium">
        <color theme="1" tint="0.24994659260841701"/>
      </bottom>
      <diagonal/>
    </border>
    <border>
      <left/>
      <right/>
      <top/>
      <bottom style="medium">
        <color theme="1" tint="0.24994659260841701"/>
      </bottom>
      <diagonal/>
    </border>
    <border>
      <left style="medium">
        <color theme="1" tint="0.24994659260841701"/>
      </left>
      <right/>
      <top style="medium">
        <color theme="1" tint="0.24994659260841701"/>
      </top>
      <bottom/>
      <diagonal/>
    </border>
    <border>
      <left/>
      <right/>
      <top style="medium">
        <color theme="1" tint="0.24994659260841701"/>
      </top>
      <bottom/>
      <diagonal/>
    </border>
    <border>
      <left/>
      <right style="medium">
        <color theme="1" tint="0.24994659260841701"/>
      </right>
      <top style="medium">
        <color theme="1" tint="0.24994659260841701"/>
      </top>
      <bottom/>
      <diagonal/>
    </border>
    <border>
      <left style="medium">
        <color theme="1" tint="0.14996795556505021"/>
      </left>
      <right/>
      <top style="medium">
        <color theme="1" tint="0.14996795556505021"/>
      </top>
      <bottom/>
      <diagonal/>
    </border>
    <border>
      <left/>
      <right/>
      <top style="medium">
        <color theme="1" tint="0.14996795556505021"/>
      </top>
      <bottom/>
      <diagonal/>
    </border>
    <border>
      <left style="medium">
        <color theme="1" tint="0.24994659260841701"/>
      </left>
      <right/>
      <top style="medium">
        <color theme="1" tint="0.14996795556505021"/>
      </top>
      <bottom/>
      <diagonal/>
    </border>
    <border>
      <left style="medium">
        <color theme="1" tint="0.24994659260841701"/>
      </left>
      <right style="medium">
        <color theme="1" tint="0.14996795556505021"/>
      </right>
      <top style="medium">
        <color theme="1" tint="0.14996795556505021"/>
      </top>
      <bottom/>
      <diagonal/>
    </border>
    <border>
      <left style="thin">
        <color theme="1" tint="0.24994659260841701"/>
      </left>
      <right style="medium">
        <color theme="1" tint="0.24994659260841701"/>
      </right>
      <top/>
      <bottom style="medium">
        <color theme="1" tint="0.24994659260841701"/>
      </bottom>
      <diagonal/>
    </border>
    <border>
      <left style="thin">
        <color theme="1" tint="0.24994659260841701"/>
      </left>
      <right style="medium">
        <color theme="1" tint="0.24994659260841701"/>
      </right>
      <top/>
      <bottom/>
      <diagonal/>
    </border>
    <border>
      <left style="thin">
        <color auto="1"/>
      </left>
      <right style="medium">
        <color theme="1" tint="0.24994659260841701"/>
      </right>
      <top/>
      <bottom/>
      <diagonal/>
    </border>
    <border>
      <left style="thin">
        <color auto="1"/>
      </left>
      <right style="medium">
        <color theme="1" tint="0.24994659260841701"/>
      </right>
      <top/>
      <bottom style="medium">
        <color theme="1" tint="0.24994659260841701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theme="1" tint="0.1499679555650502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medium">
        <color theme="1" tint="0.14996795556505021"/>
      </right>
      <top/>
      <bottom style="thin">
        <color theme="0" tint="-0.24994659260841701"/>
      </bottom>
      <diagonal/>
    </border>
    <border>
      <left style="medium">
        <color theme="1" tint="0.1499679555650502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medium">
        <color theme="1" tint="0.1499679555650502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1" tint="0.14996795556505021"/>
      </left>
      <right/>
      <top style="thin">
        <color theme="0" tint="-0.24994659260841701"/>
      </top>
      <bottom style="medium">
        <color theme="1" tint="0.14996795556505021"/>
      </bottom>
      <diagonal/>
    </border>
    <border>
      <left/>
      <right/>
      <top style="thin">
        <color theme="0" tint="-0.24994659260841701"/>
      </top>
      <bottom style="medium">
        <color theme="1" tint="0.14996795556505021"/>
      </bottom>
      <diagonal/>
    </border>
    <border>
      <left/>
      <right style="medium">
        <color theme="1" tint="0.14996795556505021"/>
      </right>
      <top style="thin">
        <color theme="0" tint="-0.24994659260841701"/>
      </top>
      <bottom style="medium">
        <color theme="1" tint="0.149967955565050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6">
    <xf numFmtId="0" fontId="0" fillId="0" borderId="0" xfId="0"/>
    <xf numFmtId="0" fontId="2" fillId="0" borderId="0" xfId="0" applyFont="1"/>
    <xf numFmtId="0" fontId="3" fillId="0" borderId="0" xfId="0" applyFont="1"/>
    <xf numFmtId="0" fontId="5" fillId="4" borderId="12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/>
    </xf>
    <xf numFmtId="0" fontId="5" fillId="3" borderId="9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164" fontId="0" fillId="0" borderId="0" xfId="0" applyNumberFormat="1"/>
    <xf numFmtId="0" fontId="0" fillId="0" borderId="8" xfId="0" applyBorder="1" applyProtection="1">
      <protection locked="0"/>
    </xf>
    <xf numFmtId="0" fontId="0" fillId="0" borderId="0" xfId="0" applyBorder="1" applyProtection="1">
      <protection locked="0"/>
    </xf>
    <xf numFmtId="168" fontId="0" fillId="0" borderId="0" xfId="0" applyNumberFormat="1" applyBorder="1" applyProtection="1">
      <protection locked="0"/>
    </xf>
    <xf numFmtId="0" fontId="0" fillId="0" borderId="10" xfId="0" applyBorder="1" applyProtection="1">
      <protection locked="0"/>
    </xf>
    <xf numFmtId="168" fontId="0" fillId="0" borderId="11" xfId="0" applyNumberForma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3" fillId="0" borderId="8" xfId="0" applyFont="1" applyBorder="1" applyProtection="1">
      <protection locked="0"/>
    </xf>
    <xf numFmtId="0" fontId="0" fillId="0" borderId="11" xfId="0" applyBorder="1" applyAlignment="1" applyProtection="1">
      <alignment horizontal="left"/>
      <protection locked="0"/>
    </xf>
    <xf numFmtId="0" fontId="0" fillId="0" borderId="4" xfId="0" applyBorder="1" applyProtection="1">
      <protection locked="0"/>
    </xf>
    <xf numFmtId="168" fontId="0" fillId="0" borderId="0" xfId="0" applyNumberFormat="1" applyBorder="1" applyAlignment="1" applyProtection="1">
      <alignment horizontal="right"/>
      <protection locked="0"/>
    </xf>
    <xf numFmtId="0" fontId="3" fillId="0" borderId="4" xfId="0" applyFont="1" applyBorder="1" applyProtection="1">
      <protection locked="0"/>
    </xf>
    <xf numFmtId="0" fontId="0" fillId="0" borderId="6" xfId="0" applyBorder="1" applyProtection="1">
      <protection locked="0"/>
    </xf>
    <xf numFmtId="0" fontId="0" fillId="0" borderId="7" xfId="0" applyBorder="1" applyProtection="1">
      <protection locked="0"/>
    </xf>
    <xf numFmtId="168" fontId="0" fillId="0" borderId="7" xfId="0" applyNumberFormat="1" applyBorder="1" applyProtection="1">
      <protection locked="0"/>
    </xf>
    <xf numFmtId="0" fontId="6" fillId="0" borderId="0" xfId="0" applyFont="1"/>
    <xf numFmtId="168" fontId="7" fillId="0" borderId="0" xfId="0" applyNumberFormat="1" applyFont="1"/>
    <xf numFmtId="0" fontId="5" fillId="4" borderId="13" xfId="0" applyFont="1" applyFill="1" applyBorder="1" applyAlignment="1">
      <alignment vertical="center"/>
    </xf>
    <xf numFmtId="0" fontId="5" fillId="4" borderId="14" xfId="0" applyFont="1" applyFill="1" applyBorder="1" applyAlignment="1">
      <alignment vertical="center"/>
    </xf>
    <xf numFmtId="0" fontId="5" fillId="4" borderId="12" xfId="0" applyFont="1" applyFill="1" applyBorder="1" applyAlignment="1">
      <alignment horizontal="right" vertical="center"/>
    </xf>
    <xf numFmtId="0" fontId="5" fillId="4" borderId="13" xfId="0" applyFont="1" applyFill="1" applyBorder="1" applyAlignment="1">
      <alignment horizontal="right" vertical="center"/>
    </xf>
    <xf numFmtId="1" fontId="4" fillId="0" borderId="0" xfId="1" applyNumberFormat="1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1" fontId="4" fillId="0" borderId="21" xfId="1" applyNumberFormat="1" applyFont="1" applyFill="1" applyBorder="1" applyAlignment="1">
      <alignment horizontal="center" vertical="center"/>
    </xf>
    <xf numFmtId="1" fontId="4" fillId="0" borderId="22" xfId="1" applyNumberFormat="1" applyFont="1" applyFill="1" applyBorder="1" applyAlignment="1">
      <alignment horizontal="center" vertical="center"/>
    </xf>
    <xf numFmtId="1" fontId="4" fillId="0" borderId="23" xfId="1" applyNumberFormat="1" applyFont="1" applyFill="1" applyBorder="1" applyAlignment="1">
      <alignment horizontal="center" vertical="center"/>
    </xf>
    <xf numFmtId="1" fontId="4" fillId="0" borderId="24" xfId="1" applyNumberFormat="1" applyFont="1" applyFill="1" applyBorder="1" applyAlignment="1">
      <alignment horizontal="center" vertical="center"/>
    </xf>
    <xf numFmtId="0" fontId="0" fillId="0" borderId="8" xfId="0" applyBorder="1" applyProtection="1"/>
    <xf numFmtId="0" fontId="0" fillId="0" borderId="0" xfId="0" applyBorder="1" applyProtection="1"/>
    <xf numFmtId="168" fontId="0" fillId="0" borderId="0" xfId="0" applyNumberFormat="1" applyBorder="1" applyProtection="1"/>
    <xf numFmtId="1" fontId="4" fillId="0" borderId="20" xfId="1" applyNumberFormat="1" applyFont="1" applyFill="1" applyBorder="1" applyAlignment="1" applyProtection="1">
      <alignment horizontal="center" vertical="center"/>
    </xf>
    <xf numFmtId="0" fontId="0" fillId="0" borderId="10" xfId="0" applyBorder="1" applyProtection="1"/>
    <xf numFmtId="0" fontId="0" fillId="0" borderId="11" xfId="0" applyBorder="1" applyProtection="1"/>
    <xf numFmtId="168" fontId="0" fillId="0" borderId="11" xfId="0" applyNumberFormat="1" applyBorder="1" applyProtection="1"/>
    <xf numFmtId="1" fontId="4" fillId="0" borderId="19" xfId="1" applyNumberFormat="1" applyFont="1" applyFill="1" applyBorder="1" applyAlignment="1" applyProtection="1">
      <alignment horizontal="center" vertical="center"/>
    </xf>
    <xf numFmtId="0" fontId="8" fillId="4" borderId="15" xfId="0" applyFont="1" applyFill="1" applyBorder="1"/>
    <xf numFmtId="0" fontId="8" fillId="4" borderId="16" xfId="0" applyFont="1" applyFill="1" applyBorder="1"/>
    <xf numFmtId="0" fontId="8" fillId="4" borderId="17" xfId="0" applyFont="1" applyFill="1" applyBorder="1" applyProtection="1">
      <protection locked="0"/>
    </xf>
    <xf numFmtId="168" fontId="9" fillId="4" borderId="17" xfId="0" applyNumberFormat="1" applyFont="1" applyFill="1" applyBorder="1" applyProtection="1">
      <protection locked="0"/>
    </xf>
    <xf numFmtId="168" fontId="9" fillId="4" borderId="18" xfId="0" applyNumberFormat="1" applyFont="1" applyFill="1" applyBorder="1" applyProtection="1">
      <protection locked="0"/>
    </xf>
    <xf numFmtId="0" fontId="6" fillId="0" borderId="25" xfId="0" applyFont="1" applyBorder="1"/>
    <xf numFmtId="0" fontId="6" fillId="0" borderId="26" xfId="0" applyFont="1" applyBorder="1"/>
    <xf numFmtId="0" fontId="6" fillId="5" borderId="26" xfId="0" applyFont="1" applyFill="1" applyBorder="1"/>
    <xf numFmtId="168" fontId="7" fillId="5" borderId="26" xfId="0" applyNumberFormat="1" applyFont="1" applyFill="1" applyBorder="1"/>
    <xf numFmtId="0" fontId="6" fillId="6" borderId="26" xfId="0" applyFont="1" applyFill="1" applyBorder="1"/>
    <xf numFmtId="168" fontId="7" fillId="6" borderId="26" xfId="0" applyNumberFormat="1" applyFont="1" applyFill="1" applyBorder="1"/>
    <xf numFmtId="168" fontId="7" fillId="5" borderId="27" xfId="0" applyNumberFormat="1" applyFont="1" applyFill="1" applyBorder="1"/>
    <xf numFmtId="0" fontId="6" fillId="0" borderId="28" xfId="0" applyFont="1" applyBorder="1"/>
    <xf numFmtId="0" fontId="6" fillId="0" borderId="29" xfId="0" applyFont="1" applyBorder="1"/>
    <xf numFmtId="0" fontId="6" fillId="5" borderId="29" xfId="0" applyFont="1" applyFill="1" applyBorder="1"/>
    <xf numFmtId="168" fontId="7" fillId="5" borderId="29" xfId="0" applyNumberFormat="1" applyFont="1" applyFill="1" applyBorder="1"/>
    <xf numFmtId="0" fontId="6" fillId="6" borderId="29" xfId="0" applyFont="1" applyFill="1" applyBorder="1"/>
    <xf numFmtId="168" fontId="7" fillId="6" borderId="29" xfId="0" applyNumberFormat="1" applyFont="1" applyFill="1" applyBorder="1"/>
    <xf numFmtId="168" fontId="7" fillId="5" borderId="30" xfId="0" applyNumberFormat="1" applyFont="1" applyFill="1" applyBorder="1"/>
    <xf numFmtId="0" fontId="6" fillId="0" borderId="31" xfId="0" applyFont="1" applyBorder="1"/>
    <xf numFmtId="0" fontId="6" fillId="0" borderId="32" xfId="0" applyFont="1" applyBorder="1"/>
    <xf numFmtId="0" fontId="6" fillId="5" borderId="32" xfId="0" applyFont="1" applyFill="1" applyBorder="1"/>
    <xf numFmtId="168" fontId="7" fillId="5" borderId="32" xfId="0" applyNumberFormat="1" applyFont="1" applyFill="1" applyBorder="1"/>
    <xf numFmtId="0" fontId="6" fillId="6" borderId="32" xfId="0" applyFont="1" applyFill="1" applyBorder="1"/>
    <xf numFmtId="168" fontId="7" fillId="6" borderId="32" xfId="0" applyNumberFormat="1" applyFont="1" applyFill="1" applyBorder="1"/>
    <xf numFmtId="168" fontId="7" fillId="5" borderId="33" xfId="0" applyNumberFormat="1" applyFont="1" applyFill="1" applyBorder="1"/>
    <xf numFmtId="0" fontId="5" fillId="4" borderId="0" xfId="0" applyFont="1" applyFill="1" applyBorder="1" applyAlignment="1" applyProtection="1">
      <alignment vertical="center"/>
      <protection locked="0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25" fmlaLink="$G$5" fmlaRange="Drivers!$B$5:$B$41" noThreeD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0</xdr:colOff>
      <xdr:row>2</xdr:row>
      <xdr:rowOff>31750</xdr:rowOff>
    </xdr:to>
    <xdr:pic>
      <xdr:nvPicPr>
        <xdr:cNvPr id="6" name="Picture 5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0103"/>
        <a:stretch/>
      </xdr:blipFill>
      <xdr:spPr bwMode="auto">
        <a:xfrm>
          <a:off x="0" y="0"/>
          <a:ext cx="13277850" cy="927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</xdr:colOff>
          <xdr:row>4</xdr:row>
          <xdr:rowOff>69850</xdr:rowOff>
        </xdr:from>
        <xdr:to>
          <xdr:col>5</xdr:col>
          <xdr:colOff>736600</xdr:colOff>
          <xdr:row>4</xdr:row>
          <xdr:rowOff>266700</xdr:rowOff>
        </xdr:to>
        <xdr:sp macro="" textlink="">
          <xdr:nvSpPr>
            <xdr:cNvPr id="1031" name="Drop Dow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U45"/>
  <sheetViews>
    <sheetView showGridLines="0" showRowColHeaders="0" tabSelected="1" workbookViewId="0">
      <selection activeCell="B19" sqref="B19"/>
    </sheetView>
  </sheetViews>
  <sheetFormatPr defaultColWidth="0" defaultRowHeight="14.5" zeroHeight="1" x14ac:dyDescent="0.35"/>
  <cols>
    <col min="1" max="1" width="4.1796875" customWidth="1"/>
    <col min="2" max="2" width="14.6328125" customWidth="1"/>
    <col min="3" max="3" width="9.6328125" customWidth="1"/>
    <col min="4" max="6" width="11.6328125" customWidth="1"/>
    <col min="7" max="7" width="11.6328125" hidden="1" customWidth="1"/>
    <col min="8" max="8" width="4.1796875" customWidth="1"/>
    <col min="9" max="9" width="14.6328125" customWidth="1"/>
    <col min="10" max="10" width="9.6328125" customWidth="1"/>
    <col min="11" max="13" width="11.6328125" customWidth="1"/>
    <col min="14" max="14" width="4.1796875" customWidth="1"/>
    <col min="15" max="15" width="14.6328125" customWidth="1"/>
    <col min="16" max="16" width="9.6328125" customWidth="1"/>
    <col min="17" max="19" width="11.6328125" customWidth="1"/>
    <col min="20" max="20" width="8.7265625" hidden="1"/>
    <col min="21" max="21" width="9.81640625" hidden="1"/>
    <col min="22" max="16384" width="8.7265625" hidden="1"/>
  </cols>
  <sheetData>
    <row r="1" spans="2:11" ht="56" customHeight="1" x14ac:dyDescent="0.35"/>
    <row r="2" spans="2:11" x14ac:dyDescent="0.35"/>
    <row r="3" spans="2:11" ht="15" thickBot="1" x14ac:dyDescent="0.4"/>
    <row r="4" spans="2:11" ht="15" hidden="1" thickBot="1" x14ac:dyDescent="0.4">
      <c r="C4">
        <v>1</v>
      </c>
      <c r="D4">
        <v>2</v>
      </c>
      <c r="E4">
        <v>3</v>
      </c>
    </row>
    <row r="5" spans="2:11" ht="27" customHeight="1" x14ac:dyDescent="0.35">
      <c r="B5" s="33" t="s">
        <v>38</v>
      </c>
      <c r="C5" s="34"/>
      <c r="D5" s="31" t="str">
        <f>VLOOKUP(G5,Drivers!$A$5:$B$41,2,0)</f>
        <v>Mack Gwatiringa</v>
      </c>
      <c r="E5" s="31"/>
      <c r="F5" s="32"/>
      <c r="G5" s="75">
        <v>1</v>
      </c>
    </row>
    <row r="6" spans="2:11" s="2" customFormat="1" ht="17" customHeight="1" x14ac:dyDescent="0.35">
      <c r="B6" s="6" t="s">
        <v>0</v>
      </c>
      <c r="C6" s="7" t="s">
        <v>1</v>
      </c>
      <c r="D6" s="7" t="s">
        <v>2</v>
      </c>
      <c r="E6" s="7" t="s">
        <v>31</v>
      </c>
      <c r="F6" s="8" t="s">
        <v>3</v>
      </c>
      <c r="G6" s="7"/>
      <c r="J6"/>
      <c r="K6"/>
    </row>
    <row r="7" spans="2:11" x14ac:dyDescent="0.35">
      <c r="B7" s="41" t="str">
        <f>IF(Drivers!E4="","",Drivers!E4)</f>
        <v>Driver's Licence</v>
      </c>
      <c r="C7" s="42" t="str">
        <f>IF(VLOOKUP($D$5,Drivers!$B$5:$AE$41,C$4+$G7,0)="","",VLOOKUP($D$5,Drivers!$B$5:$AE$41,C$4+$G7,0))</f>
        <v>XXX11DD</v>
      </c>
      <c r="D7" s="43">
        <f>IF(VLOOKUP($D$5,Drivers!$B$5:$AE$41,D$4+$G7,0)="","",VLOOKUP($D$5,Drivers!$B$5:$AE$41,D$4+$G7,0))</f>
        <v>40179</v>
      </c>
      <c r="E7" s="43">
        <f>IF(VLOOKUP($D$5,Drivers!$B$5:$AE$41,E$4+$G7,0)="","",VLOOKUP($D$5,Drivers!$B$5:$AE$41,E$4+$G7,0))</f>
        <v>43179</v>
      </c>
      <c r="F7" s="44">
        <f t="shared" ref="F7:F15" ca="1" si="0">IF(E7="","",IFERROR(E7-TODAY(),""))</f>
        <v>38</v>
      </c>
      <c r="G7" s="35">
        <v>3</v>
      </c>
    </row>
    <row r="8" spans="2:11" x14ac:dyDescent="0.35">
      <c r="B8" s="41" t="str">
        <f>IF(Drivers!H4="","",Drivers!H4)</f>
        <v>Passport</v>
      </c>
      <c r="C8" s="42" t="str">
        <f>IF(VLOOKUP($D$5,Drivers!$B$5:$AE$41,C$4+$G8,0)="","",VLOOKUP($D$5,Drivers!$B$5:$AE$41,C$4+$G8,0))</f>
        <v>AN22PP</v>
      </c>
      <c r="D8" s="43">
        <f>IF(VLOOKUP($D$5,Drivers!$B$5:$AE$41,D$4+$G8,0)="","",VLOOKUP($D$5,Drivers!$B$5:$AE$41,D$4+$G8,0))</f>
        <v>40605</v>
      </c>
      <c r="E8" s="43">
        <f>IF(VLOOKUP($D$5,Drivers!$B$5:$AE$41,E$4+$G8,0)="","",VLOOKUP($D$5,Drivers!$B$5:$AE$41,E$4+$G8,0))</f>
        <v>43179</v>
      </c>
      <c r="F8" s="44">
        <f t="shared" ca="1" si="0"/>
        <v>38</v>
      </c>
      <c r="G8" s="35">
        <v>6</v>
      </c>
    </row>
    <row r="9" spans="2:11" x14ac:dyDescent="0.35">
      <c r="B9" s="41" t="str">
        <f>IF(Drivers!K4="","",Drivers!K4)</f>
        <v>Permit</v>
      </c>
      <c r="C9" s="42" t="str">
        <f>IF(VLOOKUP($D$5,Drivers!$B$5:$AE$41,C$4+$G9,0)="","",VLOOKUP($D$5,Drivers!$B$5:$AE$41,C$4+$G9,0))</f>
        <v>PP33PP</v>
      </c>
      <c r="D9" s="43">
        <f>IF(VLOOKUP($D$5,Drivers!$B$5:$AE$41,D$4+$G9,0)="","",VLOOKUP($D$5,Drivers!$B$5:$AE$41,D$4+$G9,0))</f>
        <v>41034</v>
      </c>
      <c r="E9" s="43">
        <f>IF(VLOOKUP($D$5,Drivers!$B$5:$AE$41,E$4+$G9,0)="","",VLOOKUP($D$5,Drivers!$B$5:$AE$41,E$4+$G9,0))</f>
        <v>43179</v>
      </c>
      <c r="F9" s="44">
        <f t="shared" ca="1" si="0"/>
        <v>38</v>
      </c>
      <c r="G9" s="35">
        <v>9</v>
      </c>
    </row>
    <row r="10" spans="2:11" x14ac:dyDescent="0.35">
      <c r="B10" s="41" t="str">
        <f>IF(Drivers!N4="","",Drivers!N4)</f>
        <v>Medical</v>
      </c>
      <c r="C10" s="42" t="str">
        <f>IF(VLOOKUP($D$5,Drivers!$B$5:$AE$41,C$4+$G10,0)="","",VLOOKUP($D$5,Drivers!$B$5:$AE$41,C$4+$G10,0))</f>
        <v>MM44DD</v>
      </c>
      <c r="D10" s="43">
        <f>IF(VLOOKUP($D$5,Drivers!$B$5:$AE$41,D$4+$G10,0)="","",VLOOKUP($D$5,Drivers!$B$5:$AE$41,D$4+$G10,0))</f>
        <v>43076</v>
      </c>
      <c r="E10" s="43">
        <f>IF(VLOOKUP($D$5,Drivers!$B$5:$AE$41,E$4+$G10,0)="","",VLOOKUP($D$5,Drivers!$B$5:$AE$41,E$4+$G10,0))</f>
        <v>43179</v>
      </c>
      <c r="F10" s="44">
        <f t="shared" ca="1" si="0"/>
        <v>38</v>
      </c>
      <c r="G10" s="35">
        <v>12</v>
      </c>
    </row>
    <row r="11" spans="2:11" x14ac:dyDescent="0.35">
      <c r="B11" s="41" t="str">
        <f>IF(Drivers!Q4="","",Drivers!Q4)</f>
        <v>Hazchem</v>
      </c>
      <c r="C11" s="42" t="str">
        <f>IF(VLOOKUP($D$5,Drivers!$B$5:$AE$41,C$4+$G11,0)="","",VLOOKUP($D$5,Drivers!$B$5:$AE$41,C$4+$G11,0))</f>
        <v>HH33PP</v>
      </c>
      <c r="D11" s="43">
        <f>IF(VLOOKUP($D$5,Drivers!$B$5:$AE$41,D$4+$G11,0)="","",VLOOKUP($D$5,Drivers!$B$5:$AE$41,D$4+$G11,0))</f>
        <v>41034</v>
      </c>
      <c r="E11" s="43">
        <f>IF(VLOOKUP($D$5,Drivers!$B$5:$AE$41,E$4+$G11,0)="","",VLOOKUP($D$5,Drivers!$B$5:$AE$41,E$4+$G11,0))</f>
        <v>41035</v>
      </c>
      <c r="F11" s="44">
        <f t="shared" ca="1" si="0"/>
        <v>-2106</v>
      </c>
      <c r="G11" s="35">
        <v>15</v>
      </c>
    </row>
    <row r="12" spans="2:11" x14ac:dyDescent="0.35">
      <c r="B12" s="41" t="str">
        <f>IF(Drivers!T4="","",Drivers!T4)</f>
        <v>International Licence</v>
      </c>
      <c r="C12" s="42" t="str">
        <f>IF(VLOOKUP($D$5,Drivers!$B$5:$AE$41,C$4+$G12,0)="","",VLOOKUP($D$5,Drivers!$B$5:$AE$41,C$4+$G12,0))</f>
        <v>IL44DD</v>
      </c>
      <c r="D12" s="43">
        <f>IF(VLOOKUP($D$5,Drivers!$B$5:$AE$41,D$4+$G12,0)="","",VLOOKUP($D$5,Drivers!$B$5:$AE$41,D$4+$G12,0))</f>
        <v>41462</v>
      </c>
      <c r="E12" s="43">
        <f>IF(VLOOKUP($D$5,Drivers!$B$5:$AE$41,E$4+$G12,0)="","",VLOOKUP($D$5,Drivers!$B$5:$AE$41,E$4+$G12,0))</f>
        <v>43179</v>
      </c>
      <c r="F12" s="44">
        <f t="shared" ca="1" si="0"/>
        <v>38</v>
      </c>
      <c r="G12" s="35">
        <v>18</v>
      </c>
    </row>
    <row r="13" spans="2:11" x14ac:dyDescent="0.35">
      <c r="B13" s="41" t="str">
        <f>IF(Drivers!W4="","",Drivers!W4)</f>
        <v>Defensive</v>
      </c>
      <c r="C13" s="42" t="str">
        <f>IF(VLOOKUP($D$5,Drivers!$B$5:$AE$41,C$4+$G13,0)="","",VLOOKUP($D$5,Drivers!$B$5:$AE$41,C$4+$G13,0))</f>
        <v>DD44DD</v>
      </c>
      <c r="D13" s="43">
        <f>IF(VLOOKUP($D$5,Drivers!$B$5:$AE$41,D$4+$G13,0)="","",VLOOKUP($D$5,Drivers!$B$5:$AE$41,D$4+$G13,0))</f>
        <v>41462</v>
      </c>
      <c r="E13" s="43">
        <f>IF(VLOOKUP($D$5,Drivers!$B$5:$AE$41,E$4+$G13,0)="","",VLOOKUP($D$5,Drivers!$B$5:$AE$41,E$4+$G13,0))</f>
        <v>43179</v>
      </c>
      <c r="F13" s="44">
        <f t="shared" ca="1" si="0"/>
        <v>38</v>
      </c>
      <c r="G13" s="35">
        <v>21</v>
      </c>
    </row>
    <row r="14" spans="2:11" x14ac:dyDescent="0.35">
      <c r="B14" s="41" t="str">
        <f>IF(Drivers!Z4="","",Drivers!Z4)</f>
        <v/>
      </c>
      <c r="C14" s="42" t="str">
        <f>IF(VLOOKUP($D$5,Drivers!$B$5:$AE$41,C$4+$G14,0)="","",VLOOKUP($D$5,Drivers!$B$5:$AE$41,C$4+$G14,0))</f>
        <v/>
      </c>
      <c r="D14" s="43" t="str">
        <f>IF(VLOOKUP($D$5,Drivers!$B$5:$AE$41,D$4+$G14,0)="","",VLOOKUP($D$5,Drivers!$B$5:$AE$41,D$4+$G14,0))</f>
        <v/>
      </c>
      <c r="E14" s="43" t="str">
        <f>IF(VLOOKUP($D$5,Drivers!$B$5:$AE$41,E$4+$G14,0)="","",VLOOKUP($D$5,Drivers!$B$5:$AE$41,E$4+$G14,0))</f>
        <v/>
      </c>
      <c r="F14" s="44" t="str">
        <f t="shared" ca="1" si="0"/>
        <v/>
      </c>
      <c r="G14" s="35">
        <v>24</v>
      </c>
    </row>
    <row r="15" spans="2:11" ht="15" thickBot="1" x14ac:dyDescent="0.4">
      <c r="B15" s="45" t="str">
        <f>IF(Drivers!AC4="","",Drivers!AC4)</f>
        <v/>
      </c>
      <c r="C15" s="46" t="str">
        <f>IF(VLOOKUP($D$5,Drivers!$B$5:$AE$41,C$4+$G15,0)="","",VLOOKUP($D$5,Drivers!$B$5:$AE$41,C$4+$G15,0))</f>
        <v/>
      </c>
      <c r="D15" s="47" t="str">
        <f>IF(VLOOKUP($D$5,Drivers!$B$5:$AE$41,D$4+$G15,0)="","",VLOOKUP($D$5,Drivers!$B$5:$AE$41,D$4+$G15,0))</f>
        <v/>
      </c>
      <c r="E15" s="47" t="str">
        <f>IF(VLOOKUP($D$5,Drivers!$B$5:$AE$41,E$4+$G15,0)="","",VLOOKUP($D$5,Drivers!$B$5:$AE$41,E$4+$G15,0))</f>
        <v/>
      </c>
      <c r="F15" s="48" t="str">
        <f t="shared" ca="1" si="0"/>
        <v/>
      </c>
      <c r="G15" s="35">
        <v>27</v>
      </c>
    </row>
    <row r="16" spans="2:11" ht="15" thickBot="1" x14ac:dyDescent="0.4"/>
    <row r="17" spans="2:21" ht="27" customHeight="1" x14ac:dyDescent="0.35">
      <c r="B17" s="3" t="s">
        <v>28</v>
      </c>
      <c r="C17" s="4"/>
      <c r="D17" s="4"/>
      <c r="E17" s="4"/>
      <c r="F17" s="5"/>
      <c r="G17" s="36"/>
      <c r="I17" s="9" t="s">
        <v>29</v>
      </c>
      <c r="J17" s="10"/>
      <c r="K17" s="10"/>
      <c r="L17" s="10"/>
      <c r="M17" s="11"/>
      <c r="O17" s="9" t="s">
        <v>30</v>
      </c>
      <c r="P17" s="10"/>
      <c r="Q17" s="10"/>
      <c r="R17" s="10"/>
      <c r="S17" s="11"/>
    </row>
    <row r="18" spans="2:21" s="1" customFormat="1" ht="17" customHeight="1" x14ac:dyDescent="0.35">
      <c r="B18" s="6" t="s">
        <v>0</v>
      </c>
      <c r="C18" s="7" t="s">
        <v>1</v>
      </c>
      <c r="D18" s="7" t="s">
        <v>2</v>
      </c>
      <c r="E18" s="7" t="s">
        <v>31</v>
      </c>
      <c r="F18" s="8" t="s">
        <v>3</v>
      </c>
      <c r="G18" s="7"/>
      <c r="I18" s="12" t="s">
        <v>0</v>
      </c>
      <c r="J18" s="7" t="s">
        <v>1</v>
      </c>
      <c r="K18" s="7" t="s">
        <v>2</v>
      </c>
      <c r="L18" s="7" t="s">
        <v>31</v>
      </c>
      <c r="M18" s="13" t="s">
        <v>3</v>
      </c>
      <c r="O18" s="12" t="s">
        <v>0</v>
      </c>
      <c r="P18" s="7" t="s">
        <v>1</v>
      </c>
      <c r="Q18" s="7" t="s">
        <v>2</v>
      </c>
      <c r="R18" s="7" t="s">
        <v>31</v>
      </c>
      <c r="S18" s="13" t="s">
        <v>3</v>
      </c>
    </row>
    <row r="19" spans="2:21" x14ac:dyDescent="0.35">
      <c r="B19" s="15" t="s">
        <v>26</v>
      </c>
      <c r="C19" s="20" t="s">
        <v>4</v>
      </c>
      <c r="D19" s="17">
        <v>40179</v>
      </c>
      <c r="E19" s="17">
        <v>43151</v>
      </c>
      <c r="F19" s="37">
        <f ca="1">IF(E19="","",IFERROR(E19-TODAY(),""))</f>
        <v>10</v>
      </c>
      <c r="G19" s="35"/>
      <c r="I19" s="23" t="s">
        <v>27</v>
      </c>
      <c r="J19" s="16" t="s">
        <v>4</v>
      </c>
      <c r="K19" s="17">
        <v>40179</v>
      </c>
      <c r="L19" s="17">
        <v>43151</v>
      </c>
      <c r="M19" s="39">
        <f t="shared" ref="M19:M36" ca="1" si="1">IF(L19="","",IFERROR(L19-TODAY(),""))</f>
        <v>10</v>
      </c>
      <c r="O19" s="23" t="s">
        <v>27</v>
      </c>
      <c r="P19" s="16" t="s">
        <v>4</v>
      </c>
      <c r="Q19" s="17">
        <v>40179</v>
      </c>
      <c r="R19" s="17">
        <v>43151</v>
      </c>
      <c r="S19" s="39">
        <f t="shared" ref="S19:S36" ca="1" si="2">IF(R19="","",IFERROR(R19-TODAY(),""))</f>
        <v>10</v>
      </c>
    </row>
    <row r="20" spans="2:21" x14ac:dyDescent="0.35">
      <c r="B20" s="15" t="s">
        <v>24</v>
      </c>
      <c r="C20" s="20">
        <v>100000</v>
      </c>
      <c r="D20" s="17">
        <v>100000</v>
      </c>
      <c r="E20" s="17">
        <v>120000</v>
      </c>
      <c r="F20" s="37">
        <f t="shared" ref="F20:F36" ca="1" si="3">IF(E20="","",IFERROR(E20-TODAY(),""))</f>
        <v>76859</v>
      </c>
      <c r="G20" s="35"/>
      <c r="I20" s="23"/>
      <c r="J20" s="16"/>
      <c r="K20" s="17"/>
      <c r="L20" s="17"/>
      <c r="M20" s="39" t="str">
        <f t="shared" ca="1" si="1"/>
        <v/>
      </c>
      <c r="O20" s="23"/>
      <c r="P20" s="16"/>
      <c r="Q20" s="17"/>
      <c r="R20" s="17"/>
      <c r="S20" s="39" t="str">
        <f t="shared" ca="1" si="2"/>
        <v/>
      </c>
    </row>
    <row r="21" spans="2:21" x14ac:dyDescent="0.35">
      <c r="B21" s="15"/>
      <c r="C21" s="20"/>
      <c r="D21" s="17"/>
      <c r="E21" s="17"/>
      <c r="F21" s="37" t="str">
        <f t="shared" ca="1" si="3"/>
        <v/>
      </c>
      <c r="G21" s="35"/>
      <c r="I21" s="23"/>
      <c r="J21" s="16"/>
      <c r="K21" s="17"/>
      <c r="L21" s="17"/>
      <c r="M21" s="39" t="str">
        <f t="shared" ca="1" si="1"/>
        <v/>
      </c>
      <c r="O21" s="23"/>
      <c r="P21" s="16"/>
      <c r="Q21" s="17"/>
      <c r="R21" s="17"/>
      <c r="S21" s="39" t="str">
        <f t="shared" ca="1" si="2"/>
        <v/>
      </c>
    </row>
    <row r="22" spans="2:21" x14ac:dyDescent="0.35">
      <c r="B22" s="21" t="s">
        <v>11</v>
      </c>
      <c r="C22" s="20"/>
      <c r="D22" s="17"/>
      <c r="E22" s="17"/>
      <c r="F22" s="37" t="str">
        <f t="shared" ca="1" si="3"/>
        <v/>
      </c>
      <c r="G22" s="35"/>
      <c r="I22" s="25" t="s">
        <v>11</v>
      </c>
      <c r="J22" s="16"/>
      <c r="K22" s="17"/>
      <c r="L22" s="17"/>
      <c r="M22" s="39" t="str">
        <f t="shared" ca="1" si="1"/>
        <v/>
      </c>
      <c r="O22" s="25" t="s">
        <v>11</v>
      </c>
      <c r="P22" s="16"/>
      <c r="Q22" s="17"/>
      <c r="R22" s="17"/>
      <c r="S22" s="39" t="str">
        <f t="shared" ca="1" si="2"/>
        <v/>
      </c>
    </row>
    <row r="23" spans="2:21" x14ac:dyDescent="0.35">
      <c r="B23" s="15" t="s">
        <v>7</v>
      </c>
      <c r="C23" s="20" t="s">
        <v>4</v>
      </c>
      <c r="D23" s="17">
        <v>40179</v>
      </c>
      <c r="E23" s="17">
        <v>43133</v>
      </c>
      <c r="F23" s="37">
        <f t="shared" ca="1" si="3"/>
        <v>-8</v>
      </c>
      <c r="G23" s="35"/>
      <c r="I23" s="23"/>
      <c r="J23" s="16"/>
      <c r="K23" s="17"/>
      <c r="L23" s="17"/>
      <c r="M23" s="39" t="str">
        <f t="shared" ca="1" si="1"/>
        <v/>
      </c>
      <c r="O23" s="23"/>
      <c r="P23" s="16"/>
      <c r="Q23" s="17"/>
      <c r="R23" s="17"/>
      <c r="S23" s="39" t="str">
        <f t="shared" ca="1" si="2"/>
        <v/>
      </c>
      <c r="U23" s="14"/>
    </row>
    <row r="24" spans="2:21" x14ac:dyDescent="0.35">
      <c r="B24" s="15" t="s">
        <v>12</v>
      </c>
      <c r="C24" s="20" t="s">
        <v>6</v>
      </c>
      <c r="D24" s="17">
        <v>40605</v>
      </c>
      <c r="E24" s="17">
        <v>43559</v>
      </c>
      <c r="F24" s="37">
        <f t="shared" ca="1" si="3"/>
        <v>418</v>
      </c>
      <c r="G24" s="35"/>
      <c r="I24" s="23" t="s">
        <v>12</v>
      </c>
      <c r="J24" s="16" t="s">
        <v>10</v>
      </c>
      <c r="K24" s="17">
        <v>41462</v>
      </c>
      <c r="L24" s="17">
        <v>43685</v>
      </c>
      <c r="M24" s="39">
        <f t="shared" ca="1" si="1"/>
        <v>544</v>
      </c>
      <c r="O24" s="23" t="s">
        <v>12</v>
      </c>
      <c r="P24" s="16" t="s">
        <v>10</v>
      </c>
      <c r="Q24" s="17">
        <v>41462</v>
      </c>
      <c r="R24" s="17">
        <v>43685</v>
      </c>
      <c r="S24" s="39">
        <f t="shared" ca="1" si="2"/>
        <v>544</v>
      </c>
      <c r="U24" s="14"/>
    </row>
    <row r="25" spans="2:21" x14ac:dyDescent="0.35">
      <c r="B25" s="15" t="s">
        <v>13</v>
      </c>
      <c r="C25" s="20" t="s">
        <v>8</v>
      </c>
      <c r="D25" s="17">
        <v>41034</v>
      </c>
      <c r="E25" s="17">
        <v>43622</v>
      </c>
      <c r="F25" s="37">
        <f t="shared" ca="1" si="3"/>
        <v>481</v>
      </c>
      <c r="G25" s="35"/>
      <c r="I25" s="23" t="s">
        <v>13</v>
      </c>
      <c r="J25" s="16" t="s">
        <v>8</v>
      </c>
      <c r="K25" s="17">
        <v>41034</v>
      </c>
      <c r="L25" s="17">
        <v>43622</v>
      </c>
      <c r="M25" s="39">
        <f t="shared" ca="1" si="1"/>
        <v>481</v>
      </c>
      <c r="O25" s="23" t="s">
        <v>13</v>
      </c>
      <c r="P25" s="16" t="s">
        <v>8</v>
      </c>
      <c r="Q25" s="17">
        <v>41034</v>
      </c>
      <c r="R25" s="17">
        <v>43622</v>
      </c>
      <c r="S25" s="39">
        <f t="shared" ca="1" si="2"/>
        <v>481</v>
      </c>
      <c r="U25" s="14"/>
    </row>
    <row r="26" spans="2:21" x14ac:dyDescent="0.35">
      <c r="B26" s="15" t="s">
        <v>14</v>
      </c>
      <c r="C26" s="20" t="s">
        <v>10</v>
      </c>
      <c r="D26" s="17">
        <v>41462</v>
      </c>
      <c r="E26" s="17">
        <v>43685</v>
      </c>
      <c r="F26" s="37">
        <f t="shared" ca="1" si="3"/>
        <v>544</v>
      </c>
      <c r="G26" s="35"/>
      <c r="I26" s="23"/>
      <c r="J26" s="16"/>
      <c r="K26" s="17"/>
      <c r="L26" s="17"/>
      <c r="M26" s="39" t="str">
        <f t="shared" ca="1" si="1"/>
        <v/>
      </c>
      <c r="O26" s="23"/>
      <c r="P26" s="16"/>
      <c r="Q26" s="17"/>
      <c r="R26" s="17"/>
      <c r="S26" s="39" t="str">
        <f t="shared" ca="1" si="2"/>
        <v/>
      </c>
      <c r="U26" s="14"/>
    </row>
    <row r="27" spans="2:21" x14ac:dyDescent="0.35">
      <c r="B27" s="15"/>
      <c r="C27" s="20"/>
      <c r="D27" s="17"/>
      <c r="E27" s="17"/>
      <c r="F27" s="37" t="str">
        <f t="shared" ca="1" si="3"/>
        <v/>
      </c>
      <c r="G27" s="35"/>
      <c r="I27" s="23"/>
      <c r="J27" s="16"/>
      <c r="K27" s="17"/>
      <c r="L27" s="17"/>
      <c r="M27" s="39" t="str">
        <f t="shared" ca="1" si="1"/>
        <v/>
      </c>
      <c r="O27" s="23"/>
      <c r="P27" s="16"/>
      <c r="Q27" s="17"/>
      <c r="R27" s="17"/>
      <c r="S27" s="39" t="str">
        <f t="shared" ca="1" si="2"/>
        <v/>
      </c>
      <c r="U27" s="14"/>
    </row>
    <row r="28" spans="2:21" x14ac:dyDescent="0.35">
      <c r="B28" s="15"/>
      <c r="C28" s="20"/>
      <c r="D28" s="17"/>
      <c r="E28" s="17"/>
      <c r="F28" s="37" t="str">
        <f t="shared" ca="1" si="3"/>
        <v/>
      </c>
      <c r="G28" s="35"/>
      <c r="I28" s="23"/>
      <c r="J28" s="16"/>
      <c r="K28" s="17"/>
      <c r="L28" s="17"/>
      <c r="M28" s="39" t="str">
        <f t="shared" ca="1" si="1"/>
        <v/>
      </c>
      <c r="O28" s="23"/>
      <c r="P28" s="16"/>
      <c r="Q28" s="17"/>
      <c r="R28" s="17"/>
      <c r="S28" s="39" t="str">
        <f t="shared" ca="1" si="2"/>
        <v/>
      </c>
      <c r="U28" s="14"/>
    </row>
    <row r="29" spans="2:21" x14ac:dyDescent="0.35">
      <c r="B29" s="15"/>
      <c r="C29" s="20"/>
      <c r="D29" s="17"/>
      <c r="E29" s="17"/>
      <c r="F29" s="37" t="str">
        <f t="shared" ca="1" si="3"/>
        <v/>
      </c>
      <c r="G29" s="35"/>
      <c r="I29" s="23"/>
      <c r="J29" s="16"/>
      <c r="K29" s="17"/>
      <c r="L29" s="17"/>
      <c r="M29" s="39" t="str">
        <f t="shared" ca="1" si="1"/>
        <v/>
      </c>
      <c r="O29" s="23"/>
      <c r="P29" s="16"/>
      <c r="Q29" s="17"/>
      <c r="R29" s="17"/>
      <c r="S29" s="39" t="str">
        <f t="shared" ca="1" si="2"/>
        <v/>
      </c>
      <c r="U29" s="14"/>
    </row>
    <row r="30" spans="2:21" x14ac:dyDescent="0.35">
      <c r="B30" s="21" t="s">
        <v>15</v>
      </c>
      <c r="C30" s="20"/>
      <c r="D30" s="17"/>
      <c r="E30" s="17"/>
      <c r="F30" s="37" t="str">
        <f t="shared" ca="1" si="3"/>
        <v/>
      </c>
      <c r="G30" s="35"/>
      <c r="I30" s="25" t="s">
        <v>15</v>
      </c>
      <c r="J30" s="16"/>
      <c r="K30" s="17"/>
      <c r="L30" s="17"/>
      <c r="M30" s="39" t="str">
        <f t="shared" ca="1" si="1"/>
        <v/>
      </c>
      <c r="O30" s="25" t="s">
        <v>15</v>
      </c>
      <c r="P30" s="16"/>
      <c r="Q30" s="17"/>
      <c r="R30" s="17"/>
      <c r="S30" s="39" t="str">
        <f t="shared" ca="1" si="2"/>
        <v/>
      </c>
      <c r="U30" s="14"/>
    </row>
    <row r="31" spans="2:21" x14ac:dyDescent="0.35">
      <c r="B31" s="15" t="s">
        <v>7</v>
      </c>
      <c r="C31" s="20" t="s">
        <v>4</v>
      </c>
      <c r="D31" s="17">
        <v>40179</v>
      </c>
      <c r="E31" s="17">
        <v>43133</v>
      </c>
      <c r="F31" s="37">
        <f t="shared" ca="1" si="3"/>
        <v>-8</v>
      </c>
      <c r="G31" s="35"/>
      <c r="I31" s="23" t="s">
        <v>13</v>
      </c>
      <c r="J31" s="16" t="s">
        <v>8</v>
      </c>
      <c r="K31" s="17">
        <v>41034</v>
      </c>
      <c r="L31" s="17">
        <v>43622</v>
      </c>
      <c r="M31" s="39">
        <f t="shared" ca="1" si="1"/>
        <v>481</v>
      </c>
      <c r="O31" s="23" t="s">
        <v>13</v>
      </c>
      <c r="P31" s="16" t="s">
        <v>8</v>
      </c>
      <c r="Q31" s="17">
        <v>41034</v>
      </c>
      <c r="R31" s="17">
        <v>43622</v>
      </c>
      <c r="S31" s="39">
        <f t="shared" ca="1" si="2"/>
        <v>481</v>
      </c>
      <c r="U31" s="14"/>
    </row>
    <row r="32" spans="2:21" x14ac:dyDescent="0.35">
      <c r="B32" s="15" t="s">
        <v>16</v>
      </c>
      <c r="C32" s="20" t="s">
        <v>6</v>
      </c>
      <c r="D32" s="17">
        <v>40605</v>
      </c>
      <c r="E32" s="17">
        <v>43559</v>
      </c>
      <c r="F32" s="37">
        <f t="shared" ca="1" si="3"/>
        <v>418</v>
      </c>
      <c r="G32" s="35"/>
      <c r="I32" s="23"/>
      <c r="J32" s="16"/>
      <c r="K32" s="17">
        <v>40179</v>
      </c>
      <c r="L32" s="17">
        <v>43179</v>
      </c>
      <c r="M32" s="39">
        <f t="shared" ca="1" si="1"/>
        <v>38</v>
      </c>
      <c r="O32" s="23"/>
      <c r="P32" s="16"/>
      <c r="Q32" s="17">
        <v>40179</v>
      </c>
      <c r="R32" s="17">
        <v>43179</v>
      </c>
      <c r="S32" s="39">
        <f t="shared" ca="1" si="2"/>
        <v>38</v>
      </c>
      <c r="U32" s="14"/>
    </row>
    <row r="33" spans="2:21" x14ac:dyDescent="0.35">
      <c r="B33" s="15" t="s">
        <v>13</v>
      </c>
      <c r="C33" s="20" t="s">
        <v>8</v>
      </c>
      <c r="D33" s="17">
        <v>41034</v>
      </c>
      <c r="E33" s="17">
        <v>43622</v>
      </c>
      <c r="F33" s="37">
        <f t="shared" ca="1" si="3"/>
        <v>481</v>
      </c>
      <c r="G33" s="35"/>
      <c r="I33" s="23"/>
      <c r="J33" s="16"/>
      <c r="K33" s="17"/>
      <c r="L33" s="17"/>
      <c r="M33" s="39" t="str">
        <f t="shared" ca="1" si="1"/>
        <v/>
      </c>
      <c r="O33" s="23"/>
      <c r="P33" s="16"/>
      <c r="Q33" s="17"/>
      <c r="R33" s="17"/>
      <c r="S33" s="39" t="str">
        <f t="shared" ca="1" si="2"/>
        <v/>
      </c>
      <c r="U33" s="14"/>
    </row>
    <row r="34" spans="2:21" x14ac:dyDescent="0.35">
      <c r="B34" s="15" t="s">
        <v>17</v>
      </c>
      <c r="C34" s="20" t="s">
        <v>10</v>
      </c>
      <c r="D34" s="17">
        <v>43288</v>
      </c>
      <c r="E34" s="17">
        <v>43380</v>
      </c>
      <c r="F34" s="37">
        <f t="shared" ca="1" si="3"/>
        <v>239</v>
      </c>
      <c r="G34" s="35"/>
      <c r="I34" s="23"/>
      <c r="J34" s="16"/>
      <c r="K34" s="17"/>
      <c r="L34" s="17"/>
      <c r="M34" s="39" t="str">
        <f t="shared" ca="1" si="1"/>
        <v/>
      </c>
      <c r="O34" s="23"/>
      <c r="P34" s="16"/>
      <c r="Q34" s="17"/>
      <c r="R34" s="17"/>
      <c r="S34" s="39" t="str">
        <f t="shared" ca="1" si="2"/>
        <v/>
      </c>
      <c r="U34" s="14"/>
    </row>
    <row r="35" spans="2:21" x14ac:dyDescent="0.35">
      <c r="B35" s="15"/>
      <c r="C35" s="20"/>
      <c r="D35" s="17"/>
      <c r="E35" s="17"/>
      <c r="F35" s="37" t="str">
        <f t="shared" ca="1" si="3"/>
        <v/>
      </c>
      <c r="G35" s="35"/>
      <c r="I35" s="23"/>
      <c r="J35" s="16"/>
      <c r="K35" s="17"/>
      <c r="L35" s="17"/>
      <c r="M35" s="39" t="str">
        <f t="shared" ca="1" si="1"/>
        <v/>
      </c>
      <c r="O35" s="23"/>
      <c r="P35" s="16"/>
      <c r="Q35" s="17"/>
      <c r="R35" s="17"/>
      <c r="S35" s="39" t="str">
        <f t="shared" ca="1" si="2"/>
        <v/>
      </c>
      <c r="U35" s="14"/>
    </row>
    <row r="36" spans="2:21" ht="15" thickBot="1" x14ac:dyDescent="0.4">
      <c r="B36" s="18"/>
      <c r="C36" s="22"/>
      <c r="D36" s="19"/>
      <c r="E36" s="19"/>
      <c r="F36" s="38" t="str">
        <f t="shared" ca="1" si="3"/>
        <v/>
      </c>
      <c r="G36" s="35"/>
      <c r="I36" s="26"/>
      <c r="J36" s="27"/>
      <c r="K36" s="28"/>
      <c r="L36" s="28"/>
      <c r="M36" s="40" t="str">
        <f t="shared" ca="1" si="1"/>
        <v/>
      </c>
      <c r="O36" s="26"/>
      <c r="P36" s="27"/>
      <c r="Q36" s="28"/>
      <c r="R36" s="28"/>
      <c r="S36" s="40" t="str">
        <f t="shared" ca="1" si="2"/>
        <v/>
      </c>
      <c r="U36" s="14"/>
    </row>
    <row r="37" spans="2:21" x14ac:dyDescent="0.35"/>
    <row r="38" spans="2:21" hidden="1" x14ac:dyDescent="0.35">
      <c r="D38" s="17"/>
      <c r="E38" s="17"/>
      <c r="K38" s="24"/>
      <c r="L38" s="24"/>
      <c r="Q38" s="17"/>
      <c r="R38" s="17"/>
    </row>
    <row r="39" spans="2:21" hidden="1" x14ac:dyDescent="0.35">
      <c r="D39" s="17"/>
      <c r="E39" s="17"/>
      <c r="K39" s="24"/>
      <c r="L39" s="24"/>
      <c r="Q39" s="17"/>
      <c r="R39" s="17"/>
    </row>
    <row r="40" spans="2:21" hidden="1" x14ac:dyDescent="0.35">
      <c r="D40" s="17"/>
      <c r="E40" s="17"/>
      <c r="K40" s="24"/>
      <c r="L40" s="24"/>
      <c r="Q40" s="17"/>
      <c r="R40" s="17"/>
    </row>
    <row r="41" spans="2:21" hidden="1" x14ac:dyDescent="0.35">
      <c r="D41" s="17"/>
      <c r="E41" s="17"/>
      <c r="K41" s="24"/>
      <c r="L41" s="24"/>
      <c r="Q41" s="17"/>
      <c r="R41" s="17"/>
    </row>
    <row r="42" spans="2:21" hidden="1" x14ac:dyDescent="0.35">
      <c r="D42" s="17"/>
      <c r="E42" s="17"/>
      <c r="K42" s="24"/>
      <c r="L42" s="24"/>
      <c r="Q42" s="17"/>
      <c r="R42" s="17"/>
    </row>
    <row r="43" spans="2:21" hidden="1" x14ac:dyDescent="0.35">
      <c r="D43" s="17"/>
      <c r="E43" s="17"/>
      <c r="K43" s="24"/>
      <c r="L43" s="24"/>
      <c r="Q43" s="17"/>
      <c r="R43" s="17"/>
    </row>
    <row r="44" spans="2:21" hidden="1" x14ac:dyDescent="0.35">
      <c r="D44" s="17"/>
      <c r="E44" s="17"/>
      <c r="K44" s="24"/>
      <c r="L44" s="24"/>
      <c r="Q44" s="17"/>
      <c r="R44" s="17"/>
    </row>
    <row r="45" spans="2:21" hidden="1" x14ac:dyDescent="0.35">
      <c r="D45" s="17"/>
      <c r="E45" s="17"/>
      <c r="K45" s="24"/>
      <c r="L45" s="24"/>
      <c r="Q45" s="17"/>
      <c r="R45" s="17"/>
    </row>
  </sheetData>
  <sheetProtection sheet="1" objects="1" scenarios="1"/>
  <mergeCells count="5">
    <mergeCell ref="B17:F17"/>
    <mergeCell ref="I17:M17"/>
    <mergeCell ref="O17:S17"/>
    <mergeCell ref="D5:F5"/>
    <mergeCell ref="B5:C5"/>
  </mergeCells>
  <conditionalFormatting sqref="M19:M36">
    <cfRule type="colorScale" priority="2">
      <colorScale>
        <cfvo type="num" val="30"/>
        <cfvo type="percentile" val="50"/>
        <cfvo type="num" val="180"/>
        <color rgb="FFF8696B"/>
        <color rgb="FFFFEB84"/>
        <color rgb="FF63BE7B"/>
      </colorScale>
    </cfRule>
  </conditionalFormatting>
  <conditionalFormatting sqref="F19:G36">
    <cfRule type="colorScale" priority="4">
      <colorScale>
        <cfvo type="num" val="30"/>
        <cfvo type="percentile" val="50"/>
        <cfvo type="num" val="180"/>
        <color rgb="FFF8696B"/>
        <color rgb="FFFFEB84"/>
        <color rgb="FF63BE7B"/>
      </colorScale>
    </cfRule>
  </conditionalFormatting>
  <conditionalFormatting sqref="F7:G15">
    <cfRule type="colorScale" priority="3">
      <colorScale>
        <cfvo type="num" val="30"/>
        <cfvo type="percentile" val="50"/>
        <cfvo type="num" val="180"/>
        <color rgb="FFF8696B"/>
        <color rgb="FFFFEB84"/>
        <color rgb="FF63BE7B"/>
      </colorScale>
    </cfRule>
  </conditionalFormatting>
  <conditionalFormatting sqref="S19:S36">
    <cfRule type="colorScale" priority="1">
      <colorScale>
        <cfvo type="num" val="30"/>
        <cfvo type="percentile" val="50"/>
        <cfvo type="num" val="180"/>
        <color rgb="FFF8696B"/>
        <color rgb="FFFFEB84"/>
        <color rgb="FF63BE7B"/>
      </colorScale>
    </cfRule>
  </conditionalFormatting>
  <dataValidations count="3">
    <dataValidation type="date" operator="greaterThan" allowBlank="1" showInputMessage="1" showErrorMessage="1" sqref="Q38:Q45 K38:K45 D38:D45">
      <formula1>32874</formula1>
    </dataValidation>
    <dataValidation type="date" operator="greaterThan" allowBlank="1" showErrorMessage="1" errorTitle="Incorrect Expiry Date" error="Expiry date must be greater than the issue date" sqref="R19:R36 L19:L36 E19:E36">
      <formula1>D19</formula1>
    </dataValidation>
    <dataValidation type="date" operator="greaterThan" allowBlank="1" showInputMessage="1" showErrorMessage="1" errorTitle="Invalid Date" error="Please enter a valid date greater than 1 Jan 1990" sqref="Q19:Q36 K19:K36 D19:D36">
      <formula1>32874</formula1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1" r:id="rId4" name="Drop Down 7">
              <controlPr defaultSize="0" autoLine="0" autoPict="0">
                <anchor moveWithCells="1">
                  <from>
                    <xdr:col>3</xdr:col>
                    <xdr:colOff>25400</xdr:colOff>
                    <xdr:row>4</xdr:row>
                    <xdr:rowOff>69850</xdr:rowOff>
                  </from>
                  <to>
                    <xdr:col>5</xdr:col>
                    <xdr:colOff>736600</xdr:colOff>
                    <xdr:row>4</xdr:row>
                    <xdr:rowOff>266700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Drivers!$B$5:$B$41</xm:f>
          </x14:formula1>
          <xm:sqref>G5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1"/>
  <sheetViews>
    <sheetView showGridLines="0" showRowColHeaders="0" topLeftCell="C4" zoomScale="80" zoomScaleNormal="80" workbookViewId="0">
      <selection activeCell="AF15" sqref="AF1:XFD1048576"/>
    </sheetView>
  </sheetViews>
  <sheetFormatPr defaultColWidth="0" defaultRowHeight="13.5" zeroHeight="1" x14ac:dyDescent="0.35"/>
  <cols>
    <col min="1" max="2" width="0" style="29" hidden="1" customWidth="1"/>
    <col min="3" max="3" width="16" style="29" customWidth="1"/>
    <col min="4" max="5" width="16.7265625" style="29" customWidth="1"/>
    <col min="6" max="7" width="12" style="30" customWidth="1"/>
    <col min="8" max="8" width="16.7265625" style="29" customWidth="1"/>
    <col min="9" max="10" width="12" style="30" customWidth="1"/>
    <col min="11" max="11" width="16.7265625" style="29" customWidth="1"/>
    <col min="12" max="13" width="12" style="30" customWidth="1"/>
    <col min="14" max="14" width="16.7265625" style="29" customWidth="1"/>
    <col min="15" max="16" width="12" style="30" customWidth="1"/>
    <col min="17" max="17" width="16.7265625" style="29" customWidth="1"/>
    <col min="18" max="19" width="12" style="30" customWidth="1"/>
    <col min="20" max="20" width="16.7265625" style="29" customWidth="1"/>
    <col min="21" max="22" width="12" style="30" customWidth="1"/>
    <col min="23" max="23" width="16.7265625" style="29" customWidth="1"/>
    <col min="24" max="25" width="12" style="30" customWidth="1"/>
    <col min="26" max="26" width="16.7265625" style="29" customWidth="1"/>
    <col min="27" max="28" width="12" style="30" customWidth="1"/>
    <col min="29" max="29" width="16.7265625" style="29" customWidth="1"/>
    <col min="30" max="31" width="12" style="30" customWidth="1"/>
    <col min="32" max="16384" width="8.7265625" style="29" hidden="1"/>
  </cols>
  <sheetData>
    <row r="1" spans="1:31" hidden="1" x14ac:dyDescent="0.35"/>
    <row r="2" spans="1:31" hidden="1" x14ac:dyDescent="0.35"/>
    <row r="3" spans="1:31" ht="14" hidden="1" thickBot="1" x14ac:dyDescent="0.4"/>
    <row r="4" spans="1:31" x14ac:dyDescent="0.35">
      <c r="C4" s="49" t="s">
        <v>32</v>
      </c>
      <c r="D4" s="50" t="s">
        <v>33</v>
      </c>
      <c r="E4" s="51" t="s">
        <v>25</v>
      </c>
      <c r="F4" s="52" t="s">
        <v>34</v>
      </c>
      <c r="G4" s="52" t="s">
        <v>35</v>
      </c>
      <c r="H4" s="51" t="s">
        <v>5</v>
      </c>
      <c r="I4" s="52" t="s">
        <v>34</v>
      </c>
      <c r="J4" s="52" t="s">
        <v>35</v>
      </c>
      <c r="K4" s="51" t="s">
        <v>7</v>
      </c>
      <c r="L4" s="52" t="s">
        <v>34</v>
      </c>
      <c r="M4" s="52" t="s">
        <v>35</v>
      </c>
      <c r="N4" s="51" t="s">
        <v>9</v>
      </c>
      <c r="O4" s="52" t="s">
        <v>34</v>
      </c>
      <c r="P4" s="52" t="s">
        <v>35</v>
      </c>
      <c r="Q4" s="51" t="s">
        <v>18</v>
      </c>
      <c r="R4" s="52" t="s">
        <v>34</v>
      </c>
      <c r="S4" s="52" t="s">
        <v>35</v>
      </c>
      <c r="T4" s="51" t="s">
        <v>19</v>
      </c>
      <c r="U4" s="52" t="s">
        <v>34</v>
      </c>
      <c r="V4" s="52" t="s">
        <v>35</v>
      </c>
      <c r="W4" s="51" t="s">
        <v>22</v>
      </c>
      <c r="X4" s="52" t="s">
        <v>34</v>
      </c>
      <c r="Y4" s="53" t="s">
        <v>35</v>
      </c>
      <c r="Z4" s="51"/>
      <c r="AA4" s="52" t="s">
        <v>34</v>
      </c>
      <c r="AB4" s="53" t="s">
        <v>35</v>
      </c>
      <c r="AC4" s="51"/>
      <c r="AD4" s="52" t="s">
        <v>34</v>
      </c>
      <c r="AE4" s="53" t="s">
        <v>35</v>
      </c>
    </row>
    <row r="5" spans="1:31" x14ac:dyDescent="0.35">
      <c r="A5" s="29">
        <v>1</v>
      </c>
      <c r="B5" s="29" t="str">
        <f>C5&amp;" "&amp;D5</f>
        <v>Mack Gwatiringa</v>
      </c>
      <c r="C5" s="54" t="s">
        <v>36</v>
      </c>
      <c r="D5" s="55" t="s">
        <v>37</v>
      </c>
      <c r="E5" s="56" t="s">
        <v>4</v>
      </c>
      <c r="F5" s="57">
        <v>40179</v>
      </c>
      <c r="G5" s="57">
        <v>43179</v>
      </c>
      <c r="H5" s="58" t="s">
        <v>6</v>
      </c>
      <c r="I5" s="59">
        <v>40605</v>
      </c>
      <c r="J5" s="59">
        <v>43179</v>
      </c>
      <c r="K5" s="56" t="s">
        <v>8</v>
      </c>
      <c r="L5" s="57">
        <v>41034</v>
      </c>
      <c r="M5" s="57">
        <v>43179</v>
      </c>
      <c r="N5" s="58" t="s">
        <v>10</v>
      </c>
      <c r="O5" s="59">
        <v>43076</v>
      </c>
      <c r="P5" s="59">
        <v>43179</v>
      </c>
      <c r="Q5" s="56" t="s">
        <v>21</v>
      </c>
      <c r="R5" s="57">
        <v>41034</v>
      </c>
      <c r="S5" s="57">
        <v>41035</v>
      </c>
      <c r="T5" s="58" t="s">
        <v>20</v>
      </c>
      <c r="U5" s="59">
        <v>41462</v>
      </c>
      <c r="V5" s="59">
        <v>43179</v>
      </c>
      <c r="W5" s="56" t="s">
        <v>23</v>
      </c>
      <c r="X5" s="57">
        <v>41462</v>
      </c>
      <c r="Y5" s="57">
        <v>43179</v>
      </c>
      <c r="Z5" s="58"/>
      <c r="AA5" s="59"/>
      <c r="AB5" s="59"/>
      <c r="AC5" s="56"/>
      <c r="AD5" s="57"/>
      <c r="AE5" s="60"/>
    </row>
    <row r="6" spans="1:31" x14ac:dyDescent="0.35">
      <c r="A6" s="29">
        <v>2</v>
      </c>
      <c r="B6" s="29" t="str">
        <f t="shared" ref="B6:B41" si="0">C6&amp;" "&amp;D6</f>
        <v>Mack Gwatiringa</v>
      </c>
      <c r="C6" s="61" t="s">
        <v>36</v>
      </c>
      <c r="D6" s="62" t="s">
        <v>37</v>
      </c>
      <c r="E6" s="63" t="s">
        <v>4</v>
      </c>
      <c r="F6" s="64">
        <v>40179</v>
      </c>
      <c r="G6" s="64">
        <v>43179</v>
      </c>
      <c r="H6" s="65" t="s">
        <v>6</v>
      </c>
      <c r="I6" s="66">
        <v>40605</v>
      </c>
      <c r="J6" s="66">
        <v>43179</v>
      </c>
      <c r="K6" s="63" t="s">
        <v>8</v>
      </c>
      <c r="L6" s="64">
        <v>41034</v>
      </c>
      <c r="M6" s="64">
        <v>43179</v>
      </c>
      <c r="N6" s="65" t="s">
        <v>10</v>
      </c>
      <c r="O6" s="66">
        <v>43076</v>
      </c>
      <c r="P6" s="66">
        <v>43179</v>
      </c>
      <c r="Q6" s="63" t="s">
        <v>21</v>
      </c>
      <c r="R6" s="64">
        <v>41034</v>
      </c>
      <c r="S6" s="64">
        <v>41035</v>
      </c>
      <c r="T6" s="65" t="s">
        <v>20</v>
      </c>
      <c r="U6" s="66">
        <v>41462</v>
      </c>
      <c r="V6" s="66">
        <v>43179</v>
      </c>
      <c r="W6" s="63" t="s">
        <v>23</v>
      </c>
      <c r="X6" s="64">
        <v>41462</v>
      </c>
      <c r="Y6" s="64">
        <v>43179</v>
      </c>
      <c r="Z6" s="65"/>
      <c r="AA6" s="66"/>
      <c r="AB6" s="66"/>
      <c r="AC6" s="63"/>
      <c r="AD6" s="64"/>
      <c r="AE6" s="67"/>
    </row>
    <row r="7" spans="1:31" x14ac:dyDescent="0.35">
      <c r="A7" s="29">
        <v>3</v>
      </c>
      <c r="B7" s="29" t="str">
        <f t="shared" si="0"/>
        <v>Mack Gwatiringa</v>
      </c>
      <c r="C7" s="61" t="s">
        <v>36</v>
      </c>
      <c r="D7" s="62" t="s">
        <v>37</v>
      </c>
      <c r="E7" s="63" t="s">
        <v>4</v>
      </c>
      <c r="F7" s="64">
        <v>40179</v>
      </c>
      <c r="G7" s="64">
        <v>43179</v>
      </c>
      <c r="H7" s="65" t="s">
        <v>6</v>
      </c>
      <c r="I7" s="66">
        <v>40605</v>
      </c>
      <c r="J7" s="66">
        <v>43179</v>
      </c>
      <c r="K7" s="63" t="s">
        <v>8</v>
      </c>
      <c r="L7" s="64">
        <v>41034</v>
      </c>
      <c r="M7" s="64">
        <v>43179</v>
      </c>
      <c r="N7" s="65" t="s">
        <v>10</v>
      </c>
      <c r="O7" s="66">
        <v>43076</v>
      </c>
      <c r="P7" s="66">
        <v>43179</v>
      </c>
      <c r="Q7" s="63" t="s">
        <v>21</v>
      </c>
      <c r="R7" s="64">
        <v>41034</v>
      </c>
      <c r="S7" s="64">
        <v>41035</v>
      </c>
      <c r="T7" s="65" t="s">
        <v>20</v>
      </c>
      <c r="U7" s="66">
        <v>41462</v>
      </c>
      <c r="V7" s="66">
        <v>43179</v>
      </c>
      <c r="W7" s="63" t="s">
        <v>23</v>
      </c>
      <c r="X7" s="64">
        <v>41462</v>
      </c>
      <c r="Y7" s="64">
        <v>43179</v>
      </c>
      <c r="Z7" s="65"/>
      <c r="AA7" s="66"/>
      <c r="AB7" s="66"/>
      <c r="AC7" s="63"/>
      <c r="AD7" s="64"/>
      <c r="AE7" s="67"/>
    </row>
    <row r="8" spans="1:31" x14ac:dyDescent="0.35">
      <c r="A8" s="29">
        <v>4</v>
      </c>
      <c r="B8" s="29" t="str">
        <f t="shared" si="0"/>
        <v>Mack Gwatiringa</v>
      </c>
      <c r="C8" s="61" t="s">
        <v>36</v>
      </c>
      <c r="D8" s="62" t="s">
        <v>37</v>
      </c>
      <c r="E8" s="63" t="s">
        <v>4</v>
      </c>
      <c r="F8" s="64">
        <v>40179</v>
      </c>
      <c r="G8" s="64">
        <v>43179</v>
      </c>
      <c r="H8" s="65" t="s">
        <v>6</v>
      </c>
      <c r="I8" s="66">
        <v>40605</v>
      </c>
      <c r="J8" s="66">
        <v>43179</v>
      </c>
      <c r="K8" s="63" t="s">
        <v>8</v>
      </c>
      <c r="L8" s="64">
        <v>41034</v>
      </c>
      <c r="M8" s="64">
        <v>43179</v>
      </c>
      <c r="N8" s="65" t="s">
        <v>10</v>
      </c>
      <c r="O8" s="66">
        <v>43076</v>
      </c>
      <c r="P8" s="66">
        <v>43179</v>
      </c>
      <c r="Q8" s="63" t="s">
        <v>21</v>
      </c>
      <c r="R8" s="64">
        <v>41034</v>
      </c>
      <c r="S8" s="64">
        <v>41035</v>
      </c>
      <c r="T8" s="65" t="s">
        <v>20</v>
      </c>
      <c r="U8" s="66">
        <v>41462</v>
      </c>
      <c r="V8" s="66">
        <v>43179</v>
      </c>
      <c r="W8" s="63" t="s">
        <v>23</v>
      </c>
      <c r="X8" s="64">
        <v>41462</v>
      </c>
      <c r="Y8" s="64">
        <v>43179</v>
      </c>
      <c r="Z8" s="65"/>
      <c r="AA8" s="66"/>
      <c r="AB8" s="66"/>
      <c r="AC8" s="63"/>
      <c r="AD8" s="64"/>
      <c r="AE8" s="67"/>
    </row>
    <row r="9" spans="1:31" x14ac:dyDescent="0.35">
      <c r="A9" s="29">
        <v>5</v>
      </c>
      <c r="B9" s="29" t="str">
        <f t="shared" si="0"/>
        <v>Mack Gwatiringa</v>
      </c>
      <c r="C9" s="61" t="s">
        <v>36</v>
      </c>
      <c r="D9" s="62" t="s">
        <v>37</v>
      </c>
      <c r="E9" s="63" t="s">
        <v>4</v>
      </c>
      <c r="F9" s="64">
        <v>40179</v>
      </c>
      <c r="G9" s="64">
        <v>43179</v>
      </c>
      <c r="H9" s="65" t="s">
        <v>6</v>
      </c>
      <c r="I9" s="66">
        <v>40605</v>
      </c>
      <c r="J9" s="66">
        <v>43179</v>
      </c>
      <c r="K9" s="63" t="s">
        <v>8</v>
      </c>
      <c r="L9" s="64">
        <v>41034</v>
      </c>
      <c r="M9" s="64">
        <v>43179</v>
      </c>
      <c r="N9" s="65" t="s">
        <v>10</v>
      </c>
      <c r="O9" s="66">
        <v>43076</v>
      </c>
      <c r="P9" s="66">
        <v>43179</v>
      </c>
      <c r="Q9" s="63" t="s">
        <v>21</v>
      </c>
      <c r="R9" s="64">
        <v>41034</v>
      </c>
      <c r="S9" s="64">
        <v>41035</v>
      </c>
      <c r="T9" s="65" t="s">
        <v>20</v>
      </c>
      <c r="U9" s="66">
        <v>41462</v>
      </c>
      <c r="V9" s="66">
        <v>43179</v>
      </c>
      <c r="W9" s="63" t="s">
        <v>23</v>
      </c>
      <c r="X9" s="64">
        <v>41462</v>
      </c>
      <c r="Y9" s="64">
        <v>43179</v>
      </c>
      <c r="Z9" s="65"/>
      <c r="AA9" s="66"/>
      <c r="AB9" s="66"/>
      <c r="AC9" s="63"/>
      <c r="AD9" s="64"/>
      <c r="AE9" s="67"/>
    </row>
    <row r="10" spans="1:31" x14ac:dyDescent="0.35">
      <c r="A10" s="29">
        <v>6</v>
      </c>
      <c r="B10" s="29" t="str">
        <f t="shared" si="0"/>
        <v>Mack Gwatiringa</v>
      </c>
      <c r="C10" s="61" t="s">
        <v>36</v>
      </c>
      <c r="D10" s="62" t="s">
        <v>37</v>
      </c>
      <c r="E10" s="63" t="s">
        <v>4</v>
      </c>
      <c r="F10" s="64">
        <v>40179</v>
      </c>
      <c r="G10" s="64">
        <v>43179</v>
      </c>
      <c r="H10" s="65" t="s">
        <v>6</v>
      </c>
      <c r="I10" s="66">
        <v>40605</v>
      </c>
      <c r="J10" s="66">
        <v>43179</v>
      </c>
      <c r="K10" s="63" t="s">
        <v>8</v>
      </c>
      <c r="L10" s="64">
        <v>41034</v>
      </c>
      <c r="M10" s="64">
        <v>43179</v>
      </c>
      <c r="N10" s="65" t="s">
        <v>10</v>
      </c>
      <c r="O10" s="66">
        <v>43076</v>
      </c>
      <c r="P10" s="66">
        <v>43179</v>
      </c>
      <c r="Q10" s="63" t="s">
        <v>21</v>
      </c>
      <c r="R10" s="64">
        <v>41034</v>
      </c>
      <c r="S10" s="64">
        <v>41035</v>
      </c>
      <c r="T10" s="65" t="s">
        <v>20</v>
      </c>
      <c r="U10" s="66">
        <v>41462</v>
      </c>
      <c r="V10" s="66">
        <v>43179</v>
      </c>
      <c r="W10" s="63" t="s">
        <v>23</v>
      </c>
      <c r="X10" s="64">
        <v>41462</v>
      </c>
      <c r="Y10" s="64">
        <v>43179</v>
      </c>
      <c r="Z10" s="65"/>
      <c r="AA10" s="66"/>
      <c r="AB10" s="66"/>
      <c r="AC10" s="63"/>
      <c r="AD10" s="64"/>
      <c r="AE10" s="67"/>
    </row>
    <row r="11" spans="1:31" x14ac:dyDescent="0.35">
      <c r="A11" s="29">
        <v>7</v>
      </c>
      <c r="B11" s="29" t="str">
        <f t="shared" si="0"/>
        <v>Mack Gwatiringa</v>
      </c>
      <c r="C11" s="61" t="s">
        <v>36</v>
      </c>
      <c r="D11" s="62" t="s">
        <v>37</v>
      </c>
      <c r="E11" s="63" t="s">
        <v>4</v>
      </c>
      <c r="F11" s="64">
        <v>40179</v>
      </c>
      <c r="G11" s="64">
        <v>43179</v>
      </c>
      <c r="H11" s="65" t="s">
        <v>6</v>
      </c>
      <c r="I11" s="66">
        <v>40605</v>
      </c>
      <c r="J11" s="66">
        <v>43179</v>
      </c>
      <c r="K11" s="63" t="s">
        <v>8</v>
      </c>
      <c r="L11" s="64">
        <v>41034</v>
      </c>
      <c r="M11" s="64">
        <v>43179</v>
      </c>
      <c r="N11" s="65" t="s">
        <v>10</v>
      </c>
      <c r="O11" s="66">
        <v>43076</v>
      </c>
      <c r="P11" s="66">
        <v>43179</v>
      </c>
      <c r="Q11" s="63" t="s">
        <v>21</v>
      </c>
      <c r="R11" s="64">
        <v>41034</v>
      </c>
      <c r="S11" s="64">
        <v>41035</v>
      </c>
      <c r="T11" s="65" t="s">
        <v>20</v>
      </c>
      <c r="U11" s="66">
        <v>41462</v>
      </c>
      <c r="V11" s="66">
        <v>43179</v>
      </c>
      <c r="W11" s="63" t="s">
        <v>23</v>
      </c>
      <c r="X11" s="64">
        <v>41462</v>
      </c>
      <c r="Y11" s="64">
        <v>43179</v>
      </c>
      <c r="Z11" s="65"/>
      <c r="AA11" s="66"/>
      <c r="AB11" s="66"/>
      <c r="AC11" s="63"/>
      <c r="AD11" s="64"/>
      <c r="AE11" s="67"/>
    </row>
    <row r="12" spans="1:31" x14ac:dyDescent="0.35">
      <c r="A12" s="29">
        <v>8</v>
      </c>
      <c r="B12" s="29" t="str">
        <f t="shared" si="0"/>
        <v>Mack Gwatiringa</v>
      </c>
      <c r="C12" s="61" t="s">
        <v>36</v>
      </c>
      <c r="D12" s="62" t="s">
        <v>37</v>
      </c>
      <c r="E12" s="63" t="s">
        <v>4</v>
      </c>
      <c r="F12" s="64">
        <v>40179</v>
      </c>
      <c r="G12" s="64">
        <v>43179</v>
      </c>
      <c r="H12" s="65" t="s">
        <v>6</v>
      </c>
      <c r="I12" s="66">
        <v>40605</v>
      </c>
      <c r="J12" s="66">
        <v>43179</v>
      </c>
      <c r="K12" s="63" t="s">
        <v>8</v>
      </c>
      <c r="L12" s="64">
        <v>41034</v>
      </c>
      <c r="M12" s="64">
        <v>43179</v>
      </c>
      <c r="N12" s="65" t="s">
        <v>10</v>
      </c>
      <c r="O12" s="66">
        <v>43076</v>
      </c>
      <c r="P12" s="66">
        <v>43179</v>
      </c>
      <c r="Q12" s="63" t="s">
        <v>21</v>
      </c>
      <c r="R12" s="64">
        <v>41034</v>
      </c>
      <c r="S12" s="64">
        <v>41035</v>
      </c>
      <c r="T12" s="65" t="s">
        <v>20</v>
      </c>
      <c r="U12" s="66">
        <v>41462</v>
      </c>
      <c r="V12" s="66">
        <v>43179</v>
      </c>
      <c r="W12" s="63" t="s">
        <v>23</v>
      </c>
      <c r="X12" s="64">
        <v>41462</v>
      </c>
      <c r="Y12" s="64">
        <v>43179</v>
      </c>
      <c r="Z12" s="65"/>
      <c r="AA12" s="66"/>
      <c r="AB12" s="66"/>
      <c r="AC12" s="63"/>
      <c r="AD12" s="64"/>
      <c r="AE12" s="67"/>
    </row>
    <row r="13" spans="1:31" x14ac:dyDescent="0.35">
      <c r="A13" s="29">
        <v>9</v>
      </c>
      <c r="B13" s="29" t="str">
        <f t="shared" si="0"/>
        <v>Mack Gwatiringa</v>
      </c>
      <c r="C13" s="61" t="s">
        <v>36</v>
      </c>
      <c r="D13" s="62" t="s">
        <v>37</v>
      </c>
      <c r="E13" s="63" t="s">
        <v>4</v>
      </c>
      <c r="F13" s="64">
        <v>40179</v>
      </c>
      <c r="G13" s="64">
        <v>43179</v>
      </c>
      <c r="H13" s="65" t="s">
        <v>6</v>
      </c>
      <c r="I13" s="66">
        <v>40605</v>
      </c>
      <c r="J13" s="66">
        <v>43179</v>
      </c>
      <c r="K13" s="63" t="s">
        <v>8</v>
      </c>
      <c r="L13" s="64">
        <v>41034</v>
      </c>
      <c r="M13" s="64">
        <v>43179</v>
      </c>
      <c r="N13" s="65" t="s">
        <v>10</v>
      </c>
      <c r="O13" s="66">
        <v>43076</v>
      </c>
      <c r="P13" s="66">
        <v>43179</v>
      </c>
      <c r="Q13" s="63" t="s">
        <v>21</v>
      </c>
      <c r="R13" s="64">
        <v>41034</v>
      </c>
      <c r="S13" s="64">
        <v>41035</v>
      </c>
      <c r="T13" s="65" t="s">
        <v>20</v>
      </c>
      <c r="U13" s="66">
        <v>41462</v>
      </c>
      <c r="V13" s="66">
        <v>43179</v>
      </c>
      <c r="W13" s="63" t="s">
        <v>23</v>
      </c>
      <c r="X13" s="64">
        <v>41462</v>
      </c>
      <c r="Y13" s="64">
        <v>43179</v>
      </c>
      <c r="Z13" s="65"/>
      <c r="AA13" s="66"/>
      <c r="AB13" s="66"/>
      <c r="AC13" s="63"/>
      <c r="AD13" s="64"/>
      <c r="AE13" s="67"/>
    </row>
    <row r="14" spans="1:31" x14ac:dyDescent="0.35">
      <c r="A14" s="29">
        <v>10</v>
      </c>
      <c r="B14" s="29" t="str">
        <f t="shared" si="0"/>
        <v>Mack Gwatiringa</v>
      </c>
      <c r="C14" s="61" t="s">
        <v>36</v>
      </c>
      <c r="D14" s="62" t="s">
        <v>37</v>
      </c>
      <c r="E14" s="63" t="s">
        <v>4</v>
      </c>
      <c r="F14" s="64">
        <v>40179</v>
      </c>
      <c r="G14" s="64">
        <v>43179</v>
      </c>
      <c r="H14" s="65" t="s">
        <v>6</v>
      </c>
      <c r="I14" s="66">
        <v>40605</v>
      </c>
      <c r="J14" s="66">
        <v>43179</v>
      </c>
      <c r="K14" s="63" t="s">
        <v>8</v>
      </c>
      <c r="L14" s="64">
        <v>41034</v>
      </c>
      <c r="M14" s="64">
        <v>43179</v>
      </c>
      <c r="N14" s="65" t="s">
        <v>10</v>
      </c>
      <c r="O14" s="66">
        <v>43076</v>
      </c>
      <c r="P14" s="66">
        <v>43179</v>
      </c>
      <c r="Q14" s="63" t="s">
        <v>21</v>
      </c>
      <c r="R14" s="64">
        <v>41034</v>
      </c>
      <c r="S14" s="64">
        <v>41035</v>
      </c>
      <c r="T14" s="65" t="s">
        <v>20</v>
      </c>
      <c r="U14" s="66">
        <v>41462</v>
      </c>
      <c r="V14" s="66">
        <v>43179</v>
      </c>
      <c r="W14" s="63" t="s">
        <v>23</v>
      </c>
      <c r="X14" s="64">
        <v>41462</v>
      </c>
      <c r="Y14" s="64">
        <v>43179</v>
      </c>
      <c r="Z14" s="65"/>
      <c r="AA14" s="66"/>
      <c r="AB14" s="66"/>
      <c r="AC14" s="63"/>
      <c r="AD14" s="64"/>
      <c r="AE14" s="67"/>
    </row>
    <row r="15" spans="1:31" x14ac:dyDescent="0.35">
      <c r="A15" s="29">
        <v>11</v>
      </c>
      <c r="B15" s="29" t="str">
        <f t="shared" si="0"/>
        <v xml:space="preserve"> </v>
      </c>
      <c r="C15" s="61"/>
      <c r="D15" s="62"/>
      <c r="E15" s="63"/>
      <c r="F15" s="64"/>
      <c r="G15" s="64"/>
      <c r="H15" s="65"/>
      <c r="I15" s="66"/>
      <c r="J15" s="66"/>
      <c r="K15" s="63"/>
      <c r="L15" s="64"/>
      <c r="M15" s="64"/>
      <c r="N15" s="65"/>
      <c r="O15" s="66"/>
      <c r="P15" s="66"/>
      <c r="Q15" s="63"/>
      <c r="R15" s="64"/>
      <c r="S15" s="64"/>
      <c r="T15" s="65"/>
      <c r="U15" s="66"/>
      <c r="V15" s="66"/>
      <c r="W15" s="63"/>
      <c r="X15" s="64"/>
      <c r="Y15" s="64"/>
      <c r="Z15" s="65"/>
      <c r="AA15" s="66"/>
      <c r="AB15" s="66"/>
      <c r="AC15" s="63"/>
      <c r="AD15" s="64"/>
      <c r="AE15" s="67"/>
    </row>
    <row r="16" spans="1:31" x14ac:dyDescent="0.35">
      <c r="A16" s="29">
        <v>12</v>
      </c>
      <c r="B16" s="29" t="str">
        <f t="shared" si="0"/>
        <v xml:space="preserve"> </v>
      </c>
      <c r="C16" s="61"/>
      <c r="D16" s="62"/>
      <c r="E16" s="63"/>
      <c r="F16" s="64"/>
      <c r="G16" s="64"/>
      <c r="H16" s="65"/>
      <c r="I16" s="66"/>
      <c r="J16" s="66"/>
      <c r="K16" s="63"/>
      <c r="L16" s="64"/>
      <c r="M16" s="64"/>
      <c r="N16" s="65"/>
      <c r="O16" s="66"/>
      <c r="P16" s="66"/>
      <c r="Q16" s="63"/>
      <c r="R16" s="64"/>
      <c r="S16" s="64"/>
      <c r="T16" s="65"/>
      <c r="U16" s="66"/>
      <c r="V16" s="66"/>
      <c r="W16" s="63"/>
      <c r="X16" s="64"/>
      <c r="Y16" s="64"/>
      <c r="Z16" s="65"/>
      <c r="AA16" s="66"/>
      <c r="AB16" s="66"/>
      <c r="AC16" s="63"/>
      <c r="AD16" s="64"/>
      <c r="AE16" s="67"/>
    </row>
    <row r="17" spans="1:31" x14ac:dyDescent="0.35">
      <c r="A17" s="29">
        <v>13</v>
      </c>
      <c r="B17" s="29" t="str">
        <f t="shared" si="0"/>
        <v xml:space="preserve"> </v>
      </c>
      <c r="C17" s="61"/>
      <c r="D17" s="62"/>
      <c r="E17" s="63"/>
      <c r="F17" s="64"/>
      <c r="G17" s="64"/>
      <c r="H17" s="65"/>
      <c r="I17" s="66"/>
      <c r="J17" s="66"/>
      <c r="K17" s="63"/>
      <c r="L17" s="64"/>
      <c r="M17" s="64"/>
      <c r="N17" s="65"/>
      <c r="O17" s="66"/>
      <c r="P17" s="66"/>
      <c r="Q17" s="63"/>
      <c r="R17" s="64"/>
      <c r="S17" s="64"/>
      <c r="T17" s="65"/>
      <c r="U17" s="66"/>
      <c r="V17" s="66"/>
      <c r="W17" s="63"/>
      <c r="X17" s="64"/>
      <c r="Y17" s="64"/>
      <c r="Z17" s="65"/>
      <c r="AA17" s="66"/>
      <c r="AB17" s="66"/>
      <c r="AC17" s="63"/>
      <c r="AD17" s="64"/>
      <c r="AE17" s="67"/>
    </row>
    <row r="18" spans="1:31" x14ac:dyDescent="0.35">
      <c r="A18" s="29">
        <v>14</v>
      </c>
      <c r="B18" s="29" t="str">
        <f t="shared" si="0"/>
        <v xml:space="preserve"> </v>
      </c>
      <c r="C18" s="61"/>
      <c r="D18" s="62"/>
      <c r="E18" s="63"/>
      <c r="F18" s="64"/>
      <c r="G18" s="64"/>
      <c r="H18" s="65"/>
      <c r="I18" s="66"/>
      <c r="J18" s="66"/>
      <c r="K18" s="63"/>
      <c r="L18" s="64"/>
      <c r="M18" s="64"/>
      <c r="N18" s="65"/>
      <c r="O18" s="66"/>
      <c r="P18" s="66"/>
      <c r="Q18" s="63"/>
      <c r="R18" s="64"/>
      <c r="S18" s="64"/>
      <c r="T18" s="65"/>
      <c r="U18" s="66"/>
      <c r="V18" s="66"/>
      <c r="W18" s="63"/>
      <c r="X18" s="64"/>
      <c r="Y18" s="64"/>
      <c r="Z18" s="65"/>
      <c r="AA18" s="66"/>
      <c r="AB18" s="66"/>
      <c r="AC18" s="63"/>
      <c r="AD18" s="64"/>
      <c r="AE18" s="67"/>
    </row>
    <row r="19" spans="1:31" x14ac:dyDescent="0.35">
      <c r="A19" s="29">
        <v>15</v>
      </c>
      <c r="B19" s="29" t="str">
        <f t="shared" si="0"/>
        <v xml:space="preserve"> </v>
      </c>
      <c r="C19" s="61"/>
      <c r="D19" s="62"/>
      <c r="E19" s="63"/>
      <c r="F19" s="64"/>
      <c r="G19" s="64"/>
      <c r="H19" s="65"/>
      <c r="I19" s="66"/>
      <c r="J19" s="66"/>
      <c r="K19" s="63"/>
      <c r="L19" s="64"/>
      <c r="M19" s="64"/>
      <c r="N19" s="65"/>
      <c r="O19" s="66"/>
      <c r="P19" s="66"/>
      <c r="Q19" s="63"/>
      <c r="R19" s="64"/>
      <c r="S19" s="64"/>
      <c r="T19" s="65"/>
      <c r="U19" s="66"/>
      <c r="V19" s="66"/>
      <c r="W19" s="63"/>
      <c r="X19" s="64"/>
      <c r="Y19" s="64"/>
      <c r="Z19" s="65"/>
      <c r="AA19" s="66"/>
      <c r="AB19" s="66"/>
      <c r="AC19" s="63"/>
      <c r="AD19" s="64"/>
      <c r="AE19" s="67"/>
    </row>
    <row r="20" spans="1:31" x14ac:dyDescent="0.35">
      <c r="A20" s="29">
        <v>16</v>
      </c>
      <c r="B20" s="29" t="str">
        <f t="shared" si="0"/>
        <v xml:space="preserve"> </v>
      </c>
      <c r="C20" s="61"/>
      <c r="D20" s="62"/>
      <c r="E20" s="63"/>
      <c r="F20" s="64"/>
      <c r="G20" s="64"/>
      <c r="H20" s="65"/>
      <c r="I20" s="66"/>
      <c r="J20" s="66"/>
      <c r="K20" s="63"/>
      <c r="L20" s="64"/>
      <c r="M20" s="64"/>
      <c r="N20" s="65"/>
      <c r="O20" s="66"/>
      <c r="P20" s="66"/>
      <c r="Q20" s="63"/>
      <c r="R20" s="64"/>
      <c r="S20" s="64"/>
      <c r="T20" s="65"/>
      <c r="U20" s="66"/>
      <c r="V20" s="66"/>
      <c r="W20" s="63"/>
      <c r="X20" s="64"/>
      <c r="Y20" s="64"/>
      <c r="Z20" s="65"/>
      <c r="AA20" s="66"/>
      <c r="AB20" s="66"/>
      <c r="AC20" s="63"/>
      <c r="AD20" s="64"/>
      <c r="AE20" s="67"/>
    </row>
    <row r="21" spans="1:31" x14ac:dyDescent="0.35">
      <c r="A21" s="29">
        <v>17</v>
      </c>
      <c r="B21" s="29" t="str">
        <f t="shared" si="0"/>
        <v xml:space="preserve"> </v>
      </c>
      <c r="C21" s="61"/>
      <c r="D21" s="62"/>
      <c r="E21" s="63"/>
      <c r="F21" s="64"/>
      <c r="G21" s="64"/>
      <c r="H21" s="65"/>
      <c r="I21" s="66"/>
      <c r="J21" s="66"/>
      <c r="K21" s="63"/>
      <c r="L21" s="64"/>
      <c r="M21" s="64"/>
      <c r="N21" s="65"/>
      <c r="O21" s="66"/>
      <c r="P21" s="66"/>
      <c r="Q21" s="63"/>
      <c r="R21" s="64"/>
      <c r="S21" s="64"/>
      <c r="T21" s="65"/>
      <c r="U21" s="66"/>
      <c r="V21" s="66"/>
      <c r="W21" s="63"/>
      <c r="X21" s="64"/>
      <c r="Y21" s="64"/>
      <c r="Z21" s="65"/>
      <c r="AA21" s="66"/>
      <c r="AB21" s="66"/>
      <c r="AC21" s="63"/>
      <c r="AD21" s="64"/>
      <c r="AE21" s="67"/>
    </row>
    <row r="22" spans="1:31" x14ac:dyDescent="0.35">
      <c r="A22" s="29">
        <v>18</v>
      </c>
      <c r="B22" s="29" t="str">
        <f t="shared" si="0"/>
        <v xml:space="preserve"> </v>
      </c>
      <c r="C22" s="61"/>
      <c r="D22" s="62"/>
      <c r="E22" s="63"/>
      <c r="F22" s="64"/>
      <c r="G22" s="64"/>
      <c r="H22" s="65"/>
      <c r="I22" s="66"/>
      <c r="J22" s="66"/>
      <c r="K22" s="63"/>
      <c r="L22" s="64"/>
      <c r="M22" s="64"/>
      <c r="N22" s="65"/>
      <c r="O22" s="66"/>
      <c r="P22" s="66"/>
      <c r="Q22" s="63"/>
      <c r="R22" s="64"/>
      <c r="S22" s="64"/>
      <c r="T22" s="65"/>
      <c r="U22" s="66"/>
      <c r="V22" s="66"/>
      <c r="W22" s="63"/>
      <c r="X22" s="64"/>
      <c r="Y22" s="64"/>
      <c r="Z22" s="65"/>
      <c r="AA22" s="66"/>
      <c r="AB22" s="66"/>
      <c r="AC22" s="63"/>
      <c r="AD22" s="64"/>
      <c r="AE22" s="67"/>
    </row>
    <row r="23" spans="1:31" x14ac:dyDescent="0.35">
      <c r="A23" s="29">
        <v>19</v>
      </c>
      <c r="B23" s="29" t="str">
        <f t="shared" si="0"/>
        <v xml:space="preserve"> </v>
      </c>
      <c r="C23" s="61"/>
      <c r="D23" s="62"/>
      <c r="E23" s="63"/>
      <c r="F23" s="64"/>
      <c r="G23" s="64"/>
      <c r="H23" s="65"/>
      <c r="I23" s="66"/>
      <c r="J23" s="66"/>
      <c r="K23" s="63"/>
      <c r="L23" s="64"/>
      <c r="M23" s="64"/>
      <c r="N23" s="65"/>
      <c r="O23" s="66"/>
      <c r="P23" s="66"/>
      <c r="Q23" s="63"/>
      <c r="R23" s="64"/>
      <c r="S23" s="64"/>
      <c r="T23" s="65"/>
      <c r="U23" s="66"/>
      <c r="V23" s="66"/>
      <c r="W23" s="63"/>
      <c r="X23" s="64"/>
      <c r="Y23" s="64"/>
      <c r="Z23" s="65"/>
      <c r="AA23" s="66"/>
      <c r="AB23" s="66"/>
      <c r="AC23" s="63"/>
      <c r="AD23" s="64"/>
      <c r="AE23" s="67"/>
    </row>
    <row r="24" spans="1:31" x14ac:dyDescent="0.35">
      <c r="A24" s="29">
        <v>20</v>
      </c>
      <c r="B24" s="29" t="str">
        <f t="shared" si="0"/>
        <v xml:space="preserve"> </v>
      </c>
      <c r="C24" s="61"/>
      <c r="D24" s="62"/>
      <c r="E24" s="63"/>
      <c r="F24" s="64"/>
      <c r="G24" s="64"/>
      <c r="H24" s="65"/>
      <c r="I24" s="66"/>
      <c r="J24" s="66"/>
      <c r="K24" s="63"/>
      <c r="L24" s="64"/>
      <c r="M24" s="64"/>
      <c r="N24" s="65"/>
      <c r="O24" s="66"/>
      <c r="P24" s="66"/>
      <c r="Q24" s="63"/>
      <c r="R24" s="64"/>
      <c r="S24" s="64"/>
      <c r="T24" s="65"/>
      <c r="U24" s="66"/>
      <c r="V24" s="66"/>
      <c r="W24" s="63"/>
      <c r="X24" s="64"/>
      <c r="Y24" s="64"/>
      <c r="Z24" s="65"/>
      <c r="AA24" s="66"/>
      <c r="AB24" s="66"/>
      <c r="AC24" s="63"/>
      <c r="AD24" s="64"/>
      <c r="AE24" s="67"/>
    </row>
    <row r="25" spans="1:31" x14ac:dyDescent="0.35">
      <c r="A25" s="29">
        <v>21</v>
      </c>
      <c r="B25" s="29" t="str">
        <f t="shared" si="0"/>
        <v xml:space="preserve"> </v>
      </c>
      <c r="C25" s="61"/>
      <c r="D25" s="62"/>
      <c r="E25" s="63"/>
      <c r="F25" s="64"/>
      <c r="G25" s="64"/>
      <c r="H25" s="65"/>
      <c r="I25" s="66"/>
      <c r="J25" s="66"/>
      <c r="K25" s="63"/>
      <c r="L25" s="64"/>
      <c r="M25" s="64"/>
      <c r="N25" s="65"/>
      <c r="O25" s="66"/>
      <c r="P25" s="66"/>
      <c r="Q25" s="63"/>
      <c r="R25" s="64"/>
      <c r="S25" s="64"/>
      <c r="T25" s="65"/>
      <c r="U25" s="66"/>
      <c r="V25" s="66"/>
      <c r="W25" s="63"/>
      <c r="X25" s="64"/>
      <c r="Y25" s="64"/>
      <c r="Z25" s="65"/>
      <c r="AA25" s="66"/>
      <c r="AB25" s="66"/>
      <c r="AC25" s="63"/>
      <c r="AD25" s="64"/>
      <c r="AE25" s="67"/>
    </row>
    <row r="26" spans="1:31" x14ac:dyDescent="0.35">
      <c r="A26" s="29">
        <v>22</v>
      </c>
      <c r="B26" s="29" t="str">
        <f t="shared" si="0"/>
        <v xml:space="preserve"> </v>
      </c>
      <c r="C26" s="61"/>
      <c r="D26" s="62"/>
      <c r="E26" s="63"/>
      <c r="F26" s="64"/>
      <c r="G26" s="64"/>
      <c r="H26" s="65"/>
      <c r="I26" s="66"/>
      <c r="J26" s="66"/>
      <c r="K26" s="63"/>
      <c r="L26" s="64"/>
      <c r="M26" s="64"/>
      <c r="N26" s="65"/>
      <c r="O26" s="66"/>
      <c r="P26" s="66"/>
      <c r="Q26" s="63"/>
      <c r="R26" s="64"/>
      <c r="S26" s="64"/>
      <c r="T26" s="65"/>
      <c r="U26" s="66"/>
      <c r="V26" s="66"/>
      <c r="W26" s="63"/>
      <c r="X26" s="64"/>
      <c r="Y26" s="64"/>
      <c r="Z26" s="65"/>
      <c r="AA26" s="66"/>
      <c r="AB26" s="66"/>
      <c r="AC26" s="63"/>
      <c r="AD26" s="64"/>
      <c r="AE26" s="67"/>
    </row>
    <row r="27" spans="1:31" x14ac:dyDescent="0.35">
      <c r="A27" s="29">
        <v>23</v>
      </c>
      <c r="B27" s="29" t="str">
        <f t="shared" si="0"/>
        <v xml:space="preserve"> </v>
      </c>
      <c r="C27" s="61"/>
      <c r="D27" s="62"/>
      <c r="E27" s="63"/>
      <c r="F27" s="64"/>
      <c r="G27" s="64"/>
      <c r="H27" s="65"/>
      <c r="I27" s="66"/>
      <c r="J27" s="66"/>
      <c r="K27" s="63"/>
      <c r="L27" s="64"/>
      <c r="M27" s="64"/>
      <c r="N27" s="65"/>
      <c r="O27" s="66"/>
      <c r="P27" s="66"/>
      <c r="Q27" s="63"/>
      <c r="R27" s="64"/>
      <c r="S27" s="64"/>
      <c r="T27" s="65"/>
      <c r="U27" s="66"/>
      <c r="V27" s="66"/>
      <c r="W27" s="63"/>
      <c r="X27" s="64"/>
      <c r="Y27" s="64"/>
      <c r="Z27" s="65"/>
      <c r="AA27" s="66"/>
      <c r="AB27" s="66"/>
      <c r="AC27" s="63"/>
      <c r="AD27" s="64"/>
      <c r="AE27" s="67"/>
    </row>
    <row r="28" spans="1:31" x14ac:dyDescent="0.35">
      <c r="A28" s="29">
        <v>24</v>
      </c>
      <c r="B28" s="29" t="str">
        <f t="shared" si="0"/>
        <v xml:space="preserve"> </v>
      </c>
      <c r="C28" s="61"/>
      <c r="D28" s="62"/>
      <c r="E28" s="63"/>
      <c r="F28" s="64"/>
      <c r="G28" s="64"/>
      <c r="H28" s="65"/>
      <c r="I28" s="66"/>
      <c r="J28" s="66"/>
      <c r="K28" s="63"/>
      <c r="L28" s="64"/>
      <c r="M28" s="64"/>
      <c r="N28" s="65"/>
      <c r="O28" s="66"/>
      <c r="P28" s="66"/>
      <c r="Q28" s="63"/>
      <c r="R28" s="64"/>
      <c r="S28" s="64"/>
      <c r="T28" s="65"/>
      <c r="U28" s="66"/>
      <c r="V28" s="66"/>
      <c r="W28" s="63"/>
      <c r="X28" s="64"/>
      <c r="Y28" s="64"/>
      <c r="Z28" s="65"/>
      <c r="AA28" s="66"/>
      <c r="AB28" s="66"/>
      <c r="AC28" s="63"/>
      <c r="AD28" s="64"/>
      <c r="AE28" s="67"/>
    </row>
    <row r="29" spans="1:31" x14ac:dyDescent="0.35">
      <c r="A29" s="29">
        <v>25</v>
      </c>
      <c r="B29" s="29" t="str">
        <f t="shared" si="0"/>
        <v xml:space="preserve"> </v>
      </c>
      <c r="C29" s="61"/>
      <c r="D29" s="62"/>
      <c r="E29" s="63"/>
      <c r="F29" s="64"/>
      <c r="G29" s="64"/>
      <c r="H29" s="65"/>
      <c r="I29" s="66"/>
      <c r="J29" s="66"/>
      <c r="K29" s="63"/>
      <c r="L29" s="64"/>
      <c r="M29" s="64"/>
      <c r="N29" s="65"/>
      <c r="O29" s="66"/>
      <c r="P29" s="66"/>
      <c r="Q29" s="63"/>
      <c r="R29" s="64"/>
      <c r="S29" s="64"/>
      <c r="T29" s="65"/>
      <c r="U29" s="66"/>
      <c r="V29" s="66"/>
      <c r="W29" s="63"/>
      <c r="X29" s="64"/>
      <c r="Y29" s="64"/>
      <c r="Z29" s="65"/>
      <c r="AA29" s="66"/>
      <c r="AB29" s="66"/>
      <c r="AC29" s="63"/>
      <c r="AD29" s="64"/>
      <c r="AE29" s="67"/>
    </row>
    <row r="30" spans="1:31" x14ac:dyDescent="0.35">
      <c r="A30" s="29">
        <v>26</v>
      </c>
      <c r="B30" s="29" t="str">
        <f t="shared" si="0"/>
        <v xml:space="preserve"> </v>
      </c>
      <c r="C30" s="61"/>
      <c r="D30" s="62"/>
      <c r="E30" s="63"/>
      <c r="F30" s="64"/>
      <c r="G30" s="64"/>
      <c r="H30" s="65"/>
      <c r="I30" s="66"/>
      <c r="J30" s="66"/>
      <c r="K30" s="63"/>
      <c r="L30" s="64"/>
      <c r="M30" s="64"/>
      <c r="N30" s="65"/>
      <c r="O30" s="66"/>
      <c r="P30" s="66"/>
      <c r="Q30" s="63"/>
      <c r="R30" s="64"/>
      <c r="S30" s="64"/>
      <c r="T30" s="65"/>
      <c r="U30" s="66"/>
      <c r="V30" s="66"/>
      <c r="W30" s="63"/>
      <c r="X30" s="64"/>
      <c r="Y30" s="64"/>
      <c r="Z30" s="65"/>
      <c r="AA30" s="66"/>
      <c r="AB30" s="66"/>
      <c r="AC30" s="63"/>
      <c r="AD30" s="64"/>
      <c r="AE30" s="67"/>
    </row>
    <row r="31" spans="1:31" x14ac:dyDescent="0.35">
      <c r="A31" s="29">
        <v>27</v>
      </c>
      <c r="B31" s="29" t="str">
        <f t="shared" si="0"/>
        <v xml:space="preserve"> </v>
      </c>
      <c r="C31" s="61"/>
      <c r="D31" s="62"/>
      <c r="E31" s="63"/>
      <c r="F31" s="64"/>
      <c r="G31" s="64"/>
      <c r="H31" s="65"/>
      <c r="I31" s="66"/>
      <c r="J31" s="66"/>
      <c r="K31" s="63"/>
      <c r="L31" s="64"/>
      <c r="M31" s="64"/>
      <c r="N31" s="65"/>
      <c r="O31" s="66"/>
      <c r="P31" s="66"/>
      <c r="Q31" s="63"/>
      <c r="R31" s="64"/>
      <c r="S31" s="64"/>
      <c r="T31" s="65"/>
      <c r="U31" s="66"/>
      <c r="V31" s="66"/>
      <c r="W31" s="63"/>
      <c r="X31" s="64"/>
      <c r="Y31" s="64"/>
      <c r="Z31" s="65"/>
      <c r="AA31" s="66"/>
      <c r="AB31" s="66"/>
      <c r="AC31" s="63"/>
      <c r="AD31" s="64"/>
      <c r="AE31" s="67"/>
    </row>
    <row r="32" spans="1:31" x14ac:dyDescent="0.35">
      <c r="A32" s="29">
        <v>28</v>
      </c>
      <c r="B32" s="29" t="str">
        <f t="shared" si="0"/>
        <v xml:space="preserve"> </v>
      </c>
      <c r="C32" s="61"/>
      <c r="D32" s="62"/>
      <c r="E32" s="63"/>
      <c r="F32" s="64"/>
      <c r="G32" s="64"/>
      <c r="H32" s="65"/>
      <c r="I32" s="66"/>
      <c r="J32" s="66"/>
      <c r="K32" s="63"/>
      <c r="L32" s="64"/>
      <c r="M32" s="64"/>
      <c r="N32" s="65"/>
      <c r="O32" s="66"/>
      <c r="P32" s="66"/>
      <c r="Q32" s="63"/>
      <c r="R32" s="64"/>
      <c r="S32" s="64"/>
      <c r="T32" s="65"/>
      <c r="U32" s="66"/>
      <c r="V32" s="66"/>
      <c r="W32" s="63"/>
      <c r="X32" s="64"/>
      <c r="Y32" s="64"/>
      <c r="Z32" s="65"/>
      <c r="AA32" s="66"/>
      <c r="AB32" s="66"/>
      <c r="AC32" s="63"/>
      <c r="AD32" s="64"/>
      <c r="AE32" s="67"/>
    </row>
    <row r="33" spans="1:31" x14ac:dyDescent="0.35">
      <c r="A33" s="29">
        <v>29</v>
      </c>
      <c r="B33" s="29" t="str">
        <f t="shared" si="0"/>
        <v xml:space="preserve"> </v>
      </c>
      <c r="C33" s="61"/>
      <c r="D33" s="62"/>
      <c r="E33" s="63"/>
      <c r="F33" s="64"/>
      <c r="G33" s="64"/>
      <c r="H33" s="65"/>
      <c r="I33" s="66"/>
      <c r="J33" s="66"/>
      <c r="K33" s="63"/>
      <c r="L33" s="64"/>
      <c r="M33" s="64"/>
      <c r="N33" s="65"/>
      <c r="O33" s="66"/>
      <c r="P33" s="66"/>
      <c r="Q33" s="63"/>
      <c r="R33" s="64"/>
      <c r="S33" s="64"/>
      <c r="T33" s="65"/>
      <c r="U33" s="66"/>
      <c r="V33" s="66"/>
      <c r="W33" s="63"/>
      <c r="X33" s="64"/>
      <c r="Y33" s="64"/>
      <c r="Z33" s="65"/>
      <c r="AA33" s="66"/>
      <c r="AB33" s="66"/>
      <c r="AC33" s="63"/>
      <c r="AD33" s="64"/>
      <c r="AE33" s="67"/>
    </row>
    <row r="34" spans="1:31" x14ac:dyDescent="0.35">
      <c r="A34" s="29">
        <v>30</v>
      </c>
      <c r="B34" s="29" t="str">
        <f t="shared" si="0"/>
        <v xml:space="preserve"> </v>
      </c>
      <c r="C34" s="61"/>
      <c r="D34" s="62"/>
      <c r="E34" s="63"/>
      <c r="F34" s="64"/>
      <c r="G34" s="64"/>
      <c r="H34" s="65"/>
      <c r="I34" s="66"/>
      <c r="J34" s="66"/>
      <c r="K34" s="63"/>
      <c r="L34" s="64"/>
      <c r="M34" s="64"/>
      <c r="N34" s="65"/>
      <c r="O34" s="66"/>
      <c r="P34" s="66"/>
      <c r="Q34" s="63"/>
      <c r="R34" s="64"/>
      <c r="S34" s="64"/>
      <c r="T34" s="65"/>
      <c r="U34" s="66"/>
      <c r="V34" s="66"/>
      <c r="W34" s="63"/>
      <c r="X34" s="64"/>
      <c r="Y34" s="64"/>
      <c r="Z34" s="65"/>
      <c r="AA34" s="66"/>
      <c r="AB34" s="66"/>
      <c r="AC34" s="63"/>
      <c r="AD34" s="64"/>
      <c r="AE34" s="67"/>
    </row>
    <row r="35" spans="1:31" x14ac:dyDescent="0.35">
      <c r="A35" s="29">
        <v>31</v>
      </c>
      <c r="B35" s="29" t="str">
        <f t="shared" si="0"/>
        <v xml:space="preserve"> </v>
      </c>
      <c r="C35" s="61"/>
      <c r="D35" s="62"/>
      <c r="E35" s="63"/>
      <c r="F35" s="64"/>
      <c r="G35" s="64"/>
      <c r="H35" s="65"/>
      <c r="I35" s="66"/>
      <c r="J35" s="66"/>
      <c r="K35" s="63"/>
      <c r="L35" s="64"/>
      <c r="M35" s="64"/>
      <c r="N35" s="65"/>
      <c r="O35" s="66"/>
      <c r="P35" s="66"/>
      <c r="Q35" s="63"/>
      <c r="R35" s="64"/>
      <c r="S35" s="64"/>
      <c r="T35" s="65"/>
      <c r="U35" s="66"/>
      <c r="V35" s="66"/>
      <c r="W35" s="63"/>
      <c r="X35" s="64"/>
      <c r="Y35" s="64"/>
      <c r="Z35" s="65"/>
      <c r="AA35" s="66"/>
      <c r="AB35" s="66"/>
      <c r="AC35" s="63"/>
      <c r="AD35" s="64"/>
      <c r="AE35" s="67"/>
    </row>
    <row r="36" spans="1:31" x14ac:dyDescent="0.35">
      <c r="A36" s="29">
        <v>32</v>
      </c>
      <c r="B36" s="29" t="str">
        <f t="shared" si="0"/>
        <v xml:space="preserve"> </v>
      </c>
      <c r="C36" s="61"/>
      <c r="D36" s="62"/>
      <c r="E36" s="63"/>
      <c r="F36" s="64"/>
      <c r="G36" s="64"/>
      <c r="H36" s="65"/>
      <c r="I36" s="66"/>
      <c r="J36" s="66"/>
      <c r="K36" s="63"/>
      <c r="L36" s="64"/>
      <c r="M36" s="64"/>
      <c r="N36" s="65"/>
      <c r="O36" s="66"/>
      <c r="P36" s="66"/>
      <c r="Q36" s="63"/>
      <c r="R36" s="64"/>
      <c r="S36" s="64"/>
      <c r="T36" s="65"/>
      <c r="U36" s="66"/>
      <c r="V36" s="66"/>
      <c r="W36" s="63"/>
      <c r="X36" s="64"/>
      <c r="Y36" s="64"/>
      <c r="Z36" s="65"/>
      <c r="AA36" s="66"/>
      <c r="AB36" s="66"/>
      <c r="AC36" s="63"/>
      <c r="AD36" s="64"/>
      <c r="AE36" s="67"/>
    </row>
    <row r="37" spans="1:31" x14ac:dyDescent="0.35">
      <c r="A37" s="29">
        <v>33</v>
      </c>
      <c r="B37" s="29" t="str">
        <f t="shared" si="0"/>
        <v xml:space="preserve"> </v>
      </c>
      <c r="C37" s="61"/>
      <c r="D37" s="62"/>
      <c r="E37" s="63"/>
      <c r="F37" s="64"/>
      <c r="G37" s="64"/>
      <c r="H37" s="65"/>
      <c r="I37" s="66"/>
      <c r="J37" s="66"/>
      <c r="K37" s="63"/>
      <c r="L37" s="64"/>
      <c r="M37" s="64"/>
      <c r="N37" s="65"/>
      <c r="O37" s="66"/>
      <c r="P37" s="66"/>
      <c r="Q37" s="63"/>
      <c r="R37" s="64"/>
      <c r="S37" s="64"/>
      <c r="T37" s="65"/>
      <c r="U37" s="66"/>
      <c r="V37" s="66"/>
      <c r="W37" s="63"/>
      <c r="X37" s="64"/>
      <c r="Y37" s="64"/>
      <c r="Z37" s="65"/>
      <c r="AA37" s="66"/>
      <c r="AB37" s="66"/>
      <c r="AC37" s="63"/>
      <c r="AD37" s="64"/>
      <c r="AE37" s="67"/>
    </row>
    <row r="38" spans="1:31" x14ac:dyDescent="0.35">
      <c r="A38" s="29">
        <v>34</v>
      </c>
      <c r="B38" s="29" t="str">
        <f t="shared" si="0"/>
        <v xml:space="preserve"> </v>
      </c>
      <c r="C38" s="61"/>
      <c r="D38" s="62"/>
      <c r="E38" s="63"/>
      <c r="F38" s="64"/>
      <c r="G38" s="64"/>
      <c r="H38" s="65"/>
      <c r="I38" s="66"/>
      <c r="J38" s="66"/>
      <c r="K38" s="63"/>
      <c r="L38" s="64"/>
      <c r="M38" s="64"/>
      <c r="N38" s="65"/>
      <c r="O38" s="66"/>
      <c r="P38" s="66"/>
      <c r="Q38" s="63"/>
      <c r="R38" s="64"/>
      <c r="S38" s="64"/>
      <c r="T38" s="65"/>
      <c r="U38" s="66"/>
      <c r="V38" s="66"/>
      <c r="W38" s="63"/>
      <c r="X38" s="64"/>
      <c r="Y38" s="64"/>
      <c r="Z38" s="65"/>
      <c r="AA38" s="66"/>
      <c r="AB38" s="66"/>
      <c r="AC38" s="63"/>
      <c r="AD38" s="64"/>
      <c r="AE38" s="67"/>
    </row>
    <row r="39" spans="1:31" x14ac:dyDescent="0.35">
      <c r="A39" s="29">
        <v>35</v>
      </c>
      <c r="B39" s="29" t="str">
        <f t="shared" si="0"/>
        <v xml:space="preserve"> </v>
      </c>
      <c r="C39" s="61"/>
      <c r="D39" s="62"/>
      <c r="E39" s="63"/>
      <c r="F39" s="64"/>
      <c r="G39" s="64"/>
      <c r="H39" s="65"/>
      <c r="I39" s="66"/>
      <c r="J39" s="66"/>
      <c r="K39" s="63"/>
      <c r="L39" s="64"/>
      <c r="M39" s="64"/>
      <c r="N39" s="65"/>
      <c r="O39" s="66"/>
      <c r="P39" s="66"/>
      <c r="Q39" s="63"/>
      <c r="R39" s="64"/>
      <c r="S39" s="64"/>
      <c r="T39" s="65"/>
      <c r="U39" s="66"/>
      <c r="V39" s="66"/>
      <c r="W39" s="63"/>
      <c r="X39" s="64"/>
      <c r="Y39" s="64"/>
      <c r="Z39" s="65"/>
      <c r="AA39" s="66"/>
      <c r="AB39" s="66"/>
      <c r="AC39" s="63"/>
      <c r="AD39" s="64"/>
      <c r="AE39" s="67"/>
    </row>
    <row r="40" spans="1:31" x14ac:dyDescent="0.35">
      <c r="A40" s="29">
        <v>36</v>
      </c>
      <c r="B40" s="29" t="str">
        <f t="shared" si="0"/>
        <v xml:space="preserve"> </v>
      </c>
      <c r="C40" s="61"/>
      <c r="D40" s="62"/>
      <c r="E40" s="63"/>
      <c r="F40" s="64"/>
      <c r="G40" s="64"/>
      <c r="H40" s="65"/>
      <c r="I40" s="66"/>
      <c r="J40" s="66"/>
      <c r="K40" s="63"/>
      <c r="L40" s="64"/>
      <c r="M40" s="64"/>
      <c r="N40" s="65"/>
      <c r="O40" s="66"/>
      <c r="P40" s="66"/>
      <c r="Q40" s="63"/>
      <c r="R40" s="64"/>
      <c r="S40" s="64"/>
      <c r="T40" s="65"/>
      <c r="U40" s="66"/>
      <c r="V40" s="66"/>
      <c r="W40" s="63"/>
      <c r="X40" s="64"/>
      <c r="Y40" s="64"/>
      <c r="Z40" s="65"/>
      <c r="AA40" s="66"/>
      <c r="AB40" s="66"/>
      <c r="AC40" s="63"/>
      <c r="AD40" s="64"/>
      <c r="AE40" s="67"/>
    </row>
    <row r="41" spans="1:31" ht="14" thickBot="1" x14ac:dyDescent="0.4">
      <c r="A41" s="29">
        <v>37</v>
      </c>
      <c r="B41" s="29" t="str">
        <f t="shared" si="0"/>
        <v xml:space="preserve"> </v>
      </c>
      <c r="C41" s="68"/>
      <c r="D41" s="69"/>
      <c r="E41" s="70"/>
      <c r="F41" s="71"/>
      <c r="G41" s="71"/>
      <c r="H41" s="72"/>
      <c r="I41" s="73"/>
      <c r="J41" s="73"/>
      <c r="K41" s="70"/>
      <c r="L41" s="71"/>
      <c r="M41" s="71"/>
      <c r="N41" s="72"/>
      <c r="O41" s="73"/>
      <c r="P41" s="73"/>
      <c r="Q41" s="70"/>
      <c r="R41" s="71"/>
      <c r="S41" s="71"/>
      <c r="T41" s="72"/>
      <c r="U41" s="73"/>
      <c r="V41" s="73"/>
      <c r="W41" s="70"/>
      <c r="X41" s="71"/>
      <c r="Y41" s="71"/>
      <c r="Z41" s="72"/>
      <c r="AA41" s="73"/>
      <c r="AB41" s="73"/>
      <c r="AC41" s="70"/>
      <c r="AD41" s="71"/>
      <c r="AE41" s="7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Drivers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Valentino Nhlabano</dc:creator>
  <cp:lastModifiedBy>Windows User</cp:lastModifiedBy>
  <dcterms:created xsi:type="dcterms:W3CDTF">2018-01-26T15:47:13Z</dcterms:created>
  <dcterms:modified xsi:type="dcterms:W3CDTF">2018-02-10T11:01:42Z</dcterms:modified>
</cp:coreProperties>
</file>