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cuments\Data Analytics\3350\DATA3350\"/>
    </mc:Choice>
  </mc:AlternateContent>
  <xr:revisionPtr revIDLastSave="0" documentId="13_ncr:1_{360DD0DA-2E4E-43B0-B980-1B73B850EC68}" xr6:coauthVersionLast="47" xr6:coauthVersionMax="47" xr10:uidLastSave="{00000000-0000-0000-0000-000000000000}"/>
  <bookViews>
    <workbookView xWindow="-120" yWindow="-120" windowWidth="29040" windowHeight="15840" xr2:uid="{BA5DD6A9-728D-4707-AF56-5E3AB2A9CAD6}"/>
  </bookViews>
  <sheets>
    <sheet name="Value" sheetId="1" r:id="rId1"/>
    <sheet name="Feas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G4" i="2"/>
  <c r="G6" i="2"/>
  <c r="G9" i="2"/>
  <c r="G10" i="2"/>
  <c r="G5" i="2"/>
  <c r="G19" i="2"/>
  <c r="G11" i="2"/>
  <c r="G7" i="2"/>
  <c r="G8" i="2"/>
  <c r="G15" i="2"/>
  <c r="G22" i="2"/>
  <c r="G12" i="2"/>
  <c r="G20" i="2"/>
  <c r="G16" i="2"/>
  <c r="G18" i="2"/>
  <c r="G24" i="2"/>
  <c r="G21" i="2"/>
  <c r="G13" i="2"/>
  <c r="G3" i="2"/>
  <c r="G17" i="2"/>
  <c r="G14" i="2"/>
  <c r="G23" i="2"/>
</calcChain>
</file>

<file path=xl/sharedStrings.xml><?xml version="1.0" encoding="utf-8"?>
<sst xmlns="http://schemas.openxmlformats.org/spreadsheetml/2006/main" count="58" uniqueCount="58">
  <si>
    <t xml:space="preserve">Airport surveillance </t>
  </si>
  <si>
    <t>Crm notes</t>
  </si>
  <si>
    <t>Mobile app</t>
  </si>
  <si>
    <t xml:space="preserve"> Development turn-around time</t>
  </si>
  <si>
    <t>Application logs</t>
  </si>
  <si>
    <t>Parking lot usage</t>
  </si>
  <si>
    <t>TSA delays</t>
  </si>
  <si>
    <t>cancellation frequency</t>
  </si>
  <si>
    <t>delay frequency</t>
  </si>
  <si>
    <t xml:space="preserve"> customer satisfaction surveys</t>
  </si>
  <si>
    <t>proportion of business/first class class passengers who use self-service</t>
  </si>
  <si>
    <t>customers per hour for personal service</t>
  </si>
  <si>
    <t>customers per hour for self-service</t>
  </si>
  <si>
    <t>Airport departure numbers</t>
  </si>
  <si>
    <t>What proportion of people use self-service vs personal service</t>
  </si>
  <si>
    <t>Buying new software to improve customer experience</t>
  </si>
  <si>
    <t>increasing the number of kiosks for busy airports</t>
  </si>
  <si>
    <t>increase the number of functions available at the kiosks</t>
  </si>
  <si>
    <t>KEY: 
1 = Worst 
4 = best</t>
  </si>
  <si>
    <t>Data source</t>
  </si>
  <si>
    <t>Competion kiosk usage</t>
  </si>
  <si>
    <t>Data Value</t>
  </si>
  <si>
    <t>Feasibility</t>
  </si>
  <si>
    <t>Data Source</t>
  </si>
  <si>
    <t>Ease of acquiring</t>
  </si>
  <si>
    <t>Accuracy</t>
  </si>
  <si>
    <t>Granularity</t>
  </si>
  <si>
    <t>Cost</t>
  </si>
  <si>
    <t>Cleanliness</t>
  </si>
  <si>
    <t>KEY:
1 = worst
4= best</t>
  </si>
  <si>
    <t>revenue production per kiosk</t>
  </si>
  <si>
    <t>Maintenance reports</t>
  </si>
  <si>
    <t>departure city demographics</t>
  </si>
  <si>
    <t>layout of departure area</t>
  </si>
  <si>
    <t>staff scheduling</t>
  </si>
  <si>
    <t>technological prowess of customers</t>
  </si>
  <si>
    <t>total feasibility</t>
  </si>
  <si>
    <t>Airport departure numbers (internal)</t>
  </si>
  <si>
    <t>revenue production per kiosk (internal)</t>
  </si>
  <si>
    <t>customers per hour for self-service (internal)</t>
  </si>
  <si>
    <t>customers per hour for personal service (internal)</t>
  </si>
  <si>
    <t>staff scheduling (internal)</t>
  </si>
  <si>
    <t>What proportion of people use self-service vs personal service(internal)</t>
  </si>
  <si>
    <t>Maintenance reports (internal)</t>
  </si>
  <si>
    <t>Mobile app (internal)</t>
  </si>
  <si>
    <t>delay frequency (internal)</t>
  </si>
  <si>
    <t>cancellation frequency (internal)</t>
  </si>
  <si>
    <t>Crm notes (internal)</t>
  </si>
  <si>
    <t xml:space="preserve"> customer satisfaction surveys (internal)</t>
  </si>
  <si>
    <t>Application logs (internal)</t>
  </si>
  <si>
    <t xml:space="preserve"> Development turn-around time (internal) </t>
  </si>
  <si>
    <t>proportion of business/first class class passengers who use self-service (internal)</t>
  </si>
  <si>
    <t>Departure city demographics (external)</t>
  </si>
  <si>
    <t>layout of departure area (external)</t>
  </si>
  <si>
    <t>TSA delays (external)</t>
  </si>
  <si>
    <t>Competion kiosk usage (external)</t>
  </si>
  <si>
    <t>Parking lot usage (external)</t>
  </si>
  <si>
    <t>Airport surveillance (external)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</si>
</sst>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6D085-087D-4315-9E77-E4FCC997275C}" name="Table2" displayName="Table2" ref="A2:D24" totalsRowCount="1">
  <autoFilter ref="A2:D23" xr:uid="{41D6D085-087D-4315-9E77-E4FCC997275C}"/>
  <sortState xmlns:xlrd2="http://schemas.microsoft.com/office/spreadsheetml/2017/richdata2" ref="A3:D23">
    <sortCondition descending="1" ref="C2:C23"/>
  </sortState>
  <tableColumns count="4">
    <tableColumn id="1" xr3:uid="{3B45EE0F-0EE6-490B-B207-F3AD4547CE12}" name="Data source"/>
    <tableColumn id="2" xr3:uid="{A41BBA4D-11CE-4B97-9C96-372CBBBD778F}" name="Buying new software to improve customer experience" totalsRowFunction="custom">
      <totalsRowFormula>SUBTOTAL(9,Table2[Buying new software to improve customer experience])</totalsRowFormula>
    </tableColumn>
    <tableColumn id="3" xr3:uid="{D4014E58-E9A1-4875-8BD8-27D775685072}" name="increasing the number of kiosks for busy airports" totalsRowFunction="custom">
      <totalsRowFormula>SUBTOTAL(9,Table2[increasing the number of kiosks for busy airports])</totalsRowFormula>
    </tableColumn>
    <tableColumn id="4" xr3:uid="{ECE8360C-7B53-488F-B613-7393589B7865}" name="increase the number of functions available at the kiosks" totalsRowFunction="custom">
      <totalsRowFormula>SUBTOTAL(9,Table2[increase the number of functions available at the kiosks])</totalsRow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3619A3-F356-4B20-B40E-FCB6C2356281}" name="Table4" displayName="Table4" ref="A2:G24" totalsRowShown="0">
  <autoFilter ref="A2:G24" xr:uid="{883619A3-F356-4B20-B40E-FCB6C2356281}"/>
  <sortState xmlns:xlrd2="http://schemas.microsoft.com/office/spreadsheetml/2017/richdata2" ref="A3:G24">
    <sortCondition descending="1" ref="G2:G24"/>
  </sortState>
  <tableColumns count="7">
    <tableColumn id="1" xr3:uid="{132DD699-13BB-49A7-95F3-5A65E28F9E11}" name="Data Source"/>
    <tableColumn id="2" xr3:uid="{A9A5CD1A-BB6D-46AB-AD27-6687F62C64C2}" name="Ease of acquiring"/>
    <tableColumn id="8" xr3:uid="{13F44CFE-F6BB-423E-8A3F-0ED106C42E4A}" name="Cleanliness"/>
    <tableColumn id="3" xr3:uid="{E303385C-BC14-4658-9CF0-2FD9CFB2AC0A}" name="Accuracy"/>
    <tableColumn id="4" xr3:uid="{8735ED97-C2EA-4FC8-AD38-C8EE0A527A20}" name="Granularity"/>
    <tableColumn id="5" xr3:uid="{C2EE12B3-6D1A-4036-B215-FC08B02FB44F}" name="Cost"/>
    <tableColumn id="6" xr3:uid="{69F8DB7B-4274-4B41-93D0-92A0C8384058}" name="total feasibility" dataDxfId="0">
      <calculatedColumnFormula>SUBTOTAL(9,B3,C3,D3,E3,F3)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9D4F-A08C-42A3-AEDF-5B4972A57412}">
  <dimension ref="A1:D27"/>
  <sheetViews>
    <sheetView tabSelected="1" workbookViewId="0">
      <selection activeCell="A15" sqref="A15"/>
    </sheetView>
  </sheetViews>
  <sheetFormatPr defaultRowHeight="15" x14ac:dyDescent="0.25"/>
  <cols>
    <col min="1" max="1" width="69.85546875" bestFit="1" customWidth="1"/>
    <col min="2" max="2" width="52.42578125" bestFit="1" customWidth="1"/>
    <col min="3" max="3" width="47.28515625" bestFit="1" customWidth="1"/>
    <col min="4" max="4" width="53.85546875" bestFit="1" customWidth="1"/>
  </cols>
  <sheetData>
    <row r="1" spans="1:4" ht="36" x14ac:dyDescent="0.55000000000000004">
      <c r="A1" s="2" t="s">
        <v>21</v>
      </c>
    </row>
    <row r="2" spans="1:4" x14ac:dyDescent="0.25">
      <c r="A2" t="s">
        <v>19</v>
      </c>
      <c r="B2" t="s">
        <v>15</v>
      </c>
      <c r="C2" t="s">
        <v>16</v>
      </c>
      <c r="D2" t="s">
        <v>17</v>
      </c>
    </row>
    <row r="3" spans="1:4" x14ac:dyDescent="0.25">
      <c r="A3" t="s">
        <v>37</v>
      </c>
      <c r="B3">
        <v>3</v>
      </c>
      <c r="C3">
        <v>4</v>
      </c>
      <c r="D3">
        <v>4</v>
      </c>
    </row>
    <row r="4" spans="1:4" x14ac:dyDescent="0.25">
      <c r="A4" t="s">
        <v>38</v>
      </c>
      <c r="B4">
        <v>4</v>
      </c>
      <c r="C4">
        <v>4</v>
      </c>
      <c r="D4">
        <v>3</v>
      </c>
    </row>
    <row r="5" spans="1:4" x14ac:dyDescent="0.25">
      <c r="A5" t="s">
        <v>39</v>
      </c>
      <c r="B5">
        <v>2</v>
      </c>
      <c r="C5">
        <v>4</v>
      </c>
      <c r="D5">
        <v>3</v>
      </c>
    </row>
    <row r="6" spans="1:4" x14ac:dyDescent="0.25">
      <c r="A6" t="s">
        <v>40</v>
      </c>
      <c r="B6">
        <v>2</v>
      </c>
      <c r="C6">
        <v>4</v>
      </c>
      <c r="D6">
        <v>3</v>
      </c>
    </row>
    <row r="7" spans="1:4" x14ac:dyDescent="0.25">
      <c r="A7" t="s">
        <v>41</v>
      </c>
      <c r="B7">
        <v>2</v>
      </c>
      <c r="C7">
        <v>4</v>
      </c>
      <c r="D7">
        <v>3</v>
      </c>
    </row>
    <row r="8" spans="1:4" x14ac:dyDescent="0.25">
      <c r="A8" t="s">
        <v>42</v>
      </c>
      <c r="B8">
        <v>2</v>
      </c>
      <c r="C8">
        <v>4</v>
      </c>
      <c r="D8">
        <v>2</v>
      </c>
    </row>
    <row r="9" spans="1:4" x14ac:dyDescent="0.25">
      <c r="A9" t="s">
        <v>52</v>
      </c>
      <c r="B9">
        <v>1</v>
      </c>
      <c r="C9">
        <v>4</v>
      </c>
      <c r="D9">
        <v>3</v>
      </c>
    </row>
    <row r="10" spans="1:4" x14ac:dyDescent="0.25">
      <c r="A10" t="s">
        <v>53</v>
      </c>
      <c r="B10">
        <v>1</v>
      </c>
      <c r="C10">
        <v>4</v>
      </c>
      <c r="D10">
        <v>1</v>
      </c>
    </row>
    <row r="11" spans="1:4" x14ac:dyDescent="0.25">
      <c r="A11" t="s">
        <v>54</v>
      </c>
      <c r="B11">
        <v>1</v>
      </c>
      <c r="C11">
        <v>3</v>
      </c>
      <c r="D11">
        <v>4</v>
      </c>
    </row>
    <row r="12" spans="1:4" x14ac:dyDescent="0.25">
      <c r="A12" t="s">
        <v>43</v>
      </c>
      <c r="B12">
        <v>3</v>
      </c>
      <c r="C12">
        <v>3</v>
      </c>
      <c r="D12">
        <v>2</v>
      </c>
    </row>
    <row r="13" spans="1:4" x14ac:dyDescent="0.25">
      <c r="A13" t="s">
        <v>55</v>
      </c>
      <c r="B13">
        <v>2</v>
      </c>
      <c r="C13">
        <v>3</v>
      </c>
      <c r="D13">
        <v>3</v>
      </c>
    </row>
    <row r="14" spans="1:4" x14ac:dyDescent="0.25">
      <c r="A14" t="s">
        <v>56</v>
      </c>
      <c r="B14">
        <v>1</v>
      </c>
      <c r="C14">
        <v>3</v>
      </c>
      <c r="D14">
        <v>3</v>
      </c>
    </row>
    <row r="15" spans="1:4" x14ac:dyDescent="0.25">
      <c r="A15" t="s">
        <v>57</v>
      </c>
      <c r="B15">
        <v>1</v>
      </c>
      <c r="C15">
        <v>3</v>
      </c>
      <c r="D15">
        <v>1</v>
      </c>
    </row>
    <row r="16" spans="1:4" x14ac:dyDescent="0.25">
      <c r="A16" t="s">
        <v>44</v>
      </c>
      <c r="B16">
        <v>3</v>
      </c>
      <c r="C16">
        <v>2</v>
      </c>
      <c r="D16">
        <v>2</v>
      </c>
    </row>
    <row r="17" spans="1:4" x14ac:dyDescent="0.25">
      <c r="A17" t="s">
        <v>45</v>
      </c>
      <c r="B17">
        <v>1</v>
      </c>
      <c r="C17">
        <v>2</v>
      </c>
      <c r="D17">
        <v>2</v>
      </c>
    </row>
    <row r="18" spans="1:4" x14ac:dyDescent="0.25">
      <c r="A18" t="s">
        <v>46</v>
      </c>
      <c r="B18">
        <v>1</v>
      </c>
      <c r="C18">
        <v>2</v>
      </c>
      <c r="D18">
        <v>2</v>
      </c>
    </row>
    <row r="19" spans="1:4" x14ac:dyDescent="0.25">
      <c r="A19" t="s">
        <v>47</v>
      </c>
      <c r="B19">
        <v>1</v>
      </c>
      <c r="C19">
        <v>2</v>
      </c>
      <c r="D19">
        <v>2</v>
      </c>
    </row>
    <row r="20" spans="1:4" x14ac:dyDescent="0.25">
      <c r="A20" t="s">
        <v>48</v>
      </c>
      <c r="B20">
        <v>4</v>
      </c>
      <c r="C20">
        <v>1</v>
      </c>
      <c r="D20">
        <v>3</v>
      </c>
    </row>
    <row r="21" spans="1:4" x14ac:dyDescent="0.25">
      <c r="A21" t="s">
        <v>49</v>
      </c>
      <c r="B21">
        <v>4</v>
      </c>
      <c r="C21">
        <v>1</v>
      </c>
      <c r="D21">
        <v>3</v>
      </c>
    </row>
    <row r="22" spans="1:4" x14ac:dyDescent="0.25">
      <c r="A22" t="s">
        <v>50</v>
      </c>
      <c r="B22">
        <v>4</v>
      </c>
      <c r="C22">
        <v>1</v>
      </c>
      <c r="D22">
        <v>1</v>
      </c>
    </row>
    <row r="23" spans="1:4" x14ac:dyDescent="0.25">
      <c r="A23" t="s">
        <v>51</v>
      </c>
      <c r="B23">
        <v>3</v>
      </c>
      <c r="C23">
        <v>1</v>
      </c>
      <c r="D23">
        <v>1</v>
      </c>
    </row>
    <row r="24" spans="1:4" x14ac:dyDescent="0.25">
      <c r="B24">
        <f>SUBTOTAL(9,Table2[Buying new software to improve customer experience])</f>
        <v>46</v>
      </c>
      <c r="C24">
        <f>SUBTOTAL(9,Table2[increasing the number of kiosks for busy airports])</f>
        <v>59</v>
      </c>
      <c r="D24">
        <f>SUBTOTAL(9,Table2[increase the number of functions available at the kiosks])</f>
        <v>51</v>
      </c>
    </row>
    <row r="27" spans="1:4" ht="45" x14ac:dyDescent="0.25">
      <c r="D27" s="1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91F1-6DCF-4B0F-B8E2-5304472EE1BA}">
  <dimension ref="A1:G29"/>
  <sheetViews>
    <sheetView workbookViewId="0">
      <selection activeCell="G2" sqref="G2"/>
    </sheetView>
  </sheetViews>
  <sheetFormatPr defaultRowHeight="15" x14ac:dyDescent="0.25"/>
  <cols>
    <col min="1" max="1" width="65.28515625" bestFit="1" customWidth="1"/>
    <col min="2" max="2" width="18.28515625" bestFit="1" customWidth="1"/>
    <col min="3" max="3" width="18.28515625" customWidth="1"/>
    <col min="4" max="4" width="11" customWidth="1"/>
    <col min="5" max="5" width="13.28515625" bestFit="1" customWidth="1"/>
    <col min="6" max="6" width="7.140625" bestFit="1" customWidth="1"/>
    <col min="7" max="7" width="16.85546875" bestFit="1" customWidth="1"/>
  </cols>
  <sheetData>
    <row r="1" spans="1:7" ht="36" x14ac:dyDescent="0.55000000000000004">
      <c r="A1" s="2" t="s">
        <v>22</v>
      </c>
    </row>
    <row r="2" spans="1:7" x14ac:dyDescent="0.25">
      <c r="A2" t="s">
        <v>23</v>
      </c>
      <c r="B2" t="s">
        <v>24</v>
      </c>
      <c r="C2" t="s">
        <v>28</v>
      </c>
      <c r="D2" t="s">
        <v>25</v>
      </c>
      <c r="E2" t="s">
        <v>26</v>
      </c>
      <c r="F2" t="s">
        <v>27</v>
      </c>
      <c r="G2" t="s">
        <v>36</v>
      </c>
    </row>
    <row r="3" spans="1:7" x14ac:dyDescent="0.25">
      <c r="A3" t="s">
        <v>30</v>
      </c>
      <c r="B3">
        <v>4</v>
      </c>
      <c r="C3">
        <v>4</v>
      </c>
      <c r="D3">
        <v>4</v>
      </c>
      <c r="E3">
        <v>4</v>
      </c>
      <c r="F3">
        <v>4</v>
      </c>
      <c r="G3">
        <f t="shared" ref="G3:G24" si="0">SUBTOTAL(9,B3,C3,D3,E3,F3)</f>
        <v>20</v>
      </c>
    </row>
    <row r="4" spans="1:7" x14ac:dyDescent="0.25">
      <c r="A4" t="s">
        <v>14</v>
      </c>
      <c r="B4">
        <v>4</v>
      </c>
      <c r="C4">
        <v>4</v>
      </c>
      <c r="D4">
        <v>4</v>
      </c>
      <c r="E4">
        <v>3</v>
      </c>
      <c r="F4">
        <v>4</v>
      </c>
      <c r="G4">
        <f t="shared" si="0"/>
        <v>19</v>
      </c>
    </row>
    <row r="5" spans="1:7" x14ac:dyDescent="0.25">
      <c r="A5" t="s">
        <v>10</v>
      </c>
      <c r="B5">
        <v>4</v>
      </c>
      <c r="C5">
        <v>4</v>
      </c>
      <c r="D5">
        <v>4</v>
      </c>
      <c r="E5">
        <v>3</v>
      </c>
      <c r="F5">
        <v>4</v>
      </c>
      <c r="G5">
        <f t="shared" si="0"/>
        <v>19</v>
      </c>
    </row>
    <row r="6" spans="1:7" x14ac:dyDescent="0.25">
      <c r="A6" t="s">
        <v>13</v>
      </c>
      <c r="B6">
        <v>4</v>
      </c>
      <c r="C6">
        <v>4</v>
      </c>
      <c r="D6">
        <v>4</v>
      </c>
      <c r="E6">
        <v>2</v>
      </c>
      <c r="F6">
        <v>4</v>
      </c>
      <c r="G6">
        <f t="shared" si="0"/>
        <v>18</v>
      </c>
    </row>
    <row r="7" spans="1:7" x14ac:dyDescent="0.25">
      <c r="A7" t="s">
        <v>8</v>
      </c>
      <c r="B7">
        <v>4</v>
      </c>
      <c r="C7">
        <v>4</v>
      </c>
      <c r="D7">
        <v>4</v>
      </c>
      <c r="E7">
        <v>3</v>
      </c>
      <c r="F7">
        <v>3</v>
      </c>
      <c r="G7">
        <f t="shared" si="0"/>
        <v>18</v>
      </c>
    </row>
    <row r="8" spans="1:7" x14ac:dyDescent="0.25">
      <c r="A8" t="s">
        <v>7</v>
      </c>
      <c r="B8">
        <v>4</v>
      </c>
      <c r="C8">
        <v>4</v>
      </c>
      <c r="D8">
        <v>4</v>
      </c>
      <c r="E8">
        <v>3</v>
      </c>
      <c r="F8">
        <v>3</v>
      </c>
      <c r="G8">
        <f t="shared" si="0"/>
        <v>18</v>
      </c>
    </row>
    <row r="9" spans="1:7" x14ac:dyDescent="0.25">
      <c r="A9" t="s">
        <v>12</v>
      </c>
      <c r="B9">
        <v>3</v>
      </c>
      <c r="C9">
        <v>4</v>
      </c>
      <c r="D9">
        <v>4</v>
      </c>
      <c r="E9">
        <v>2</v>
      </c>
      <c r="F9">
        <v>4</v>
      </c>
      <c r="G9">
        <f t="shared" si="0"/>
        <v>17</v>
      </c>
    </row>
    <row r="10" spans="1:7" x14ac:dyDescent="0.25">
      <c r="A10" t="s">
        <v>11</v>
      </c>
      <c r="B10">
        <v>3</v>
      </c>
      <c r="C10">
        <v>4</v>
      </c>
      <c r="D10">
        <v>4</v>
      </c>
      <c r="E10">
        <v>2</v>
      </c>
      <c r="F10">
        <v>4</v>
      </c>
      <c r="G10">
        <f t="shared" si="0"/>
        <v>17</v>
      </c>
    </row>
    <row r="11" spans="1:7" x14ac:dyDescent="0.25">
      <c r="A11" t="s">
        <v>34</v>
      </c>
      <c r="B11">
        <v>4</v>
      </c>
      <c r="C11">
        <v>3</v>
      </c>
      <c r="D11">
        <v>3</v>
      </c>
      <c r="E11">
        <v>3</v>
      </c>
      <c r="F11">
        <v>4</v>
      </c>
      <c r="G11">
        <f t="shared" si="0"/>
        <v>17</v>
      </c>
    </row>
    <row r="12" spans="1:7" x14ac:dyDescent="0.25">
      <c r="A12" t="s">
        <v>31</v>
      </c>
      <c r="B12">
        <v>4</v>
      </c>
      <c r="C12">
        <v>3</v>
      </c>
      <c r="D12">
        <v>3</v>
      </c>
      <c r="E12">
        <v>3</v>
      </c>
      <c r="F12">
        <v>4</v>
      </c>
      <c r="G12">
        <f t="shared" si="0"/>
        <v>17</v>
      </c>
    </row>
    <row r="13" spans="1:7" x14ac:dyDescent="0.25">
      <c r="A13" t="s">
        <v>4</v>
      </c>
      <c r="B13">
        <v>3</v>
      </c>
      <c r="C13">
        <v>3</v>
      </c>
      <c r="D13">
        <v>2</v>
      </c>
      <c r="E13">
        <v>4</v>
      </c>
      <c r="F13">
        <v>3</v>
      </c>
      <c r="G13">
        <f t="shared" si="0"/>
        <v>15</v>
      </c>
    </row>
    <row r="14" spans="1:7" x14ac:dyDescent="0.25">
      <c r="A14" t="s">
        <v>33</v>
      </c>
      <c r="B14">
        <v>3</v>
      </c>
      <c r="C14">
        <v>2</v>
      </c>
      <c r="D14">
        <v>4</v>
      </c>
      <c r="E14">
        <v>3</v>
      </c>
      <c r="F14">
        <v>3</v>
      </c>
      <c r="G14">
        <f t="shared" si="0"/>
        <v>15</v>
      </c>
    </row>
    <row r="15" spans="1:7" x14ac:dyDescent="0.25">
      <c r="A15" t="s">
        <v>6</v>
      </c>
      <c r="B15">
        <v>3</v>
      </c>
      <c r="C15">
        <v>4</v>
      </c>
      <c r="D15">
        <v>3</v>
      </c>
      <c r="E15">
        <v>1</v>
      </c>
      <c r="F15">
        <v>3</v>
      </c>
      <c r="G15">
        <f t="shared" si="0"/>
        <v>14</v>
      </c>
    </row>
    <row r="16" spans="1:7" x14ac:dyDescent="0.25">
      <c r="A16" t="s">
        <v>2</v>
      </c>
      <c r="B16">
        <v>4</v>
      </c>
      <c r="C16">
        <v>2</v>
      </c>
      <c r="D16">
        <v>3</v>
      </c>
      <c r="E16">
        <v>2</v>
      </c>
      <c r="F16">
        <v>3</v>
      </c>
      <c r="G16">
        <f t="shared" si="0"/>
        <v>14</v>
      </c>
    </row>
    <row r="17" spans="1:7" x14ac:dyDescent="0.25">
      <c r="A17" t="s">
        <v>32</v>
      </c>
      <c r="B17">
        <v>4</v>
      </c>
      <c r="C17">
        <v>3</v>
      </c>
      <c r="D17">
        <v>3</v>
      </c>
      <c r="E17">
        <v>1</v>
      </c>
      <c r="F17">
        <v>3</v>
      </c>
      <c r="G17">
        <f t="shared" si="0"/>
        <v>14</v>
      </c>
    </row>
    <row r="18" spans="1:7" x14ac:dyDescent="0.25">
      <c r="A18" t="s">
        <v>1</v>
      </c>
      <c r="B18">
        <v>4</v>
      </c>
      <c r="C18">
        <v>1</v>
      </c>
      <c r="D18">
        <v>2</v>
      </c>
      <c r="E18">
        <v>3</v>
      </c>
      <c r="F18">
        <v>3</v>
      </c>
      <c r="G18">
        <f t="shared" si="0"/>
        <v>13</v>
      </c>
    </row>
    <row r="19" spans="1:7" x14ac:dyDescent="0.25">
      <c r="A19" t="s">
        <v>9</v>
      </c>
      <c r="B19">
        <v>4</v>
      </c>
      <c r="C19">
        <v>2</v>
      </c>
      <c r="D19">
        <v>1</v>
      </c>
      <c r="E19">
        <v>2</v>
      </c>
      <c r="F19">
        <v>3</v>
      </c>
      <c r="G19">
        <f t="shared" si="0"/>
        <v>12</v>
      </c>
    </row>
    <row r="20" spans="1:7" x14ac:dyDescent="0.25">
      <c r="A20" t="s">
        <v>3</v>
      </c>
      <c r="B20">
        <v>2</v>
      </c>
      <c r="C20">
        <v>4</v>
      </c>
      <c r="D20">
        <v>1</v>
      </c>
      <c r="E20">
        <v>1</v>
      </c>
      <c r="F20">
        <v>4</v>
      </c>
      <c r="G20">
        <f t="shared" si="0"/>
        <v>12</v>
      </c>
    </row>
    <row r="21" spans="1:7" x14ac:dyDescent="0.25">
      <c r="A21" t="s">
        <v>20</v>
      </c>
      <c r="B21">
        <v>1</v>
      </c>
      <c r="C21">
        <v>3</v>
      </c>
      <c r="D21">
        <v>3</v>
      </c>
      <c r="E21">
        <v>3</v>
      </c>
      <c r="F21">
        <v>1</v>
      </c>
      <c r="G21">
        <f t="shared" si="0"/>
        <v>11</v>
      </c>
    </row>
    <row r="22" spans="1:7" x14ac:dyDescent="0.25">
      <c r="A22" t="s">
        <v>5</v>
      </c>
      <c r="B22">
        <v>2</v>
      </c>
      <c r="C22">
        <v>2</v>
      </c>
      <c r="D22">
        <v>1</v>
      </c>
      <c r="E22">
        <v>1</v>
      </c>
      <c r="F22">
        <v>2</v>
      </c>
      <c r="G22">
        <f t="shared" si="0"/>
        <v>8</v>
      </c>
    </row>
    <row r="23" spans="1:7" x14ac:dyDescent="0.25">
      <c r="A23" t="s">
        <v>35</v>
      </c>
      <c r="B23">
        <v>1</v>
      </c>
      <c r="C23">
        <v>1</v>
      </c>
      <c r="D23">
        <v>2</v>
      </c>
      <c r="E23">
        <v>3</v>
      </c>
      <c r="F23">
        <v>1</v>
      </c>
      <c r="G23">
        <f t="shared" si="0"/>
        <v>8</v>
      </c>
    </row>
    <row r="24" spans="1:7" x14ac:dyDescent="0.25">
      <c r="A24" t="s">
        <v>0</v>
      </c>
      <c r="B24">
        <v>1</v>
      </c>
      <c r="C24">
        <v>1</v>
      </c>
      <c r="D24">
        <v>2</v>
      </c>
      <c r="E24">
        <v>2</v>
      </c>
      <c r="F24">
        <v>1</v>
      </c>
      <c r="G24">
        <f t="shared" si="0"/>
        <v>7</v>
      </c>
    </row>
    <row r="29" spans="1:7" ht="45" x14ac:dyDescent="0.25">
      <c r="C29" s="3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a 5 C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4 a 5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Q l U o i k e 4 D g A A A B E A A A A T A B w A R m 9 y b X V s Y X M v U 2 V j d G l v b j E u b S C i G A A o o B Q A A A A A A A A A A A A A A A A A A A A A A A A A A A A r T k 0 u y c z P U w i G 0 I b W A F B L A Q I t A B Q A A g A I A O G u Q l U b b P s l p A A A A P Y A A A A S A A A A A A A A A A A A A A A A A A A A A A B D b 2 5 m a W c v U G F j a 2 F n Z S 5 4 b W x Q S w E C L Q A U A A I A C A D h r k J V D 8 r p q 6 Q A A A D p A A A A E w A A A A A A A A A A A A A A A A D w A A A A W 0 N v b n R l b n R f V H l w Z X N d L n h t b F B L A Q I t A B Q A A g A I A O G u Q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E j w r 3 m 8 Q T r 0 y P S h y c w l h A A A A A A I A A A A A A B B m A A A A A Q A A I A A A A A l Z y w L R O r S m p H 4 Q D i K s T / 5 w u I E G j L h V p E P G 4 n 3 i g 3 d O A A A A A A 6 A A A A A A g A A I A A A A P 2 7 a R O Q O P u k g U 4 H q p S n s H + 2 B S s S g p T f j P + q X e o N e U j y U A A A A M b n h 6 Y n 5 I C 3 H O h j K Y q t V N u p H 5 U L + Z S Y 2 7 u X D d T R g H v T 1 b L i O w 0 x C i D G 3 8 P b N B a 9 0 / I X k I J 3 L l 9 R A M v F g v / c w O w 8 A v p U B O y e g H 7 H B U W c Q C F j Q A A A A O S T V O M M E v 7 L 6 v 8 5 d q 1 M u r G 3 0 P 1 w x a 2 P L w c s q U g P K S 8 S q P M x b e E G M Y 3 D j O 8 b h x 6 m 1 Q R o L e T 2 Y 0 j e W u Z X e l O k C A Q = < / D a t a M a s h u p > 
</file>

<file path=customXml/itemProps1.xml><?xml version="1.0" encoding="utf-8"?>
<ds:datastoreItem xmlns:ds="http://schemas.openxmlformats.org/officeDocument/2006/customXml" ds:itemID="{0DC19522-E5F9-4B98-8E66-3FB762BAF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Feasability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</cp:lastModifiedBy>
  <dcterms:created xsi:type="dcterms:W3CDTF">2022-10-02T22:09:00Z</dcterms:created>
  <dcterms:modified xsi:type="dcterms:W3CDTF">2022-10-03T04:17:29Z</dcterms:modified>
</cp:coreProperties>
</file>