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viviandsouza/Downloads/"/>
    </mc:Choice>
  </mc:AlternateContent>
  <xr:revisionPtr revIDLastSave="0" documentId="8_{28DD9ED0-B921-6843-919F-5271BA2CE550}" xr6:coauthVersionLast="47" xr6:coauthVersionMax="47" xr10:uidLastSave="{00000000-0000-0000-0000-000000000000}"/>
  <bookViews>
    <workbookView xWindow="3420" yWindow="980" windowWidth="25380" windowHeight="15140" firstSheet="6" activeTab="6" xr2:uid="{910FF6C5-3B56-9141-B820-B5FD7E3EB0DD}"/>
  </bookViews>
  <sheets>
    <sheet name="Attributes" sheetId="1" r:id="rId1"/>
    <sheet name="Experimental design" sheetId="2" r:id="rId2"/>
    <sheet name="Coding matrix" sheetId="3" r:id="rId3"/>
    <sheet name="Responses Shaun" sheetId="8" r:id="rId4"/>
    <sheet name="Coding matrix with responses" sheetId="4" r:id="rId5"/>
    <sheet name="Final matrix" sheetId="11" r:id="rId6"/>
    <sheet name="Regression analysis" sheetId="18" r:id="rId7"/>
    <sheet name="Result graphs" sheetId="19" r:id="rId8"/>
    <sheet name="Segmentation" sheetId="20" r:id="rId9"/>
    <sheet name="Segmentation data" sheetId="33" r:id="rId10"/>
    <sheet name="Segment 1" sheetId="35" r:id="rId11"/>
    <sheet name="Segment 1 coding matrix" sheetId="39" r:id="rId12"/>
    <sheet name="Segment 1 regression" sheetId="43" r:id="rId13"/>
    <sheet name="Segment 2" sheetId="37" r:id="rId14"/>
    <sheet name="Segment 2 coding matrix" sheetId="40" r:id="rId15"/>
    <sheet name="Segment 2 regression" sheetId="44" r:id="rId16"/>
    <sheet name="Segment 3" sheetId="38" r:id="rId17"/>
    <sheet name="Segment 3 coding matrix" sheetId="41" r:id="rId18"/>
    <sheet name="Segment 3 regression" sheetId="45" r:id="rId19"/>
    <sheet name="Segment comparison" sheetId="46" r:id="rId20"/>
  </sheets>
  <definedNames>
    <definedName name="hdata">'Responses Shaun'!$G$2:$U$51</definedName>
    <definedName name="MyData">#REF!</definedName>
  </definedNames>
  <calcPr calcId="191028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46" l="1"/>
  <c r="K30" i="46"/>
  <c r="K31" i="46"/>
  <c r="K32" i="46"/>
  <c r="K28" i="46"/>
  <c r="G29" i="46"/>
  <c r="G30" i="46"/>
  <c r="G31" i="46"/>
  <c r="G32" i="46"/>
  <c r="G28" i="46"/>
  <c r="C29" i="46"/>
  <c r="C30" i="46"/>
  <c r="C31" i="46"/>
  <c r="C32" i="46"/>
  <c r="C28" i="46"/>
  <c r="K21" i="46"/>
  <c r="K19" i="46"/>
  <c r="K17" i="46"/>
  <c r="K15" i="46"/>
  <c r="K14" i="46"/>
  <c r="K12" i="46"/>
  <c r="K11" i="46"/>
  <c r="K10" i="46"/>
  <c r="K8" i="46"/>
  <c r="L8" i="46" s="1"/>
  <c r="K7" i="46"/>
  <c r="G21" i="46"/>
  <c r="G19" i="46"/>
  <c r="G17" i="46"/>
  <c r="G15" i="46"/>
  <c r="G14" i="46"/>
  <c r="G12" i="46"/>
  <c r="G11" i="46"/>
  <c r="G10" i="46"/>
  <c r="G8" i="46"/>
  <c r="G7" i="46"/>
  <c r="C21" i="46"/>
  <c r="C19" i="46"/>
  <c r="C17" i="46"/>
  <c r="C15" i="46"/>
  <c r="C14" i="46"/>
  <c r="D14" i="46" s="1"/>
  <c r="C12" i="46"/>
  <c r="C11" i="46"/>
  <c r="C10" i="46"/>
  <c r="C8" i="46"/>
  <c r="C7" i="46"/>
  <c r="I32" i="46"/>
  <c r="I31" i="46"/>
  <c r="J30" i="46"/>
  <c r="I30" i="46"/>
  <c r="I29" i="46"/>
  <c r="I28" i="46"/>
  <c r="K20" i="46"/>
  <c r="J32" i="46"/>
  <c r="J31" i="46"/>
  <c r="L14" i="46"/>
  <c r="J29" i="46"/>
  <c r="E32" i="46"/>
  <c r="E31" i="46"/>
  <c r="E30" i="46"/>
  <c r="E29" i="46"/>
  <c r="E28" i="46"/>
  <c r="G20" i="46"/>
  <c r="F32" i="46"/>
  <c r="H17" i="46"/>
  <c r="H14" i="46"/>
  <c r="F29" i="46"/>
  <c r="F28" i="46"/>
  <c r="C20" i="46"/>
  <c r="D19" i="46"/>
  <c r="D17" i="46"/>
  <c r="B32" i="46"/>
  <c r="A32" i="46"/>
  <c r="B31" i="46"/>
  <c r="A31" i="46"/>
  <c r="A30" i="46"/>
  <c r="D11" i="46"/>
  <c r="A29" i="46"/>
  <c r="A28" i="46"/>
  <c r="D8" i="46"/>
  <c r="C3" i="20"/>
  <c r="D3" i="20"/>
  <c r="B3" i="20"/>
  <c r="B28" i="46" l="1"/>
  <c r="F30" i="46"/>
  <c r="B30" i="46"/>
  <c r="B29" i="46"/>
  <c r="J28" i="46"/>
  <c r="L17" i="46"/>
  <c r="L11" i="46"/>
  <c r="L19" i="46"/>
  <c r="H8" i="46"/>
  <c r="F31" i="46"/>
  <c r="H11" i="46"/>
  <c r="H19" i="46"/>
  <c r="R14" i="18" l="1"/>
  <c r="Q18" i="18"/>
  <c r="Q17" i="18"/>
  <c r="Q16" i="18"/>
  <c r="Q15" i="18"/>
  <c r="Q14" i="18"/>
  <c r="N26" i="18"/>
  <c r="N24" i="18"/>
  <c r="N22" i="18"/>
  <c r="R17" i="18" s="1"/>
  <c r="N19" i="18"/>
  <c r="R16" i="18" s="1"/>
  <c r="N20" i="18"/>
  <c r="N17" i="18"/>
  <c r="N16" i="18"/>
  <c r="R15" i="18" s="1"/>
  <c r="S15" i="18" s="1"/>
  <c r="N15" i="18"/>
  <c r="N13" i="18"/>
  <c r="N12" i="18"/>
  <c r="N25" i="18"/>
  <c r="R18" i="18" s="1"/>
  <c r="N23" i="18"/>
  <c r="N21" i="18"/>
  <c r="B17" i="11" a="1"/>
  <c r="B17" i="11" s="1"/>
  <c r="B32" i="11" a="1"/>
  <c r="B32" i="11" s="1"/>
  <c r="B47" i="11" a="1"/>
  <c r="B47" i="11" s="1"/>
  <c r="B62" i="11" a="1"/>
  <c r="B62" i="11" s="1"/>
  <c r="B77" i="11" a="1"/>
  <c r="B77" i="11" s="1"/>
  <c r="B92" i="11" a="1"/>
  <c r="B92" i="11" s="1"/>
  <c r="B107" i="11" a="1"/>
  <c r="B107" i="11" s="1"/>
  <c r="B122" i="11" a="1"/>
  <c r="B122" i="11" s="1"/>
  <c r="B137" i="11" a="1"/>
  <c r="B137" i="11" s="1"/>
  <c r="B152" i="11" a="1"/>
  <c r="B152" i="11" s="1"/>
  <c r="B167" i="11" a="1"/>
  <c r="B167" i="11" s="1"/>
  <c r="B182" i="11" a="1"/>
  <c r="B182" i="11" s="1"/>
  <c r="B197" i="11" a="1"/>
  <c r="B197" i="11" s="1"/>
  <c r="B212" i="11" a="1"/>
  <c r="B212" i="11" s="1"/>
  <c r="B227" i="11" a="1"/>
  <c r="B227" i="11" s="1"/>
  <c r="B242" i="11" a="1"/>
  <c r="B242" i="11" s="1"/>
  <c r="B257" i="11" a="1"/>
  <c r="B257" i="11" s="1"/>
  <c r="B272" i="11" a="1"/>
  <c r="B272" i="11" s="1"/>
  <c r="B287" i="11" a="1"/>
  <c r="B287" i="11" s="1"/>
  <c r="B302" i="11" a="1"/>
  <c r="B302" i="11" s="1"/>
  <c r="B317" i="11" a="1"/>
  <c r="B317" i="11" s="1"/>
  <c r="B332" i="11" a="1"/>
  <c r="B332" i="11" s="1"/>
  <c r="B347" i="11" a="1"/>
  <c r="B347" i="11" s="1"/>
  <c r="B362" i="11" a="1"/>
  <c r="B362" i="11" s="1"/>
  <c r="B377" i="11" a="1"/>
  <c r="B377" i="11" s="1"/>
  <c r="B392" i="11" a="1"/>
  <c r="B392" i="11" s="1"/>
  <c r="B407" i="11" a="1"/>
  <c r="B407" i="11" s="1"/>
  <c r="B422" i="11" a="1"/>
  <c r="B422" i="11" s="1"/>
  <c r="B437" i="11" a="1"/>
  <c r="B437" i="11" s="1"/>
  <c r="B452" i="11" a="1"/>
  <c r="B452" i="11" s="1"/>
  <c r="B467" i="11" a="1"/>
  <c r="B467" i="11" s="1"/>
  <c r="B482" i="11" a="1"/>
  <c r="B482" i="11" s="1"/>
  <c r="B497" i="11" a="1"/>
  <c r="B497" i="11" s="1"/>
  <c r="B512" i="11" a="1"/>
  <c r="B512" i="11" s="1"/>
  <c r="B527" i="11" a="1"/>
  <c r="B527" i="11" s="1"/>
  <c r="B542" i="11" a="1"/>
  <c r="B542" i="11" s="1"/>
  <c r="B557" i="11" a="1"/>
  <c r="B557" i="11" s="1"/>
  <c r="B572" i="11" a="1"/>
  <c r="B572" i="11" s="1"/>
  <c r="B587" i="11" a="1"/>
  <c r="B587" i="11" s="1"/>
  <c r="B602" i="11" a="1"/>
  <c r="B602" i="11" s="1"/>
  <c r="B617" i="11" a="1"/>
  <c r="B617" i="11" s="1"/>
  <c r="B632" i="11" a="1"/>
  <c r="B632" i="11" s="1"/>
  <c r="B647" i="11" a="1"/>
  <c r="B647" i="11" s="1"/>
  <c r="B662" i="11" a="1"/>
  <c r="B662" i="11" s="1"/>
  <c r="B677" i="11" a="1"/>
  <c r="B677" i="11" s="1"/>
  <c r="B692" i="11" a="1"/>
  <c r="B692" i="11" s="1"/>
  <c r="B707" i="11" a="1"/>
  <c r="B707" i="11" s="1"/>
  <c r="B722" i="11" a="1"/>
  <c r="B722" i="11" s="1"/>
  <c r="B737" i="11" a="1"/>
  <c r="B737" i="11" s="1"/>
  <c r="B2" i="11" a="1"/>
  <c r="B2" i="11" s="1"/>
  <c r="W20" i="8" a="1"/>
  <c r="W20" i="8" s="1"/>
  <c r="W21" i="8" a="1"/>
  <c r="W21" i="8" s="1"/>
  <c r="W22" i="8" a="1"/>
  <c r="W22" i="8" s="1"/>
  <c r="W23" i="8" a="1"/>
  <c r="W23" i="8" s="1"/>
  <c r="W24" i="8" a="1"/>
  <c r="W24" i="8" s="1"/>
  <c r="W25" i="8" a="1"/>
  <c r="W25" i="8" s="1"/>
  <c r="W26" i="8" a="1"/>
  <c r="W26" i="8" s="1"/>
  <c r="W27" i="8" a="1"/>
  <c r="W27" i="8" s="1"/>
  <c r="W28" i="8" a="1"/>
  <c r="W28" i="8" s="1"/>
  <c r="W29" i="8" a="1"/>
  <c r="W29" i="8" s="1"/>
  <c r="W30" i="8" a="1"/>
  <c r="W30" i="8" s="1"/>
  <c r="W31" i="8" a="1"/>
  <c r="W31" i="8" s="1"/>
  <c r="W32" i="8" a="1"/>
  <c r="W32" i="8" s="1"/>
  <c r="W33" i="8" a="1"/>
  <c r="W33" i="8" s="1"/>
  <c r="W34" i="8" a="1"/>
  <c r="W34" i="8" s="1"/>
  <c r="W35" i="8" a="1"/>
  <c r="W35" i="8" s="1"/>
  <c r="W36" i="8" a="1"/>
  <c r="W36" i="8" s="1"/>
  <c r="W37" i="8" a="1"/>
  <c r="W37" i="8" s="1"/>
  <c r="W38" i="8" a="1"/>
  <c r="W38" i="8" s="1"/>
  <c r="W39" i="8" a="1"/>
  <c r="W39" i="8" s="1"/>
  <c r="W40" i="8" a="1"/>
  <c r="W40" i="8" s="1"/>
  <c r="W41" i="8" a="1"/>
  <c r="W41" i="8" s="1"/>
  <c r="W42" i="8" a="1"/>
  <c r="W42" i="8" s="1"/>
  <c r="W43" i="8" a="1"/>
  <c r="W43" i="8" s="1"/>
  <c r="W44" i="8" a="1"/>
  <c r="W44" i="8" s="1"/>
  <c r="W45" i="8" a="1"/>
  <c r="W45" i="8" s="1"/>
  <c r="W46" i="8" a="1"/>
  <c r="W46" i="8" s="1"/>
  <c r="W47" i="8" a="1"/>
  <c r="W47" i="8" s="1"/>
  <c r="W48" i="8" a="1"/>
  <c r="W48" i="8" s="1"/>
  <c r="W49" i="8" a="1"/>
  <c r="W49" i="8" s="1"/>
  <c r="W50" i="8" a="1"/>
  <c r="W50" i="8" s="1"/>
  <c r="W51" i="8" a="1"/>
  <c r="W51" i="8" s="1"/>
  <c r="W52" i="8" a="1"/>
  <c r="W52" i="8" s="1"/>
  <c r="W53" i="8" a="1"/>
  <c r="W53" i="8" s="1"/>
  <c r="W54" i="8" a="1"/>
  <c r="W54" i="8" s="1"/>
  <c r="W55" i="8" a="1"/>
  <c r="W55" i="8" s="1"/>
  <c r="W56" i="8" a="1"/>
  <c r="W56" i="8" s="1"/>
  <c r="W57" i="8" a="1"/>
  <c r="W57" i="8" s="1"/>
  <c r="W58" i="8" a="1"/>
  <c r="W58" i="8" s="1"/>
  <c r="W59" i="8" a="1"/>
  <c r="W59" i="8" s="1"/>
  <c r="W60" i="8" a="1"/>
  <c r="W60" i="8" s="1"/>
  <c r="W61" i="8" a="1"/>
  <c r="W61" i="8" s="1"/>
  <c r="W62" i="8" a="1"/>
  <c r="W62" i="8" s="1"/>
  <c r="W63" i="8" a="1"/>
  <c r="W63" i="8" s="1"/>
  <c r="W64" i="8" a="1"/>
  <c r="W64" i="8" s="1"/>
  <c r="W65" i="8" a="1"/>
  <c r="W65" i="8" s="1"/>
  <c r="W66" i="8" a="1"/>
  <c r="W66" i="8" s="1"/>
  <c r="W67" i="8" a="1"/>
  <c r="W67" i="8" s="1"/>
  <c r="W68" i="8" a="1"/>
  <c r="W68" i="8" s="1"/>
  <c r="W69" i="8" a="1"/>
  <c r="W69" i="8" s="1"/>
  <c r="W70" i="8" a="1"/>
  <c r="W70" i="8" s="1"/>
  <c r="W71" i="8" a="1"/>
  <c r="W71" i="8" s="1"/>
  <c r="W72" i="8" a="1"/>
  <c r="W72" i="8" s="1"/>
  <c r="W73" i="8" a="1"/>
  <c r="W73" i="8" s="1"/>
  <c r="W74" i="8" a="1"/>
  <c r="W74" i="8" s="1"/>
  <c r="W75" i="8" a="1"/>
  <c r="W75" i="8" s="1"/>
  <c r="W76" i="8" a="1"/>
  <c r="W76" i="8" s="1"/>
  <c r="W77" i="8" a="1"/>
  <c r="W77" i="8" s="1"/>
  <c r="W78" i="8" a="1"/>
  <c r="W78" i="8" s="1"/>
  <c r="W79" i="8" a="1"/>
  <c r="W79" i="8" s="1"/>
  <c r="W80" i="8" a="1"/>
  <c r="W80" i="8" s="1"/>
  <c r="W81" i="8" a="1"/>
  <c r="W81" i="8" s="1"/>
  <c r="W82" i="8" a="1"/>
  <c r="W82" i="8" s="1"/>
  <c r="W83" i="8" a="1"/>
  <c r="W83" i="8" s="1"/>
  <c r="W84" i="8" a="1"/>
  <c r="W84" i="8" s="1"/>
  <c r="W85" i="8" a="1"/>
  <c r="W85" i="8" s="1"/>
  <c r="W86" i="8" a="1"/>
  <c r="W86" i="8" s="1"/>
  <c r="W87" i="8" a="1"/>
  <c r="W87" i="8" s="1"/>
  <c r="W88" i="8" a="1"/>
  <c r="W88" i="8" s="1"/>
  <c r="W89" i="8" a="1"/>
  <c r="W89" i="8" s="1"/>
  <c r="W90" i="8" a="1"/>
  <c r="W90" i="8" s="1"/>
  <c r="W91" i="8" a="1"/>
  <c r="W91" i="8" s="1"/>
  <c r="W92" i="8" a="1"/>
  <c r="W92" i="8" s="1"/>
  <c r="W93" i="8" a="1"/>
  <c r="W93" i="8" s="1"/>
  <c r="W94" i="8" a="1"/>
  <c r="W94" i="8" s="1"/>
  <c r="W95" i="8" a="1"/>
  <c r="W95" i="8" s="1"/>
  <c r="W96" i="8" a="1"/>
  <c r="W96" i="8" s="1"/>
  <c r="W97" i="8" a="1"/>
  <c r="W97" i="8" s="1"/>
  <c r="W98" i="8" a="1"/>
  <c r="W98" i="8" s="1"/>
  <c r="W99" i="8" a="1"/>
  <c r="W99" i="8" s="1"/>
  <c r="W100" i="8" a="1"/>
  <c r="W100" i="8" s="1"/>
  <c r="W101" i="8" a="1"/>
  <c r="W101" i="8" s="1"/>
  <c r="W102" i="8" a="1"/>
  <c r="W102" i="8" s="1"/>
  <c r="W103" i="8" a="1"/>
  <c r="W103" i="8" s="1"/>
  <c r="W104" i="8" a="1"/>
  <c r="W104" i="8" s="1"/>
  <c r="W105" i="8" a="1"/>
  <c r="W105" i="8" s="1"/>
  <c r="W106" i="8" a="1"/>
  <c r="W106" i="8" s="1"/>
  <c r="W107" i="8" a="1"/>
  <c r="W107" i="8" s="1"/>
  <c r="W108" i="8" a="1"/>
  <c r="W108" i="8" s="1"/>
  <c r="W109" i="8" a="1"/>
  <c r="W109" i="8" s="1"/>
  <c r="W110" i="8" a="1"/>
  <c r="W110" i="8" s="1"/>
  <c r="W111" i="8" a="1"/>
  <c r="W111" i="8" s="1"/>
  <c r="W112" i="8" a="1"/>
  <c r="W112" i="8" s="1"/>
  <c r="W113" i="8" a="1"/>
  <c r="W113" i="8" s="1"/>
  <c r="W114" i="8" a="1"/>
  <c r="W114" i="8" s="1"/>
  <c r="W115" i="8" a="1"/>
  <c r="W115" i="8" s="1"/>
  <c r="W116" i="8" a="1"/>
  <c r="W116" i="8" s="1"/>
  <c r="W117" i="8" a="1"/>
  <c r="W117" i="8" s="1"/>
  <c r="W118" i="8" a="1"/>
  <c r="W118" i="8" s="1"/>
  <c r="W119" i="8" a="1"/>
  <c r="W119" i="8" s="1"/>
  <c r="W120" i="8" a="1"/>
  <c r="W120" i="8" s="1"/>
  <c r="W121" i="8" a="1"/>
  <c r="W121" i="8" s="1"/>
  <c r="W122" i="8" a="1"/>
  <c r="W122" i="8" s="1"/>
  <c r="W123" i="8" a="1"/>
  <c r="W123" i="8" s="1"/>
  <c r="W124" i="8" a="1"/>
  <c r="W124" i="8" s="1"/>
  <c r="W125" i="8" a="1"/>
  <c r="W125" i="8" s="1"/>
  <c r="W126" i="8" a="1"/>
  <c r="W126" i="8" s="1"/>
  <c r="W127" i="8" a="1"/>
  <c r="W127" i="8" s="1"/>
  <c r="W128" i="8" a="1"/>
  <c r="W128" i="8" s="1"/>
  <c r="W129" i="8" a="1"/>
  <c r="W129" i="8" s="1"/>
  <c r="W130" i="8" a="1"/>
  <c r="W130" i="8" s="1"/>
  <c r="W131" i="8" a="1"/>
  <c r="W131" i="8" s="1"/>
  <c r="W132" i="8" a="1"/>
  <c r="W132" i="8" s="1"/>
  <c r="W133" i="8" a="1"/>
  <c r="W133" i="8" s="1"/>
  <c r="W134" i="8" a="1"/>
  <c r="W134" i="8" s="1"/>
  <c r="W135" i="8" a="1"/>
  <c r="W135" i="8" s="1"/>
  <c r="W136" i="8" a="1"/>
  <c r="W136" i="8" s="1"/>
  <c r="W137" i="8" a="1"/>
  <c r="W137" i="8" s="1"/>
  <c r="W138" i="8" a="1"/>
  <c r="W138" i="8" s="1"/>
  <c r="W139" i="8" a="1"/>
  <c r="W139" i="8" s="1"/>
  <c r="W140" i="8" a="1"/>
  <c r="W140" i="8" s="1"/>
  <c r="W141" i="8" a="1"/>
  <c r="W141" i="8" s="1"/>
  <c r="W142" i="8" a="1"/>
  <c r="W142" i="8" s="1"/>
  <c r="W143" i="8" a="1"/>
  <c r="W143" i="8" s="1"/>
  <c r="W144" i="8" a="1"/>
  <c r="W144" i="8" s="1"/>
  <c r="W145" i="8" a="1"/>
  <c r="W145" i="8" s="1"/>
  <c r="W146" i="8" a="1"/>
  <c r="W146" i="8" s="1"/>
  <c r="W147" i="8" a="1"/>
  <c r="W147" i="8" s="1"/>
  <c r="W148" i="8" a="1"/>
  <c r="W148" i="8" s="1"/>
  <c r="W149" i="8" a="1"/>
  <c r="W149" i="8" s="1"/>
  <c r="W150" i="8" a="1"/>
  <c r="W150" i="8" s="1"/>
  <c r="W151" i="8" a="1"/>
  <c r="W151" i="8" s="1"/>
  <c r="W152" i="8" a="1"/>
  <c r="W152" i="8" s="1"/>
  <c r="W153" i="8" a="1"/>
  <c r="W153" i="8" s="1"/>
  <c r="W154" i="8" a="1"/>
  <c r="W154" i="8" s="1"/>
  <c r="W155" i="8" a="1"/>
  <c r="W155" i="8" s="1"/>
  <c r="W156" i="8" a="1"/>
  <c r="W156" i="8" s="1"/>
  <c r="W157" i="8" a="1"/>
  <c r="W157" i="8" s="1"/>
  <c r="W158" i="8" a="1"/>
  <c r="W158" i="8" s="1"/>
  <c r="W159" i="8" a="1"/>
  <c r="W159" i="8" s="1"/>
  <c r="W160" i="8" a="1"/>
  <c r="W160" i="8" s="1"/>
  <c r="W161" i="8" a="1"/>
  <c r="W161" i="8" s="1"/>
  <c r="W162" i="8" a="1"/>
  <c r="W162" i="8" s="1"/>
  <c r="W163" i="8" a="1"/>
  <c r="W163" i="8" s="1"/>
  <c r="W164" i="8" a="1"/>
  <c r="W164" i="8" s="1"/>
  <c r="W165" i="8" a="1"/>
  <c r="W165" i="8" s="1"/>
  <c r="W166" i="8" a="1"/>
  <c r="W166" i="8" s="1"/>
  <c r="W167" i="8" a="1"/>
  <c r="W167" i="8" s="1"/>
  <c r="W168" i="8" a="1"/>
  <c r="W168" i="8" s="1"/>
  <c r="W169" i="8" a="1"/>
  <c r="W169" i="8" s="1"/>
  <c r="W170" i="8" a="1"/>
  <c r="W170" i="8" s="1"/>
  <c r="W171" i="8" a="1"/>
  <c r="W171" i="8" s="1"/>
  <c r="W172" i="8" a="1"/>
  <c r="W172" i="8" s="1"/>
  <c r="W173" i="8" a="1"/>
  <c r="W173" i="8" s="1"/>
  <c r="W174" i="8" a="1"/>
  <c r="W174" i="8" s="1"/>
  <c r="W175" i="8" a="1"/>
  <c r="W175" i="8" s="1"/>
  <c r="W176" i="8" a="1"/>
  <c r="W176" i="8" s="1"/>
  <c r="W177" i="8" a="1"/>
  <c r="W177" i="8" s="1"/>
  <c r="W178" i="8" a="1"/>
  <c r="W178" i="8" s="1"/>
  <c r="W179" i="8" a="1"/>
  <c r="W179" i="8" s="1"/>
  <c r="W180" i="8" a="1"/>
  <c r="W180" i="8" s="1"/>
  <c r="W181" i="8" a="1"/>
  <c r="W181" i="8" s="1"/>
  <c r="W182" i="8" a="1"/>
  <c r="W182" i="8" s="1"/>
  <c r="W183" i="8" a="1"/>
  <c r="W183" i="8" s="1"/>
  <c r="W184" i="8" a="1"/>
  <c r="W184" i="8" s="1"/>
  <c r="W185" i="8" a="1"/>
  <c r="W185" i="8" s="1"/>
  <c r="W186" i="8" a="1"/>
  <c r="W186" i="8" s="1"/>
  <c r="W187" i="8" a="1"/>
  <c r="W187" i="8" s="1"/>
  <c r="W188" i="8" a="1"/>
  <c r="W188" i="8" s="1"/>
  <c r="W189" i="8" a="1"/>
  <c r="W189" i="8" s="1"/>
  <c r="W190" i="8" a="1"/>
  <c r="W190" i="8" s="1"/>
  <c r="W191" i="8" a="1"/>
  <c r="W191" i="8" s="1"/>
  <c r="W192" i="8" a="1"/>
  <c r="W192" i="8" s="1"/>
  <c r="W193" i="8" a="1"/>
  <c r="W193" i="8" s="1"/>
  <c r="W194" i="8" a="1"/>
  <c r="W194" i="8" s="1"/>
  <c r="W195" i="8" a="1"/>
  <c r="W195" i="8" s="1"/>
  <c r="W196" i="8" a="1"/>
  <c r="W196" i="8" s="1"/>
  <c r="W197" i="8" a="1"/>
  <c r="W197" i="8" s="1"/>
  <c r="W198" i="8" a="1"/>
  <c r="W198" i="8" s="1"/>
  <c r="W199" i="8" a="1"/>
  <c r="W199" i="8" s="1"/>
  <c r="W200" i="8" a="1"/>
  <c r="W200" i="8" s="1"/>
  <c r="W201" i="8" a="1"/>
  <c r="W201" i="8" s="1"/>
  <c r="W202" i="8" a="1"/>
  <c r="W202" i="8" s="1"/>
  <c r="W203" i="8" a="1"/>
  <c r="W203" i="8" s="1"/>
  <c r="W204" i="8" a="1"/>
  <c r="W204" i="8" s="1"/>
  <c r="W205" i="8" a="1"/>
  <c r="W205" i="8" s="1"/>
  <c r="W206" i="8" a="1"/>
  <c r="W206" i="8" s="1"/>
  <c r="W207" i="8" a="1"/>
  <c r="W207" i="8" s="1"/>
  <c r="W208" i="8" a="1"/>
  <c r="W208" i="8" s="1"/>
  <c r="W209" i="8" a="1"/>
  <c r="W209" i="8" s="1"/>
  <c r="W210" i="8" a="1"/>
  <c r="W210" i="8" s="1"/>
  <c r="W211" i="8" a="1"/>
  <c r="W211" i="8" s="1"/>
  <c r="W212" i="8" a="1"/>
  <c r="W212" i="8" s="1"/>
  <c r="W213" i="8" a="1"/>
  <c r="W213" i="8" s="1"/>
  <c r="W214" i="8" a="1"/>
  <c r="W214" i="8" s="1"/>
  <c r="W215" i="8" a="1"/>
  <c r="W215" i="8" s="1"/>
  <c r="W216" i="8" a="1"/>
  <c r="W216" i="8" s="1"/>
  <c r="W217" i="8" a="1"/>
  <c r="W217" i="8" s="1"/>
  <c r="W218" i="8" a="1"/>
  <c r="W218" i="8" s="1"/>
  <c r="W219" i="8" a="1"/>
  <c r="W219" i="8" s="1"/>
  <c r="W220" i="8" a="1"/>
  <c r="W220" i="8" s="1"/>
  <c r="W221" i="8" a="1"/>
  <c r="W221" i="8" s="1"/>
  <c r="W222" i="8" a="1"/>
  <c r="W222" i="8" s="1"/>
  <c r="W223" i="8" a="1"/>
  <c r="W223" i="8" s="1"/>
  <c r="W224" i="8" a="1"/>
  <c r="W224" i="8" s="1"/>
  <c r="W225" i="8" a="1"/>
  <c r="W225" i="8" s="1"/>
  <c r="W226" i="8" a="1"/>
  <c r="W226" i="8" s="1"/>
  <c r="W227" i="8" a="1"/>
  <c r="W227" i="8" s="1"/>
  <c r="W228" i="8" a="1"/>
  <c r="W228" i="8" s="1"/>
  <c r="W229" i="8" a="1"/>
  <c r="W229" i="8" s="1"/>
  <c r="W230" i="8" a="1"/>
  <c r="W230" i="8" s="1"/>
  <c r="W231" i="8" a="1"/>
  <c r="W231" i="8" s="1"/>
  <c r="W232" i="8" a="1"/>
  <c r="W232" i="8" s="1"/>
  <c r="W233" i="8" a="1"/>
  <c r="W233" i="8" s="1"/>
  <c r="W234" i="8" a="1"/>
  <c r="W234" i="8" s="1"/>
  <c r="W235" i="8" a="1"/>
  <c r="W235" i="8" s="1"/>
  <c r="W236" i="8" a="1"/>
  <c r="W236" i="8" s="1"/>
  <c r="W237" i="8" a="1"/>
  <c r="W237" i="8" s="1"/>
  <c r="W238" i="8" a="1"/>
  <c r="W238" i="8" s="1"/>
  <c r="W239" i="8" a="1"/>
  <c r="W239" i="8" s="1"/>
  <c r="W240" i="8" a="1"/>
  <c r="W240" i="8" s="1"/>
  <c r="W241" i="8" a="1"/>
  <c r="W241" i="8" s="1"/>
  <c r="W242" i="8" a="1"/>
  <c r="W242" i="8" s="1"/>
  <c r="W243" i="8" a="1"/>
  <c r="W243" i="8" s="1"/>
  <c r="W244" i="8" a="1"/>
  <c r="W244" i="8" s="1"/>
  <c r="W245" i="8" a="1"/>
  <c r="W245" i="8" s="1"/>
  <c r="W246" i="8" a="1"/>
  <c r="W246" i="8" s="1"/>
  <c r="W247" i="8" a="1"/>
  <c r="W247" i="8" s="1"/>
  <c r="W248" i="8" a="1"/>
  <c r="W248" i="8" s="1"/>
  <c r="W249" i="8" a="1"/>
  <c r="W249" i="8" s="1"/>
  <c r="W250" i="8" a="1"/>
  <c r="W250" i="8" s="1"/>
  <c r="W251" i="8" a="1"/>
  <c r="W251" i="8" s="1"/>
  <c r="W252" i="8" a="1"/>
  <c r="W252" i="8" s="1"/>
  <c r="W253" i="8" a="1"/>
  <c r="W253" i="8" s="1"/>
  <c r="W254" i="8" a="1"/>
  <c r="W254" i="8" s="1"/>
  <c r="W255" i="8" a="1"/>
  <c r="W255" i="8" s="1"/>
  <c r="W256" i="8" a="1"/>
  <c r="W256" i="8" s="1"/>
  <c r="W257" i="8" a="1"/>
  <c r="W257" i="8" s="1"/>
  <c r="W258" i="8" a="1"/>
  <c r="W258" i="8" s="1"/>
  <c r="W259" i="8" a="1"/>
  <c r="W259" i="8" s="1"/>
  <c r="W260" i="8" a="1"/>
  <c r="W260" i="8" s="1"/>
  <c r="W261" i="8" a="1"/>
  <c r="W261" i="8" s="1"/>
  <c r="W262" i="8" a="1"/>
  <c r="W262" i="8" s="1"/>
  <c r="W263" i="8" a="1"/>
  <c r="W263" i="8" s="1"/>
  <c r="W264" i="8" a="1"/>
  <c r="W264" i="8" s="1"/>
  <c r="W265" i="8" a="1"/>
  <c r="W265" i="8" s="1"/>
  <c r="W266" i="8" a="1"/>
  <c r="W266" i="8" s="1"/>
  <c r="W267" i="8" a="1"/>
  <c r="W267" i="8" s="1"/>
  <c r="W268" i="8" a="1"/>
  <c r="W268" i="8" s="1"/>
  <c r="W269" i="8" a="1"/>
  <c r="W269" i="8" s="1"/>
  <c r="W270" i="8" a="1"/>
  <c r="W270" i="8" s="1"/>
  <c r="W271" i="8" a="1"/>
  <c r="W271" i="8" s="1"/>
  <c r="W272" i="8" a="1"/>
  <c r="W272" i="8" s="1"/>
  <c r="W273" i="8" a="1"/>
  <c r="W273" i="8" s="1"/>
  <c r="W274" i="8" a="1"/>
  <c r="W274" i="8" s="1"/>
  <c r="W275" i="8" a="1"/>
  <c r="W275" i="8" s="1"/>
  <c r="W276" i="8" a="1"/>
  <c r="W276" i="8" s="1"/>
  <c r="W277" i="8" a="1"/>
  <c r="W277" i="8" s="1"/>
  <c r="W278" i="8" a="1"/>
  <c r="W278" i="8" s="1"/>
  <c r="W279" i="8" a="1"/>
  <c r="W279" i="8" s="1"/>
  <c r="W280" i="8" a="1"/>
  <c r="W280" i="8" s="1"/>
  <c r="W281" i="8" a="1"/>
  <c r="W281" i="8" s="1"/>
  <c r="W282" i="8" a="1"/>
  <c r="W282" i="8" s="1"/>
  <c r="W283" i="8" a="1"/>
  <c r="W283" i="8" s="1"/>
  <c r="W284" i="8" a="1"/>
  <c r="W284" i="8" s="1"/>
  <c r="W285" i="8" a="1"/>
  <c r="W285" i="8" s="1"/>
  <c r="W286" i="8" a="1"/>
  <c r="W286" i="8" s="1"/>
  <c r="W287" i="8" a="1"/>
  <c r="W287" i="8" s="1"/>
  <c r="W288" i="8" a="1"/>
  <c r="W288" i="8" s="1"/>
  <c r="W289" i="8" a="1"/>
  <c r="W289" i="8" s="1"/>
  <c r="W290" i="8" a="1"/>
  <c r="W290" i="8" s="1"/>
  <c r="W291" i="8" a="1"/>
  <c r="W291" i="8" s="1"/>
  <c r="W292" i="8" a="1"/>
  <c r="W292" i="8" s="1"/>
  <c r="W293" i="8" a="1"/>
  <c r="W293" i="8" s="1"/>
  <c r="W294" i="8" a="1"/>
  <c r="W294" i="8" s="1"/>
  <c r="W295" i="8" a="1"/>
  <c r="W295" i="8" s="1"/>
  <c r="W296" i="8" a="1"/>
  <c r="W296" i="8" s="1"/>
  <c r="W297" i="8" a="1"/>
  <c r="W297" i="8" s="1"/>
  <c r="W298" i="8" a="1"/>
  <c r="W298" i="8" s="1"/>
  <c r="W299" i="8" a="1"/>
  <c r="W299" i="8" s="1"/>
  <c r="W300" i="8" a="1"/>
  <c r="W300" i="8" s="1"/>
  <c r="W301" i="8" a="1"/>
  <c r="W301" i="8" s="1"/>
  <c r="W302" i="8" a="1"/>
  <c r="W302" i="8" s="1"/>
  <c r="W303" i="8" a="1"/>
  <c r="W303" i="8" s="1"/>
  <c r="W304" i="8" a="1"/>
  <c r="W304" i="8" s="1"/>
  <c r="W305" i="8" a="1"/>
  <c r="W305" i="8" s="1"/>
  <c r="W306" i="8" a="1"/>
  <c r="W306" i="8" s="1"/>
  <c r="W307" i="8" a="1"/>
  <c r="W307" i="8" s="1"/>
  <c r="W308" i="8" a="1"/>
  <c r="W308" i="8" s="1"/>
  <c r="W309" i="8" a="1"/>
  <c r="W309" i="8" s="1"/>
  <c r="W310" i="8" a="1"/>
  <c r="W310" i="8" s="1"/>
  <c r="W311" i="8" a="1"/>
  <c r="W311" i="8" s="1"/>
  <c r="W312" i="8" a="1"/>
  <c r="W312" i="8" s="1"/>
  <c r="W313" i="8" a="1"/>
  <c r="W313" i="8" s="1"/>
  <c r="W314" i="8" a="1"/>
  <c r="W314" i="8" s="1"/>
  <c r="W315" i="8" a="1"/>
  <c r="W315" i="8" s="1"/>
  <c r="W316" i="8" a="1"/>
  <c r="W316" i="8" s="1"/>
  <c r="W317" i="8" a="1"/>
  <c r="W317" i="8" s="1"/>
  <c r="W318" i="8" a="1"/>
  <c r="W318" i="8" s="1"/>
  <c r="W319" i="8" a="1"/>
  <c r="W319" i="8" s="1"/>
  <c r="W320" i="8" a="1"/>
  <c r="W320" i="8" s="1"/>
  <c r="W321" i="8" a="1"/>
  <c r="W321" i="8" s="1"/>
  <c r="W322" i="8" a="1"/>
  <c r="W322" i="8" s="1"/>
  <c r="W323" i="8" a="1"/>
  <c r="W323" i="8" s="1"/>
  <c r="W324" i="8" a="1"/>
  <c r="W324" i="8" s="1"/>
  <c r="W325" i="8" a="1"/>
  <c r="W325" i="8" s="1"/>
  <c r="W326" i="8" a="1"/>
  <c r="W326" i="8" s="1"/>
  <c r="W327" i="8" a="1"/>
  <c r="W327" i="8" s="1"/>
  <c r="W328" i="8" a="1"/>
  <c r="W328" i="8" s="1"/>
  <c r="W329" i="8" a="1"/>
  <c r="W329" i="8" s="1"/>
  <c r="W330" i="8" a="1"/>
  <c r="W330" i="8" s="1"/>
  <c r="W331" i="8" a="1"/>
  <c r="W331" i="8" s="1"/>
  <c r="W332" i="8" a="1"/>
  <c r="W332" i="8" s="1"/>
  <c r="W333" i="8" a="1"/>
  <c r="W333" i="8" s="1"/>
  <c r="W334" i="8" a="1"/>
  <c r="W334" i="8" s="1"/>
  <c r="W335" i="8" a="1"/>
  <c r="W335" i="8" s="1"/>
  <c r="W336" i="8" a="1"/>
  <c r="W336" i="8" s="1"/>
  <c r="W337" i="8" a="1"/>
  <c r="W337" i="8" s="1"/>
  <c r="W338" i="8" a="1"/>
  <c r="W338" i="8" s="1"/>
  <c r="W339" i="8" a="1"/>
  <c r="W339" i="8" s="1"/>
  <c r="W340" i="8" a="1"/>
  <c r="W340" i="8" s="1"/>
  <c r="W341" i="8" a="1"/>
  <c r="W341" i="8" s="1"/>
  <c r="W342" i="8" a="1"/>
  <c r="W342" i="8" s="1"/>
  <c r="W343" i="8" a="1"/>
  <c r="W343" i="8" s="1"/>
  <c r="W344" i="8" a="1"/>
  <c r="W344" i="8" s="1"/>
  <c r="W345" i="8" a="1"/>
  <c r="W345" i="8" s="1"/>
  <c r="W346" i="8" a="1"/>
  <c r="W346" i="8" s="1"/>
  <c r="W347" i="8" a="1"/>
  <c r="W347" i="8" s="1"/>
  <c r="W348" i="8" a="1"/>
  <c r="W348" i="8" s="1"/>
  <c r="W349" i="8" a="1"/>
  <c r="W349" i="8" s="1"/>
  <c r="W350" i="8" a="1"/>
  <c r="W350" i="8" s="1"/>
  <c r="W351" i="8" a="1"/>
  <c r="W351" i="8" s="1"/>
  <c r="W352" i="8" a="1"/>
  <c r="W352" i="8" s="1"/>
  <c r="W353" i="8" a="1"/>
  <c r="W353" i="8" s="1"/>
  <c r="W354" i="8" a="1"/>
  <c r="W354" i="8" s="1"/>
  <c r="W355" i="8" a="1"/>
  <c r="W355" i="8" s="1"/>
  <c r="W356" i="8" a="1"/>
  <c r="W356" i="8" s="1"/>
  <c r="W357" i="8" a="1"/>
  <c r="W357" i="8" s="1"/>
  <c r="W358" i="8" a="1"/>
  <c r="W358" i="8" s="1"/>
  <c r="W359" i="8" a="1"/>
  <c r="W359" i="8" s="1"/>
  <c r="W360" i="8" a="1"/>
  <c r="W360" i="8" s="1"/>
  <c r="W361" i="8" a="1"/>
  <c r="W361" i="8" s="1"/>
  <c r="W362" i="8" a="1"/>
  <c r="W362" i="8" s="1"/>
  <c r="W363" i="8" a="1"/>
  <c r="W363" i="8" s="1"/>
  <c r="W364" i="8" a="1"/>
  <c r="W364" i="8" s="1"/>
  <c r="W365" i="8" a="1"/>
  <c r="W365" i="8" s="1"/>
  <c r="W366" i="8" a="1"/>
  <c r="W366" i="8" s="1"/>
  <c r="W367" i="8" a="1"/>
  <c r="W367" i="8" s="1"/>
  <c r="W368" i="8" a="1"/>
  <c r="W368" i="8" s="1"/>
  <c r="W369" i="8" a="1"/>
  <c r="W369" i="8" s="1"/>
  <c r="W370" i="8" a="1"/>
  <c r="W370" i="8" s="1"/>
  <c r="W371" i="8" a="1"/>
  <c r="W371" i="8" s="1"/>
  <c r="W372" i="8" a="1"/>
  <c r="W372" i="8" s="1"/>
  <c r="W373" i="8" a="1"/>
  <c r="W373" i="8" s="1"/>
  <c r="W374" i="8" a="1"/>
  <c r="W374" i="8" s="1"/>
  <c r="W375" i="8" a="1"/>
  <c r="W375" i="8" s="1"/>
  <c r="W376" i="8" a="1"/>
  <c r="W376" i="8" s="1"/>
  <c r="W377" i="8" a="1"/>
  <c r="W377" i="8" s="1"/>
  <c r="W378" i="8" a="1"/>
  <c r="W378" i="8" s="1"/>
  <c r="W379" i="8" a="1"/>
  <c r="W379" i="8" s="1"/>
  <c r="W380" i="8" a="1"/>
  <c r="W380" i="8" s="1"/>
  <c r="W381" i="8" a="1"/>
  <c r="W381" i="8" s="1"/>
  <c r="W382" i="8" a="1"/>
  <c r="W382" i="8" s="1"/>
  <c r="W383" i="8" a="1"/>
  <c r="W383" i="8" s="1"/>
  <c r="W384" i="8" a="1"/>
  <c r="W384" i="8" s="1"/>
  <c r="W385" i="8" a="1"/>
  <c r="W385" i="8" s="1"/>
  <c r="W386" i="8" a="1"/>
  <c r="W386" i="8" s="1"/>
  <c r="W387" i="8" a="1"/>
  <c r="W387" i="8" s="1"/>
  <c r="W388" i="8" a="1"/>
  <c r="W388" i="8" s="1"/>
  <c r="W389" i="8" a="1"/>
  <c r="W389" i="8" s="1"/>
  <c r="W390" i="8" a="1"/>
  <c r="W390" i="8" s="1"/>
  <c r="W391" i="8" a="1"/>
  <c r="W391" i="8" s="1"/>
  <c r="W392" i="8" a="1"/>
  <c r="W392" i="8" s="1"/>
  <c r="W393" i="8" a="1"/>
  <c r="W393" i="8" s="1"/>
  <c r="W394" i="8" a="1"/>
  <c r="W394" i="8" s="1"/>
  <c r="W395" i="8" a="1"/>
  <c r="W395" i="8" s="1"/>
  <c r="W396" i="8" a="1"/>
  <c r="W396" i="8" s="1"/>
  <c r="W397" i="8" a="1"/>
  <c r="W397" i="8" s="1"/>
  <c r="W398" i="8" a="1"/>
  <c r="W398" i="8" s="1"/>
  <c r="W399" i="8" a="1"/>
  <c r="W399" i="8" s="1"/>
  <c r="W400" i="8" a="1"/>
  <c r="W400" i="8" s="1"/>
  <c r="W401" i="8" a="1"/>
  <c r="W401" i="8" s="1"/>
  <c r="W402" i="8" a="1"/>
  <c r="W402" i="8" s="1"/>
  <c r="W403" i="8" a="1"/>
  <c r="W403" i="8" s="1"/>
  <c r="W404" i="8" a="1"/>
  <c r="W404" i="8" s="1"/>
  <c r="W405" i="8" a="1"/>
  <c r="W405" i="8" s="1"/>
  <c r="W406" i="8" a="1"/>
  <c r="W406" i="8" s="1"/>
  <c r="W407" i="8" a="1"/>
  <c r="W407" i="8" s="1"/>
  <c r="W408" i="8" a="1"/>
  <c r="W408" i="8" s="1"/>
  <c r="W409" i="8" a="1"/>
  <c r="W409" i="8" s="1"/>
  <c r="W410" i="8" a="1"/>
  <c r="W410" i="8" s="1"/>
  <c r="W411" i="8" a="1"/>
  <c r="W411" i="8" s="1"/>
  <c r="W412" i="8" a="1"/>
  <c r="W412" i="8" s="1"/>
  <c r="W413" i="8" a="1"/>
  <c r="W413" i="8" s="1"/>
  <c r="W414" i="8" a="1"/>
  <c r="W414" i="8" s="1"/>
  <c r="W415" i="8" a="1"/>
  <c r="W415" i="8" s="1"/>
  <c r="W416" i="8" a="1"/>
  <c r="W416" i="8" s="1"/>
  <c r="W417" i="8" a="1"/>
  <c r="W417" i="8" s="1"/>
  <c r="W418" i="8" a="1"/>
  <c r="W418" i="8" s="1"/>
  <c r="W419" i="8" a="1"/>
  <c r="W419" i="8" s="1"/>
  <c r="W420" i="8" a="1"/>
  <c r="W420" i="8" s="1"/>
  <c r="W421" i="8" a="1"/>
  <c r="W421" i="8" s="1"/>
  <c r="W422" i="8" a="1"/>
  <c r="W422" i="8" s="1"/>
  <c r="W423" i="8" a="1"/>
  <c r="W423" i="8" s="1"/>
  <c r="W424" i="8" a="1"/>
  <c r="W424" i="8" s="1"/>
  <c r="W425" i="8" a="1"/>
  <c r="W425" i="8" s="1"/>
  <c r="W426" i="8" a="1"/>
  <c r="W426" i="8" s="1"/>
  <c r="W427" i="8" a="1"/>
  <c r="W427" i="8" s="1"/>
  <c r="W428" i="8" a="1"/>
  <c r="W428" i="8" s="1"/>
  <c r="W429" i="8" a="1"/>
  <c r="W429" i="8" s="1"/>
  <c r="W430" i="8" a="1"/>
  <c r="W430" i="8" s="1"/>
  <c r="W431" i="8" a="1"/>
  <c r="W431" i="8" s="1"/>
  <c r="W432" i="8" a="1"/>
  <c r="W432" i="8" s="1"/>
  <c r="W433" i="8" a="1"/>
  <c r="W433" i="8" s="1"/>
  <c r="W434" i="8" a="1"/>
  <c r="W434" i="8" s="1"/>
  <c r="W435" i="8" a="1"/>
  <c r="W435" i="8" s="1"/>
  <c r="W436" i="8" a="1"/>
  <c r="W436" i="8" s="1"/>
  <c r="W437" i="8" a="1"/>
  <c r="W437" i="8" s="1"/>
  <c r="W438" i="8" a="1"/>
  <c r="W438" i="8" s="1"/>
  <c r="W439" i="8" a="1"/>
  <c r="W439" i="8" s="1"/>
  <c r="W440" i="8" a="1"/>
  <c r="W440" i="8" s="1"/>
  <c r="W441" i="8" a="1"/>
  <c r="W441" i="8" s="1"/>
  <c r="W442" i="8" a="1"/>
  <c r="W442" i="8" s="1"/>
  <c r="W443" i="8" a="1"/>
  <c r="W443" i="8" s="1"/>
  <c r="W444" i="8" a="1"/>
  <c r="W444" i="8" s="1"/>
  <c r="W445" i="8" a="1"/>
  <c r="W445" i="8" s="1"/>
  <c r="W446" i="8" a="1"/>
  <c r="W446" i="8" s="1"/>
  <c r="W447" i="8" a="1"/>
  <c r="W447" i="8" s="1"/>
  <c r="W448" i="8" a="1"/>
  <c r="W448" i="8" s="1"/>
  <c r="W449" i="8" a="1"/>
  <c r="W449" i="8" s="1"/>
  <c r="W450" i="8" a="1"/>
  <c r="W450" i="8" s="1"/>
  <c r="W451" i="8" a="1"/>
  <c r="W451" i="8" s="1"/>
  <c r="W452" i="8" a="1"/>
  <c r="W452" i="8" s="1"/>
  <c r="W453" i="8" a="1"/>
  <c r="W453" i="8" s="1"/>
  <c r="W454" i="8" a="1"/>
  <c r="W454" i="8" s="1"/>
  <c r="W455" i="8" a="1"/>
  <c r="W455" i="8" s="1"/>
  <c r="W456" i="8" a="1"/>
  <c r="W456" i="8" s="1"/>
  <c r="W457" i="8" a="1"/>
  <c r="W457" i="8" s="1"/>
  <c r="W458" i="8" a="1"/>
  <c r="W458" i="8" s="1"/>
  <c r="W459" i="8" a="1"/>
  <c r="W459" i="8" s="1"/>
  <c r="W460" i="8" a="1"/>
  <c r="W460" i="8" s="1"/>
  <c r="W461" i="8" a="1"/>
  <c r="W461" i="8" s="1"/>
  <c r="W462" i="8" a="1"/>
  <c r="W462" i="8" s="1"/>
  <c r="W463" i="8" a="1"/>
  <c r="W463" i="8" s="1"/>
  <c r="W464" i="8" a="1"/>
  <c r="W464" i="8" s="1"/>
  <c r="W465" i="8" a="1"/>
  <c r="W465" i="8" s="1"/>
  <c r="W466" i="8" a="1"/>
  <c r="W466" i="8" s="1"/>
  <c r="W467" i="8" a="1"/>
  <c r="W467" i="8" s="1"/>
  <c r="W468" i="8" a="1"/>
  <c r="W468" i="8" s="1"/>
  <c r="W469" i="8" a="1"/>
  <c r="W469" i="8" s="1"/>
  <c r="W470" i="8" a="1"/>
  <c r="W470" i="8" s="1"/>
  <c r="W471" i="8" a="1"/>
  <c r="W471" i="8" s="1"/>
  <c r="W472" i="8" a="1"/>
  <c r="W472" i="8" s="1"/>
  <c r="W473" i="8" a="1"/>
  <c r="W473" i="8" s="1"/>
  <c r="W474" i="8" a="1"/>
  <c r="W474" i="8" s="1"/>
  <c r="W475" i="8" a="1"/>
  <c r="W475" i="8" s="1"/>
  <c r="W476" i="8" a="1"/>
  <c r="W476" i="8" s="1"/>
  <c r="W477" i="8" a="1"/>
  <c r="W477" i="8" s="1"/>
  <c r="W478" i="8" a="1"/>
  <c r="W478" i="8" s="1"/>
  <c r="W479" i="8" a="1"/>
  <c r="W479" i="8" s="1"/>
  <c r="W480" i="8" a="1"/>
  <c r="W480" i="8" s="1"/>
  <c r="W481" i="8" a="1"/>
  <c r="W481" i="8" s="1"/>
  <c r="W482" i="8" a="1"/>
  <c r="W482" i="8" s="1"/>
  <c r="W483" i="8" a="1"/>
  <c r="W483" i="8" s="1"/>
  <c r="W484" i="8" a="1"/>
  <c r="W484" i="8" s="1"/>
  <c r="W485" i="8" a="1"/>
  <c r="W485" i="8" s="1"/>
  <c r="W486" i="8" a="1"/>
  <c r="W486" i="8" s="1"/>
  <c r="W487" i="8" a="1"/>
  <c r="W487" i="8" s="1"/>
  <c r="W488" i="8" a="1"/>
  <c r="W488" i="8" s="1"/>
  <c r="W489" i="8" a="1"/>
  <c r="W489" i="8" s="1"/>
  <c r="W490" i="8" a="1"/>
  <c r="W490" i="8" s="1"/>
  <c r="W491" i="8" a="1"/>
  <c r="W491" i="8" s="1"/>
  <c r="W492" i="8" a="1"/>
  <c r="W492" i="8" s="1"/>
  <c r="W493" i="8" a="1"/>
  <c r="W493" i="8" s="1"/>
  <c r="W494" i="8" a="1"/>
  <c r="W494" i="8" s="1"/>
  <c r="W495" i="8" a="1"/>
  <c r="W495" i="8" s="1"/>
  <c r="W496" i="8" a="1"/>
  <c r="W496" i="8" s="1"/>
  <c r="W497" i="8" a="1"/>
  <c r="W497" i="8" s="1"/>
  <c r="W498" i="8" a="1"/>
  <c r="W498" i="8" s="1"/>
  <c r="W499" i="8" a="1"/>
  <c r="W499" i="8" s="1"/>
  <c r="W500" i="8" a="1"/>
  <c r="W500" i="8" s="1"/>
  <c r="W501" i="8" a="1"/>
  <c r="W501" i="8" s="1"/>
  <c r="W502" i="8" a="1"/>
  <c r="W502" i="8" s="1"/>
  <c r="W503" i="8" a="1"/>
  <c r="W503" i="8" s="1"/>
  <c r="W504" i="8" a="1"/>
  <c r="W504" i="8" s="1"/>
  <c r="W505" i="8" a="1"/>
  <c r="W505" i="8" s="1"/>
  <c r="W506" i="8" a="1"/>
  <c r="W506" i="8" s="1"/>
  <c r="W507" i="8" a="1"/>
  <c r="W507" i="8" s="1"/>
  <c r="W508" i="8" a="1"/>
  <c r="W508" i="8" s="1"/>
  <c r="W509" i="8" a="1"/>
  <c r="W509" i="8" s="1"/>
  <c r="W510" i="8" a="1"/>
  <c r="W510" i="8" s="1"/>
  <c r="W511" i="8" a="1"/>
  <c r="W511" i="8" s="1"/>
  <c r="W512" i="8" a="1"/>
  <c r="W512" i="8" s="1"/>
  <c r="W513" i="8" a="1"/>
  <c r="W513" i="8" s="1"/>
  <c r="W514" i="8" a="1"/>
  <c r="W514" i="8" s="1"/>
  <c r="W515" i="8" a="1"/>
  <c r="W515" i="8" s="1"/>
  <c r="W516" i="8" a="1"/>
  <c r="W516" i="8" s="1"/>
  <c r="W517" i="8" a="1"/>
  <c r="W517" i="8" s="1"/>
  <c r="W518" i="8" a="1"/>
  <c r="W518" i="8" s="1"/>
  <c r="W519" i="8" a="1"/>
  <c r="W519" i="8" s="1"/>
  <c r="W520" i="8" a="1"/>
  <c r="W520" i="8" s="1"/>
  <c r="W521" i="8" a="1"/>
  <c r="W521" i="8" s="1"/>
  <c r="W522" i="8" a="1"/>
  <c r="W522" i="8" s="1"/>
  <c r="W523" i="8" a="1"/>
  <c r="W523" i="8" s="1"/>
  <c r="W524" i="8" a="1"/>
  <c r="W524" i="8" s="1"/>
  <c r="W525" i="8" a="1"/>
  <c r="W525" i="8" s="1"/>
  <c r="W526" i="8" a="1"/>
  <c r="W526" i="8" s="1"/>
  <c r="W527" i="8" a="1"/>
  <c r="W527" i="8" s="1"/>
  <c r="W528" i="8" a="1"/>
  <c r="W528" i="8" s="1"/>
  <c r="W529" i="8" a="1"/>
  <c r="W529" i="8" s="1"/>
  <c r="W530" i="8" a="1"/>
  <c r="W530" i="8" s="1"/>
  <c r="W531" i="8" a="1"/>
  <c r="W531" i="8" s="1"/>
  <c r="W532" i="8" a="1"/>
  <c r="W532" i="8" s="1"/>
  <c r="W533" i="8" a="1"/>
  <c r="W533" i="8" s="1"/>
  <c r="W534" i="8" a="1"/>
  <c r="W534" i="8" s="1"/>
  <c r="W535" i="8" a="1"/>
  <c r="W535" i="8" s="1"/>
  <c r="W536" i="8" a="1"/>
  <c r="W536" i="8" s="1"/>
  <c r="W537" i="8" a="1"/>
  <c r="W537" i="8" s="1"/>
  <c r="W538" i="8" a="1"/>
  <c r="W538" i="8" s="1"/>
  <c r="W539" i="8" a="1"/>
  <c r="W539" i="8" s="1"/>
  <c r="W540" i="8" a="1"/>
  <c r="W540" i="8" s="1"/>
  <c r="W541" i="8" a="1"/>
  <c r="W541" i="8" s="1"/>
  <c r="W542" i="8" a="1"/>
  <c r="W542" i="8" s="1"/>
  <c r="W543" i="8" a="1"/>
  <c r="W543" i="8" s="1"/>
  <c r="W544" i="8" a="1"/>
  <c r="W544" i="8" s="1"/>
  <c r="W545" i="8" a="1"/>
  <c r="W545" i="8" s="1"/>
  <c r="W546" i="8" a="1"/>
  <c r="W546" i="8" s="1"/>
  <c r="W547" i="8" a="1"/>
  <c r="W547" i="8" s="1"/>
  <c r="W548" i="8" a="1"/>
  <c r="W548" i="8" s="1"/>
  <c r="W549" i="8" a="1"/>
  <c r="W549" i="8" s="1"/>
  <c r="W550" i="8" a="1"/>
  <c r="W550" i="8" s="1"/>
  <c r="W551" i="8" a="1"/>
  <c r="W551" i="8" s="1"/>
  <c r="W552" i="8" a="1"/>
  <c r="W552" i="8" s="1"/>
  <c r="W553" i="8" a="1"/>
  <c r="W553" i="8" s="1"/>
  <c r="W554" i="8" a="1"/>
  <c r="W554" i="8" s="1"/>
  <c r="W555" i="8" a="1"/>
  <c r="W555" i="8" s="1"/>
  <c r="W556" i="8" a="1"/>
  <c r="W556" i="8" s="1"/>
  <c r="W557" i="8" a="1"/>
  <c r="W557" i="8" s="1"/>
  <c r="W558" i="8" a="1"/>
  <c r="W558" i="8" s="1"/>
  <c r="W559" i="8" a="1"/>
  <c r="W559" i="8" s="1"/>
  <c r="W560" i="8" a="1"/>
  <c r="W560" i="8" s="1"/>
  <c r="W561" i="8" a="1"/>
  <c r="W561" i="8" s="1"/>
  <c r="W562" i="8" a="1"/>
  <c r="W562" i="8" s="1"/>
  <c r="W563" i="8" a="1"/>
  <c r="W563" i="8" s="1"/>
  <c r="W564" i="8" a="1"/>
  <c r="W564" i="8" s="1"/>
  <c r="W565" i="8" a="1"/>
  <c r="W565" i="8" s="1"/>
  <c r="W566" i="8" a="1"/>
  <c r="W566" i="8" s="1"/>
  <c r="W567" i="8" a="1"/>
  <c r="W567" i="8" s="1"/>
  <c r="W568" i="8" a="1"/>
  <c r="W568" i="8" s="1"/>
  <c r="W569" i="8" a="1"/>
  <c r="W569" i="8" s="1"/>
  <c r="W570" i="8" a="1"/>
  <c r="W570" i="8" s="1"/>
  <c r="W571" i="8" a="1"/>
  <c r="W571" i="8" s="1"/>
  <c r="W572" i="8" a="1"/>
  <c r="W572" i="8" s="1"/>
  <c r="W573" i="8" a="1"/>
  <c r="W573" i="8" s="1"/>
  <c r="W574" i="8" a="1"/>
  <c r="W574" i="8" s="1"/>
  <c r="W575" i="8" a="1"/>
  <c r="W575" i="8" s="1"/>
  <c r="W576" i="8" a="1"/>
  <c r="W576" i="8" s="1"/>
  <c r="W577" i="8" a="1"/>
  <c r="W577" i="8" s="1"/>
  <c r="W578" i="8" a="1"/>
  <c r="W578" i="8" s="1"/>
  <c r="W579" i="8" a="1"/>
  <c r="W579" i="8" s="1"/>
  <c r="W580" i="8" a="1"/>
  <c r="W580" i="8" s="1"/>
  <c r="W581" i="8" a="1"/>
  <c r="W581" i="8" s="1"/>
  <c r="W582" i="8" a="1"/>
  <c r="W582" i="8" s="1"/>
  <c r="W583" i="8" a="1"/>
  <c r="W583" i="8" s="1"/>
  <c r="W584" i="8" a="1"/>
  <c r="W584" i="8" s="1"/>
  <c r="W585" i="8" a="1"/>
  <c r="W585" i="8" s="1"/>
  <c r="W586" i="8" a="1"/>
  <c r="W586" i="8" s="1"/>
  <c r="W587" i="8" a="1"/>
  <c r="W587" i="8" s="1"/>
  <c r="W588" i="8" a="1"/>
  <c r="W588" i="8" s="1"/>
  <c r="W589" i="8" a="1"/>
  <c r="W589" i="8" s="1"/>
  <c r="W590" i="8" a="1"/>
  <c r="W590" i="8" s="1"/>
  <c r="W591" i="8" a="1"/>
  <c r="W591" i="8" s="1"/>
  <c r="W592" i="8" a="1"/>
  <c r="W592" i="8" s="1"/>
  <c r="W593" i="8" a="1"/>
  <c r="W593" i="8" s="1"/>
  <c r="W594" i="8" a="1"/>
  <c r="W594" i="8" s="1"/>
  <c r="W595" i="8" a="1"/>
  <c r="W595" i="8" s="1"/>
  <c r="W596" i="8" a="1"/>
  <c r="W596" i="8" s="1"/>
  <c r="W597" i="8" a="1"/>
  <c r="W597" i="8" s="1"/>
  <c r="W598" i="8" a="1"/>
  <c r="W598" i="8" s="1"/>
  <c r="W599" i="8" a="1"/>
  <c r="W599" i="8" s="1"/>
  <c r="W600" i="8" a="1"/>
  <c r="W600" i="8" s="1"/>
  <c r="W601" i="8" a="1"/>
  <c r="W601" i="8" s="1"/>
  <c r="W602" i="8" a="1"/>
  <c r="W602" i="8" s="1"/>
  <c r="W603" i="8" a="1"/>
  <c r="W603" i="8" s="1"/>
  <c r="W604" i="8" a="1"/>
  <c r="W604" i="8" s="1"/>
  <c r="W605" i="8" a="1"/>
  <c r="W605" i="8" s="1"/>
  <c r="W606" i="8" a="1"/>
  <c r="W606" i="8" s="1"/>
  <c r="W607" i="8" a="1"/>
  <c r="W607" i="8" s="1"/>
  <c r="W608" i="8" a="1"/>
  <c r="W608" i="8" s="1"/>
  <c r="W609" i="8" a="1"/>
  <c r="W609" i="8" s="1"/>
  <c r="W610" i="8" a="1"/>
  <c r="W610" i="8" s="1"/>
  <c r="W611" i="8" a="1"/>
  <c r="W611" i="8" s="1"/>
  <c r="W612" i="8" a="1"/>
  <c r="W612" i="8" s="1"/>
  <c r="W613" i="8" a="1"/>
  <c r="W613" i="8" s="1"/>
  <c r="W614" i="8" a="1"/>
  <c r="W614" i="8" s="1"/>
  <c r="W615" i="8" a="1"/>
  <c r="W615" i="8" s="1"/>
  <c r="W616" i="8" a="1"/>
  <c r="W616" i="8" s="1"/>
  <c r="W617" i="8" a="1"/>
  <c r="W617" i="8" s="1"/>
  <c r="W618" i="8" a="1"/>
  <c r="W618" i="8" s="1"/>
  <c r="W619" i="8" a="1"/>
  <c r="W619" i="8" s="1"/>
  <c r="W620" i="8" a="1"/>
  <c r="W620" i="8" s="1"/>
  <c r="W621" i="8" a="1"/>
  <c r="W621" i="8" s="1"/>
  <c r="W622" i="8" a="1"/>
  <c r="W622" i="8" s="1"/>
  <c r="W623" i="8" a="1"/>
  <c r="W623" i="8" s="1"/>
  <c r="W624" i="8" a="1"/>
  <c r="W624" i="8" s="1"/>
  <c r="W625" i="8" a="1"/>
  <c r="W625" i="8" s="1"/>
  <c r="W626" i="8" a="1"/>
  <c r="W626" i="8" s="1"/>
  <c r="W627" i="8" a="1"/>
  <c r="W627" i="8" s="1"/>
  <c r="W628" i="8" a="1"/>
  <c r="W628" i="8" s="1"/>
  <c r="W629" i="8" a="1"/>
  <c r="W629" i="8" s="1"/>
  <c r="W630" i="8" a="1"/>
  <c r="W630" i="8" s="1"/>
  <c r="W631" i="8" a="1"/>
  <c r="W631" i="8" s="1"/>
  <c r="W632" i="8" a="1"/>
  <c r="W632" i="8" s="1"/>
  <c r="W633" i="8" a="1"/>
  <c r="W633" i="8" s="1"/>
  <c r="W634" i="8" a="1"/>
  <c r="W634" i="8" s="1"/>
  <c r="W635" i="8" a="1"/>
  <c r="W635" i="8" s="1"/>
  <c r="W636" i="8" a="1"/>
  <c r="W636" i="8" s="1"/>
  <c r="W637" i="8" a="1"/>
  <c r="W637" i="8" s="1"/>
  <c r="W638" i="8" a="1"/>
  <c r="W638" i="8" s="1"/>
  <c r="W639" i="8" a="1"/>
  <c r="W639" i="8" s="1"/>
  <c r="W640" i="8" a="1"/>
  <c r="W640" i="8" s="1"/>
  <c r="W641" i="8" a="1"/>
  <c r="W641" i="8" s="1"/>
  <c r="W642" i="8" a="1"/>
  <c r="W642" i="8" s="1"/>
  <c r="W643" i="8" a="1"/>
  <c r="W643" i="8" s="1"/>
  <c r="W644" i="8" a="1"/>
  <c r="W644" i="8" s="1"/>
  <c r="W645" i="8" a="1"/>
  <c r="W645" i="8" s="1"/>
  <c r="W646" i="8" a="1"/>
  <c r="W646" i="8" s="1"/>
  <c r="W647" i="8" a="1"/>
  <c r="W647" i="8" s="1"/>
  <c r="W648" i="8" a="1"/>
  <c r="W648" i="8" s="1"/>
  <c r="W649" i="8" a="1"/>
  <c r="W649" i="8" s="1"/>
  <c r="W650" i="8" a="1"/>
  <c r="W650" i="8" s="1"/>
  <c r="W651" i="8" a="1"/>
  <c r="W651" i="8" s="1"/>
  <c r="W652" i="8" a="1"/>
  <c r="W652" i="8" s="1"/>
  <c r="W653" i="8" a="1"/>
  <c r="W653" i="8" s="1"/>
  <c r="W654" i="8" a="1"/>
  <c r="W654" i="8" s="1"/>
  <c r="W655" i="8" a="1"/>
  <c r="W655" i="8" s="1"/>
  <c r="W656" i="8" a="1"/>
  <c r="W656" i="8" s="1"/>
  <c r="W657" i="8" a="1"/>
  <c r="W657" i="8" s="1"/>
  <c r="W658" i="8" a="1"/>
  <c r="W658" i="8" s="1"/>
  <c r="W659" i="8" a="1"/>
  <c r="W659" i="8" s="1"/>
  <c r="W660" i="8" a="1"/>
  <c r="W660" i="8" s="1"/>
  <c r="W661" i="8" a="1"/>
  <c r="W661" i="8" s="1"/>
  <c r="W662" i="8" a="1"/>
  <c r="W662" i="8" s="1"/>
  <c r="W663" i="8" a="1"/>
  <c r="W663" i="8" s="1"/>
  <c r="W664" i="8" a="1"/>
  <c r="W664" i="8" s="1"/>
  <c r="W665" i="8" a="1"/>
  <c r="W665" i="8" s="1"/>
  <c r="W666" i="8" a="1"/>
  <c r="W666" i="8" s="1"/>
  <c r="W667" i="8" a="1"/>
  <c r="W667" i="8" s="1"/>
  <c r="W668" i="8" a="1"/>
  <c r="W668" i="8" s="1"/>
  <c r="W669" i="8" a="1"/>
  <c r="W669" i="8" s="1"/>
  <c r="W670" i="8" a="1"/>
  <c r="W670" i="8" s="1"/>
  <c r="W671" i="8" a="1"/>
  <c r="W671" i="8" s="1"/>
  <c r="W672" i="8" a="1"/>
  <c r="W672" i="8" s="1"/>
  <c r="W673" i="8" a="1"/>
  <c r="W673" i="8" s="1"/>
  <c r="W674" i="8" a="1"/>
  <c r="W674" i="8" s="1"/>
  <c r="W675" i="8" a="1"/>
  <c r="W675" i="8" s="1"/>
  <c r="W676" i="8" a="1"/>
  <c r="W676" i="8" s="1"/>
  <c r="W677" i="8" a="1"/>
  <c r="W677" i="8" s="1"/>
  <c r="W678" i="8" a="1"/>
  <c r="W678" i="8" s="1"/>
  <c r="W679" i="8" a="1"/>
  <c r="W679" i="8" s="1"/>
  <c r="W680" i="8" a="1"/>
  <c r="W680" i="8" s="1"/>
  <c r="W681" i="8" a="1"/>
  <c r="W681" i="8" s="1"/>
  <c r="W682" i="8" a="1"/>
  <c r="W682" i="8" s="1"/>
  <c r="W683" i="8" a="1"/>
  <c r="W683" i="8" s="1"/>
  <c r="W684" i="8" a="1"/>
  <c r="W684" i="8" s="1"/>
  <c r="W685" i="8" a="1"/>
  <c r="W685" i="8" s="1"/>
  <c r="W686" i="8" a="1"/>
  <c r="W686" i="8" s="1"/>
  <c r="W687" i="8" a="1"/>
  <c r="W687" i="8" s="1"/>
  <c r="W688" i="8" a="1"/>
  <c r="W688" i="8" s="1"/>
  <c r="W689" i="8" a="1"/>
  <c r="W689" i="8" s="1"/>
  <c r="W690" i="8" a="1"/>
  <c r="W690" i="8" s="1"/>
  <c r="W691" i="8" a="1"/>
  <c r="W691" i="8" s="1"/>
  <c r="W692" i="8" a="1"/>
  <c r="W692" i="8" s="1"/>
  <c r="W693" i="8" a="1"/>
  <c r="W693" i="8" s="1"/>
  <c r="W694" i="8" a="1"/>
  <c r="W694" i="8" s="1"/>
  <c r="W695" i="8" a="1"/>
  <c r="W695" i="8" s="1"/>
  <c r="W696" i="8" a="1"/>
  <c r="W696" i="8" s="1"/>
  <c r="W697" i="8" a="1"/>
  <c r="W697" i="8" s="1"/>
  <c r="W698" i="8" a="1"/>
  <c r="W698" i="8" s="1"/>
  <c r="W699" i="8" a="1"/>
  <c r="W699" i="8" s="1"/>
  <c r="W700" i="8" a="1"/>
  <c r="W700" i="8" s="1"/>
  <c r="W701" i="8" a="1"/>
  <c r="W701" i="8" s="1"/>
  <c r="W702" i="8" a="1"/>
  <c r="W702" i="8" s="1"/>
  <c r="W703" i="8" a="1"/>
  <c r="W703" i="8" s="1"/>
  <c r="W704" i="8" a="1"/>
  <c r="W704" i="8" s="1"/>
  <c r="W705" i="8" a="1"/>
  <c r="W705" i="8" s="1"/>
  <c r="W706" i="8" a="1"/>
  <c r="W706" i="8" s="1"/>
  <c r="W707" i="8" a="1"/>
  <c r="W707" i="8" s="1"/>
  <c r="W708" i="8" a="1"/>
  <c r="W708" i="8" s="1"/>
  <c r="W709" i="8" a="1"/>
  <c r="W709" i="8" s="1"/>
  <c r="W710" i="8" a="1"/>
  <c r="W710" i="8" s="1"/>
  <c r="W711" i="8" a="1"/>
  <c r="W711" i="8" s="1"/>
  <c r="W712" i="8" a="1"/>
  <c r="W712" i="8" s="1"/>
  <c r="W713" i="8" a="1"/>
  <c r="W713" i="8" s="1"/>
  <c r="W714" i="8" a="1"/>
  <c r="W714" i="8" s="1"/>
  <c r="W715" i="8" a="1"/>
  <c r="W715" i="8" s="1"/>
  <c r="W716" i="8" a="1"/>
  <c r="W716" i="8" s="1"/>
  <c r="W717" i="8" a="1"/>
  <c r="W717" i="8" s="1"/>
  <c r="W718" i="8" a="1"/>
  <c r="W718" i="8" s="1"/>
  <c r="W719" i="8" a="1"/>
  <c r="W719" i="8" s="1"/>
  <c r="W720" i="8" a="1"/>
  <c r="W720" i="8" s="1"/>
  <c r="W721" i="8" a="1"/>
  <c r="W721" i="8" s="1"/>
  <c r="W722" i="8" a="1"/>
  <c r="W722" i="8" s="1"/>
  <c r="W723" i="8" a="1"/>
  <c r="W723" i="8" s="1"/>
  <c r="W724" i="8" a="1"/>
  <c r="W724" i="8" s="1"/>
  <c r="W725" i="8" a="1"/>
  <c r="W725" i="8" s="1"/>
  <c r="W726" i="8" a="1"/>
  <c r="W726" i="8" s="1"/>
  <c r="W727" i="8" a="1"/>
  <c r="W727" i="8" s="1"/>
  <c r="W728" i="8" a="1"/>
  <c r="W728" i="8" s="1"/>
  <c r="W729" i="8" a="1"/>
  <c r="W729" i="8" s="1"/>
  <c r="W730" i="8" a="1"/>
  <c r="W730" i="8" s="1"/>
  <c r="W731" i="8" a="1"/>
  <c r="W731" i="8" s="1"/>
  <c r="W732" i="8" a="1"/>
  <c r="W732" i="8" s="1"/>
  <c r="W733" i="8" a="1"/>
  <c r="W733" i="8" s="1"/>
  <c r="W734" i="8" a="1"/>
  <c r="W734" i="8" s="1"/>
  <c r="W735" i="8" a="1"/>
  <c r="W735" i="8" s="1"/>
  <c r="W736" i="8" a="1"/>
  <c r="W736" i="8" s="1"/>
  <c r="W737" i="8" a="1"/>
  <c r="W737" i="8" s="1"/>
  <c r="W738" i="8" a="1"/>
  <c r="W738" i="8" s="1"/>
  <c r="W739" i="8" a="1"/>
  <c r="W739" i="8" s="1"/>
  <c r="W740" i="8" a="1"/>
  <c r="W740" i="8" s="1"/>
  <c r="W741" i="8" a="1"/>
  <c r="W741" i="8" s="1"/>
  <c r="W742" i="8" a="1"/>
  <c r="W742" i="8" s="1"/>
  <c r="W743" i="8" a="1"/>
  <c r="W743" i="8" s="1"/>
  <c r="W744" i="8" a="1"/>
  <c r="W744" i="8" s="1"/>
  <c r="W745" i="8" a="1"/>
  <c r="W745" i="8" s="1"/>
  <c r="W746" i="8" a="1"/>
  <c r="W746" i="8" s="1"/>
  <c r="W747" i="8" a="1"/>
  <c r="W747" i="8" s="1"/>
  <c r="W748" i="8" a="1"/>
  <c r="W748" i="8" s="1"/>
  <c r="W749" i="8" a="1"/>
  <c r="W749" i="8" s="1"/>
  <c r="W750" i="8" a="1"/>
  <c r="W750" i="8" s="1"/>
  <c r="W751" i="8" a="1"/>
  <c r="W751" i="8" s="1"/>
  <c r="W11" i="8" a="1"/>
  <c r="W11" i="8" s="1"/>
  <c r="W12" i="8" a="1"/>
  <c r="W12" i="8" s="1"/>
  <c r="W13" i="8" a="1"/>
  <c r="W13" i="8" s="1"/>
  <c r="W14" i="8" a="1"/>
  <c r="W14" i="8" s="1"/>
  <c r="W15" i="8" a="1"/>
  <c r="W15" i="8" s="1"/>
  <c r="W16" i="8" a="1"/>
  <c r="W16" i="8" s="1"/>
  <c r="W17" i="8" a="1"/>
  <c r="W17" i="8" s="1"/>
  <c r="W18" i="8" a="1"/>
  <c r="W18" i="8" s="1"/>
  <c r="W19" i="8" a="1"/>
  <c r="W19" i="8" s="1"/>
  <c r="W4" i="8" a="1"/>
  <c r="W4" i="8" s="1"/>
  <c r="W5" i="8" a="1"/>
  <c r="W5" i="8" s="1"/>
  <c r="W6" i="8" a="1"/>
  <c r="W6" i="8" s="1"/>
  <c r="W7" i="8" a="1"/>
  <c r="W7" i="8" s="1"/>
  <c r="W8" i="8" a="1"/>
  <c r="W8" i="8" s="1"/>
  <c r="W9" i="8" a="1"/>
  <c r="W9" i="8" s="1"/>
  <c r="W10" i="8" a="1"/>
  <c r="W10" i="8" s="1"/>
  <c r="W3" i="8" a="1"/>
  <c r="W3" i="8" s="1"/>
  <c r="W2" i="8" a="1"/>
  <c r="W2" i="8" s="1"/>
  <c r="B47" i="4" a="1"/>
  <c r="B47" i="4" s="1"/>
  <c r="B62" i="4" a="1"/>
  <c r="B62" i="4" s="1"/>
  <c r="B77" i="4" a="1"/>
  <c r="B77" i="4" s="1"/>
  <c r="B92" i="4" a="1"/>
  <c r="B92" i="4" s="1"/>
  <c r="B107" i="4" a="1"/>
  <c r="B107" i="4" s="1"/>
  <c r="B122" i="4" a="1"/>
  <c r="B122" i="4" s="1"/>
  <c r="B137" i="4" a="1"/>
  <c r="B137" i="4" s="1"/>
  <c r="B152" i="4" a="1"/>
  <c r="B152" i="4" s="1"/>
  <c r="B167" i="4" a="1"/>
  <c r="B167" i="4" s="1"/>
  <c r="B182" i="4" a="1"/>
  <c r="B182" i="4" s="1"/>
  <c r="B197" i="4" a="1"/>
  <c r="B197" i="4" s="1"/>
  <c r="B212" i="4" a="1"/>
  <c r="B212" i="4" s="1"/>
  <c r="B227" i="4" a="1"/>
  <c r="B227" i="4" s="1"/>
  <c r="B242" i="4" a="1"/>
  <c r="B242" i="4" s="1"/>
  <c r="B257" i="4" a="1"/>
  <c r="B257" i="4" s="1"/>
  <c r="B272" i="4" a="1"/>
  <c r="B272" i="4" s="1"/>
  <c r="B287" i="4" a="1"/>
  <c r="B287" i="4" s="1"/>
  <c r="B302" i="4" a="1"/>
  <c r="B302" i="4" s="1"/>
  <c r="B317" i="4" a="1"/>
  <c r="B317" i="4" s="1"/>
  <c r="B332" i="4" a="1"/>
  <c r="B332" i="4" s="1"/>
  <c r="B347" i="4" a="1"/>
  <c r="B347" i="4" s="1"/>
  <c r="B362" i="4" a="1"/>
  <c r="B362" i="4" s="1"/>
  <c r="B377" i="4" a="1"/>
  <c r="B377" i="4" s="1"/>
  <c r="B392" i="4" a="1"/>
  <c r="B392" i="4" s="1"/>
  <c r="B407" i="4" a="1"/>
  <c r="B407" i="4" s="1"/>
  <c r="B422" i="4" a="1"/>
  <c r="B422" i="4" s="1"/>
  <c r="B437" i="4" a="1"/>
  <c r="B437" i="4" s="1"/>
  <c r="B452" i="4" a="1"/>
  <c r="B452" i="4" s="1"/>
  <c r="B467" i="4" a="1"/>
  <c r="B467" i="4" s="1"/>
  <c r="B482" i="4" a="1"/>
  <c r="B482" i="4" s="1"/>
  <c r="B497" i="4" a="1"/>
  <c r="B497" i="4" s="1"/>
  <c r="B512" i="4" a="1"/>
  <c r="B512" i="4" s="1"/>
  <c r="B527" i="4" a="1"/>
  <c r="B527" i="4" s="1"/>
  <c r="B542" i="4" a="1"/>
  <c r="B542" i="4" s="1"/>
  <c r="B557" i="4" a="1"/>
  <c r="B557" i="4" s="1"/>
  <c r="B572" i="4" a="1"/>
  <c r="B572" i="4" s="1"/>
  <c r="B587" i="4" a="1"/>
  <c r="B587" i="4" s="1"/>
  <c r="B602" i="4" a="1"/>
  <c r="B602" i="4" s="1"/>
  <c r="B617" i="4" a="1"/>
  <c r="B617" i="4" s="1"/>
  <c r="B632" i="4" a="1"/>
  <c r="B632" i="4" s="1"/>
  <c r="B647" i="4" a="1"/>
  <c r="B647" i="4" s="1"/>
  <c r="B662" i="4" a="1"/>
  <c r="B662" i="4" s="1"/>
  <c r="B677" i="4" a="1"/>
  <c r="B677" i="4" s="1"/>
  <c r="B692" i="4" a="1"/>
  <c r="B692" i="4" s="1"/>
  <c r="B707" i="4" a="1"/>
  <c r="B707" i="4" s="1"/>
  <c r="B722" i="4" a="1"/>
  <c r="B722" i="4" s="1"/>
  <c r="B737" i="4" a="1"/>
  <c r="B737" i="4" s="1"/>
  <c r="B32" i="4" a="1"/>
  <c r="B32" i="4" s="1"/>
  <c r="B17" i="4" a="1"/>
  <c r="B17" i="4" s="1"/>
  <c r="B2" i="4" a="1"/>
  <c r="B2" i="4" s="1"/>
  <c r="A18" i="4"/>
  <c r="A33" i="4" s="1"/>
  <c r="A48" i="4" s="1"/>
  <c r="A63" i="4" s="1"/>
  <c r="A78" i="4" s="1"/>
  <c r="A93" i="4" s="1"/>
  <c r="A108" i="4" s="1"/>
  <c r="A123" i="4" s="1"/>
  <c r="A138" i="4" s="1"/>
  <c r="A153" i="4" s="1"/>
  <c r="A168" i="4" s="1"/>
  <c r="A183" i="4" s="1"/>
  <c r="A198" i="4" s="1"/>
  <c r="A213" i="4" s="1"/>
  <c r="A228" i="4" s="1"/>
  <c r="A243" i="4" s="1"/>
  <c r="A258" i="4" s="1"/>
  <c r="A273" i="4" s="1"/>
  <c r="A288" i="4" s="1"/>
  <c r="A303" i="4" s="1"/>
  <c r="A318" i="4" s="1"/>
  <c r="A333" i="4" s="1"/>
  <c r="A348" i="4" s="1"/>
  <c r="A363" i="4" s="1"/>
  <c r="A378" i="4" s="1"/>
  <c r="A393" i="4" s="1"/>
  <c r="A408" i="4" s="1"/>
  <c r="A423" i="4" s="1"/>
  <c r="A438" i="4" s="1"/>
  <c r="A453" i="4" s="1"/>
  <c r="A468" i="4" s="1"/>
  <c r="A483" i="4" s="1"/>
  <c r="A498" i="4" s="1"/>
  <c r="A513" i="4" s="1"/>
  <c r="A528" i="4" s="1"/>
  <c r="A543" i="4" s="1"/>
  <c r="A558" i="4" s="1"/>
  <c r="A573" i="4" s="1"/>
  <c r="A588" i="4" s="1"/>
  <c r="A603" i="4" s="1"/>
  <c r="A618" i="4" s="1"/>
  <c r="A633" i="4" s="1"/>
  <c r="A648" i="4" s="1"/>
  <c r="A663" i="4" s="1"/>
  <c r="A678" i="4" s="1"/>
  <c r="A693" i="4" s="1"/>
  <c r="A708" i="4" s="1"/>
  <c r="A723" i="4" s="1"/>
  <c r="A738" i="4" s="1"/>
  <c r="A19" i="4"/>
  <c r="A34" i="4" s="1"/>
  <c r="A49" i="4" s="1"/>
  <c r="A64" i="4" s="1"/>
  <c r="A79" i="4" s="1"/>
  <c r="A94" i="4" s="1"/>
  <c r="A109" i="4" s="1"/>
  <c r="A124" i="4" s="1"/>
  <c r="A139" i="4" s="1"/>
  <c r="A154" i="4" s="1"/>
  <c r="A169" i="4" s="1"/>
  <c r="A184" i="4" s="1"/>
  <c r="A199" i="4" s="1"/>
  <c r="A214" i="4" s="1"/>
  <c r="A229" i="4" s="1"/>
  <c r="A244" i="4" s="1"/>
  <c r="A259" i="4" s="1"/>
  <c r="A274" i="4" s="1"/>
  <c r="A289" i="4" s="1"/>
  <c r="A304" i="4" s="1"/>
  <c r="A319" i="4" s="1"/>
  <c r="A334" i="4" s="1"/>
  <c r="A349" i="4" s="1"/>
  <c r="A364" i="4" s="1"/>
  <c r="A379" i="4" s="1"/>
  <c r="A394" i="4" s="1"/>
  <c r="A409" i="4" s="1"/>
  <c r="A424" i="4" s="1"/>
  <c r="A439" i="4" s="1"/>
  <c r="A454" i="4" s="1"/>
  <c r="A469" i="4" s="1"/>
  <c r="A484" i="4" s="1"/>
  <c r="A499" i="4" s="1"/>
  <c r="A514" i="4" s="1"/>
  <c r="A529" i="4" s="1"/>
  <c r="A544" i="4" s="1"/>
  <c r="A559" i="4" s="1"/>
  <c r="A574" i="4" s="1"/>
  <c r="A589" i="4" s="1"/>
  <c r="A604" i="4" s="1"/>
  <c r="A619" i="4" s="1"/>
  <c r="A634" i="4" s="1"/>
  <c r="A649" i="4" s="1"/>
  <c r="A664" i="4" s="1"/>
  <c r="A679" i="4" s="1"/>
  <c r="A694" i="4" s="1"/>
  <c r="A709" i="4" s="1"/>
  <c r="A724" i="4" s="1"/>
  <c r="A739" i="4" s="1"/>
  <c r="A20" i="4"/>
  <c r="A35" i="4" s="1"/>
  <c r="A50" i="4" s="1"/>
  <c r="A65" i="4" s="1"/>
  <c r="A80" i="4" s="1"/>
  <c r="A95" i="4" s="1"/>
  <c r="A110" i="4" s="1"/>
  <c r="A125" i="4" s="1"/>
  <c r="A140" i="4" s="1"/>
  <c r="A155" i="4" s="1"/>
  <c r="A170" i="4" s="1"/>
  <c r="A185" i="4" s="1"/>
  <c r="A200" i="4" s="1"/>
  <c r="A215" i="4" s="1"/>
  <c r="A230" i="4" s="1"/>
  <c r="A245" i="4" s="1"/>
  <c r="A260" i="4" s="1"/>
  <c r="A275" i="4" s="1"/>
  <c r="A290" i="4" s="1"/>
  <c r="A305" i="4" s="1"/>
  <c r="A320" i="4" s="1"/>
  <c r="A335" i="4" s="1"/>
  <c r="A350" i="4" s="1"/>
  <c r="A365" i="4" s="1"/>
  <c r="A380" i="4" s="1"/>
  <c r="A395" i="4" s="1"/>
  <c r="A410" i="4" s="1"/>
  <c r="A425" i="4" s="1"/>
  <c r="A440" i="4" s="1"/>
  <c r="A455" i="4" s="1"/>
  <c r="A470" i="4" s="1"/>
  <c r="A485" i="4" s="1"/>
  <c r="A500" i="4" s="1"/>
  <c r="A515" i="4" s="1"/>
  <c r="A530" i="4" s="1"/>
  <c r="A545" i="4" s="1"/>
  <c r="A560" i="4" s="1"/>
  <c r="A575" i="4" s="1"/>
  <c r="A590" i="4" s="1"/>
  <c r="A605" i="4" s="1"/>
  <c r="A620" i="4" s="1"/>
  <c r="A635" i="4" s="1"/>
  <c r="A650" i="4" s="1"/>
  <c r="A665" i="4" s="1"/>
  <c r="A680" i="4" s="1"/>
  <c r="A695" i="4" s="1"/>
  <c r="A710" i="4" s="1"/>
  <c r="A725" i="4" s="1"/>
  <c r="A740" i="4" s="1"/>
  <c r="A21" i="4"/>
  <c r="A36" i="4" s="1"/>
  <c r="A51" i="4" s="1"/>
  <c r="A66" i="4" s="1"/>
  <c r="A81" i="4" s="1"/>
  <c r="A96" i="4" s="1"/>
  <c r="A111" i="4" s="1"/>
  <c r="A126" i="4" s="1"/>
  <c r="A141" i="4" s="1"/>
  <c r="A156" i="4" s="1"/>
  <c r="A171" i="4" s="1"/>
  <c r="A186" i="4" s="1"/>
  <c r="A201" i="4" s="1"/>
  <c r="A216" i="4" s="1"/>
  <c r="A231" i="4" s="1"/>
  <c r="A246" i="4" s="1"/>
  <c r="A261" i="4" s="1"/>
  <c r="A276" i="4" s="1"/>
  <c r="A291" i="4" s="1"/>
  <c r="A306" i="4" s="1"/>
  <c r="A321" i="4" s="1"/>
  <c r="A336" i="4" s="1"/>
  <c r="A351" i="4" s="1"/>
  <c r="A366" i="4" s="1"/>
  <c r="A381" i="4" s="1"/>
  <c r="A396" i="4" s="1"/>
  <c r="A411" i="4" s="1"/>
  <c r="A426" i="4" s="1"/>
  <c r="A441" i="4" s="1"/>
  <c r="A456" i="4" s="1"/>
  <c r="A471" i="4" s="1"/>
  <c r="A486" i="4" s="1"/>
  <c r="A501" i="4" s="1"/>
  <c r="A516" i="4" s="1"/>
  <c r="A531" i="4" s="1"/>
  <c r="A546" i="4" s="1"/>
  <c r="A561" i="4" s="1"/>
  <c r="A576" i="4" s="1"/>
  <c r="A591" i="4" s="1"/>
  <c r="A606" i="4" s="1"/>
  <c r="A621" i="4" s="1"/>
  <c r="A636" i="4" s="1"/>
  <c r="A651" i="4" s="1"/>
  <c r="A666" i="4" s="1"/>
  <c r="A681" i="4" s="1"/>
  <c r="A696" i="4" s="1"/>
  <c r="A711" i="4" s="1"/>
  <c r="A726" i="4" s="1"/>
  <c r="A741" i="4" s="1"/>
  <c r="A22" i="4"/>
  <c r="A37" i="4" s="1"/>
  <c r="A52" i="4" s="1"/>
  <c r="A67" i="4" s="1"/>
  <c r="A82" i="4" s="1"/>
  <c r="A97" i="4" s="1"/>
  <c r="A112" i="4" s="1"/>
  <c r="A127" i="4" s="1"/>
  <c r="A142" i="4" s="1"/>
  <c r="A157" i="4" s="1"/>
  <c r="A172" i="4" s="1"/>
  <c r="A187" i="4" s="1"/>
  <c r="A202" i="4" s="1"/>
  <c r="A217" i="4" s="1"/>
  <c r="A232" i="4" s="1"/>
  <c r="A247" i="4" s="1"/>
  <c r="A262" i="4" s="1"/>
  <c r="A277" i="4" s="1"/>
  <c r="A292" i="4" s="1"/>
  <c r="A307" i="4" s="1"/>
  <c r="A322" i="4" s="1"/>
  <c r="A337" i="4" s="1"/>
  <c r="A352" i="4" s="1"/>
  <c r="A367" i="4" s="1"/>
  <c r="A382" i="4" s="1"/>
  <c r="A397" i="4" s="1"/>
  <c r="A412" i="4" s="1"/>
  <c r="A427" i="4" s="1"/>
  <c r="A442" i="4" s="1"/>
  <c r="A457" i="4" s="1"/>
  <c r="A472" i="4" s="1"/>
  <c r="A487" i="4" s="1"/>
  <c r="A502" i="4" s="1"/>
  <c r="A517" i="4" s="1"/>
  <c r="A532" i="4" s="1"/>
  <c r="A547" i="4" s="1"/>
  <c r="A562" i="4" s="1"/>
  <c r="A577" i="4" s="1"/>
  <c r="A592" i="4" s="1"/>
  <c r="A607" i="4" s="1"/>
  <c r="A622" i="4" s="1"/>
  <c r="A637" i="4" s="1"/>
  <c r="A652" i="4" s="1"/>
  <c r="A667" i="4" s="1"/>
  <c r="A682" i="4" s="1"/>
  <c r="A697" i="4" s="1"/>
  <c r="A712" i="4" s="1"/>
  <c r="A727" i="4" s="1"/>
  <c r="A742" i="4" s="1"/>
  <c r="A23" i="4"/>
  <c r="A38" i="4" s="1"/>
  <c r="A53" i="4" s="1"/>
  <c r="A68" i="4" s="1"/>
  <c r="A83" i="4" s="1"/>
  <c r="A98" i="4" s="1"/>
  <c r="A113" i="4" s="1"/>
  <c r="A128" i="4" s="1"/>
  <c r="A143" i="4" s="1"/>
  <c r="A158" i="4" s="1"/>
  <c r="A173" i="4" s="1"/>
  <c r="A188" i="4" s="1"/>
  <c r="A203" i="4" s="1"/>
  <c r="A218" i="4" s="1"/>
  <c r="A233" i="4" s="1"/>
  <c r="A248" i="4" s="1"/>
  <c r="A263" i="4" s="1"/>
  <c r="A278" i="4" s="1"/>
  <c r="A293" i="4" s="1"/>
  <c r="A308" i="4" s="1"/>
  <c r="A323" i="4" s="1"/>
  <c r="A338" i="4" s="1"/>
  <c r="A353" i="4" s="1"/>
  <c r="A368" i="4" s="1"/>
  <c r="A383" i="4" s="1"/>
  <c r="A398" i="4" s="1"/>
  <c r="A413" i="4" s="1"/>
  <c r="A428" i="4" s="1"/>
  <c r="A443" i="4" s="1"/>
  <c r="A458" i="4" s="1"/>
  <c r="A473" i="4" s="1"/>
  <c r="A488" i="4" s="1"/>
  <c r="A503" i="4" s="1"/>
  <c r="A518" i="4" s="1"/>
  <c r="A533" i="4" s="1"/>
  <c r="A548" i="4" s="1"/>
  <c r="A563" i="4" s="1"/>
  <c r="A578" i="4" s="1"/>
  <c r="A593" i="4" s="1"/>
  <c r="A608" i="4" s="1"/>
  <c r="A623" i="4" s="1"/>
  <c r="A638" i="4" s="1"/>
  <c r="A653" i="4" s="1"/>
  <c r="A668" i="4" s="1"/>
  <c r="A683" i="4" s="1"/>
  <c r="A698" i="4" s="1"/>
  <c r="A713" i="4" s="1"/>
  <c r="A728" i="4" s="1"/>
  <c r="A743" i="4" s="1"/>
  <c r="A24" i="4"/>
  <c r="A39" i="4" s="1"/>
  <c r="A54" i="4" s="1"/>
  <c r="A69" i="4" s="1"/>
  <c r="A84" i="4" s="1"/>
  <c r="A99" i="4" s="1"/>
  <c r="A114" i="4" s="1"/>
  <c r="A129" i="4" s="1"/>
  <c r="A144" i="4" s="1"/>
  <c r="A159" i="4" s="1"/>
  <c r="A174" i="4" s="1"/>
  <c r="A189" i="4" s="1"/>
  <c r="A204" i="4" s="1"/>
  <c r="A219" i="4" s="1"/>
  <c r="A234" i="4" s="1"/>
  <c r="A249" i="4" s="1"/>
  <c r="A264" i="4" s="1"/>
  <c r="A279" i="4" s="1"/>
  <c r="A294" i="4" s="1"/>
  <c r="A309" i="4" s="1"/>
  <c r="A324" i="4" s="1"/>
  <c r="A339" i="4" s="1"/>
  <c r="A354" i="4" s="1"/>
  <c r="A369" i="4" s="1"/>
  <c r="A384" i="4" s="1"/>
  <c r="A399" i="4" s="1"/>
  <c r="A414" i="4" s="1"/>
  <c r="A429" i="4" s="1"/>
  <c r="A444" i="4" s="1"/>
  <c r="A459" i="4" s="1"/>
  <c r="A474" i="4" s="1"/>
  <c r="A489" i="4" s="1"/>
  <c r="A504" i="4" s="1"/>
  <c r="A519" i="4" s="1"/>
  <c r="A534" i="4" s="1"/>
  <c r="A549" i="4" s="1"/>
  <c r="A564" i="4" s="1"/>
  <c r="A579" i="4" s="1"/>
  <c r="A594" i="4" s="1"/>
  <c r="A609" i="4" s="1"/>
  <c r="A624" i="4" s="1"/>
  <c r="A639" i="4" s="1"/>
  <c r="A654" i="4" s="1"/>
  <c r="A669" i="4" s="1"/>
  <c r="A684" i="4" s="1"/>
  <c r="A699" i="4" s="1"/>
  <c r="A714" i="4" s="1"/>
  <c r="A729" i="4" s="1"/>
  <c r="A744" i="4" s="1"/>
  <c r="A25" i="4"/>
  <c r="A40" i="4" s="1"/>
  <c r="A55" i="4" s="1"/>
  <c r="A70" i="4" s="1"/>
  <c r="A85" i="4" s="1"/>
  <c r="A100" i="4" s="1"/>
  <c r="A115" i="4" s="1"/>
  <c r="A130" i="4" s="1"/>
  <c r="A145" i="4" s="1"/>
  <c r="A160" i="4" s="1"/>
  <c r="A175" i="4" s="1"/>
  <c r="A190" i="4" s="1"/>
  <c r="A205" i="4" s="1"/>
  <c r="A220" i="4" s="1"/>
  <c r="A235" i="4" s="1"/>
  <c r="A250" i="4" s="1"/>
  <c r="A265" i="4" s="1"/>
  <c r="A280" i="4" s="1"/>
  <c r="A295" i="4" s="1"/>
  <c r="A310" i="4" s="1"/>
  <c r="A325" i="4" s="1"/>
  <c r="A340" i="4" s="1"/>
  <c r="A355" i="4" s="1"/>
  <c r="A370" i="4" s="1"/>
  <c r="A385" i="4" s="1"/>
  <c r="A400" i="4" s="1"/>
  <c r="A415" i="4" s="1"/>
  <c r="A430" i="4" s="1"/>
  <c r="A445" i="4" s="1"/>
  <c r="A460" i="4" s="1"/>
  <c r="A475" i="4" s="1"/>
  <c r="A490" i="4" s="1"/>
  <c r="A505" i="4" s="1"/>
  <c r="A520" i="4" s="1"/>
  <c r="A535" i="4" s="1"/>
  <c r="A550" i="4" s="1"/>
  <c r="A565" i="4" s="1"/>
  <c r="A580" i="4" s="1"/>
  <c r="A595" i="4" s="1"/>
  <c r="A610" i="4" s="1"/>
  <c r="A625" i="4" s="1"/>
  <c r="A640" i="4" s="1"/>
  <c r="A655" i="4" s="1"/>
  <c r="A670" i="4" s="1"/>
  <c r="A685" i="4" s="1"/>
  <c r="A700" i="4" s="1"/>
  <c r="A715" i="4" s="1"/>
  <c r="A730" i="4" s="1"/>
  <c r="A745" i="4" s="1"/>
  <c r="A26" i="4"/>
  <c r="A41" i="4" s="1"/>
  <c r="A56" i="4" s="1"/>
  <c r="A71" i="4" s="1"/>
  <c r="A86" i="4" s="1"/>
  <c r="A101" i="4" s="1"/>
  <c r="A116" i="4" s="1"/>
  <c r="A131" i="4" s="1"/>
  <c r="A146" i="4" s="1"/>
  <c r="A161" i="4" s="1"/>
  <c r="A176" i="4" s="1"/>
  <c r="A191" i="4" s="1"/>
  <c r="A206" i="4" s="1"/>
  <c r="A221" i="4" s="1"/>
  <c r="A236" i="4" s="1"/>
  <c r="A251" i="4" s="1"/>
  <c r="A266" i="4" s="1"/>
  <c r="A281" i="4" s="1"/>
  <c r="A296" i="4" s="1"/>
  <c r="A311" i="4" s="1"/>
  <c r="A326" i="4" s="1"/>
  <c r="A341" i="4" s="1"/>
  <c r="A356" i="4" s="1"/>
  <c r="A371" i="4" s="1"/>
  <c r="A386" i="4" s="1"/>
  <c r="A401" i="4" s="1"/>
  <c r="A416" i="4" s="1"/>
  <c r="A431" i="4" s="1"/>
  <c r="A446" i="4" s="1"/>
  <c r="A461" i="4" s="1"/>
  <c r="A476" i="4" s="1"/>
  <c r="A491" i="4" s="1"/>
  <c r="A506" i="4" s="1"/>
  <c r="A521" i="4" s="1"/>
  <c r="A536" i="4" s="1"/>
  <c r="A551" i="4" s="1"/>
  <c r="A566" i="4" s="1"/>
  <c r="A581" i="4" s="1"/>
  <c r="A596" i="4" s="1"/>
  <c r="A611" i="4" s="1"/>
  <c r="A626" i="4" s="1"/>
  <c r="A641" i="4" s="1"/>
  <c r="A656" i="4" s="1"/>
  <c r="A671" i="4" s="1"/>
  <c r="A686" i="4" s="1"/>
  <c r="A701" i="4" s="1"/>
  <c r="A716" i="4" s="1"/>
  <c r="A731" i="4" s="1"/>
  <c r="A746" i="4" s="1"/>
  <c r="A27" i="4"/>
  <c r="A42" i="4" s="1"/>
  <c r="A57" i="4" s="1"/>
  <c r="A72" i="4" s="1"/>
  <c r="A87" i="4" s="1"/>
  <c r="A102" i="4" s="1"/>
  <c r="A117" i="4" s="1"/>
  <c r="A132" i="4" s="1"/>
  <c r="A147" i="4" s="1"/>
  <c r="A162" i="4" s="1"/>
  <c r="A177" i="4" s="1"/>
  <c r="A192" i="4" s="1"/>
  <c r="A207" i="4" s="1"/>
  <c r="A222" i="4" s="1"/>
  <c r="A237" i="4" s="1"/>
  <c r="A252" i="4" s="1"/>
  <c r="A267" i="4" s="1"/>
  <c r="A282" i="4" s="1"/>
  <c r="A297" i="4" s="1"/>
  <c r="A312" i="4" s="1"/>
  <c r="A327" i="4" s="1"/>
  <c r="A342" i="4" s="1"/>
  <c r="A357" i="4" s="1"/>
  <c r="A372" i="4" s="1"/>
  <c r="A387" i="4" s="1"/>
  <c r="A402" i="4" s="1"/>
  <c r="A417" i="4" s="1"/>
  <c r="A432" i="4" s="1"/>
  <c r="A447" i="4" s="1"/>
  <c r="A462" i="4" s="1"/>
  <c r="A477" i="4" s="1"/>
  <c r="A492" i="4" s="1"/>
  <c r="A507" i="4" s="1"/>
  <c r="A522" i="4" s="1"/>
  <c r="A537" i="4" s="1"/>
  <c r="A552" i="4" s="1"/>
  <c r="A567" i="4" s="1"/>
  <c r="A582" i="4" s="1"/>
  <c r="A597" i="4" s="1"/>
  <c r="A612" i="4" s="1"/>
  <c r="A627" i="4" s="1"/>
  <c r="A642" i="4" s="1"/>
  <c r="A657" i="4" s="1"/>
  <c r="A672" i="4" s="1"/>
  <c r="A687" i="4" s="1"/>
  <c r="A702" i="4" s="1"/>
  <c r="A717" i="4" s="1"/>
  <c r="A732" i="4" s="1"/>
  <c r="A747" i="4" s="1"/>
  <c r="A28" i="4"/>
  <c r="A43" i="4" s="1"/>
  <c r="A58" i="4" s="1"/>
  <c r="A73" i="4" s="1"/>
  <c r="A88" i="4" s="1"/>
  <c r="A103" i="4" s="1"/>
  <c r="A118" i="4" s="1"/>
  <c r="A133" i="4" s="1"/>
  <c r="A148" i="4" s="1"/>
  <c r="A163" i="4" s="1"/>
  <c r="A178" i="4" s="1"/>
  <c r="A193" i="4" s="1"/>
  <c r="A208" i="4" s="1"/>
  <c r="A223" i="4" s="1"/>
  <c r="A238" i="4" s="1"/>
  <c r="A253" i="4" s="1"/>
  <c r="A268" i="4" s="1"/>
  <c r="A283" i="4" s="1"/>
  <c r="A298" i="4" s="1"/>
  <c r="A313" i="4" s="1"/>
  <c r="A328" i="4" s="1"/>
  <c r="A343" i="4" s="1"/>
  <c r="A358" i="4" s="1"/>
  <c r="A373" i="4" s="1"/>
  <c r="A388" i="4" s="1"/>
  <c r="A403" i="4" s="1"/>
  <c r="A418" i="4" s="1"/>
  <c r="A433" i="4" s="1"/>
  <c r="A448" i="4" s="1"/>
  <c r="A463" i="4" s="1"/>
  <c r="A478" i="4" s="1"/>
  <c r="A493" i="4" s="1"/>
  <c r="A508" i="4" s="1"/>
  <c r="A523" i="4" s="1"/>
  <c r="A538" i="4" s="1"/>
  <c r="A553" i="4" s="1"/>
  <c r="A568" i="4" s="1"/>
  <c r="A583" i="4" s="1"/>
  <c r="A598" i="4" s="1"/>
  <c r="A613" i="4" s="1"/>
  <c r="A628" i="4" s="1"/>
  <c r="A643" i="4" s="1"/>
  <c r="A658" i="4" s="1"/>
  <c r="A673" i="4" s="1"/>
  <c r="A688" i="4" s="1"/>
  <c r="A703" i="4" s="1"/>
  <c r="A718" i="4" s="1"/>
  <c r="A733" i="4" s="1"/>
  <c r="A748" i="4" s="1"/>
  <c r="A29" i="4"/>
  <c r="A44" i="4" s="1"/>
  <c r="A59" i="4" s="1"/>
  <c r="A74" i="4" s="1"/>
  <c r="A89" i="4" s="1"/>
  <c r="A104" i="4" s="1"/>
  <c r="A119" i="4" s="1"/>
  <c r="A134" i="4" s="1"/>
  <c r="A149" i="4" s="1"/>
  <c r="A164" i="4" s="1"/>
  <c r="A179" i="4" s="1"/>
  <c r="A194" i="4" s="1"/>
  <c r="A209" i="4" s="1"/>
  <c r="A224" i="4" s="1"/>
  <c r="A239" i="4" s="1"/>
  <c r="A254" i="4" s="1"/>
  <c r="A269" i="4" s="1"/>
  <c r="A284" i="4" s="1"/>
  <c r="A299" i="4" s="1"/>
  <c r="A314" i="4" s="1"/>
  <c r="A329" i="4" s="1"/>
  <c r="A344" i="4" s="1"/>
  <c r="A359" i="4" s="1"/>
  <c r="A374" i="4" s="1"/>
  <c r="A389" i="4" s="1"/>
  <c r="A404" i="4" s="1"/>
  <c r="A419" i="4" s="1"/>
  <c r="A434" i="4" s="1"/>
  <c r="A449" i="4" s="1"/>
  <c r="A464" i="4" s="1"/>
  <c r="A479" i="4" s="1"/>
  <c r="A494" i="4" s="1"/>
  <c r="A509" i="4" s="1"/>
  <c r="A524" i="4" s="1"/>
  <c r="A539" i="4" s="1"/>
  <c r="A554" i="4" s="1"/>
  <c r="A569" i="4" s="1"/>
  <c r="A584" i="4" s="1"/>
  <c r="A599" i="4" s="1"/>
  <c r="A614" i="4" s="1"/>
  <c r="A629" i="4" s="1"/>
  <c r="A644" i="4" s="1"/>
  <c r="A659" i="4" s="1"/>
  <c r="A674" i="4" s="1"/>
  <c r="A689" i="4" s="1"/>
  <c r="A704" i="4" s="1"/>
  <c r="A719" i="4" s="1"/>
  <c r="A734" i="4" s="1"/>
  <c r="A749" i="4" s="1"/>
  <c r="A30" i="4"/>
  <c r="A45" i="4" s="1"/>
  <c r="A60" i="4" s="1"/>
  <c r="A75" i="4" s="1"/>
  <c r="A90" i="4" s="1"/>
  <c r="A105" i="4" s="1"/>
  <c r="A120" i="4" s="1"/>
  <c r="A135" i="4" s="1"/>
  <c r="A150" i="4" s="1"/>
  <c r="A165" i="4" s="1"/>
  <c r="A180" i="4" s="1"/>
  <c r="A195" i="4" s="1"/>
  <c r="A210" i="4" s="1"/>
  <c r="A225" i="4" s="1"/>
  <c r="A240" i="4" s="1"/>
  <c r="A255" i="4" s="1"/>
  <c r="A270" i="4" s="1"/>
  <c r="A285" i="4" s="1"/>
  <c r="A300" i="4" s="1"/>
  <c r="A315" i="4" s="1"/>
  <c r="A330" i="4" s="1"/>
  <c r="A345" i="4" s="1"/>
  <c r="A360" i="4" s="1"/>
  <c r="A375" i="4" s="1"/>
  <c r="A390" i="4" s="1"/>
  <c r="A405" i="4" s="1"/>
  <c r="A420" i="4" s="1"/>
  <c r="A435" i="4" s="1"/>
  <c r="A450" i="4" s="1"/>
  <c r="A465" i="4" s="1"/>
  <c r="A480" i="4" s="1"/>
  <c r="A495" i="4" s="1"/>
  <c r="A510" i="4" s="1"/>
  <c r="A525" i="4" s="1"/>
  <c r="A540" i="4" s="1"/>
  <c r="A555" i="4" s="1"/>
  <c r="A570" i="4" s="1"/>
  <c r="A585" i="4" s="1"/>
  <c r="A600" i="4" s="1"/>
  <c r="A615" i="4" s="1"/>
  <c r="A630" i="4" s="1"/>
  <c r="A645" i="4" s="1"/>
  <c r="A660" i="4" s="1"/>
  <c r="A675" i="4" s="1"/>
  <c r="A690" i="4" s="1"/>
  <c r="A705" i="4" s="1"/>
  <c r="A720" i="4" s="1"/>
  <c r="A735" i="4" s="1"/>
  <c r="A750" i="4" s="1"/>
  <c r="A31" i="4"/>
  <c r="A46" i="4" s="1"/>
  <c r="A61" i="4" s="1"/>
  <c r="A76" i="4" s="1"/>
  <c r="A91" i="4" s="1"/>
  <c r="A106" i="4" s="1"/>
  <c r="A121" i="4" s="1"/>
  <c r="A136" i="4" s="1"/>
  <c r="A151" i="4" s="1"/>
  <c r="A166" i="4" s="1"/>
  <c r="A181" i="4" s="1"/>
  <c r="A196" i="4" s="1"/>
  <c r="A211" i="4" s="1"/>
  <c r="A226" i="4" s="1"/>
  <c r="A241" i="4" s="1"/>
  <c r="A256" i="4" s="1"/>
  <c r="A271" i="4" s="1"/>
  <c r="A286" i="4" s="1"/>
  <c r="A301" i="4" s="1"/>
  <c r="A316" i="4" s="1"/>
  <c r="A331" i="4" s="1"/>
  <c r="A346" i="4" s="1"/>
  <c r="A361" i="4" s="1"/>
  <c r="A376" i="4" s="1"/>
  <c r="A391" i="4" s="1"/>
  <c r="A406" i="4" s="1"/>
  <c r="A421" i="4" s="1"/>
  <c r="A436" i="4" s="1"/>
  <c r="A451" i="4" s="1"/>
  <c r="A466" i="4" s="1"/>
  <c r="A481" i="4" s="1"/>
  <c r="A496" i="4" s="1"/>
  <c r="A511" i="4" s="1"/>
  <c r="A526" i="4" s="1"/>
  <c r="A541" i="4" s="1"/>
  <c r="A556" i="4" s="1"/>
  <c r="A571" i="4" s="1"/>
  <c r="A586" i="4" s="1"/>
  <c r="A601" i="4" s="1"/>
  <c r="A616" i="4" s="1"/>
  <c r="A631" i="4" s="1"/>
  <c r="A646" i="4" s="1"/>
  <c r="A661" i="4" s="1"/>
  <c r="A676" i="4" s="1"/>
  <c r="A691" i="4" s="1"/>
  <c r="A706" i="4" s="1"/>
  <c r="A721" i="4" s="1"/>
  <c r="A736" i="4" s="1"/>
  <c r="A751" i="4" s="1"/>
  <c r="A17" i="4"/>
  <c r="A32" i="4" s="1"/>
  <c r="A47" i="4" s="1"/>
  <c r="A62" i="4" s="1"/>
  <c r="A77" i="4" s="1"/>
  <c r="A92" i="4" s="1"/>
  <c r="A107" i="4" s="1"/>
  <c r="A122" i="4" s="1"/>
  <c r="A137" i="4" s="1"/>
  <c r="A152" i="4" s="1"/>
  <c r="A167" i="4" s="1"/>
  <c r="A182" i="4" s="1"/>
  <c r="A197" i="4" s="1"/>
  <c r="A212" i="4" s="1"/>
  <c r="A227" i="4" s="1"/>
  <c r="A242" i="4" s="1"/>
  <c r="A257" i="4" s="1"/>
  <c r="A272" i="4" s="1"/>
  <c r="A287" i="4" s="1"/>
  <c r="A302" i="4" s="1"/>
  <c r="A317" i="4" s="1"/>
  <c r="A332" i="4" s="1"/>
  <c r="A347" i="4" s="1"/>
  <c r="A362" i="4" s="1"/>
  <c r="A377" i="4" s="1"/>
  <c r="A392" i="4" s="1"/>
  <c r="A407" i="4" s="1"/>
  <c r="A422" i="4" s="1"/>
  <c r="A437" i="4" s="1"/>
  <c r="A452" i="4" s="1"/>
  <c r="A467" i="4" s="1"/>
  <c r="A482" i="4" s="1"/>
  <c r="A497" i="4" s="1"/>
  <c r="A512" i="4" s="1"/>
  <c r="A527" i="4" s="1"/>
  <c r="A542" i="4" s="1"/>
  <c r="A557" i="4" s="1"/>
  <c r="A572" i="4" s="1"/>
  <c r="A587" i="4" s="1"/>
  <c r="A602" i="4" s="1"/>
  <c r="A617" i="4" s="1"/>
  <c r="A632" i="4" s="1"/>
  <c r="A647" i="4" s="1"/>
  <c r="A662" i="4" s="1"/>
  <c r="A677" i="4" s="1"/>
  <c r="A692" i="4" s="1"/>
  <c r="A707" i="4" s="1"/>
  <c r="A722" i="4" s="1"/>
  <c r="A737" i="4" s="1"/>
  <c r="R2" i="3" a="1"/>
  <c r="R2" i="3" s="1"/>
  <c r="V9" i="3" a="1"/>
  <c r="V9" i="3" s="1"/>
  <c r="V15" i="3" a="1"/>
  <c r="V15" i="3" s="1"/>
  <c r="U7" i="3" a="1"/>
  <c r="U7" i="3" s="1"/>
  <c r="U13" i="3" a="1"/>
  <c r="U13" i="3" s="1"/>
  <c r="T5" i="3" a="1"/>
  <c r="T5" i="3" s="1"/>
  <c r="S3" i="3" a="1"/>
  <c r="S3" i="3" s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O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L3" i="3"/>
  <c r="M3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T17" i="3" s="1" a="1"/>
  <c r="T17" i="3" s="1"/>
  <c r="H4" i="3"/>
  <c r="H5" i="3"/>
  <c r="H6" i="3"/>
  <c r="H7" i="3"/>
  <c r="H8" i="3"/>
  <c r="H9" i="3"/>
  <c r="H10" i="3"/>
  <c r="H11" i="3"/>
  <c r="T11" i="3" s="1" a="1"/>
  <c r="T11" i="3" s="1"/>
  <c r="H12" i="3"/>
  <c r="H13" i="3"/>
  <c r="H14" i="3"/>
  <c r="H15" i="3"/>
  <c r="H16" i="3"/>
  <c r="H17" i="3"/>
  <c r="J3" i="3"/>
  <c r="I3" i="3"/>
  <c r="H3" i="3"/>
  <c r="G4" i="3"/>
  <c r="G5" i="3"/>
  <c r="G6" i="3"/>
  <c r="G7" i="3"/>
  <c r="G8" i="3"/>
  <c r="G9" i="3"/>
  <c r="G10" i="3"/>
  <c r="S10" i="3" s="1" a="1"/>
  <c r="S10" i="3" s="1"/>
  <c r="G11" i="3"/>
  <c r="G12" i="3"/>
  <c r="G13" i="3"/>
  <c r="G14" i="3"/>
  <c r="G15" i="3"/>
  <c r="G16" i="3"/>
  <c r="G17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G3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3" i="3"/>
  <c r="B3" i="3"/>
  <c r="C77" i="4" s="1" a="1"/>
  <c r="C77" i="4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N2" i="3" a="1"/>
  <c r="N2" i="3" s="1"/>
  <c r="V13" i="3" s="1" a="1"/>
  <c r="V13" i="3" s="1"/>
  <c r="K2" i="3" a="1"/>
  <c r="K2" i="3" s="1"/>
  <c r="U5" i="3" s="1" a="1"/>
  <c r="U5" i="3" s="1"/>
  <c r="H2" i="3" a="1"/>
  <c r="H2" i="3" s="1"/>
  <c r="T9" i="3" s="1" a="1"/>
  <c r="T9" i="3" s="1"/>
  <c r="E2" i="3" a="1"/>
  <c r="E2" i="3" s="1"/>
  <c r="S8" i="3" s="1" a="1"/>
  <c r="S8" i="3" s="1"/>
  <c r="B2" i="3" a="1"/>
  <c r="B2" i="3" s="1"/>
  <c r="B18" i="3" s="1" a="1"/>
  <c r="B18" i="3" s="1"/>
  <c r="S16" i="18" l="1"/>
  <c r="S18" i="18"/>
  <c r="S17" i="18"/>
  <c r="T13" i="18"/>
  <c r="R14" i="3" a="1"/>
  <c r="R14" i="3" s="1"/>
  <c r="S15" i="3" a="1"/>
  <c r="S15" i="3" s="1"/>
  <c r="S7" i="3" a="1"/>
  <c r="S7" i="3" s="1"/>
  <c r="T15" i="3" a="1"/>
  <c r="T15" i="3" s="1"/>
  <c r="T8" i="3" a="1"/>
  <c r="T8" i="3" s="1"/>
  <c r="U17" i="3" a="1"/>
  <c r="U17" i="3" s="1"/>
  <c r="U11" i="3" a="1"/>
  <c r="U11" i="3" s="1"/>
  <c r="U4" i="3" a="1"/>
  <c r="U4" i="3" s="1"/>
  <c r="V12" i="3" a="1"/>
  <c r="V12" i="3" s="1"/>
  <c r="V7" i="3" a="1"/>
  <c r="V7" i="3" s="1"/>
  <c r="C662" i="4" a="1"/>
  <c r="C662" i="4" s="1"/>
  <c r="C542" i="4" a="1"/>
  <c r="C542" i="4" s="1"/>
  <c r="C422" i="4" a="1"/>
  <c r="C422" i="4" s="1"/>
  <c r="C302" i="4" a="1"/>
  <c r="C302" i="4" s="1"/>
  <c r="C182" i="4" a="1"/>
  <c r="C182" i="4" s="1"/>
  <c r="C62" i="4" a="1"/>
  <c r="C62" i="4" s="1"/>
  <c r="R13" i="3" a="1"/>
  <c r="R13" i="3" s="1"/>
  <c r="R7" i="3" a="1"/>
  <c r="R7" i="3" s="1"/>
  <c r="S14" i="3" a="1"/>
  <c r="S14" i="3" s="1"/>
  <c r="S6" i="3" a="1"/>
  <c r="S6" i="3" s="1"/>
  <c r="T14" i="3" a="1"/>
  <c r="T14" i="3" s="1"/>
  <c r="U16" i="3" a="1"/>
  <c r="U16" i="3" s="1"/>
  <c r="U10" i="3" a="1"/>
  <c r="U10" i="3" s="1"/>
  <c r="V3" i="3" a="1"/>
  <c r="V3" i="3" s="1"/>
  <c r="C2" i="4" a="1"/>
  <c r="C2" i="4" s="1"/>
  <c r="C647" i="4" a="1"/>
  <c r="C647" i="4" s="1"/>
  <c r="C527" i="4" a="1"/>
  <c r="C527" i="4" s="1"/>
  <c r="C407" i="4" a="1"/>
  <c r="C407" i="4" s="1"/>
  <c r="C287" i="4" a="1"/>
  <c r="C287" i="4" s="1"/>
  <c r="C167" i="4" a="1"/>
  <c r="C167" i="4" s="1"/>
  <c r="C47" i="4" a="1"/>
  <c r="C47" i="4" s="1"/>
  <c r="R12" i="3" a="1"/>
  <c r="R12" i="3" s="1"/>
  <c r="R6" i="3" a="1"/>
  <c r="R6" i="3" s="1"/>
  <c r="S13" i="3" a="1"/>
  <c r="S13" i="3" s="1"/>
  <c r="S5" i="3" a="1"/>
  <c r="S5" i="3" s="1"/>
  <c r="T13" i="3" a="1"/>
  <c r="T13" i="3" s="1"/>
  <c r="T7" i="3" a="1"/>
  <c r="T7" i="3" s="1"/>
  <c r="U9" i="3" a="1"/>
  <c r="U9" i="3" s="1"/>
  <c r="V17" i="3" a="1"/>
  <c r="V17" i="3" s="1"/>
  <c r="V11" i="3" a="1"/>
  <c r="V11" i="3" s="1"/>
  <c r="V6" i="3" a="1"/>
  <c r="V6" i="3" s="1"/>
  <c r="C17" i="4" a="1"/>
  <c r="C17" i="4" s="1"/>
  <c r="C632" i="4" a="1"/>
  <c r="C632" i="4" s="1"/>
  <c r="C512" i="4" a="1"/>
  <c r="C512" i="4" s="1"/>
  <c r="C392" i="4" a="1"/>
  <c r="C392" i="4" s="1"/>
  <c r="C272" i="4" a="1"/>
  <c r="C272" i="4" s="1"/>
  <c r="C152" i="4" a="1"/>
  <c r="C152" i="4" s="1"/>
  <c r="C32" i="4" a="1"/>
  <c r="C32" i="4" s="1"/>
  <c r="S14" i="18"/>
  <c r="R5" i="3" a="1"/>
  <c r="R5" i="3" s="1"/>
  <c r="S12" i="3" a="1"/>
  <c r="S12" i="3" s="1"/>
  <c r="S4" i="3" a="1"/>
  <c r="S4" i="3" s="1"/>
  <c r="T12" i="3" a="1"/>
  <c r="T12" i="3" s="1"/>
  <c r="U15" i="3" a="1"/>
  <c r="U15" i="3" s="1"/>
  <c r="U8" i="3" a="1"/>
  <c r="U8" i="3" s="1"/>
  <c r="V16" i="3" a="1"/>
  <c r="V16" i="3" s="1"/>
  <c r="V5" i="3" a="1"/>
  <c r="V5" i="3" s="1"/>
  <c r="C737" i="4" a="1"/>
  <c r="C737" i="4" s="1"/>
  <c r="C617" i="4" a="1"/>
  <c r="C617" i="4" s="1"/>
  <c r="C497" i="4" a="1"/>
  <c r="C497" i="4" s="1"/>
  <c r="C377" i="4" a="1"/>
  <c r="C377" i="4" s="1"/>
  <c r="C257" i="4" a="1"/>
  <c r="C257" i="4" s="1"/>
  <c r="C137" i="4" a="1"/>
  <c r="C137" i="4" s="1"/>
  <c r="R3" i="3" a="1"/>
  <c r="R3" i="3" s="1"/>
  <c r="R11" i="3" a="1"/>
  <c r="R11" i="3" s="1"/>
  <c r="R4" i="3" a="1"/>
  <c r="R4" i="3" s="1"/>
  <c r="S11" i="3" a="1"/>
  <c r="S11" i="3" s="1"/>
  <c r="T3" i="3" a="1"/>
  <c r="T3" i="3" s="1"/>
  <c r="T6" i="3" a="1"/>
  <c r="T6" i="3" s="1"/>
  <c r="U14" i="3" a="1"/>
  <c r="U14" i="3" s="1"/>
  <c r="V10" i="3" a="1"/>
  <c r="V10" i="3" s="1"/>
  <c r="V4" i="3" a="1"/>
  <c r="V4" i="3" s="1"/>
  <c r="C722" i="4" a="1"/>
  <c r="C722" i="4" s="1"/>
  <c r="C602" i="4" a="1"/>
  <c r="C602" i="4" s="1"/>
  <c r="C482" i="4" a="1"/>
  <c r="C482" i="4" s="1"/>
  <c r="C362" i="4" a="1"/>
  <c r="C362" i="4" s="1"/>
  <c r="C242" i="4" a="1"/>
  <c r="C242" i="4" s="1"/>
  <c r="C122" i="4" a="1"/>
  <c r="C122" i="4" s="1"/>
  <c r="C707" i="4" a="1"/>
  <c r="C707" i="4" s="1"/>
  <c r="C587" i="4" a="1"/>
  <c r="C587" i="4" s="1"/>
  <c r="C467" i="4" a="1"/>
  <c r="C467" i="4" s="1"/>
  <c r="C347" i="4" a="1"/>
  <c r="C347" i="4" s="1"/>
  <c r="C227" i="4" a="1"/>
  <c r="C227" i="4" s="1"/>
  <c r="C107" i="4" a="1"/>
  <c r="C107" i="4" s="1"/>
  <c r="R10" i="3" a="1"/>
  <c r="R10" i="3" s="1"/>
  <c r="C1" i="4" a="1"/>
  <c r="C1" i="4" s="1"/>
  <c r="R16" i="3" a="1"/>
  <c r="R16" i="3" s="1"/>
  <c r="R9" i="3" a="1"/>
  <c r="R9" i="3" s="1"/>
  <c r="S17" i="3" a="1"/>
  <c r="S17" i="3" s="1"/>
  <c r="S9" i="3" a="1"/>
  <c r="S9" i="3" s="1"/>
  <c r="T16" i="3" a="1"/>
  <c r="T16" i="3" s="1"/>
  <c r="T10" i="3" a="1"/>
  <c r="T10" i="3" s="1"/>
  <c r="T4" i="3" a="1"/>
  <c r="T4" i="3" s="1"/>
  <c r="U12" i="3" a="1"/>
  <c r="U12" i="3" s="1"/>
  <c r="U6" i="3" a="1"/>
  <c r="U6" i="3" s="1"/>
  <c r="V14" i="3" a="1"/>
  <c r="V14" i="3" s="1"/>
  <c r="V8" i="3" a="1"/>
  <c r="V8" i="3" s="1"/>
  <c r="C692" i="4" a="1"/>
  <c r="C692" i="4" s="1"/>
  <c r="C572" i="4" a="1"/>
  <c r="C572" i="4" s="1"/>
  <c r="C452" i="4" a="1"/>
  <c r="C452" i="4" s="1"/>
  <c r="C332" i="4" a="1"/>
  <c r="C332" i="4" s="1"/>
  <c r="C212" i="4" a="1"/>
  <c r="C212" i="4" s="1"/>
  <c r="C92" i="4" a="1"/>
  <c r="C92" i="4" s="1"/>
  <c r="R17" i="3" a="1"/>
  <c r="R17" i="3" s="1"/>
  <c r="R15" i="3" a="1"/>
  <c r="R15" i="3" s="1"/>
  <c r="R8" i="3" a="1"/>
  <c r="R8" i="3" s="1"/>
  <c r="S16" i="3" a="1"/>
  <c r="S16" i="3" s="1"/>
  <c r="U3" i="3" a="1"/>
  <c r="U3" i="3" s="1"/>
  <c r="C677" i="4" a="1"/>
  <c r="C677" i="4" s="1"/>
  <c r="C557" i="4" a="1"/>
  <c r="C557" i="4" s="1"/>
  <c r="C437" i="4" a="1"/>
  <c r="C437" i="4" s="1"/>
  <c r="C317" i="4" a="1"/>
  <c r="C317" i="4" s="1"/>
  <c r="C197" i="4" a="1"/>
  <c r="C197" i="4" s="1"/>
  <c r="Q2" i="4" a="1"/>
  <c r="Q2" i="4" s="1"/>
  <c r="O16" i="18"/>
  <c r="O22" i="18"/>
  <c r="O19" i="18"/>
  <c r="O24" i="18"/>
  <c r="O13" i="18"/>
  <c r="K2" i="11" a="1"/>
  <c r="K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<sst xmlns="http://schemas.openxmlformats.org/spreadsheetml/2006/main" count="819" uniqueCount="171">
  <si>
    <t>Attributes</t>
  </si>
  <si>
    <t>Level 1</t>
  </si>
  <si>
    <t>Level 2</t>
  </si>
  <si>
    <t>Level 3</t>
  </si>
  <si>
    <t>Engine</t>
  </si>
  <si>
    <t>IC engine</t>
  </si>
  <si>
    <t>Electric</t>
  </si>
  <si>
    <t>Hybrid</t>
  </si>
  <si>
    <t>Type</t>
  </si>
  <si>
    <t>Hatchback</t>
  </si>
  <si>
    <t>Sedan</t>
  </si>
  <si>
    <t>SUV</t>
  </si>
  <si>
    <t>Feature</t>
  </si>
  <si>
    <t>Safety</t>
  </si>
  <si>
    <t>Performance</t>
  </si>
  <si>
    <t>Interiors</t>
  </si>
  <si>
    <t>Price</t>
  </si>
  <si>
    <t>Condition</t>
  </si>
  <si>
    <t>New</t>
  </si>
  <si>
    <t>Used</t>
  </si>
  <si>
    <t>Profile</t>
  </si>
  <si>
    <t>Attribute 1</t>
  </si>
  <si>
    <t>Attribute 2</t>
  </si>
  <si>
    <t>Attribute 3</t>
  </si>
  <si>
    <t>Attribute 4</t>
  </si>
  <si>
    <t>Attribute 5</t>
  </si>
  <si>
    <t>Profiles</t>
  </si>
  <si>
    <t>Sl no</t>
  </si>
  <si>
    <t>NAME</t>
  </si>
  <si>
    <t>AGE</t>
  </si>
  <si>
    <t>GENDER</t>
  </si>
  <si>
    <t>COUNTRY</t>
  </si>
  <si>
    <t>EMPLOYMENT</t>
  </si>
  <si>
    <t>Profile1</t>
  </si>
  <si>
    <t>Profile 2</t>
  </si>
  <si>
    <t>Profile 3</t>
  </si>
  <si>
    <t>Profile 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</si>
  <si>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</si>
  <si>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</si>
  <si>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</si>
  <si>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</si>
  <si>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</si>
  <si>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</si>
  <si>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</si>
  <si>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 12</t>
  </si>
  <si>
    <t>Profile13</t>
  </si>
  <si>
    <t>Profile14</t>
  </si>
  <si>
    <t>Profile15</t>
  </si>
  <si>
    <t>Shaun Vivian Dsouza</t>
  </si>
  <si>
    <t>Male</t>
  </si>
  <si>
    <t>India</t>
  </si>
  <si>
    <t>Student</t>
  </si>
  <si>
    <t>Oluwakemi Oladeji</t>
  </si>
  <si>
    <t>Female</t>
  </si>
  <si>
    <t>Nigeria</t>
  </si>
  <si>
    <t>Employed</t>
  </si>
  <si>
    <t>FRANCIS DADA</t>
  </si>
  <si>
    <t>NIGERIA</t>
  </si>
  <si>
    <t>Adedoyin Ogunnusi</t>
  </si>
  <si>
    <t>Retired</t>
  </si>
  <si>
    <t>Sonisha</t>
  </si>
  <si>
    <t xml:space="preserve">Oluseyi Adesola </t>
  </si>
  <si>
    <t>Ireland</t>
  </si>
  <si>
    <t>Fabunmi Titus</t>
  </si>
  <si>
    <t xml:space="preserve">Ireland </t>
  </si>
  <si>
    <t>Temitope Ogunnusi</t>
  </si>
  <si>
    <t xml:space="preserve">Shawin D'Souza </t>
  </si>
  <si>
    <t xml:space="preserve">Sanjay Orwin Dsouza </t>
  </si>
  <si>
    <t>Ciaran O'Reilly</t>
  </si>
  <si>
    <t>Syeda</t>
  </si>
  <si>
    <t>Jake</t>
  </si>
  <si>
    <t>Cian</t>
  </si>
  <si>
    <t>Christen Grant</t>
  </si>
  <si>
    <t xml:space="preserve">Vinitha </t>
  </si>
  <si>
    <t xml:space="preserve">India </t>
  </si>
  <si>
    <t>Bunmi</t>
  </si>
  <si>
    <t xml:space="preserve">Rachel </t>
  </si>
  <si>
    <t>Caroline Reilly</t>
  </si>
  <si>
    <t>Una McEvoy</t>
  </si>
  <si>
    <t>Joe Reilly</t>
  </si>
  <si>
    <t>Bernie Traynor</t>
  </si>
  <si>
    <t xml:space="preserve">Funmilayo Agboola </t>
  </si>
  <si>
    <t xml:space="preserve"> Ireland </t>
  </si>
  <si>
    <t>Olamide Dada</t>
  </si>
  <si>
    <t>Teddy Egbejule</t>
  </si>
  <si>
    <t>Roland</t>
  </si>
  <si>
    <t>Gerry Reilly</t>
  </si>
  <si>
    <t>Priyanshu Raj</t>
  </si>
  <si>
    <t>Justin</t>
  </si>
  <si>
    <t>shivaram</t>
  </si>
  <si>
    <t>ireland</t>
  </si>
  <si>
    <t>Mark Deegan</t>
  </si>
  <si>
    <t>Lee Carey</t>
  </si>
  <si>
    <t>Simon Essuman</t>
  </si>
  <si>
    <t xml:space="preserve">Chethan Emmanuel Peter </t>
  </si>
  <si>
    <t xml:space="preserve">Suraj Varghese Mathew </t>
  </si>
  <si>
    <t>Allan</t>
  </si>
  <si>
    <t>Jaswin</t>
  </si>
  <si>
    <t>Maria Anitha dsouza</t>
  </si>
  <si>
    <t>Joseph</t>
  </si>
  <si>
    <t>Azad</t>
  </si>
  <si>
    <t>kieran elliott</t>
  </si>
  <si>
    <t>Lucy</t>
  </si>
  <si>
    <t>Sarah</t>
  </si>
  <si>
    <t>Dipti</t>
  </si>
  <si>
    <t>Ken Fitzgibbon</t>
  </si>
  <si>
    <t>James Grey</t>
  </si>
  <si>
    <t>Wilfred John Dsouza</t>
  </si>
  <si>
    <t>Dan Trigg</t>
  </si>
  <si>
    <t>Joseph Jossy</t>
  </si>
  <si>
    <t>Robert Kavanagh</t>
  </si>
  <si>
    <t>Respondent</t>
  </si>
  <si>
    <t>Product</t>
  </si>
  <si>
    <t>Ratings</t>
  </si>
  <si>
    <t>15000</t>
  </si>
  <si>
    <t>Baseline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</si>
  <si>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</si>
  <si>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</si>
  <si>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</si>
  <si>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</si>
  <si>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</si>
  <si>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</si>
  <si>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</si>
  <si>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</si>
  <si>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</si>
  <si>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</si>
  <si>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</si>
  <si>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</si>
  <si>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</si>
  <si>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PARTWORTHS</t>
  </si>
  <si>
    <t>Regression</t>
  </si>
  <si>
    <t>Intercept</t>
  </si>
  <si>
    <t>Ideal profile</t>
  </si>
  <si>
    <t>ATTRIBUTE IMPORTANCES</t>
  </si>
  <si>
    <t>Residual</t>
  </si>
  <si>
    <t>IC ENGINE</t>
  </si>
  <si>
    <t>Attribute</t>
  </si>
  <si>
    <t xml:space="preserve">Range </t>
  </si>
  <si>
    <t>Importance</t>
  </si>
  <si>
    <t>Total</t>
  </si>
  <si>
    <t>HYBRID</t>
  </si>
  <si>
    <t>ELECTRIC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</si>
  <si>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</si>
  <si>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</si>
  <si>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</si>
  <si>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</si>
  <si>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</si>
  <si>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</si>
  <si>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</si>
  <si>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15000 euros</t>
  </si>
  <si>
    <t>30000 euros</t>
  </si>
  <si>
    <t>45000 euros</t>
  </si>
  <si>
    <t>Segmentation : Four Segments of Car</t>
  </si>
  <si>
    <t>Segment name</t>
  </si>
  <si>
    <t>Segment 1</t>
  </si>
  <si>
    <t>Segment 2</t>
  </si>
  <si>
    <t>Segment 3</t>
  </si>
  <si>
    <t>CLUSTER SIZE</t>
  </si>
  <si>
    <t>BELOW 35</t>
  </si>
  <si>
    <t>above 35</t>
  </si>
  <si>
    <t>above 20</t>
  </si>
  <si>
    <t>(Multiple Items)</t>
  </si>
  <si>
    <t>male</t>
  </si>
  <si>
    <t>female</t>
  </si>
  <si>
    <t>EMPLOYMENT STATUS</t>
  </si>
  <si>
    <t>employed</t>
  </si>
  <si>
    <t>employed,retired</t>
  </si>
  <si>
    <t>employed,student</t>
  </si>
  <si>
    <t>Count of NAME</t>
  </si>
  <si>
    <t>(All)</t>
  </si>
  <si>
    <t>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</si>
</sst>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₹&quot;* #,##0.00_);_(&quot;₹&quot;* \(#,##0.00\);_(&quot;₹&quot;* &quot;-&quot;??_);_(@_)"/>
    <numFmt numFmtId="164" formatCode="&quot;$&quot;#,##0_);[Red]\(&quot;$&quot;#,##0\)"/>
    <numFmt numFmtId="165" formatCode="\(0\)"/>
    <numFmt numFmtId="166" formatCode="_(&quot;$&quot;* #,##0_);_(&quot;$&quot;* \(#,##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0" borderId="19">
      <alignment horizontal="center" vertical="center"/>
    </xf>
  </cellStyleXfs>
  <cellXfs count="106">
    <xf numFmtId="0" fontId="0" fillId="0" borderId="0" xfId="0"/>
    <xf numFmtId="0" fontId="8" fillId="6" borderId="0" xfId="8"/>
    <xf numFmtId="0" fontId="8" fillId="7" borderId="0" xfId="9"/>
    <xf numFmtId="0" fontId="0" fillId="0" borderId="0" xfId="0" applyAlignment="1">
      <alignment horizontal="left"/>
    </xf>
    <xf numFmtId="0" fontId="9" fillId="10" borderId="0" xfId="0" applyFont="1" applyFill="1" applyAlignment="1" applyProtection="1">
      <alignment horizontal="center" vertical="center"/>
      <protection locked="0"/>
    </xf>
    <xf numFmtId="0" fontId="10" fillId="11" borderId="0" xfId="0" applyFont="1" applyFill="1" applyAlignment="1" applyProtection="1">
      <alignment horizontal="center" vertical="center"/>
      <protection locked="0"/>
    </xf>
    <xf numFmtId="165" fontId="10" fillId="12" borderId="3" xfId="0" applyNumberFormat="1" applyFont="1" applyFill="1" applyBorder="1" applyAlignment="1" applyProtection="1">
      <alignment horizontal="center" vertical="center"/>
      <protection locked="0"/>
    </xf>
    <xf numFmtId="0" fontId="11" fillId="13" borderId="0" xfId="0" applyFont="1" applyFill="1" applyAlignment="1" applyProtection="1">
      <alignment horizontal="center" vertical="center"/>
      <protection locked="0"/>
    </xf>
    <xf numFmtId="0" fontId="3" fillId="2" borderId="0" xfId="3"/>
    <xf numFmtId="0" fontId="4" fillId="3" borderId="0" xfId="4"/>
    <xf numFmtId="0" fontId="5" fillId="4" borderId="0" xfId="5"/>
    <xf numFmtId="0" fontId="8" fillId="9" borderId="0" xfId="11"/>
    <xf numFmtId="0" fontId="8" fillId="8" borderId="0" xfId="10"/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49" fontId="0" fillId="0" borderId="0" xfId="0" applyNumberFormat="1"/>
    <xf numFmtId="49" fontId="12" fillId="0" borderId="0" xfId="0" applyNumberFormat="1" applyFont="1"/>
    <xf numFmtId="0" fontId="16" fillId="0" borderId="0" xfId="0" applyFont="1"/>
    <xf numFmtId="0" fontId="16" fillId="14" borderId="0" xfId="0" applyFont="1" applyFill="1"/>
    <xf numFmtId="49" fontId="16" fillId="0" borderId="0" xfId="0" applyNumberFormat="1" applyFont="1" applyAlignment="1">
      <alignment wrapText="1"/>
    </xf>
    <xf numFmtId="2" fontId="0" fillId="0" borderId="0" xfId="0" applyNumberFormat="1"/>
    <xf numFmtId="1" fontId="0" fillId="0" borderId="0" xfId="0" applyNumberFormat="1"/>
    <xf numFmtId="0" fontId="0" fillId="0" borderId="5" xfId="0" applyBorder="1"/>
    <xf numFmtId="0" fontId="15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Continuous"/>
    </xf>
    <xf numFmtId="0" fontId="16" fillId="0" borderId="0" xfId="0" applyFont="1" applyAlignment="1">
      <alignment wrapText="1"/>
    </xf>
    <xf numFmtId="0" fontId="2" fillId="0" borderId="1" xfId="2"/>
    <xf numFmtId="0" fontId="4" fillId="3" borderId="1" xfId="4" applyBorder="1"/>
    <xf numFmtId="0" fontId="3" fillId="2" borderId="1" xfId="3" applyBorder="1"/>
    <xf numFmtId="0" fontId="5" fillId="4" borderId="1" xfId="5" applyBorder="1"/>
    <xf numFmtId="0" fontId="8" fillId="7" borderId="1" xfId="9" applyBorder="1"/>
    <xf numFmtId="0" fontId="8" fillId="9" borderId="1" xfId="11" applyBorder="1"/>
    <xf numFmtId="0" fontId="7" fillId="0" borderId="0" xfId="7"/>
    <xf numFmtId="0" fontId="0" fillId="0" borderId="5" xfId="0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2" fontId="0" fillId="0" borderId="9" xfId="0" applyNumberFormat="1" applyBorder="1"/>
    <xf numFmtId="0" fontId="0" fillId="0" borderId="10" xfId="0" applyBorder="1"/>
    <xf numFmtId="0" fontId="3" fillId="2" borderId="0" xfId="3" applyAlignment="1">
      <alignment horizontal="center"/>
    </xf>
    <xf numFmtId="2" fontId="0" fillId="0" borderId="12" xfId="0" applyNumberFormat="1" applyBorder="1" applyAlignment="1">
      <alignment horizontal="right"/>
    </xf>
    <xf numFmtId="2" fontId="0" fillId="0" borderId="16" xfId="0" applyNumberFormat="1" applyBorder="1"/>
    <xf numFmtId="0" fontId="4" fillId="3" borderId="0" xfId="4" applyAlignment="1">
      <alignment horizontal="center"/>
    </xf>
    <xf numFmtId="2" fontId="0" fillId="0" borderId="18" xfId="0" applyNumberFormat="1" applyBorder="1"/>
    <xf numFmtId="2" fontId="0" fillId="0" borderId="16" xfId="0" applyNumberFormat="1" applyBorder="1" applyAlignment="1">
      <alignment horizontal="right"/>
    </xf>
    <xf numFmtId="0" fontId="5" fillId="4" borderId="0" xfId="5" applyAlignment="1">
      <alignment horizontal="center"/>
    </xf>
    <xf numFmtId="2" fontId="0" fillId="0" borderId="12" xfId="0" applyNumberFormat="1" applyBorder="1"/>
    <xf numFmtId="0" fontId="6" fillId="5" borderId="2" xfId="6" applyAlignment="1">
      <alignment horizontal="center"/>
    </xf>
    <xf numFmtId="164" fontId="8" fillId="8" borderId="0" xfId="10" applyNumberFormat="1" applyAlignment="1">
      <alignment horizontal="center"/>
    </xf>
    <xf numFmtId="2" fontId="0" fillId="0" borderId="18" xfId="0" applyNumberFormat="1" applyBorder="1" applyAlignment="1">
      <alignment horizontal="right"/>
    </xf>
    <xf numFmtId="0" fontId="1" fillId="0" borderId="19" xfId="12">
      <alignment horizontal="center" vertical="center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8" fillId="0" borderId="13" xfId="0" applyFont="1" applyBorder="1"/>
    <xf numFmtId="0" fontId="18" fillId="0" borderId="15" xfId="0" applyFont="1" applyBorder="1"/>
    <xf numFmtId="2" fontId="0" fillId="0" borderId="5" xfId="0" applyNumberFormat="1" applyBorder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0" fillId="0" borderId="0" xfId="0" pivotButton="1"/>
    <xf numFmtId="0" fontId="16" fillId="17" borderId="23" xfId="0" applyFont="1" applyFill="1" applyBorder="1"/>
    <xf numFmtId="49" fontId="16" fillId="17" borderId="24" xfId="0" applyNumberFormat="1" applyFont="1" applyFill="1" applyBorder="1" applyAlignment="1">
      <alignment wrapText="1"/>
    </xf>
    <xf numFmtId="0" fontId="16" fillId="17" borderId="24" xfId="0" applyFont="1" applyFill="1" applyBorder="1"/>
    <xf numFmtId="0" fontId="16" fillId="17" borderId="24" xfId="0" applyFont="1" applyFill="1" applyBorder="1" applyAlignment="1">
      <alignment wrapText="1"/>
    </xf>
    <xf numFmtId="0" fontId="16" fillId="17" borderId="25" xfId="0" applyFont="1" applyFill="1" applyBorder="1" applyAlignment="1">
      <alignment wrapText="1"/>
    </xf>
    <xf numFmtId="0" fontId="16" fillId="0" borderId="23" xfId="0" applyFont="1" applyBorder="1"/>
    <xf numFmtId="49" fontId="16" fillId="0" borderId="24" xfId="0" applyNumberFormat="1" applyFont="1" applyBorder="1" applyAlignment="1">
      <alignment wrapText="1"/>
    </xf>
    <xf numFmtId="0" fontId="16" fillId="0" borderId="24" xfId="0" applyFont="1" applyBorder="1"/>
    <xf numFmtId="0" fontId="16" fillId="0" borderId="24" xfId="0" applyFont="1" applyBorder="1" applyAlignment="1">
      <alignment wrapText="1"/>
    </xf>
    <xf numFmtId="0" fontId="16" fillId="0" borderId="25" xfId="0" applyFont="1" applyBorder="1" applyAlignment="1">
      <alignment wrapText="1"/>
    </xf>
    <xf numFmtId="0" fontId="16" fillId="15" borderId="20" xfId="0" applyFont="1" applyFill="1" applyBorder="1"/>
    <xf numFmtId="49" fontId="16" fillId="15" borderId="21" xfId="0" applyNumberFormat="1" applyFont="1" applyFill="1" applyBorder="1" applyAlignment="1">
      <alignment wrapText="1"/>
    </xf>
    <xf numFmtId="0" fontId="16" fillId="15" borderId="21" xfId="0" applyFont="1" applyFill="1" applyBorder="1"/>
    <xf numFmtId="0" fontId="16" fillId="15" borderId="21" xfId="0" applyFont="1" applyFill="1" applyBorder="1" applyAlignment="1">
      <alignment wrapText="1"/>
    </xf>
    <xf numFmtId="0" fontId="16" fillId="15" borderId="22" xfId="0" applyFont="1" applyFill="1" applyBorder="1" applyAlignment="1">
      <alignment wrapText="1"/>
    </xf>
    <xf numFmtId="0" fontId="16" fillId="0" borderId="20" xfId="0" applyFont="1" applyBorder="1"/>
    <xf numFmtId="49" fontId="16" fillId="0" borderId="21" xfId="0" applyNumberFormat="1" applyFont="1" applyBorder="1" applyAlignment="1">
      <alignment wrapText="1"/>
    </xf>
    <xf numFmtId="0" fontId="16" fillId="0" borderId="21" xfId="0" applyFont="1" applyBorder="1"/>
    <xf numFmtId="0" fontId="16" fillId="0" borderId="21" xfId="0" applyFont="1" applyBorder="1" applyAlignment="1">
      <alignment wrapText="1"/>
    </xf>
    <xf numFmtId="0" fontId="16" fillId="0" borderId="22" xfId="0" applyFont="1" applyBorder="1" applyAlignment="1">
      <alignment wrapText="1"/>
    </xf>
    <xf numFmtId="0" fontId="20" fillId="16" borderId="20" xfId="0" applyFont="1" applyFill="1" applyBorder="1"/>
    <xf numFmtId="0" fontId="20" fillId="14" borderId="21" xfId="0" applyFont="1" applyFill="1" applyBorder="1"/>
    <xf numFmtId="0" fontId="20" fillId="14" borderId="22" xfId="0" applyFont="1" applyFill="1" applyBorder="1"/>
    <xf numFmtId="0" fontId="20" fillId="18" borderId="23" xfId="0" applyFont="1" applyFill="1" applyBorder="1"/>
    <xf numFmtId="0" fontId="20" fillId="14" borderId="24" xfId="0" applyFont="1" applyFill="1" applyBorder="1"/>
    <xf numFmtId="0" fontId="20" fillId="14" borderId="25" xfId="0" applyFont="1" applyFill="1" applyBorder="1"/>
    <xf numFmtId="0" fontId="3" fillId="2" borderId="0" xfId="3" applyBorder="1" applyAlignment="1"/>
    <xf numFmtId="166" fontId="0" fillId="0" borderId="10" xfId="1" applyNumberFormat="1" applyFont="1" applyBorder="1" applyAlignment="1">
      <alignment horizontal="center" vertical="center"/>
    </xf>
    <xf numFmtId="166" fontId="0" fillId="0" borderId="14" xfId="1" applyNumberFormat="1" applyFont="1" applyBorder="1" applyAlignment="1">
      <alignment horizontal="center" vertical="center"/>
    </xf>
    <xf numFmtId="166" fontId="0" fillId="0" borderId="17" xfId="1" applyNumberFormat="1" applyFont="1" applyBorder="1" applyAlignment="1">
      <alignment horizontal="center" vertical="center"/>
    </xf>
    <xf numFmtId="0" fontId="1" fillId="0" borderId="19" xfId="12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</cellXfs>
  <cellStyles count="13">
    <cellStyle name="Accent1" xfId="8" builtinId="29"/>
    <cellStyle name="Accent2" xfId="9" builtinId="33"/>
    <cellStyle name="Accent3" xfId="10" builtinId="37"/>
    <cellStyle name="Accent5" xfId="11" builtinId="45"/>
    <cellStyle name="Bad" xfId="4" builtinId="27"/>
    <cellStyle name="Currency" xfId="1" builtinId="4"/>
    <cellStyle name="Good" xfId="3" builtinId="26"/>
    <cellStyle name="Heading 1" xfId="2" builtinId="16"/>
    <cellStyle name="Input" xfId="6" builtinId="20"/>
    <cellStyle name="Neutral" xfId="5" builtinId="28"/>
    <cellStyle name="Normal" xfId="0" builtinId="0"/>
    <cellStyle name="Style 1" xfId="12" xr:uid="{DDC01E27-CB8B-EC4B-94AD-485FA0D8CA6D}"/>
    <cellStyle name="Warning Text" xfId="7" builtinId="1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Attribute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'Regression analysis'!$Q$14:$Q$18</c:f>
              <c:strCache>
                <c:ptCount val="5"/>
                <c:pt idx="0">
                  <c:v>Engine</c:v>
                </c:pt>
                <c:pt idx="1">
                  <c:v>Type</c:v>
                </c:pt>
                <c:pt idx="2">
                  <c:v>Feature</c:v>
                </c:pt>
                <c:pt idx="3">
                  <c:v>Condition</c:v>
                </c:pt>
                <c:pt idx="4">
                  <c:v>Price</c:v>
                </c:pt>
              </c:strCache>
            </c:strRef>
          </c:cat>
          <c:val>
            <c:numRef>
              <c:f>'Regression analysis'!$S$14:$S$18</c:f>
              <c:numCache>
                <c:formatCode>0.00</c:formatCode>
                <c:ptCount val="5"/>
                <c:pt idx="0">
                  <c:v>0.25333062137699469</c:v>
                </c:pt>
                <c:pt idx="1">
                  <c:v>0.19248110105427368</c:v>
                </c:pt>
                <c:pt idx="2">
                  <c:v>0.20468490457303481</c:v>
                </c:pt>
                <c:pt idx="3">
                  <c:v>5.8307061256314886E-2</c:v>
                </c:pt>
                <c:pt idx="4">
                  <c:v>0.29119631173938187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8-6F4F-B302-195F4088A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536271"/>
        <c:axId val="1675460767"/>
      </c:barChart>
      <c:catAx>
        <c:axId val="16765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60767"/>
        <c:crosses val="autoZero"/>
        <c:auto val="1"/>
        <c:lblAlgn val="ctr"/>
        <c:lblOffset val="100"/>
        <c:noMultiLvlLbl val="0"/>
      </c:catAx>
      <c:valAx>
        <c:axId val="167546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Engine</a:t>
            </a:r>
            <a:r>
              <a:rPr lang="en-GB" baseline="0"/>
              <a:t> type</a:t>
            </a:r>
          </a:p>
        </c:rich>
      </c:tx>
      <c:layout>
        <c:manualLayout>
          <c:xMode val="edge"/>
          <c:yMode val="edge"/>
          <c:x val="0.44553291132726203"/>
          <c:y val="3.9969444117992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767154158174"/>
          <c:y val="0.21214450422751699"/>
          <c:w val="0.85026604481633195"/>
          <c:h val="0.68562644119907901"/>
        </c:manualLayout>
      </c:layout>
      <c:lineChart>
        <c:grouping val="stacke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'Regression analysis'!$M$13:$M$15</c:f>
              <c:strCache>
                <c:ptCount val="3"/>
                <c:pt idx="0">
                  <c:v>IC ENGINE</c:v>
                </c:pt>
                <c:pt idx="1">
                  <c:v>HYBRID</c:v>
                </c:pt>
                <c:pt idx="2">
                  <c:v>ELECTRIC</c:v>
                </c:pt>
              </c:strCache>
            </c:strRef>
          </c:cat>
          <c:val>
            <c:numRef>
              <c:f>'Regression analysis'!$N$13:$N$15</c:f>
              <c:numCache>
                <c:formatCode>0.00</c:formatCode>
                <c:ptCount val="3"/>
                <c:pt idx="0">
                  <c:v>0.32211206896551559</c:v>
                </c:pt>
                <c:pt idx="1">
                  <c:v>0</c:v>
                </c:pt>
                <c:pt idx="2">
                  <c:v>5.4741379310345381E-2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1-C44A-A425-A671BB36B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2639872"/>
        <c:axId val="-1432637696"/>
      </c:lineChart>
      <c:catAx>
        <c:axId val="-1432639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7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32637696"/>
        <c:scaling>
          <c:orientation val="minMax"/>
          <c:max val="3"/>
          <c:min val="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9872"/>
        <c:crosses val="autoZero"/>
        <c:crossBetween val="between"/>
        <c:majorUnit val="1"/>
        <c:min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Type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GB"/>
          </a:p>
        </c:rich>
      </c:tx>
      <c:layout>
        <c:manualLayout>
          <c:xMode val="edge"/>
          <c:yMode val="edge"/>
          <c:x val="0.44553291132726203"/>
          <c:y val="3.9969444117992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767154158174"/>
          <c:y val="0.21214450422751699"/>
          <c:w val="0.85026604481633195"/>
          <c:h val="0.68562644119907901"/>
        </c:manualLayout>
      </c:layout>
      <c:lineChart>
        <c:grouping val="stacke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'Regression analysis'!$M$16:$M$18</c:f>
              <c:strCache>
                <c:ptCount val="3"/>
                <c:pt idx="0">
                  <c:v>Hatchback</c:v>
                </c:pt>
                <c:pt idx="1">
                  <c:v>Sedan</c:v>
                </c:pt>
                <c:pt idx="2">
                  <c:v>SUV</c:v>
                </c:pt>
              </c:strCache>
            </c:strRef>
          </c:cat>
          <c:val>
            <c:numRef>
              <c:f>'Regression analysis'!$N$16:$N$18</c:f>
              <c:numCache>
                <c:formatCode>0.00</c:formatCode>
                <c:ptCount val="3"/>
                <c:pt idx="0">
                  <c:v>-5.7112068965518167E-2</c:v>
                </c:pt>
                <c:pt idx="1">
                  <c:v>0.18762931034482733</c:v>
                </c:pt>
                <c:pt idx="2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5-454F-B667-EB0473365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2639872"/>
        <c:axId val="-1432637696"/>
      </c:lineChart>
      <c:catAx>
        <c:axId val="-1432639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7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32637696"/>
        <c:scaling>
          <c:orientation val="minMax"/>
          <c:max val="3"/>
          <c:min val="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9872"/>
        <c:crosses val="autoZero"/>
        <c:crossBetween val="between"/>
        <c:majorUnit val="1"/>
        <c:min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Condition</a:t>
            </a:r>
          </a:p>
        </c:rich>
      </c:tx>
      <c:layout>
        <c:manualLayout>
          <c:xMode val="edge"/>
          <c:yMode val="edge"/>
          <c:x val="0.44553291132726203"/>
          <c:y val="3.9969444117992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767154158174"/>
          <c:y val="0.21214450422751699"/>
          <c:w val="0.85026604481633195"/>
          <c:h val="0.68562644119907901"/>
        </c:manualLayout>
      </c:layout>
      <c:lineChart>
        <c:grouping val="stacke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'Regression analysis'!$M$19:$M$21</c:f>
              <c:strCache>
                <c:ptCount val="3"/>
                <c:pt idx="0">
                  <c:v>Safety</c:v>
                </c:pt>
                <c:pt idx="1">
                  <c:v>Performance</c:v>
                </c:pt>
                <c:pt idx="2">
                  <c:v>Interiors</c:v>
                </c:pt>
              </c:strCache>
            </c:strRef>
          </c:cat>
          <c:val>
            <c:numRef>
              <c:f>'Regression analysis'!$N$19:$N$21</c:f>
              <c:numCache>
                <c:formatCode>0.00</c:formatCode>
                <c:ptCount val="3"/>
                <c:pt idx="0">
                  <c:v>8.9870689655169464E-2</c:v>
                </c:pt>
                <c:pt idx="1">
                  <c:v>0.26025862068965305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5-9740-94F3-99781910D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2639872"/>
        <c:axId val="-1432637696"/>
      </c:lineChart>
      <c:catAx>
        <c:axId val="-1432639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7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32637696"/>
        <c:scaling>
          <c:orientation val="minMax"/>
          <c:max val="3"/>
          <c:min val="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9872"/>
        <c:crosses val="autoZero"/>
        <c:crossBetween val="between"/>
        <c:majorUnit val="1"/>
        <c:min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Price</a:t>
            </a:r>
          </a:p>
        </c:rich>
      </c:tx>
      <c:layout>
        <c:manualLayout>
          <c:xMode val="edge"/>
          <c:yMode val="edge"/>
          <c:x val="0.44553291132726203"/>
          <c:y val="3.9969444117992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767154158174"/>
          <c:y val="0.21214450422751699"/>
          <c:w val="0.85026604481633195"/>
          <c:h val="0.68562644119907901"/>
        </c:manualLayout>
      </c:layout>
      <c:lineChart>
        <c:grouping val="stacke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'Regression analysis'!$M$24:$M$26</c:f>
              <c:strCache>
                <c:ptCount val="3"/>
                <c:pt idx="0">
                  <c:v>15000 euros</c:v>
                </c:pt>
                <c:pt idx="1">
                  <c:v>30000 euros</c:v>
                </c:pt>
                <c:pt idx="2">
                  <c:v>45000 euros</c:v>
                </c:pt>
              </c:strCache>
            </c:strRef>
          </c:cat>
          <c:val>
            <c:numRef>
              <c:f>'Regression analysis'!$N$24:$N$26</c:f>
              <c:numCache>
                <c:formatCode>0.00</c:formatCode>
                <c:ptCount val="3"/>
                <c:pt idx="0">
                  <c:v>0.37025862068965609</c:v>
                </c:pt>
                <c:pt idx="1">
                  <c:v>0</c:v>
                </c:pt>
                <c:pt idx="2">
                  <c:v>7.4137931034484128E-2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4-F648-A4DA-EE012962F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2639872"/>
        <c:axId val="-1432637696"/>
      </c:lineChart>
      <c:catAx>
        <c:axId val="-1432639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7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32637696"/>
        <c:scaling>
          <c:orientation val="minMax"/>
          <c:max val="3"/>
          <c:min val="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2639872"/>
        <c:crosses val="autoZero"/>
        <c:crossBetween val="between"/>
        <c:majorUnit val="1"/>
        <c:min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Attribute</a:t>
            </a:r>
            <a:r>
              <a:rPr lang="en-GB" baseline="0"/>
              <a:t> importance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comparison'!$A$28:$A$32</c:f>
              <c:strCache>
                <c:ptCount val="5"/>
                <c:pt idx="0">
                  <c:v>Engine</c:v>
                </c:pt>
                <c:pt idx="1">
                  <c:v>Type</c:v>
                </c:pt>
                <c:pt idx="2">
                  <c:v>Feature</c:v>
                </c:pt>
                <c:pt idx="3">
                  <c:v>Condition</c:v>
                </c:pt>
                <c:pt idx="4">
                  <c:v>Price</c:v>
                </c:pt>
              </c:strCache>
            </c:strRef>
          </c:cat>
          <c:val>
            <c:numRef>
              <c:f>'Segment comparison'!$C$28:$C$32</c:f>
              <c:numCache>
                <c:formatCode>0.00</c:formatCode>
                <c:ptCount val="5"/>
                <c:pt idx="0">
                  <c:v>0.12725903614457848</c:v>
                </c:pt>
                <c:pt idx="1">
                  <c:v>0.13233648881239193</c:v>
                </c:pt>
                <c:pt idx="2">
                  <c:v>0.1821213425129089</c:v>
                </c:pt>
                <c:pt idx="3">
                  <c:v>2.4268502581756717E-2</c:v>
                </c:pt>
                <c:pt idx="4">
                  <c:v>0.53401462994836391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3-334C-85EA-4EF8CC20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386959"/>
        <c:axId val="133995552"/>
      </c:barChart>
      <c:catAx>
        <c:axId val="173838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95552"/>
        <c:crosses val="autoZero"/>
        <c:auto val="1"/>
        <c:lblAlgn val="ctr"/>
        <c:lblOffset val="100"/>
        <c:noMultiLvlLbl val="0"/>
      </c:catAx>
      <c:valAx>
        <c:axId val="13399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8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Attribute</a:t>
            </a:r>
            <a:r>
              <a:rPr lang="en-GB" baseline="0"/>
              <a:t>  importance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comparison'!$E$28:$E$32</c:f>
              <c:strCache>
                <c:ptCount val="5"/>
                <c:pt idx="0">
                  <c:v>Engine</c:v>
                </c:pt>
                <c:pt idx="1">
                  <c:v>Type</c:v>
                </c:pt>
                <c:pt idx="2">
                  <c:v>Feature</c:v>
                </c:pt>
                <c:pt idx="3">
                  <c:v>Condition</c:v>
                </c:pt>
                <c:pt idx="4">
                  <c:v>Price</c:v>
                </c:pt>
              </c:strCache>
            </c:strRef>
          </c:cat>
          <c:val>
            <c:numRef>
              <c:f>'Segment comparison'!$G$28:$G$32</c:f>
              <c:numCache>
                <c:formatCode>0.00</c:formatCode>
                <c:ptCount val="5"/>
                <c:pt idx="0">
                  <c:v>0.51026067665002761</c:v>
                </c:pt>
                <c:pt idx="1">
                  <c:v>0.22559622850804248</c:v>
                </c:pt>
                <c:pt idx="2">
                  <c:v>2.2878535773710403E-2</c:v>
                </c:pt>
                <c:pt idx="3">
                  <c:v>0.11536328341652784</c:v>
                </c:pt>
                <c:pt idx="4">
                  <c:v>0.12590127565169165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B-CF42-A775-AA893105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94608"/>
        <c:axId val="802661599"/>
      </c:barChart>
      <c:catAx>
        <c:axId val="15379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61599"/>
        <c:crosses val="autoZero"/>
        <c:auto val="1"/>
        <c:lblAlgn val="ctr"/>
        <c:lblOffset val="100"/>
        <c:noMultiLvlLbl val="0"/>
      </c:catAx>
      <c:valAx>
        <c:axId val="80266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Attribute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comparison'!$I$28:$I$32</c:f>
              <c:strCache>
                <c:ptCount val="5"/>
                <c:pt idx="0">
                  <c:v>Engine</c:v>
                </c:pt>
                <c:pt idx="1">
                  <c:v>Type</c:v>
                </c:pt>
                <c:pt idx="2">
                  <c:v>Feature</c:v>
                </c:pt>
                <c:pt idx="3">
                  <c:v>Condition</c:v>
                </c:pt>
                <c:pt idx="4">
                  <c:v>Price</c:v>
                </c:pt>
              </c:strCache>
            </c:strRef>
          </c:cat>
          <c:val>
            <c:numRef>
              <c:f>'Segment comparison'!$K$28:$K$32</c:f>
              <c:numCache>
                <c:formatCode>0.00</c:formatCode>
                <c:ptCount val="5"/>
                <c:pt idx="0">
                  <c:v>0.24530382809164694</c:v>
                </c:pt>
                <c:pt idx="1">
                  <c:v>0.15621887007257737</c:v>
                </c:pt>
                <c:pt idx="2">
                  <c:v>0.19869787960722907</c:v>
                </c:pt>
                <c:pt idx="3">
                  <c:v>0.17048527109719616</c:v>
                </c:pt>
                <c:pt idx="4">
                  <c:v>0.2292941511313504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A-B341-8101-442B1EE9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2390063"/>
        <c:axId val="1140889807"/>
      </c:barChart>
      <c:catAx>
        <c:axId val="178239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89807"/>
        <c:crosses val="autoZero"/>
        <c:auto val="1"/>
        <c:lblAlgn val="ctr"/>
        <c:lblOffset val="100"/>
        <c:noMultiLvlLbl val="0"/>
      </c:catAx>
      <c:valAx>
        <c:axId val="114088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39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425450</xdr:colOff>
      <xdr:row>19</xdr:row>
      <xdr:rowOff>139700</xdr:rowOff>
    </xdr:from>
    <xdr:to>
      <xdr:col>21</xdr:col>
      <xdr:colOff>44450</xdr:colOff>
      <xdr:row>33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6606C6-4CCF-6FAB-791B-106FE1962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2</xdr:row>
      <xdr:rowOff>25400</xdr:rowOff>
    </xdr:from>
    <xdr:to>
      <xdr:col>6</xdr:col>
      <xdr:colOff>203200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825CE-63B2-D942-90BB-FF76E913D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2</xdr:row>
      <xdr:rowOff>0</xdr:rowOff>
    </xdr:from>
    <xdr:to>
      <xdr:col>12</xdr:col>
      <xdr:colOff>266700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552A45-E063-454C-ADB7-C84F5B600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647700</xdr:colOff>
      <xdr:row>16</xdr:row>
      <xdr:rowOff>190500</xdr:rowOff>
    </xdr:from>
    <xdr:to>
      <xdr:col>6</xdr:col>
      <xdr:colOff>266700</xdr:colOff>
      <xdr:row>30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B075DF-5A48-B64D-9346-D81BAB36C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660400</xdr:colOff>
      <xdr:row>17</xdr:row>
      <xdr:rowOff>0</xdr:rowOff>
    </xdr:from>
    <xdr:to>
      <xdr:col>12</xdr:col>
      <xdr:colOff>279400</xdr:colOff>
      <xdr:row>30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1B2B25-7FE2-4444-B690-EDB84CA5B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165100</xdr:rowOff>
    </xdr:from>
    <xdr:to>
      <xdr:col>3</xdr:col>
      <xdr:colOff>609600</xdr:colOff>
      <xdr:row>47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FEB15-844A-F67A-3A96-F093EB366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806450</xdr:colOff>
      <xdr:row>34</xdr:row>
      <xdr:rowOff>25400</xdr:rowOff>
    </xdr:from>
    <xdr:to>
      <xdr:col>7</xdr:col>
      <xdr:colOff>482600</xdr:colOff>
      <xdr:row>47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93FA4C-8F89-D726-44DC-865992081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793750</xdr:colOff>
      <xdr:row>34</xdr:row>
      <xdr:rowOff>12700</xdr:rowOff>
    </xdr:from>
    <xdr:to>
      <xdr:col>12</xdr:col>
      <xdr:colOff>292100</xdr:colOff>
      <xdr:row>47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227B93-9452-4701-F5F4-CA6ED31BE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31.453318518521" createdVersion="8" refreshedVersion="8" minRefreshableVersion="3" recordCount="50" xr:uid="{8D4B8DE8-BA14-C14E-843E-F062F4C1F73F}">
  <cacheSource type="worksheet">
    <worksheetSource name="Table1"/>
  </cacheSource>
  <cacheFields count="21">
    <cacheField name="Sl no" numFmtId="0">
      <sharedItems containsSemiMixedTypes="0" containsString="0" containsNumber="1" containsInteger="1" minValue="1" maxValue="50"/>
    </cacheField>
    <cacheField name="NAME" numFmtId="49">
      <sharedItems count="50">
        <s v="Shaun Vivian Dsouza"/>
        <s v="Oluwakemi Oladeji"/>
        <s v="FRANCIS DADA"/>
        <s v="Adedoyin Ogunnusi"/>
        <s v="Sonisha"/>
        <s v="Oluseyi Adesola "/>
        <s v="Fabunmi Titus"/>
        <s v="Temitope Ogunnusi"/>
        <s v="Shawin D'Souza "/>
        <s v="Sanjay Orwin Dsouza "/>
        <s v="Ciaran O'Reilly"/>
        <s v="Syeda"/>
        <s v="Jake"/>
        <s v="Cian"/>
        <s v="Christen Grant"/>
        <s v="Vinitha "/>
        <s v="Bunmi"/>
        <s v="Rachel "/>
        <s v="Caroline Reilly"/>
        <s v="Una McEvoy"/>
        <s v="Joe Reilly"/>
        <s v="Bernie Traynor"/>
        <s v="Funmilayo Agboola "/>
        <s v="Olamide Dada"/>
        <s v="Teddy Egbejule"/>
        <s v="Roland"/>
        <s v="Gerry Reilly"/>
        <s v="Priyanshu Raj"/>
        <s v="Justin"/>
        <s v="shivaram"/>
        <s v="Mark Deegan"/>
        <s v="Lee Carey"/>
        <s v="Simon Essuman"/>
        <s v="Chethan Emmanuel Peter "/>
        <s v="Suraj Varghese Mathew "/>
        <s v="Allan"/>
        <s v="Jaswin"/>
        <s v="Maria Anitha dsouza"/>
        <s v="Joseph"/>
        <s v="Azad"/>
        <s v="kieran elliott"/>
        <s v="Lucy"/>
        <s v="Sarah"/>
        <s v="Dipti"/>
        <s v="Ken Fitzgibbon"/>
        <s v="James Grey"/>
        <s v="Wilfred John Dsouza"/>
        <s v="Dan Trigg"/>
        <s v="Joseph Jossy"/>
        <s v="Robert Kavanagh"/>
      </sharedItems>
    </cacheField>
    <cacheField name="AGE" numFmtId="0">
      <sharedItems containsSemiMixedTypes="0" containsString="0" containsNumber="1" containsInteger="1" minValue="21" maxValue="83" count="25">
        <n v="24"/>
        <n v="36"/>
        <n v="42"/>
        <n v="73"/>
        <n v="23"/>
        <n v="40"/>
        <n v="30"/>
        <n v="22"/>
        <n v="27"/>
        <n v="28"/>
        <n v="32"/>
        <n v="21"/>
        <n v="44"/>
        <n v="68"/>
        <n v="83"/>
        <n v="50"/>
        <n v="62"/>
        <n v="58"/>
        <n v="26"/>
        <n v="47"/>
        <n v="29"/>
        <n v="51"/>
        <n v="54"/>
        <n v="60"/>
        <n v="31"/>
      </sharedItems>
    </cacheField>
    <cacheField name="GENDER" numFmtId="49">
      <sharedItems count="2">
        <s v="Male"/>
        <s v="Female"/>
      </sharedItems>
    </cacheField>
    <cacheField name="COUNTRY" numFmtId="49">
      <sharedItems/>
    </cacheField>
    <cacheField name="EMPLOYMENT" numFmtId="49">
      <sharedItems count="3">
        <s v="Student"/>
        <s v="Employed"/>
        <s v="Retired"/>
      </sharedItems>
    </cacheField>
    <cacheField name="Profile1" numFmtId="0">
      <sharedItems containsSemiMixedTypes="0" containsString="0" containsNumber="1" containsInteger="1" minValue="1" maxValue="7" count="7">
        <n v="2"/>
        <n v="4"/>
        <n v="1"/>
        <n v="3"/>
        <n v="7"/>
        <n v="5"/>
        <n v="6"/>
      </sharedItems>
    </cacheField>
    <cacheField name="Profile 2" numFmtId="0">
      <sharedItems containsSemiMixedTypes="0" containsString="0" containsNumber="1" containsInteger="1" minValue="1" maxValue="7" count="7">
        <n v="2"/>
        <n v="5"/>
        <n v="7"/>
        <n v="4"/>
        <n v="6"/>
        <n v="3"/>
        <n v="1"/>
      </sharedItems>
    </cacheField>
    <cacheField name="Profile 3" numFmtId="0">
      <sharedItems containsSemiMixedTypes="0" containsString="0" containsNumber="1" containsInteger="1" minValue="1" maxValue="7"/>
    </cacheField>
    <cacheField name="Profile 4" numFmtId="0">
      <sharedItems containsSemiMixedTypes="0" containsString="0" containsNumber="1" containsInteger="1" minValue="1" maxValue="7"/>
    </cacheField>
    <cacheField name="Profile5" numFmtId="0">
      <sharedItems containsSemiMixedTypes="0" containsString="0" containsNumber="1" containsInteger="1" minValue="2" maxValue="7"/>
    </cacheField>
    <cacheField name="Profile6" numFmtId="0">
      <sharedItems containsString="0" containsBlank="1" containsNumber="1" containsInteger="1" minValue="1" maxValue="7"/>
    </cacheField>
    <cacheField name="Profile7" numFmtId="0">
      <sharedItems containsSemiMixedTypes="0" containsString="0" containsNumber="1" containsInteger="1" minValue="2" maxValue="7"/>
    </cacheField>
    <cacheField name="Profile8" numFmtId="0">
      <sharedItems containsSemiMixedTypes="0" containsString="0" containsNumber="1" containsInteger="1" minValue="2" maxValue="7"/>
    </cacheField>
    <cacheField name="Profile9" numFmtId="0">
      <sharedItems containsSemiMixedTypes="0" containsString="0" containsNumber="1" containsInteger="1" minValue="1" maxValue="7"/>
    </cacheField>
    <cacheField name="Profile10" numFmtId="0">
      <sharedItems containsSemiMixedTypes="0" containsString="0" containsNumber="1" containsInteger="1" minValue="1" maxValue="7"/>
    </cacheField>
    <cacheField name="Profile11" numFmtId="0">
      <sharedItems containsSemiMixedTypes="0" containsString="0" containsNumber="1" containsInteger="1" minValue="1" maxValue="7"/>
    </cacheField>
    <cacheField name="Profile 12" numFmtId="0">
      <sharedItems containsSemiMixedTypes="0" containsString="0" containsNumber="1" containsInteger="1" minValue="1" maxValue="7"/>
    </cacheField>
    <cacheField name="Profile13" numFmtId="0">
      <sharedItems containsSemiMixedTypes="0" containsString="0" containsNumber="1" containsInteger="1" minValue="1" maxValue="7"/>
    </cacheField>
    <cacheField name="Profile14" numFmtId="0">
      <sharedItems containsSemiMixedTypes="0" containsString="0" containsNumber="1" containsInteger="1" minValue="2" maxValue="7"/>
    </cacheField>
    <cacheField name="Profile15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x v="0"/>
    <x v="0"/>
    <s v="India"/>
    <x v="0"/>
    <x v="0"/>
    <x v="0"/>
    <n v="5"/>
    <n v="4"/>
    <n v="5"/>
    <n v="5"/>
    <n v="4"/>
    <n v="4"/>
    <n v="5"/>
    <n v="4"/>
    <n v="2"/>
    <n v="5"/>
    <n v="3"/>
    <n v="5"/>
    <n v="6"/>
  </r>
  <r>
    <n v="2"/>
    <x v="1"/>
    <x v="1"/>
    <x v="1"/>
    <s v="Nigeria"/>
    <x v="1"/>
    <x v="1"/>
    <x v="1"/>
    <n v="4"/>
    <n v="6"/>
    <n v="4"/>
    <n v="5"/>
    <n v="6"/>
    <n v="4"/>
    <n v="4"/>
    <n v="5"/>
    <n v="4"/>
    <n v="5"/>
    <n v="5"/>
    <n v="5"/>
    <n v="5"/>
  </r>
  <r>
    <n v="3"/>
    <x v="2"/>
    <x v="2"/>
    <x v="0"/>
    <s v="Nigeria"/>
    <x v="1"/>
    <x v="1"/>
    <x v="2"/>
    <n v="5"/>
    <n v="1"/>
    <n v="5"/>
    <n v="7"/>
    <n v="5"/>
    <n v="7"/>
    <n v="7"/>
    <n v="5"/>
    <n v="7"/>
    <n v="2"/>
    <n v="2"/>
    <n v="7"/>
    <n v="7"/>
  </r>
  <r>
    <n v="4"/>
    <x v="3"/>
    <x v="3"/>
    <x v="0"/>
    <s v="Nigeria"/>
    <x v="2"/>
    <x v="2"/>
    <x v="3"/>
    <n v="7"/>
    <n v="7"/>
    <n v="4"/>
    <n v="1"/>
    <n v="7"/>
    <n v="6"/>
    <n v="4"/>
    <n v="5"/>
    <n v="5"/>
    <n v="1"/>
    <n v="5"/>
    <n v="7"/>
    <n v="4"/>
  </r>
  <r>
    <n v="5"/>
    <x v="4"/>
    <x v="4"/>
    <x v="1"/>
    <s v="India"/>
    <x v="1"/>
    <x v="2"/>
    <x v="4"/>
    <n v="7"/>
    <n v="7"/>
    <n v="6"/>
    <n v="3"/>
    <n v="4"/>
    <n v="5"/>
    <n v="2"/>
    <n v="3"/>
    <n v="1"/>
    <n v="5"/>
    <n v="6"/>
    <n v="4"/>
    <n v="2"/>
  </r>
  <r>
    <n v="6"/>
    <x v="5"/>
    <x v="5"/>
    <x v="0"/>
    <s v="Ireland"/>
    <x v="1"/>
    <x v="3"/>
    <x v="2"/>
    <n v="5"/>
    <n v="4"/>
    <n v="6"/>
    <n v="5"/>
    <n v="2"/>
    <n v="3"/>
    <n v="4"/>
    <n v="5"/>
    <n v="2"/>
    <n v="6"/>
    <n v="3"/>
    <n v="6"/>
    <n v="7"/>
  </r>
  <r>
    <n v="7"/>
    <x v="6"/>
    <x v="6"/>
    <x v="0"/>
    <s v="Ireland "/>
    <x v="1"/>
    <x v="4"/>
    <x v="0"/>
    <n v="7"/>
    <n v="6"/>
    <n v="5"/>
    <n v="4"/>
    <n v="2"/>
    <n v="2"/>
    <n v="1"/>
    <n v="4"/>
    <n v="5"/>
    <n v="6"/>
    <n v="2"/>
    <n v="5"/>
    <n v="2"/>
  </r>
  <r>
    <n v="8"/>
    <x v="7"/>
    <x v="2"/>
    <x v="0"/>
    <s v="Nigeria"/>
    <x v="1"/>
    <x v="5"/>
    <x v="1"/>
    <n v="5"/>
    <n v="5"/>
    <n v="5"/>
    <n v="5"/>
    <n v="5"/>
    <n v="5"/>
    <n v="5"/>
    <n v="5"/>
    <n v="5"/>
    <n v="5"/>
    <n v="5"/>
    <n v="5"/>
    <n v="5"/>
  </r>
  <r>
    <n v="9"/>
    <x v="8"/>
    <x v="4"/>
    <x v="0"/>
    <s v="India"/>
    <x v="1"/>
    <x v="3"/>
    <x v="1"/>
    <n v="1"/>
    <n v="4"/>
    <n v="4"/>
    <n v="5"/>
    <n v="5"/>
    <n v="7"/>
    <n v="4"/>
    <n v="3"/>
    <n v="4"/>
    <n v="5"/>
    <n v="4"/>
    <n v="5"/>
    <n v="4"/>
  </r>
  <r>
    <n v="10"/>
    <x v="9"/>
    <x v="4"/>
    <x v="0"/>
    <s v="India"/>
    <x v="1"/>
    <x v="1"/>
    <x v="0"/>
    <n v="6"/>
    <n v="2"/>
    <n v="6"/>
    <n v="2"/>
    <n v="5"/>
    <n v="3"/>
    <n v="5"/>
    <n v="2"/>
    <n v="5"/>
    <n v="2"/>
    <n v="6"/>
    <n v="2"/>
    <n v="5"/>
  </r>
  <r>
    <n v="11"/>
    <x v="10"/>
    <x v="4"/>
    <x v="0"/>
    <s v="Ireland"/>
    <x v="1"/>
    <x v="0"/>
    <x v="3"/>
    <n v="2"/>
    <n v="1"/>
    <n v="3"/>
    <n v="5"/>
    <n v="6"/>
    <n v="5"/>
    <n v="2"/>
    <n v="4"/>
    <n v="7"/>
    <n v="2"/>
    <n v="1"/>
    <n v="7"/>
    <n v="2"/>
  </r>
  <r>
    <n v="12"/>
    <x v="11"/>
    <x v="4"/>
    <x v="1"/>
    <s v="India"/>
    <x v="1"/>
    <x v="6"/>
    <x v="1"/>
    <n v="5"/>
    <n v="4"/>
    <n v="5"/>
    <m/>
    <n v="5"/>
    <n v="5"/>
    <n v="5"/>
    <n v="5"/>
    <n v="6"/>
    <n v="5"/>
    <n v="4"/>
    <n v="6"/>
    <n v="6"/>
  </r>
  <r>
    <n v="13"/>
    <x v="12"/>
    <x v="7"/>
    <x v="0"/>
    <s v="Ireland"/>
    <x v="1"/>
    <x v="3"/>
    <x v="3"/>
    <n v="3"/>
    <n v="2"/>
    <n v="4"/>
    <n v="3"/>
    <n v="5"/>
    <n v="5"/>
    <n v="4"/>
    <n v="5"/>
    <n v="3"/>
    <n v="4"/>
    <n v="4"/>
    <n v="5"/>
    <n v="3"/>
  </r>
  <r>
    <n v="14"/>
    <x v="13"/>
    <x v="8"/>
    <x v="0"/>
    <s v="Ireland"/>
    <x v="1"/>
    <x v="3"/>
    <x v="0"/>
    <n v="2"/>
    <n v="5"/>
    <n v="2"/>
    <n v="5"/>
    <n v="3"/>
    <n v="3"/>
    <n v="4"/>
    <n v="5"/>
    <n v="2"/>
    <n v="5"/>
    <n v="2"/>
    <n v="5"/>
    <n v="4"/>
  </r>
  <r>
    <n v="15"/>
    <x v="14"/>
    <x v="7"/>
    <x v="1"/>
    <s v="Ireland"/>
    <x v="1"/>
    <x v="5"/>
    <x v="1"/>
    <n v="3"/>
    <n v="3"/>
    <n v="2"/>
    <n v="2"/>
    <n v="5"/>
    <n v="3"/>
    <n v="3"/>
    <n v="3"/>
    <n v="3"/>
    <n v="7"/>
    <n v="2"/>
    <n v="7"/>
    <n v="7"/>
  </r>
  <r>
    <n v="16"/>
    <x v="15"/>
    <x v="9"/>
    <x v="1"/>
    <s v="India "/>
    <x v="0"/>
    <x v="5"/>
    <x v="4"/>
    <n v="3"/>
    <n v="5"/>
    <n v="5"/>
    <n v="4"/>
    <n v="6"/>
    <n v="5"/>
    <n v="4"/>
    <n v="6"/>
    <n v="6"/>
    <n v="6"/>
    <n v="5"/>
    <n v="5"/>
    <n v="6"/>
  </r>
  <r>
    <n v="17"/>
    <x v="16"/>
    <x v="10"/>
    <x v="1"/>
    <s v="Ireland "/>
    <x v="0"/>
    <x v="0"/>
    <x v="4"/>
    <n v="5"/>
    <n v="4"/>
    <n v="7"/>
    <n v="2"/>
    <n v="3"/>
    <n v="4"/>
    <n v="1"/>
    <n v="2"/>
    <n v="1"/>
    <n v="5"/>
    <n v="6"/>
    <n v="3"/>
    <n v="2"/>
  </r>
  <r>
    <n v="18"/>
    <x v="17"/>
    <x v="11"/>
    <x v="1"/>
    <s v="Ireland "/>
    <x v="0"/>
    <x v="5"/>
    <x v="2"/>
    <n v="6"/>
    <n v="3"/>
    <n v="6"/>
    <n v="6"/>
    <n v="7"/>
    <n v="7"/>
    <n v="5"/>
    <n v="6"/>
    <n v="6"/>
    <n v="4"/>
    <n v="3"/>
    <n v="7"/>
    <n v="4"/>
  </r>
  <r>
    <n v="19"/>
    <x v="18"/>
    <x v="12"/>
    <x v="1"/>
    <s v="Ireland "/>
    <x v="1"/>
    <x v="3"/>
    <x v="2"/>
    <n v="7"/>
    <n v="2"/>
    <n v="5"/>
    <n v="3"/>
    <n v="3"/>
    <n v="3"/>
    <n v="6"/>
    <n v="2"/>
    <n v="7"/>
    <n v="2"/>
    <n v="2"/>
    <n v="5"/>
    <n v="5"/>
  </r>
  <r>
    <n v="20"/>
    <x v="19"/>
    <x v="13"/>
    <x v="1"/>
    <s v="Ireland"/>
    <x v="2"/>
    <x v="1"/>
    <x v="4"/>
    <n v="7"/>
    <n v="2"/>
    <n v="7"/>
    <n v="4"/>
    <n v="4"/>
    <n v="4"/>
    <n v="4"/>
    <n v="2"/>
    <n v="7"/>
    <n v="2"/>
    <n v="2"/>
    <n v="7"/>
    <n v="6"/>
  </r>
  <r>
    <n v="21"/>
    <x v="20"/>
    <x v="14"/>
    <x v="0"/>
    <s v="Ireland"/>
    <x v="2"/>
    <x v="3"/>
    <x v="2"/>
    <n v="6"/>
    <n v="1"/>
    <n v="7"/>
    <n v="3"/>
    <n v="3"/>
    <n v="3"/>
    <n v="2"/>
    <n v="1"/>
    <n v="7"/>
    <n v="1"/>
    <n v="1"/>
    <n v="7"/>
    <n v="6"/>
  </r>
  <r>
    <n v="22"/>
    <x v="21"/>
    <x v="15"/>
    <x v="1"/>
    <s v="Ireland"/>
    <x v="1"/>
    <x v="6"/>
    <x v="2"/>
    <n v="7"/>
    <n v="4"/>
    <n v="7"/>
    <n v="5"/>
    <n v="6"/>
    <n v="5"/>
    <n v="7"/>
    <n v="5"/>
    <n v="7"/>
    <n v="7"/>
    <n v="7"/>
    <n v="6"/>
    <n v="5"/>
  </r>
  <r>
    <n v="23"/>
    <x v="22"/>
    <x v="16"/>
    <x v="1"/>
    <s v=" Ireland "/>
    <x v="1"/>
    <x v="2"/>
    <x v="5"/>
    <n v="4"/>
    <n v="6"/>
    <n v="4"/>
    <n v="7"/>
    <n v="2"/>
    <n v="6"/>
    <n v="5"/>
    <n v="5"/>
    <n v="3"/>
    <n v="2"/>
    <n v="1"/>
    <n v="7"/>
    <n v="1"/>
  </r>
  <r>
    <n v="24"/>
    <x v="23"/>
    <x v="5"/>
    <x v="1"/>
    <s v="Ireland "/>
    <x v="0"/>
    <x v="5"/>
    <x v="4"/>
    <n v="6"/>
    <n v="1"/>
    <n v="5"/>
    <n v="5"/>
    <n v="7"/>
    <n v="7"/>
    <n v="6"/>
    <n v="7"/>
    <n v="7"/>
    <n v="7"/>
    <n v="6"/>
    <n v="7"/>
    <n v="1"/>
  </r>
  <r>
    <n v="25"/>
    <x v="24"/>
    <x v="17"/>
    <x v="0"/>
    <s v="Ireland "/>
    <x v="1"/>
    <x v="2"/>
    <x v="0"/>
    <n v="7"/>
    <n v="6"/>
    <n v="5"/>
    <n v="5"/>
    <n v="2"/>
    <n v="3"/>
    <n v="6"/>
    <n v="6"/>
    <n v="2"/>
    <n v="1"/>
    <n v="1"/>
    <n v="4"/>
    <n v="5"/>
  </r>
  <r>
    <n v="26"/>
    <x v="25"/>
    <x v="18"/>
    <x v="0"/>
    <s v="Ireland "/>
    <x v="0"/>
    <x v="0"/>
    <x v="3"/>
    <n v="4"/>
    <n v="4"/>
    <n v="5"/>
    <n v="5"/>
    <n v="6"/>
    <n v="4"/>
    <n v="6"/>
    <n v="5"/>
    <n v="3"/>
    <n v="7"/>
    <n v="6"/>
    <n v="4"/>
    <n v="2"/>
  </r>
  <r>
    <n v="27"/>
    <x v="26"/>
    <x v="19"/>
    <x v="0"/>
    <s v="Ireland"/>
    <x v="1"/>
    <x v="1"/>
    <x v="2"/>
    <n v="6"/>
    <n v="2"/>
    <n v="7"/>
    <n v="4"/>
    <n v="5"/>
    <n v="5"/>
    <n v="3"/>
    <n v="2"/>
    <n v="7"/>
    <n v="2"/>
    <n v="1"/>
    <n v="7"/>
    <n v="6"/>
  </r>
  <r>
    <n v="28"/>
    <x v="27"/>
    <x v="0"/>
    <x v="0"/>
    <s v="India"/>
    <x v="1"/>
    <x v="3"/>
    <x v="1"/>
    <n v="5"/>
    <n v="4"/>
    <n v="4"/>
    <n v="4"/>
    <n v="6"/>
    <n v="4"/>
    <n v="3"/>
    <n v="3"/>
    <n v="5"/>
    <n v="5"/>
    <n v="3"/>
    <n v="6"/>
    <n v="5"/>
  </r>
  <r>
    <n v="29"/>
    <x v="28"/>
    <x v="8"/>
    <x v="0"/>
    <s v="India"/>
    <x v="0"/>
    <x v="0"/>
    <x v="5"/>
    <n v="4"/>
    <n v="3"/>
    <n v="3"/>
    <n v="4"/>
    <n v="7"/>
    <n v="5"/>
    <n v="5"/>
    <n v="6"/>
    <n v="3"/>
    <n v="5"/>
    <n v="4"/>
    <n v="4"/>
    <n v="3"/>
  </r>
  <r>
    <n v="30"/>
    <x v="29"/>
    <x v="8"/>
    <x v="0"/>
    <s v="Ireland"/>
    <x v="0"/>
    <x v="2"/>
    <x v="5"/>
    <n v="2"/>
    <n v="3"/>
    <n v="3"/>
    <n v="4"/>
    <n v="3"/>
    <n v="7"/>
    <n v="4"/>
    <n v="7"/>
    <n v="7"/>
    <n v="6"/>
    <n v="6"/>
    <n v="7"/>
    <n v="2"/>
  </r>
  <r>
    <n v="31"/>
    <x v="30"/>
    <x v="9"/>
    <x v="0"/>
    <s v="Ireland"/>
    <x v="1"/>
    <x v="0"/>
    <x v="5"/>
    <n v="4"/>
    <n v="2"/>
    <n v="4"/>
    <n v="3"/>
    <n v="6"/>
    <n v="5"/>
    <n v="3"/>
    <n v="4"/>
    <n v="6"/>
    <n v="5"/>
    <n v="4"/>
    <n v="4"/>
    <n v="3"/>
  </r>
  <r>
    <n v="32"/>
    <x v="31"/>
    <x v="9"/>
    <x v="0"/>
    <s v="Ireland"/>
    <x v="1"/>
    <x v="3"/>
    <x v="1"/>
    <n v="3"/>
    <n v="5"/>
    <n v="3"/>
    <n v="4"/>
    <n v="6"/>
    <n v="3"/>
    <n v="4"/>
    <n v="7"/>
    <n v="2"/>
    <n v="4"/>
    <n v="5"/>
    <n v="6"/>
    <n v="3"/>
  </r>
  <r>
    <n v="33"/>
    <x v="32"/>
    <x v="0"/>
    <x v="0"/>
    <s v="Ireland"/>
    <x v="1"/>
    <x v="3"/>
    <x v="5"/>
    <n v="2"/>
    <n v="3"/>
    <n v="4"/>
    <n v="5"/>
    <n v="5"/>
    <n v="7"/>
    <n v="3"/>
    <n v="4"/>
    <n v="5"/>
    <n v="4"/>
    <n v="4"/>
    <n v="3"/>
    <n v="4"/>
  </r>
  <r>
    <n v="34"/>
    <x v="33"/>
    <x v="18"/>
    <x v="0"/>
    <s v="Ireland"/>
    <x v="0"/>
    <x v="2"/>
    <x v="5"/>
    <n v="3"/>
    <n v="1"/>
    <n v="4"/>
    <n v="4"/>
    <n v="7"/>
    <n v="5"/>
    <n v="3"/>
    <n v="2"/>
    <n v="5"/>
    <n v="5"/>
    <n v="4"/>
    <n v="7"/>
    <n v="6"/>
  </r>
  <r>
    <n v="35"/>
    <x v="34"/>
    <x v="0"/>
    <x v="0"/>
    <s v="India "/>
    <x v="1"/>
    <x v="1"/>
    <x v="1"/>
    <n v="5"/>
    <n v="5"/>
    <n v="4"/>
    <n v="5"/>
    <n v="4"/>
    <n v="4"/>
    <n v="4"/>
    <n v="5"/>
    <n v="5"/>
    <n v="5"/>
    <n v="5"/>
    <n v="5"/>
    <n v="4"/>
  </r>
  <r>
    <n v="36"/>
    <x v="35"/>
    <x v="18"/>
    <x v="0"/>
    <s v="Ireland "/>
    <x v="0"/>
    <x v="5"/>
    <x v="3"/>
    <n v="3"/>
    <n v="4"/>
    <n v="4"/>
    <n v="5"/>
    <n v="6"/>
    <n v="6"/>
    <n v="4"/>
    <n v="4"/>
    <n v="5"/>
    <n v="5"/>
    <n v="4"/>
    <n v="5"/>
    <n v="3"/>
  </r>
  <r>
    <n v="37"/>
    <x v="36"/>
    <x v="20"/>
    <x v="0"/>
    <s v="India"/>
    <x v="0"/>
    <x v="6"/>
    <x v="5"/>
    <n v="1"/>
    <n v="3"/>
    <n v="2"/>
    <n v="4"/>
    <n v="6"/>
    <n v="4"/>
    <n v="3"/>
    <n v="3"/>
    <n v="4"/>
    <n v="5"/>
    <n v="3"/>
    <n v="5"/>
    <n v="4"/>
  </r>
  <r>
    <n v="38"/>
    <x v="37"/>
    <x v="21"/>
    <x v="1"/>
    <s v="India"/>
    <x v="1"/>
    <x v="4"/>
    <x v="5"/>
    <n v="6"/>
    <n v="7"/>
    <n v="7"/>
    <n v="1"/>
    <n v="5"/>
    <n v="6"/>
    <n v="3"/>
    <n v="5"/>
    <n v="6"/>
    <n v="2"/>
    <n v="6"/>
    <n v="2"/>
    <n v="7"/>
  </r>
  <r>
    <n v="39"/>
    <x v="38"/>
    <x v="0"/>
    <x v="0"/>
    <s v="Ireland"/>
    <x v="1"/>
    <x v="1"/>
    <x v="3"/>
    <n v="3"/>
    <n v="5"/>
    <n v="3"/>
    <n v="5"/>
    <n v="3"/>
    <n v="4"/>
    <n v="5"/>
    <n v="2"/>
    <n v="5"/>
    <n v="6"/>
    <n v="6"/>
    <n v="3"/>
    <n v="4"/>
  </r>
  <r>
    <n v="40"/>
    <x v="39"/>
    <x v="6"/>
    <x v="0"/>
    <s v="Ireland"/>
    <x v="0"/>
    <x v="3"/>
    <x v="1"/>
    <n v="3"/>
    <n v="6"/>
    <n v="6"/>
    <n v="5"/>
    <n v="4"/>
    <n v="7"/>
    <n v="2"/>
    <n v="5"/>
    <n v="3"/>
    <n v="7"/>
    <n v="4"/>
    <n v="7"/>
    <n v="3"/>
  </r>
  <r>
    <n v="41"/>
    <x v="40"/>
    <x v="8"/>
    <x v="0"/>
    <s v="Ireland"/>
    <x v="1"/>
    <x v="5"/>
    <x v="6"/>
    <n v="4"/>
    <n v="5"/>
    <n v="4"/>
    <n v="6"/>
    <n v="5"/>
    <n v="4"/>
    <n v="4"/>
    <n v="4"/>
    <n v="5"/>
    <n v="7"/>
    <n v="5"/>
    <n v="6"/>
    <n v="7"/>
  </r>
  <r>
    <n v="42"/>
    <x v="41"/>
    <x v="7"/>
    <x v="1"/>
    <s v="Ireland "/>
    <x v="0"/>
    <x v="0"/>
    <x v="1"/>
    <n v="4"/>
    <n v="2"/>
    <n v="2"/>
    <n v="2"/>
    <n v="6"/>
    <n v="3"/>
    <n v="4"/>
    <n v="5"/>
    <n v="3"/>
    <n v="5"/>
    <n v="6"/>
    <n v="2"/>
    <n v="2"/>
  </r>
  <r>
    <n v="43"/>
    <x v="42"/>
    <x v="11"/>
    <x v="1"/>
    <s v="Ireland "/>
    <x v="0"/>
    <x v="2"/>
    <x v="0"/>
    <n v="3"/>
    <n v="4"/>
    <n v="5"/>
    <n v="5"/>
    <n v="3"/>
    <n v="5"/>
    <n v="5"/>
    <n v="5"/>
    <n v="6"/>
    <n v="4"/>
    <n v="4"/>
    <n v="7"/>
    <n v="6"/>
  </r>
  <r>
    <n v="44"/>
    <x v="43"/>
    <x v="18"/>
    <x v="1"/>
    <s v="Ireland"/>
    <x v="0"/>
    <x v="4"/>
    <x v="4"/>
    <n v="2"/>
    <n v="6"/>
    <n v="2"/>
    <n v="4"/>
    <n v="6"/>
    <n v="3"/>
    <n v="6"/>
    <n v="6"/>
    <n v="3"/>
    <n v="6"/>
    <n v="7"/>
    <n v="6"/>
    <n v="5"/>
  </r>
  <r>
    <n v="45"/>
    <x v="44"/>
    <x v="22"/>
    <x v="0"/>
    <s v="Ireland"/>
    <x v="1"/>
    <x v="1"/>
    <x v="5"/>
    <n v="5"/>
    <n v="2"/>
    <n v="3"/>
    <n v="4"/>
    <n v="4"/>
    <n v="2"/>
    <n v="3"/>
    <n v="4"/>
    <n v="5"/>
    <n v="5"/>
    <n v="4"/>
    <n v="6"/>
    <n v="6"/>
  </r>
  <r>
    <n v="46"/>
    <x v="45"/>
    <x v="9"/>
    <x v="0"/>
    <s v="Ireland"/>
    <x v="1"/>
    <x v="2"/>
    <x v="5"/>
    <n v="2"/>
    <n v="2"/>
    <n v="4"/>
    <n v="3"/>
    <n v="5"/>
    <n v="5"/>
    <n v="3"/>
    <n v="5"/>
    <n v="6"/>
    <n v="4"/>
    <n v="2"/>
    <n v="7"/>
    <n v="2"/>
  </r>
  <r>
    <n v="47"/>
    <x v="46"/>
    <x v="15"/>
    <x v="0"/>
    <s v="India"/>
    <x v="1"/>
    <x v="4"/>
    <x v="4"/>
    <n v="5"/>
    <n v="4"/>
    <n v="6"/>
    <n v="2"/>
    <n v="5"/>
    <n v="2"/>
    <n v="4"/>
    <n v="6"/>
    <n v="2"/>
    <n v="5"/>
    <n v="2"/>
    <n v="4"/>
    <n v="1"/>
  </r>
  <r>
    <n v="48"/>
    <x v="47"/>
    <x v="6"/>
    <x v="0"/>
    <s v="Ireland"/>
    <x v="1"/>
    <x v="3"/>
    <x v="1"/>
    <n v="3"/>
    <n v="4"/>
    <n v="2"/>
    <n v="6"/>
    <n v="2"/>
    <n v="4"/>
    <n v="3"/>
    <n v="6"/>
    <n v="3"/>
    <n v="7"/>
    <n v="3"/>
    <n v="5"/>
    <n v="2"/>
  </r>
  <r>
    <n v="49"/>
    <x v="48"/>
    <x v="23"/>
    <x v="0"/>
    <s v="India"/>
    <x v="1"/>
    <x v="0"/>
    <x v="3"/>
    <n v="2"/>
    <n v="5"/>
    <n v="2"/>
    <n v="5"/>
    <n v="2"/>
    <n v="7"/>
    <n v="6"/>
    <n v="4"/>
    <n v="1"/>
    <n v="4"/>
    <n v="1"/>
    <n v="6"/>
    <n v="4"/>
  </r>
  <r>
    <n v="50"/>
    <x v="49"/>
    <x v="24"/>
    <x v="0"/>
    <s v="Ireland"/>
    <x v="1"/>
    <x v="0"/>
    <x v="1"/>
    <n v="3"/>
    <n v="2"/>
    <n v="4"/>
    <n v="3"/>
    <n v="5"/>
    <n v="7"/>
    <n v="2"/>
    <n v="5"/>
    <n v="3"/>
    <n v="4"/>
    <n v="3"/>
    <n v="5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A9E20-05AB-4941-A31E-5097599EDCF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5:E16" firstHeaderRow="1" firstDataRow="1" firstDataCol="0" rowPageCount="3" colPageCount="1"/>
  <pivotFields count="21">
    <pivotField showAll="0"/>
    <pivotField dataField="1" showAll="0">
      <items count="51">
        <item x="3"/>
        <item x="35"/>
        <item x="39"/>
        <item x="21"/>
        <item x="16"/>
        <item x="18"/>
        <item x="33"/>
        <item x="14"/>
        <item x="13"/>
        <item x="10"/>
        <item x="47"/>
        <item x="43"/>
        <item x="6"/>
        <item x="2"/>
        <item x="22"/>
        <item x="26"/>
        <item x="12"/>
        <item x="45"/>
        <item x="36"/>
        <item x="20"/>
        <item x="38"/>
        <item x="48"/>
        <item x="28"/>
        <item x="44"/>
        <item x="40"/>
        <item x="31"/>
        <item x="41"/>
        <item x="37"/>
        <item x="30"/>
        <item x="23"/>
        <item x="5"/>
        <item x="1"/>
        <item x="27"/>
        <item x="17"/>
        <item x="49"/>
        <item x="25"/>
        <item x="9"/>
        <item x="42"/>
        <item x="0"/>
        <item x="8"/>
        <item x="29"/>
        <item x="32"/>
        <item x="4"/>
        <item x="34"/>
        <item x="11"/>
        <item x="24"/>
        <item x="7"/>
        <item x="19"/>
        <item x="15"/>
        <item x="46"/>
        <item t="default"/>
      </items>
    </pivotField>
    <pivotField axis="axisPage" multipleItemSelectionAllowed="1" showAll="0">
      <items count="26">
        <item h="1" x="11"/>
        <item h="1" x="7"/>
        <item h="1" x="4"/>
        <item h="1" x="0"/>
        <item h="1" x="18"/>
        <item h="1" x="8"/>
        <item h="1" x="9"/>
        <item h="1" x="20"/>
        <item h="1" x="6"/>
        <item h="1" x="24"/>
        <item h="1" x="10"/>
        <item x="1"/>
        <item x="5"/>
        <item x="2"/>
        <item x="12"/>
        <item x="19"/>
        <item x="15"/>
        <item x="21"/>
        <item x="22"/>
        <item x="17"/>
        <item x="23"/>
        <item x="16"/>
        <item x="13"/>
        <item x="3"/>
        <item x="14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axis="axisPage" multipleItemSelectionAllowed="1" showAll="0">
      <items count="4">
        <item x="1"/>
        <item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2" hier="-1"/>
    <pageField fld="3" hier="-1"/>
    <pageField fld="5" hier="-1"/>
  </pageField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BE416-641B-7745-A5A3-283E05E5383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8:E9" firstHeaderRow="1" firstDataRow="1" firstDataCol="0" rowPageCount="3" colPageCount="1"/>
  <pivotFields count="21">
    <pivotField showAll="0"/>
    <pivotField dataField="1" showAll="0">
      <items count="51">
        <item x="3"/>
        <item x="35"/>
        <item x="39"/>
        <item x="21"/>
        <item x="16"/>
        <item x="18"/>
        <item x="33"/>
        <item x="14"/>
        <item x="13"/>
        <item x="10"/>
        <item x="47"/>
        <item x="43"/>
        <item x="6"/>
        <item x="2"/>
        <item x="22"/>
        <item x="26"/>
        <item x="12"/>
        <item x="45"/>
        <item x="36"/>
        <item x="20"/>
        <item x="38"/>
        <item x="48"/>
        <item x="28"/>
        <item x="44"/>
        <item x="40"/>
        <item x="31"/>
        <item x="41"/>
        <item x="37"/>
        <item x="30"/>
        <item x="23"/>
        <item x="5"/>
        <item x="1"/>
        <item x="27"/>
        <item x="17"/>
        <item x="49"/>
        <item x="25"/>
        <item x="9"/>
        <item x="42"/>
        <item x="0"/>
        <item x="8"/>
        <item x="29"/>
        <item x="32"/>
        <item x="4"/>
        <item x="34"/>
        <item x="11"/>
        <item x="24"/>
        <item x="7"/>
        <item x="19"/>
        <item x="15"/>
        <item x="46"/>
        <item t="default"/>
      </items>
    </pivotField>
    <pivotField axis="axisPage" multipleItemSelectionAllowed="1" showAll="0">
      <items count="26">
        <item x="11"/>
        <item x="7"/>
        <item x="4"/>
        <item x="0"/>
        <item x="18"/>
        <item x="8"/>
        <item x="9"/>
        <item x="20"/>
        <item x="6"/>
        <item x="24"/>
        <item x="10"/>
        <item h="1" x="1"/>
        <item h="1" x="5"/>
        <item h="1" x="2"/>
        <item h="1" x="12"/>
        <item h="1" x="19"/>
        <item h="1" x="15"/>
        <item h="1" x="21"/>
        <item h="1" x="22"/>
        <item h="1" x="17"/>
        <item h="1" x="23"/>
        <item h="1" x="16"/>
        <item h="1" x="13"/>
        <item h="1" x="3"/>
        <item h="1" x="14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axis="axisPage" multipleItemSelectionAllowed="1" showAll="0">
      <items count="4">
        <item x="1"/>
        <item h="1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2" hier="-1"/>
    <pageField fld="3" hier="-1"/>
    <pageField fld="5" hier="-1"/>
  </pageField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EB5E8-7F88-E949-936C-85142A4BD89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5:E26" firstHeaderRow="1" firstDataRow="1" firstDataCol="0" rowPageCount="3" colPageCount="1"/>
  <pivotFields count="21">
    <pivotField showAll="0"/>
    <pivotField dataField="1" showAll="0"/>
    <pivotField axis="axisPage" showAll="0">
      <items count="26">
        <item x="11"/>
        <item x="7"/>
        <item x="4"/>
        <item x="0"/>
        <item x="18"/>
        <item x="8"/>
        <item x="9"/>
        <item x="20"/>
        <item x="6"/>
        <item x="24"/>
        <item x="10"/>
        <item x="1"/>
        <item x="5"/>
        <item x="2"/>
        <item x="12"/>
        <item x="19"/>
        <item x="15"/>
        <item x="21"/>
        <item x="22"/>
        <item x="17"/>
        <item x="23"/>
        <item x="16"/>
        <item x="13"/>
        <item x="3"/>
        <item x="14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  <pivotField showAll="0"/>
    <pivotField axis="axisPage" multipleItemSelectionAllowed="1" showAll="0">
      <items count="4">
        <item x="1"/>
        <item h="1"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3">
    <pageField fld="2" hier="-1"/>
    <pageField fld="3" hier="-1"/>
    <pageField fld="5" hier="-1"/>
  </pageField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294B6-E8C1-8641-BB61-25111CE467A7}" name="Table1" displayName="Table1" ref="A1:U51" totalsRowShown="0" headerRowDxfId="22" dataDxfId="21">
  <autoFilter ref="A1:U51" xr:uid="{2D5294B6-E8C1-8641-BB61-25111CE467A7}"/>
  <tableColumns count="21">
    <tableColumn id="1" xr3:uid="{2314FC34-804F-BE47-9D4E-8D50B6434C6B}" name="Sl no" dataDxfId="20"/>
    <tableColumn id="2" xr3:uid="{37611D5B-1668-B747-AE7F-B3D21C200170}" name="NAME" dataDxfId="19"/>
    <tableColumn id="3" xr3:uid="{D23E7563-4156-C44D-8127-633D657C8EEB}" name="AGE" dataDxfId="18"/>
    <tableColumn id="4" xr3:uid="{CA70CD8B-2BCB-8142-A651-AF7CD882FC91}" name="GENDER" dataDxfId="17"/>
    <tableColumn id="5" xr3:uid="{B86F6C2E-863E-5641-850C-D398F038CD60}" name="COUNTRY" dataDxfId="16"/>
    <tableColumn id="6" xr3:uid="{E3736A01-AACD-0746-9D9C-FBC773779A95}" name="EMPLOYMENT" dataDxfId="15"/>
    <tableColumn id="7" xr3:uid="{3F207C06-5DB1-3D4D-B406-9C344AD84A71}" name="Profile1" dataDxfId="14"/>
    <tableColumn id="8" xr3:uid="{7405F2DD-07C7-E94A-87DE-DDF945FBF492}" name="Profile 2" dataDxfId="13"/>
    <tableColumn id="9" xr3:uid="{82657245-3F3E-B646-9FD3-833A502C82C0}" name="Profile 3" dataDxfId="12"/>
    <tableColumn id="10" xr3:uid="{7EC5BF69-7366-0B49-829B-DDF0E1F57BC0}" name="Profile 4" dataDxfId="11"/>
    <tableColumn id="11" xr3:uid="{79A5B480-9404-0D40-ACC5-10F41E1BDF7D}" name="Profile5" dataDxfId="10"/>
    <tableColumn id="12" xr3:uid="{9E410CCA-8AF9-8D4A-990A-9EA3BE935C58}" name="Profile6" dataDxfId="9"/>
    <tableColumn id="13" xr3:uid="{B61A4368-C560-5842-82A6-45D0A2F2B362}" name="Profile7" dataDxfId="8"/>
    <tableColumn id="14" xr3:uid="{A1D99E88-AD4F-DD48-AB38-88DCB8139C23}" name="Profile8" dataDxfId="7"/>
    <tableColumn id="15" xr3:uid="{7BDFFA9D-C254-AF43-A534-BC2FAAB2171D}" name="Profile9" dataDxfId="6"/>
    <tableColumn id="16" xr3:uid="{E18D742A-0163-C04A-9FCF-3A0A8D0C4208}" name="Profile10" dataDxfId="5"/>
    <tableColumn id="17" xr3:uid="{0C6E1F79-B388-5246-853E-23C9E67345F8}" name="Profile11" dataDxfId="4"/>
    <tableColumn id="18" xr3:uid="{C9413B63-85A3-F047-AAC9-6928B4C92147}" name="Profile 12" dataDxfId="3"/>
    <tableColumn id="19" xr3:uid="{AB54FC11-EF09-0049-B13C-A5E883B8F438}" name="Profile13" dataDxfId="2"/>
    <tableColumn id="20" xr3:uid="{835E9FDF-50A4-2045-B3E3-24A0C670536B}" name="Profile14" dataDxfId="1"/>
    <tableColumn id="21" xr3:uid="{B4DEDBDF-D08A-9F4B-9CFD-AF433BF74A19}" name="Profile1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C78C7B-552D-C043-96B1-8CC318120204}" name="Table5" displayName="Table5" ref="A1:K751" totalsRowShown="0">
  <autoFilter ref="A1:K751" xr:uid="{15C78C7B-552D-C043-96B1-8CC318120204}">
    <filterColumn colId="0">
      <filters>
        <filter val="12"/>
        <filter val="15"/>
        <filter val="16"/>
        <filter val="17"/>
        <filter val="18"/>
        <filter val="19"/>
        <filter val="2"/>
        <filter val="22"/>
        <filter val="23"/>
        <filter val="24"/>
        <filter val="38"/>
        <filter val="42"/>
        <filter val="43"/>
        <filter val="44"/>
        <filter val="5"/>
      </filters>
    </filterColumn>
  </autoFilter>
  <tableColumns count="11">
    <tableColumn id="1" xr3:uid="{C843D779-3576-0249-87EE-772FD0919CE6}" name="Respondent"/>
    <tableColumn id="2" xr3:uid="{07CD6428-C771-3D48-BA8B-2B3F3DDE9DDD}" name="IC engine"/>
    <tableColumn id="3" xr3:uid="{AD220A14-E868-2B4C-87D7-2F41E0EDB8A7}" name="Electric"/>
    <tableColumn id="4" xr3:uid="{FFDCFC69-4254-B840-A0C7-55715851BFAC}" name="Hatchback"/>
    <tableColumn id="5" xr3:uid="{BEDD201F-26E1-1F40-9E75-F5EBE2B33049}" name="Sedan"/>
    <tableColumn id="6" xr3:uid="{027A4C54-3373-AD40-A72D-0D8CCE5EDCEB}" name="Safety"/>
    <tableColumn id="7" xr3:uid="{236FEBC9-DF82-D949-AF18-81630960DE75}" name="Performance"/>
    <tableColumn id="8" xr3:uid="{91C9EE66-B2E4-004F-8D6A-5743AA153FF6}" name="15000"/>
    <tableColumn id="9" xr3:uid="{8CDA48E2-6762-6244-BAD5-35CF41482C8A}" name="45000"/>
    <tableColumn id="10" xr3:uid="{E985D508-37A7-E944-A797-0D58FC0FC972}" name="New"/>
    <tableColumn id="11" xr3:uid="{C804D11E-886A-814A-9006-D8A94B5F592A}" name="Rat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B91D-B7FC-EC45-B884-D253F4C2AD90}">
  <dimension ref="A2:D7"/>
  <sheetViews>
    <sheetView zoomScale="206" workbookViewId="0">
      <selection activeCell="D7" sqref="A2:D7"/>
    </sheetView>
  </sheetViews>
  <sheetFormatPr baseColWidth="10" defaultColWidth="11" defaultRowHeight="16" x14ac:dyDescent="0.2"/>
  <cols>
    <col min="2" max="2" width="9.5" bestFit="1" customWidth="1"/>
    <col min="3" max="3" width="11.6640625" bestFit="1" customWidth="1"/>
    <col min="4" max="4" width="8" bestFit="1" customWidth="1"/>
  </cols>
  <sheetData>
    <row r="2" spans="1:4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 t="s">
        <v>4</v>
      </c>
      <c r="B3" s="3" t="s">
        <v>5</v>
      </c>
      <c r="C3" s="3" t="s">
        <v>6</v>
      </c>
      <c r="D3" s="3" t="s">
        <v>7</v>
      </c>
    </row>
    <row r="4" spans="1:4" x14ac:dyDescent="0.2">
      <c r="A4" s="1" t="s">
        <v>8</v>
      </c>
      <c r="B4" s="3" t="s">
        <v>9</v>
      </c>
      <c r="C4" s="3" t="s">
        <v>10</v>
      </c>
      <c r="D4" s="3" t="s">
        <v>11</v>
      </c>
    </row>
    <row r="5" spans="1:4" x14ac:dyDescent="0.2">
      <c r="A5" s="1" t="s">
        <v>12</v>
      </c>
      <c r="B5" s="3" t="s">
        <v>13</v>
      </c>
      <c r="C5" s="3" t="s">
        <v>14</v>
      </c>
      <c r="D5" s="3" t="s">
        <v>15</v>
      </c>
    </row>
    <row r="6" spans="1:4" x14ac:dyDescent="0.2">
      <c r="A6" s="1" t="s">
        <v>16</v>
      </c>
      <c r="B6" s="3">
        <v>15000</v>
      </c>
      <c r="C6" s="3">
        <v>30000</v>
      </c>
      <c r="D6" s="3">
        <v>45000</v>
      </c>
    </row>
    <row r="7" spans="1:4" x14ac:dyDescent="0.2">
      <c r="A7" s="1" t="s">
        <v>17</v>
      </c>
      <c r="B7" s="3" t="s">
        <v>18</v>
      </c>
      <c r="C7" s="3" t="s">
        <v>19</v>
      </c>
      <c r="D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4953-9FB2-D74F-B8AA-FDD5911FC22F}">
  <dimension ref="A1:F16"/>
  <sheetViews>
    <sheetView workbookViewId="0">
      <selection activeCell="F16" sqref="A1:F16"/>
    </sheetView>
  </sheetViews>
  <sheetFormatPr baseColWidth="10" defaultColWidth="11" defaultRowHeight="16" x14ac:dyDescent="0.2"/>
  <sheetData>
    <row r="1" spans="1:6" x14ac:dyDescent="0.2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x14ac:dyDescent="0.2">
      <c r="A2" s="6">
        <v>1</v>
      </c>
      <c r="B2" s="7">
        <v>3</v>
      </c>
      <c r="C2" s="7">
        <v>1</v>
      </c>
      <c r="D2" s="7">
        <v>2</v>
      </c>
      <c r="E2" s="7">
        <v>3</v>
      </c>
      <c r="F2" s="7">
        <v>2</v>
      </c>
    </row>
    <row r="3" spans="1:6" x14ac:dyDescent="0.2">
      <c r="A3" s="6">
        <v>2</v>
      </c>
      <c r="B3" s="7">
        <v>1</v>
      </c>
      <c r="C3" s="7">
        <v>2</v>
      </c>
      <c r="D3" s="7">
        <v>1</v>
      </c>
      <c r="E3" s="7">
        <v>2</v>
      </c>
      <c r="F3" s="7">
        <v>1</v>
      </c>
    </row>
    <row r="4" spans="1:6" x14ac:dyDescent="0.2">
      <c r="A4" s="6">
        <v>3</v>
      </c>
      <c r="B4" s="7">
        <v>1</v>
      </c>
      <c r="C4" s="7">
        <v>1</v>
      </c>
      <c r="D4" s="7">
        <v>3</v>
      </c>
      <c r="E4" s="7">
        <v>3</v>
      </c>
      <c r="F4" s="7">
        <v>1</v>
      </c>
    </row>
    <row r="5" spans="1:6" x14ac:dyDescent="0.2">
      <c r="A5" s="6">
        <v>4</v>
      </c>
      <c r="B5" s="7">
        <v>2</v>
      </c>
      <c r="C5" s="7">
        <v>2</v>
      </c>
      <c r="D5" s="7">
        <v>3</v>
      </c>
      <c r="E5" s="7">
        <v>3</v>
      </c>
      <c r="F5" s="7">
        <v>2</v>
      </c>
    </row>
    <row r="6" spans="1:6" x14ac:dyDescent="0.2">
      <c r="A6" s="6">
        <v>5</v>
      </c>
      <c r="B6" s="7">
        <v>1</v>
      </c>
      <c r="C6" s="7">
        <v>1</v>
      </c>
      <c r="D6" s="7">
        <v>1</v>
      </c>
      <c r="E6" s="7">
        <v>2</v>
      </c>
      <c r="F6" s="7">
        <v>2</v>
      </c>
    </row>
    <row r="7" spans="1:6" x14ac:dyDescent="0.2">
      <c r="A7" s="6">
        <v>6</v>
      </c>
      <c r="B7" s="7">
        <v>3</v>
      </c>
      <c r="C7" s="7">
        <v>3</v>
      </c>
      <c r="D7" s="7">
        <v>3</v>
      </c>
      <c r="E7" s="7">
        <v>2</v>
      </c>
      <c r="F7" s="7">
        <v>2</v>
      </c>
    </row>
    <row r="8" spans="1:6" x14ac:dyDescent="0.2">
      <c r="A8" s="6">
        <v>7</v>
      </c>
      <c r="B8" s="7">
        <v>3</v>
      </c>
      <c r="C8" s="7">
        <v>1</v>
      </c>
      <c r="D8" s="7">
        <v>2</v>
      </c>
      <c r="E8" s="7">
        <v>1</v>
      </c>
      <c r="F8" s="7">
        <v>1</v>
      </c>
    </row>
    <row r="9" spans="1:6" x14ac:dyDescent="0.2">
      <c r="A9" s="6">
        <v>8</v>
      </c>
      <c r="B9" s="7">
        <v>3</v>
      </c>
      <c r="C9" s="7">
        <v>3</v>
      </c>
      <c r="D9" s="7">
        <v>1</v>
      </c>
      <c r="E9" s="7">
        <v>1</v>
      </c>
      <c r="F9" s="7">
        <v>2</v>
      </c>
    </row>
    <row r="10" spans="1:6" x14ac:dyDescent="0.2">
      <c r="A10" s="6">
        <v>9</v>
      </c>
      <c r="B10" s="7">
        <v>3</v>
      </c>
      <c r="C10" s="7">
        <v>2</v>
      </c>
      <c r="D10" s="7">
        <v>1</v>
      </c>
      <c r="E10" s="7">
        <v>3</v>
      </c>
      <c r="F10" s="7">
        <v>1</v>
      </c>
    </row>
    <row r="11" spans="1:6" x14ac:dyDescent="0.2">
      <c r="A11" s="6">
        <v>10</v>
      </c>
      <c r="B11" s="7">
        <v>2</v>
      </c>
      <c r="C11" s="7">
        <v>1</v>
      </c>
      <c r="D11" s="7">
        <v>1</v>
      </c>
      <c r="E11" s="7">
        <v>1</v>
      </c>
      <c r="F11" s="7">
        <v>2</v>
      </c>
    </row>
    <row r="12" spans="1:6" x14ac:dyDescent="0.2">
      <c r="A12" s="6">
        <v>11</v>
      </c>
      <c r="B12" s="7">
        <v>1</v>
      </c>
      <c r="C12" s="7">
        <v>3</v>
      </c>
      <c r="D12" s="7">
        <v>3</v>
      </c>
      <c r="E12" s="7">
        <v>1</v>
      </c>
      <c r="F12" s="7">
        <v>1</v>
      </c>
    </row>
    <row r="13" spans="1:6" x14ac:dyDescent="0.2">
      <c r="A13" s="6">
        <v>12</v>
      </c>
      <c r="B13" s="7">
        <v>2</v>
      </c>
      <c r="C13" s="7">
        <v>3</v>
      </c>
      <c r="D13" s="7">
        <v>2</v>
      </c>
      <c r="E13" s="7">
        <v>2</v>
      </c>
      <c r="F13" s="7">
        <v>1</v>
      </c>
    </row>
    <row r="14" spans="1:6" x14ac:dyDescent="0.2">
      <c r="A14" s="6">
        <v>13</v>
      </c>
      <c r="B14" s="7">
        <v>2</v>
      </c>
      <c r="C14" s="7">
        <v>3</v>
      </c>
      <c r="D14" s="7">
        <v>1</v>
      </c>
      <c r="E14" s="7">
        <v>3</v>
      </c>
      <c r="F14" s="7">
        <v>1</v>
      </c>
    </row>
    <row r="15" spans="1:6" x14ac:dyDescent="0.2">
      <c r="A15" s="6">
        <v>14</v>
      </c>
      <c r="B15" s="7">
        <v>1</v>
      </c>
      <c r="C15" s="7">
        <v>2</v>
      </c>
      <c r="D15" s="7">
        <v>2</v>
      </c>
      <c r="E15" s="7">
        <v>1</v>
      </c>
      <c r="F15" s="7">
        <v>2</v>
      </c>
    </row>
    <row r="16" spans="1:6" x14ac:dyDescent="0.2">
      <c r="A16" s="6">
        <v>15</v>
      </c>
      <c r="B16" s="7">
        <v>1</v>
      </c>
      <c r="C16" s="7">
        <v>3</v>
      </c>
      <c r="D16" s="7">
        <v>2</v>
      </c>
      <c r="E16" s="7">
        <v>3</v>
      </c>
      <c r="F16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E6CF-7706-214A-9623-F63E18D76260}">
  <dimension ref="A1:AA35"/>
  <sheetViews>
    <sheetView zoomScale="125" zoomScaleNormal="100" workbookViewId="0">
      <selection activeCell="L21" sqref="L21"/>
    </sheetView>
  </sheetViews>
  <sheetFormatPr baseColWidth="10" defaultColWidth="11" defaultRowHeight="16" x14ac:dyDescent="0.2"/>
  <cols>
    <col min="23" max="23" width="165.33203125" bestFit="1" customWidth="1"/>
  </cols>
  <sheetData>
    <row r="1" spans="1:27" x14ac:dyDescent="0.2">
      <c r="B1">
        <v>1</v>
      </c>
      <c r="C1">
        <v>2</v>
      </c>
      <c r="D1">
        <v>3</v>
      </c>
      <c r="E1">
        <v>1</v>
      </c>
      <c r="F1">
        <v>2</v>
      </c>
      <c r="G1">
        <v>3</v>
      </c>
      <c r="H1">
        <v>1</v>
      </c>
      <c r="I1">
        <v>2</v>
      </c>
      <c r="J1">
        <v>3</v>
      </c>
      <c r="K1">
        <v>1</v>
      </c>
      <c r="L1">
        <v>2</v>
      </c>
      <c r="M1">
        <v>3</v>
      </c>
      <c r="N1">
        <v>1</v>
      </c>
      <c r="O1">
        <v>2</v>
      </c>
    </row>
    <row r="2" spans="1:27" x14ac:dyDescent="0.2">
      <c r="A2" t="s">
        <v>26</v>
      </c>
      <c r="B2" s="8" t="str" cm="1">
        <f t="array" ref="B2:D2">Attributes!B3:D3</f>
        <v>IC engine</v>
      </c>
      <c r="C2" s="8" t="str">
        <v>Electric</v>
      </c>
      <c r="D2" s="8" t="str">
        <v>Hybrid</v>
      </c>
      <c r="E2" s="9" t="str" cm="1">
        <f t="array" ref="E2:G2">Attributes!B4:D4</f>
        <v>Hatchback</v>
      </c>
      <c r="F2" s="9" t="str">
        <v>Sedan</v>
      </c>
      <c r="G2" s="9" t="str">
        <v>SUV</v>
      </c>
      <c r="H2" s="10" t="str" cm="1">
        <f t="array" ref="H2:J2">Attributes!B5:D5</f>
        <v>Safety</v>
      </c>
      <c r="I2" s="10" t="str">
        <v>Performance</v>
      </c>
      <c r="J2" s="10" t="str">
        <v>Interiors</v>
      </c>
      <c r="K2" s="11" cm="1">
        <f t="array" ref="K2:M2">Attributes!B6:D6</f>
        <v>15000</v>
      </c>
      <c r="L2" s="11">
        <v>30000</v>
      </c>
      <c r="M2" s="11">
        <v>45000</v>
      </c>
      <c r="N2" s="12" t="str" cm="1">
        <f t="array" ref="N2:O2">Attributes!B7:C7</f>
        <v>New</v>
      </c>
      <c r="O2" s="12" t="str">
        <v>Used</v>
      </c>
      <c r="R2" t="str" cm="1">
        <f t="array" ref="R2:V2">TRANSPOSE(Attributes!A3:A7)</f>
        <v>Engine</v>
      </c>
      <c r="S2" t="str">
        <v>Type</v>
      </c>
      <c r="T2" t="str">
        <v>Feature</v>
      </c>
      <c r="U2" t="str">
        <v>Price</v>
      </c>
      <c r="V2" t="str">
        <v>Condition</v>
      </c>
    </row>
    <row r="3" spans="1:27" x14ac:dyDescent="0.2">
      <c r="A3">
        <v>1</v>
      </c>
      <c r="B3">
        <f>IF('Experimental design'!B2='Coding matrix'!$B$1,1,0)</f>
        <v>0</v>
      </c>
      <c r="C3">
        <f>IF('Experimental design'!B2='Coding matrix'!$C$1,1,0)</f>
        <v>0</v>
      </c>
      <c r="D3">
        <f>IF('Experimental design'!B2='Coding matrix'!$D$1,1,0)</f>
        <v>1</v>
      </c>
      <c r="E3">
        <f>IF('Experimental design'!C2='Coding matrix'!$E$1,1,0)</f>
        <v>1</v>
      </c>
      <c r="F3">
        <f>IF('Experimental design'!C2='Coding matrix'!$F$1,1,0)</f>
        <v>0</v>
      </c>
      <c r="G3">
        <f>IF('Experimental design'!C2='Coding matrix'!$G$1,1,0)</f>
        <v>0</v>
      </c>
      <c r="H3">
        <f>IF('Experimental design'!D2='Coding matrix'!$H$1,1,0)</f>
        <v>0</v>
      </c>
      <c r="I3">
        <f>IF('Experimental design'!D2='Coding matrix'!$I$1,1,0)</f>
        <v>1</v>
      </c>
      <c r="J3">
        <f>IF('Experimental design'!D2='Coding matrix'!$J$1,1,0)</f>
        <v>0</v>
      </c>
      <c r="K3">
        <f>IF('Experimental design'!$E2='Coding matrix'!K$1,1,0)</f>
        <v>0</v>
      </c>
      <c r="L3">
        <f>IF('Experimental design'!$E2='Coding matrix'!L$1,1,0)</f>
        <v>0</v>
      </c>
      <c r="M3">
        <f>IF('Experimental design'!$E2='Coding matrix'!M$1,1,0)</f>
        <v>1</v>
      </c>
      <c r="N3">
        <f>IF('Experimental design'!$F2='Coding matrix'!N$1,1,0)</f>
        <v>0</v>
      </c>
      <c r="O3">
        <f>IF('Experimental design'!$F2='Coding matrix'!O$1,1,0)</f>
        <v>1</v>
      </c>
      <c r="Q3">
        <v>1</v>
      </c>
      <c r="R3" t="str" cm="1">
        <f t="array" ref="R3">_xlfn.XLOOKUP(1,B3:D3,_xlfn.ANCHORARRAY($B$2))</f>
        <v>Hybrid</v>
      </c>
      <c r="S3" t="str" cm="1">
        <f t="array" ref="S3">_xlfn.XLOOKUP(1,E3:G3,_xlfn.ANCHORARRAY($E$2))</f>
        <v>Hatchback</v>
      </c>
      <c r="T3" t="str" cm="1">
        <f t="array" ref="T3">_xlfn.XLOOKUP(1,H3:J3,_xlfn.ANCHORARRAY($H$2))</f>
        <v>Performance</v>
      </c>
      <c r="U3" cm="1">
        <f t="array" ref="U3">_xlfn.XLOOKUP(1,K3:M3,_xlfn.ANCHORARRAY($K$2))</f>
        <v>45000</v>
      </c>
      <c r="V3" t="str" cm="1">
        <f t="array" ref="V3">_xlfn.XLOOKUP(1,N3:O3,_xlfn.ANCHORARRAY($N$2))</f>
        <v>Used</v>
      </c>
      <c r="W3" s="13"/>
      <c r="X3" s="13"/>
      <c r="Y3" s="13"/>
      <c r="Z3" s="13"/>
      <c r="AA3" s="13"/>
    </row>
    <row r="4" spans="1:27" x14ac:dyDescent="0.2">
      <c r="A4">
        <v>2</v>
      </c>
      <c r="B4">
        <f>IF('Experimental design'!B3='Coding matrix'!$B$1,1,0)</f>
        <v>1</v>
      </c>
      <c r="C4">
        <f>IF('Experimental design'!B3='Coding matrix'!$C$1,1,0)</f>
        <v>0</v>
      </c>
      <c r="D4">
        <f>IF('Experimental design'!B3='Coding matrix'!$D$1,1,0)</f>
        <v>0</v>
      </c>
      <c r="E4">
        <f>IF('Experimental design'!C3='Coding matrix'!$E$1,1,0)</f>
        <v>0</v>
      </c>
      <c r="F4">
        <f>IF('Experimental design'!C3='Coding matrix'!$F$1,1,0)</f>
        <v>1</v>
      </c>
      <c r="G4">
        <f>IF('Experimental design'!C3='Coding matrix'!$G$1,1,0)</f>
        <v>0</v>
      </c>
      <c r="H4">
        <f>IF('Experimental design'!D3='Coding matrix'!$H$1,1,0)</f>
        <v>1</v>
      </c>
      <c r="I4">
        <f>IF('Experimental design'!D3='Coding matrix'!$I$1,1,0)</f>
        <v>0</v>
      </c>
      <c r="J4">
        <f>IF('Experimental design'!D3='Coding matrix'!$J$1,1,0)</f>
        <v>0</v>
      </c>
      <c r="K4">
        <f>IF('Experimental design'!$E3='Coding matrix'!K$1,1,0)</f>
        <v>0</v>
      </c>
      <c r="L4">
        <f>IF('Experimental design'!$E3='Coding matrix'!L$1,1,0)</f>
        <v>1</v>
      </c>
      <c r="M4">
        <f>IF('Experimental design'!$E3='Coding matrix'!M$1,1,0)</f>
        <v>0</v>
      </c>
      <c r="N4">
        <f>IF('Experimental design'!$F3='Coding matrix'!N$1,1,0)</f>
        <v>1</v>
      </c>
      <c r="O4">
        <f>IF('Experimental design'!$F3='Coding matrix'!O$1,1,0)</f>
        <v>0</v>
      </c>
      <c r="Q4">
        <v>2</v>
      </c>
      <c r="R4" t="str" cm="1">
        <f t="array" ref="R4">_xlfn.XLOOKUP(1,B4:D4,_xlfn.ANCHORARRAY($B$2))</f>
        <v>IC engine</v>
      </c>
      <c r="S4" t="str" cm="1">
        <f t="array" ref="S4">_xlfn.XLOOKUP(1,E4:G4,_xlfn.ANCHORARRAY($E$2))</f>
        <v>Sedan</v>
      </c>
      <c r="T4" t="str" cm="1">
        <f t="array" ref="T4">_xlfn.XLOOKUP(1,H4:J4,_xlfn.ANCHORARRAY($H$2))</f>
        <v>Safety</v>
      </c>
      <c r="U4" cm="1">
        <f t="array" ref="U4">_xlfn.XLOOKUP(1,K4:M4,_xlfn.ANCHORARRAY($K$2))</f>
        <v>30000</v>
      </c>
      <c r="V4" t="str" cm="1">
        <f t="array" ref="V4">_xlfn.XLOOKUP(1,N4:O4,_xlfn.ANCHORARRAY($N$2))</f>
        <v>New</v>
      </c>
      <c r="X4" s="14"/>
      <c r="Y4" s="14"/>
      <c r="Z4" s="14"/>
      <c r="AA4" s="14"/>
    </row>
    <row r="5" spans="1:27" x14ac:dyDescent="0.2">
      <c r="A5">
        <v>3</v>
      </c>
      <c r="B5">
        <f>IF('Experimental design'!B4='Coding matrix'!$B$1,1,0)</f>
        <v>1</v>
      </c>
      <c r="C5">
        <f>IF('Experimental design'!B4='Coding matrix'!$C$1,1,0)</f>
        <v>0</v>
      </c>
      <c r="D5">
        <f>IF('Experimental design'!B4='Coding matrix'!$D$1,1,0)</f>
        <v>0</v>
      </c>
      <c r="E5">
        <f>IF('Experimental design'!C4='Coding matrix'!$E$1,1,0)</f>
        <v>1</v>
      </c>
      <c r="F5">
        <f>IF('Experimental design'!C4='Coding matrix'!$F$1,1,0)</f>
        <v>0</v>
      </c>
      <c r="G5">
        <f>IF('Experimental design'!C4='Coding matrix'!$G$1,1,0)</f>
        <v>0</v>
      </c>
      <c r="H5">
        <f>IF('Experimental design'!D4='Coding matrix'!$H$1,1,0)</f>
        <v>0</v>
      </c>
      <c r="I5">
        <f>IF('Experimental design'!D4='Coding matrix'!$I$1,1,0)</f>
        <v>0</v>
      </c>
      <c r="J5">
        <f>IF('Experimental design'!D4='Coding matrix'!$J$1,1,0)</f>
        <v>1</v>
      </c>
      <c r="K5">
        <f>IF('Experimental design'!$E4='Coding matrix'!K$1,1,0)</f>
        <v>0</v>
      </c>
      <c r="L5">
        <f>IF('Experimental design'!$E4='Coding matrix'!L$1,1,0)</f>
        <v>0</v>
      </c>
      <c r="M5">
        <f>IF('Experimental design'!$E4='Coding matrix'!M$1,1,0)</f>
        <v>1</v>
      </c>
      <c r="N5">
        <f>IF('Experimental design'!$F4='Coding matrix'!N$1,1,0)</f>
        <v>1</v>
      </c>
      <c r="O5">
        <f>IF('Experimental design'!$F4='Coding matrix'!O$1,1,0)</f>
        <v>0</v>
      </c>
      <c r="Q5">
        <v>3</v>
      </c>
      <c r="R5" t="str" cm="1">
        <f t="array" ref="R5">_xlfn.XLOOKUP(1,B5:D5,_xlfn.ANCHORARRAY($B$2))</f>
        <v>IC engine</v>
      </c>
      <c r="S5" t="str" cm="1">
        <f t="array" ref="S5">_xlfn.XLOOKUP(1,E5:G5,_xlfn.ANCHORARRAY($E$2))</f>
        <v>Hatchback</v>
      </c>
      <c r="T5" t="str" cm="1">
        <f t="array" ref="T5">_xlfn.XLOOKUP(1,H5:J5,_xlfn.ANCHORARRAY($H$2))</f>
        <v>Interiors</v>
      </c>
      <c r="U5" cm="1">
        <f t="array" ref="U5">_xlfn.XLOOKUP(1,K5:M5,_xlfn.ANCHORARRAY($K$2))</f>
        <v>45000</v>
      </c>
      <c r="V5" t="str" cm="1">
        <f t="array" ref="V5">_xlfn.XLOOKUP(1,N5:O5,_xlfn.ANCHORARRAY($N$2))</f>
        <v>New</v>
      </c>
      <c r="W5" s="15"/>
    </row>
    <row r="6" spans="1:27" x14ac:dyDescent="0.2">
      <c r="A6">
        <v>4</v>
      </c>
      <c r="B6">
        <f>IF('Experimental design'!B5='Coding matrix'!$B$1,1,0)</f>
        <v>0</v>
      </c>
      <c r="C6">
        <f>IF('Experimental design'!B5='Coding matrix'!$C$1,1,0)</f>
        <v>1</v>
      </c>
      <c r="D6">
        <f>IF('Experimental design'!B5='Coding matrix'!$D$1,1,0)</f>
        <v>0</v>
      </c>
      <c r="E6">
        <f>IF('Experimental design'!C5='Coding matrix'!$E$1,1,0)</f>
        <v>0</v>
      </c>
      <c r="F6">
        <f>IF('Experimental design'!C5='Coding matrix'!$F$1,1,0)</f>
        <v>1</v>
      </c>
      <c r="G6">
        <f>IF('Experimental design'!C5='Coding matrix'!$G$1,1,0)</f>
        <v>0</v>
      </c>
      <c r="H6">
        <f>IF('Experimental design'!D5='Coding matrix'!$H$1,1,0)</f>
        <v>0</v>
      </c>
      <c r="I6">
        <f>IF('Experimental design'!D5='Coding matrix'!$I$1,1,0)</f>
        <v>0</v>
      </c>
      <c r="J6">
        <f>IF('Experimental design'!D5='Coding matrix'!$J$1,1,0)</f>
        <v>1</v>
      </c>
      <c r="K6">
        <f>IF('Experimental design'!$E5='Coding matrix'!K$1,1,0)</f>
        <v>0</v>
      </c>
      <c r="L6">
        <f>IF('Experimental design'!$E5='Coding matrix'!L$1,1,0)</f>
        <v>0</v>
      </c>
      <c r="M6">
        <f>IF('Experimental design'!$E5='Coding matrix'!M$1,1,0)</f>
        <v>1</v>
      </c>
      <c r="N6">
        <f>IF('Experimental design'!$F5='Coding matrix'!N$1,1,0)</f>
        <v>0</v>
      </c>
      <c r="O6">
        <f>IF('Experimental design'!$F5='Coding matrix'!O$1,1,0)</f>
        <v>1</v>
      </c>
      <c r="Q6">
        <v>4</v>
      </c>
      <c r="R6" t="str" cm="1">
        <f t="array" ref="R6">_xlfn.XLOOKUP(1,B6:D6,_xlfn.ANCHORARRAY($B$2))</f>
        <v>Electric</v>
      </c>
      <c r="S6" t="str" cm="1">
        <f t="array" ref="S6">_xlfn.XLOOKUP(1,E6:G6,_xlfn.ANCHORARRAY($E$2))</f>
        <v>Sedan</v>
      </c>
      <c r="T6" t="str" cm="1">
        <f t="array" ref="T6">_xlfn.XLOOKUP(1,H6:J6,_xlfn.ANCHORARRAY($H$2))</f>
        <v>Interiors</v>
      </c>
      <c r="U6" cm="1">
        <f t="array" ref="U6">_xlfn.XLOOKUP(1,K6:M6,_xlfn.ANCHORARRAY($K$2))</f>
        <v>45000</v>
      </c>
      <c r="V6" t="str" cm="1">
        <f t="array" ref="V6">_xlfn.XLOOKUP(1,N6:O6,_xlfn.ANCHORARRAY($N$2))</f>
        <v>Used</v>
      </c>
    </row>
    <row r="7" spans="1:27" x14ac:dyDescent="0.2">
      <c r="A7">
        <v>5</v>
      </c>
      <c r="B7">
        <f>IF('Experimental design'!B6='Coding matrix'!$B$1,1,0)</f>
        <v>1</v>
      </c>
      <c r="C7">
        <f>IF('Experimental design'!B6='Coding matrix'!$C$1,1,0)</f>
        <v>0</v>
      </c>
      <c r="D7">
        <f>IF('Experimental design'!B6='Coding matrix'!$D$1,1,0)</f>
        <v>0</v>
      </c>
      <c r="E7">
        <f>IF('Experimental design'!C6='Coding matrix'!$E$1,1,0)</f>
        <v>1</v>
      </c>
      <c r="F7">
        <f>IF('Experimental design'!C6='Coding matrix'!$F$1,1,0)</f>
        <v>0</v>
      </c>
      <c r="G7">
        <f>IF('Experimental design'!C6='Coding matrix'!$G$1,1,0)</f>
        <v>0</v>
      </c>
      <c r="H7">
        <f>IF('Experimental design'!D6='Coding matrix'!$H$1,1,0)</f>
        <v>1</v>
      </c>
      <c r="I7">
        <f>IF('Experimental design'!D6='Coding matrix'!$I$1,1,0)</f>
        <v>0</v>
      </c>
      <c r="J7">
        <f>IF('Experimental design'!D6='Coding matrix'!$J$1,1,0)</f>
        <v>0</v>
      </c>
      <c r="K7">
        <f>IF('Experimental design'!$E6='Coding matrix'!K$1,1,0)</f>
        <v>0</v>
      </c>
      <c r="L7">
        <f>IF('Experimental design'!$E6='Coding matrix'!L$1,1,0)</f>
        <v>1</v>
      </c>
      <c r="M7">
        <f>IF('Experimental design'!$E6='Coding matrix'!M$1,1,0)</f>
        <v>0</v>
      </c>
      <c r="N7">
        <f>IF('Experimental design'!$F6='Coding matrix'!N$1,1,0)</f>
        <v>0</v>
      </c>
      <c r="O7">
        <f>IF('Experimental design'!$F6='Coding matrix'!O$1,1,0)</f>
        <v>1</v>
      </c>
      <c r="Q7">
        <v>5</v>
      </c>
      <c r="R7" t="str" cm="1">
        <f t="array" ref="R7">_xlfn.XLOOKUP(1,B7:D7,_xlfn.ANCHORARRAY($B$2))</f>
        <v>IC engine</v>
      </c>
      <c r="S7" t="str" cm="1">
        <f t="array" ref="S7">_xlfn.XLOOKUP(1,E7:G7,_xlfn.ANCHORARRAY($E$2))</f>
        <v>Hatchback</v>
      </c>
      <c r="T7" t="str" cm="1">
        <f t="array" ref="T7">_xlfn.XLOOKUP(1,H7:J7,_xlfn.ANCHORARRAY($H$2))</f>
        <v>Safety</v>
      </c>
      <c r="U7" cm="1">
        <f t="array" ref="U7">_xlfn.XLOOKUP(1,K7:M7,_xlfn.ANCHORARRAY($K$2))</f>
        <v>30000</v>
      </c>
      <c r="V7" t="str" cm="1">
        <f t="array" ref="V7">_xlfn.XLOOKUP(1,N7:O7,_xlfn.ANCHORARRAY($N$2))</f>
        <v>Used</v>
      </c>
    </row>
    <row r="8" spans="1:27" x14ac:dyDescent="0.2">
      <c r="A8">
        <v>6</v>
      </c>
      <c r="B8">
        <f>IF('Experimental design'!B7='Coding matrix'!$B$1,1,0)</f>
        <v>0</v>
      </c>
      <c r="C8">
        <f>IF('Experimental design'!B7='Coding matrix'!$C$1,1,0)</f>
        <v>0</v>
      </c>
      <c r="D8">
        <f>IF('Experimental design'!B7='Coding matrix'!$D$1,1,0)</f>
        <v>1</v>
      </c>
      <c r="E8">
        <f>IF('Experimental design'!C7='Coding matrix'!$E$1,1,0)</f>
        <v>0</v>
      </c>
      <c r="F8">
        <f>IF('Experimental design'!C7='Coding matrix'!$F$1,1,0)</f>
        <v>0</v>
      </c>
      <c r="G8">
        <f>IF('Experimental design'!C7='Coding matrix'!$G$1,1,0)</f>
        <v>1</v>
      </c>
      <c r="H8">
        <f>IF('Experimental design'!D7='Coding matrix'!$H$1,1,0)</f>
        <v>0</v>
      </c>
      <c r="I8">
        <f>IF('Experimental design'!D7='Coding matrix'!$I$1,1,0)</f>
        <v>0</v>
      </c>
      <c r="J8">
        <f>IF('Experimental design'!D7='Coding matrix'!$J$1,1,0)</f>
        <v>1</v>
      </c>
      <c r="K8">
        <f>IF('Experimental design'!$E7='Coding matrix'!K$1,1,0)</f>
        <v>0</v>
      </c>
      <c r="L8">
        <f>IF('Experimental design'!$E7='Coding matrix'!L$1,1,0)</f>
        <v>1</v>
      </c>
      <c r="M8">
        <f>IF('Experimental design'!$E7='Coding matrix'!M$1,1,0)</f>
        <v>0</v>
      </c>
      <c r="N8">
        <f>IF('Experimental design'!$F7='Coding matrix'!N$1,1,0)</f>
        <v>0</v>
      </c>
      <c r="O8">
        <f>IF('Experimental design'!$F7='Coding matrix'!O$1,1,0)</f>
        <v>1</v>
      </c>
      <c r="Q8">
        <v>6</v>
      </c>
      <c r="R8" s="10" t="str" cm="1">
        <f t="array" ref="R8">_xlfn.XLOOKUP(1,B8:D8,_xlfn.ANCHORARRAY($B$2))</f>
        <v>Hybrid</v>
      </c>
      <c r="S8" s="10" t="str" cm="1">
        <f t="array" ref="S8">_xlfn.XLOOKUP(1,E8:G8,_xlfn.ANCHORARRAY($E$2))</f>
        <v>SUV</v>
      </c>
      <c r="T8" s="10" t="str" cm="1">
        <f t="array" ref="T8">_xlfn.XLOOKUP(1,H8:J8,_xlfn.ANCHORARRAY($H$2))</f>
        <v>Interiors</v>
      </c>
      <c r="U8" s="10" cm="1">
        <f t="array" ref="U8">_xlfn.XLOOKUP(1,K8:M8,_xlfn.ANCHORARRAY($K$2))</f>
        <v>30000</v>
      </c>
      <c r="V8" s="10" t="str" cm="1">
        <f t="array" ref="V8">_xlfn.XLOOKUP(1,N8:O8,_xlfn.ANCHORARRAY($N$2))</f>
        <v>Used</v>
      </c>
      <c r="W8" s="17"/>
    </row>
    <row r="9" spans="1:27" x14ac:dyDescent="0.2">
      <c r="A9">
        <v>7</v>
      </c>
      <c r="B9">
        <f>IF('Experimental design'!B8='Coding matrix'!$B$1,1,0)</f>
        <v>0</v>
      </c>
      <c r="C9">
        <f>IF('Experimental design'!B8='Coding matrix'!$C$1,1,0)</f>
        <v>0</v>
      </c>
      <c r="D9">
        <f>IF('Experimental design'!B8='Coding matrix'!$D$1,1,0)</f>
        <v>1</v>
      </c>
      <c r="E9">
        <f>IF('Experimental design'!C8='Coding matrix'!$E$1,1,0)</f>
        <v>1</v>
      </c>
      <c r="F9">
        <f>IF('Experimental design'!C8='Coding matrix'!$F$1,1,0)</f>
        <v>0</v>
      </c>
      <c r="G9">
        <f>IF('Experimental design'!C8='Coding matrix'!$G$1,1,0)</f>
        <v>0</v>
      </c>
      <c r="H9">
        <f>IF('Experimental design'!D8='Coding matrix'!$H$1,1,0)</f>
        <v>0</v>
      </c>
      <c r="I9">
        <f>IF('Experimental design'!D8='Coding matrix'!$I$1,1,0)</f>
        <v>1</v>
      </c>
      <c r="J9">
        <f>IF('Experimental design'!D8='Coding matrix'!$J$1,1,0)</f>
        <v>0</v>
      </c>
      <c r="K9">
        <f>IF('Experimental design'!$E8='Coding matrix'!K$1,1,0)</f>
        <v>1</v>
      </c>
      <c r="L9">
        <f>IF('Experimental design'!$E8='Coding matrix'!L$1,1,0)</f>
        <v>0</v>
      </c>
      <c r="M9">
        <f>IF('Experimental design'!$E8='Coding matrix'!M$1,1,0)</f>
        <v>0</v>
      </c>
      <c r="N9">
        <f>IF('Experimental design'!$F8='Coding matrix'!N$1,1,0)</f>
        <v>1</v>
      </c>
      <c r="O9">
        <f>IF('Experimental design'!$F8='Coding matrix'!O$1,1,0)</f>
        <v>0</v>
      </c>
      <c r="Q9">
        <v>7</v>
      </c>
      <c r="R9" t="str" cm="1">
        <f t="array" ref="R9">_xlfn.XLOOKUP(1,B9:D9,_xlfn.ANCHORARRAY($B$2))</f>
        <v>Hybrid</v>
      </c>
      <c r="S9" t="str" cm="1">
        <f t="array" ref="S9">_xlfn.XLOOKUP(1,E9:G9,_xlfn.ANCHORARRAY($E$2))</f>
        <v>Hatchback</v>
      </c>
      <c r="T9" t="str" cm="1">
        <f t="array" ref="T9">_xlfn.XLOOKUP(1,H9:J9,_xlfn.ANCHORARRAY($H$2))</f>
        <v>Performance</v>
      </c>
      <c r="U9" cm="1">
        <f t="array" ref="U9">_xlfn.XLOOKUP(1,K9:M9,_xlfn.ANCHORARRAY($K$2))</f>
        <v>15000</v>
      </c>
      <c r="V9" t="str" cm="1">
        <f t="array" ref="V9">_xlfn.XLOOKUP(1,N9:O9,_xlfn.ANCHORARRAY($N$2))</f>
        <v>New</v>
      </c>
      <c r="W9" s="17"/>
    </row>
    <row r="10" spans="1:27" x14ac:dyDescent="0.2">
      <c r="A10">
        <v>8</v>
      </c>
      <c r="B10">
        <f>IF('Experimental design'!B9='Coding matrix'!$B$1,1,0)</f>
        <v>0</v>
      </c>
      <c r="C10">
        <f>IF('Experimental design'!B9='Coding matrix'!$C$1,1,0)</f>
        <v>0</v>
      </c>
      <c r="D10">
        <f>IF('Experimental design'!B9='Coding matrix'!$D$1,1,0)</f>
        <v>1</v>
      </c>
      <c r="E10">
        <f>IF('Experimental design'!C9='Coding matrix'!$E$1,1,0)</f>
        <v>0</v>
      </c>
      <c r="F10">
        <f>IF('Experimental design'!C9='Coding matrix'!$F$1,1,0)</f>
        <v>0</v>
      </c>
      <c r="G10">
        <f>IF('Experimental design'!C9='Coding matrix'!$G$1,1,0)</f>
        <v>1</v>
      </c>
      <c r="H10">
        <f>IF('Experimental design'!D9='Coding matrix'!$H$1,1,0)</f>
        <v>1</v>
      </c>
      <c r="I10">
        <f>IF('Experimental design'!D9='Coding matrix'!$I$1,1,0)</f>
        <v>0</v>
      </c>
      <c r="J10">
        <f>IF('Experimental design'!D9='Coding matrix'!$J$1,1,0)</f>
        <v>0</v>
      </c>
      <c r="K10">
        <f>IF('Experimental design'!$E9='Coding matrix'!K$1,1,0)</f>
        <v>1</v>
      </c>
      <c r="L10">
        <f>IF('Experimental design'!$E9='Coding matrix'!L$1,1,0)</f>
        <v>0</v>
      </c>
      <c r="M10">
        <f>IF('Experimental design'!$E9='Coding matrix'!M$1,1,0)</f>
        <v>0</v>
      </c>
      <c r="N10">
        <f>IF('Experimental design'!$F9='Coding matrix'!N$1,1,0)</f>
        <v>0</v>
      </c>
      <c r="O10">
        <f>IF('Experimental design'!$F9='Coding matrix'!O$1,1,0)</f>
        <v>1</v>
      </c>
      <c r="Q10">
        <v>8</v>
      </c>
      <c r="R10" t="str" cm="1">
        <f t="array" ref="R10">_xlfn.XLOOKUP(1,B10:D10,_xlfn.ANCHORARRAY($B$2))</f>
        <v>Hybrid</v>
      </c>
      <c r="S10" t="str" cm="1">
        <f t="array" ref="S10">_xlfn.XLOOKUP(1,E10:G10,_xlfn.ANCHORARRAY($E$2))</f>
        <v>SUV</v>
      </c>
      <c r="T10" t="str" cm="1">
        <f t="array" ref="T10">_xlfn.XLOOKUP(1,H10:J10,_xlfn.ANCHORARRAY($H$2))</f>
        <v>Safety</v>
      </c>
      <c r="U10" cm="1">
        <f t="array" ref="U10">_xlfn.XLOOKUP(1,K10:M10,_xlfn.ANCHORARRAY($K$2))</f>
        <v>15000</v>
      </c>
      <c r="V10" t="str" cm="1">
        <f t="array" ref="V10">_xlfn.XLOOKUP(1,N10:O10,_xlfn.ANCHORARRAY($N$2))</f>
        <v>Used</v>
      </c>
      <c r="W10" s="17"/>
    </row>
    <row r="11" spans="1:27" x14ac:dyDescent="0.2">
      <c r="A11">
        <v>9</v>
      </c>
      <c r="B11">
        <f>IF('Experimental design'!B10='Coding matrix'!$B$1,1,0)</f>
        <v>0</v>
      </c>
      <c r="C11">
        <f>IF('Experimental design'!B10='Coding matrix'!$C$1,1,0)</f>
        <v>0</v>
      </c>
      <c r="D11">
        <f>IF('Experimental design'!B10='Coding matrix'!$D$1,1,0)</f>
        <v>1</v>
      </c>
      <c r="E11">
        <f>IF('Experimental design'!C10='Coding matrix'!$E$1,1,0)</f>
        <v>0</v>
      </c>
      <c r="F11">
        <f>IF('Experimental design'!C10='Coding matrix'!$F$1,1,0)</f>
        <v>1</v>
      </c>
      <c r="G11">
        <f>IF('Experimental design'!C10='Coding matrix'!$G$1,1,0)</f>
        <v>0</v>
      </c>
      <c r="H11">
        <f>IF('Experimental design'!D10='Coding matrix'!$H$1,1,0)</f>
        <v>1</v>
      </c>
      <c r="I11">
        <f>IF('Experimental design'!D10='Coding matrix'!$I$1,1,0)</f>
        <v>0</v>
      </c>
      <c r="J11">
        <f>IF('Experimental design'!D10='Coding matrix'!$J$1,1,0)</f>
        <v>0</v>
      </c>
      <c r="K11">
        <f>IF('Experimental design'!$E10='Coding matrix'!K$1,1,0)</f>
        <v>0</v>
      </c>
      <c r="L11">
        <f>IF('Experimental design'!$E10='Coding matrix'!L$1,1,0)</f>
        <v>0</v>
      </c>
      <c r="M11">
        <f>IF('Experimental design'!$E10='Coding matrix'!M$1,1,0)</f>
        <v>1</v>
      </c>
      <c r="N11">
        <f>IF('Experimental design'!$F10='Coding matrix'!N$1,1,0)</f>
        <v>1</v>
      </c>
      <c r="O11">
        <f>IF('Experimental design'!$F10='Coding matrix'!O$1,1,0)</f>
        <v>0</v>
      </c>
      <c r="Q11">
        <v>9</v>
      </c>
      <c r="R11" t="str" cm="1">
        <f t="array" ref="R11">_xlfn.XLOOKUP(1,B11:D11,_xlfn.ANCHORARRAY($B$2))</f>
        <v>Hybrid</v>
      </c>
      <c r="S11" t="str" cm="1">
        <f t="array" ref="S11">_xlfn.XLOOKUP(1,E11:G11,_xlfn.ANCHORARRAY($E$2))</f>
        <v>Sedan</v>
      </c>
      <c r="T11" t="str" cm="1">
        <f t="array" ref="T11">_xlfn.XLOOKUP(1,H11:J11,_xlfn.ANCHORARRAY($H$2))</f>
        <v>Safety</v>
      </c>
      <c r="U11" cm="1">
        <f t="array" ref="U11">_xlfn.XLOOKUP(1,K11:M11,_xlfn.ANCHORARRAY($K$2))</f>
        <v>45000</v>
      </c>
      <c r="V11" t="str" cm="1">
        <f t="array" ref="V11">_xlfn.XLOOKUP(1,N11:O11,_xlfn.ANCHORARRAY($N$2))</f>
        <v>New</v>
      </c>
      <c r="W11" s="17"/>
    </row>
    <row r="12" spans="1:27" x14ac:dyDescent="0.2">
      <c r="A12">
        <v>10</v>
      </c>
      <c r="B12">
        <f>IF('Experimental design'!B11='Coding matrix'!$B$1,1,0)</f>
        <v>0</v>
      </c>
      <c r="C12">
        <f>IF('Experimental design'!B11='Coding matrix'!$C$1,1,0)</f>
        <v>1</v>
      </c>
      <c r="D12">
        <f>IF('Experimental design'!B11='Coding matrix'!$D$1,1,0)</f>
        <v>0</v>
      </c>
      <c r="E12">
        <f>IF('Experimental design'!C11='Coding matrix'!$E$1,1,0)</f>
        <v>1</v>
      </c>
      <c r="F12">
        <f>IF('Experimental design'!C11='Coding matrix'!$F$1,1,0)</f>
        <v>0</v>
      </c>
      <c r="G12">
        <f>IF('Experimental design'!C11='Coding matrix'!$G$1,1,0)</f>
        <v>0</v>
      </c>
      <c r="H12">
        <f>IF('Experimental design'!D11='Coding matrix'!$H$1,1,0)</f>
        <v>1</v>
      </c>
      <c r="I12">
        <f>IF('Experimental design'!D11='Coding matrix'!$I$1,1,0)</f>
        <v>0</v>
      </c>
      <c r="J12">
        <f>IF('Experimental design'!D11='Coding matrix'!$J$1,1,0)</f>
        <v>0</v>
      </c>
      <c r="K12">
        <f>IF('Experimental design'!$E11='Coding matrix'!K$1,1,0)</f>
        <v>1</v>
      </c>
      <c r="L12">
        <f>IF('Experimental design'!$E11='Coding matrix'!L$1,1,0)</f>
        <v>0</v>
      </c>
      <c r="M12">
        <f>IF('Experimental design'!$E11='Coding matrix'!M$1,1,0)</f>
        <v>0</v>
      </c>
      <c r="N12">
        <f>IF('Experimental design'!$F11='Coding matrix'!N$1,1,0)</f>
        <v>0</v>
      </c>
      <c r="O12">
        <f>IF('Experimental design'!$F11='Coding matrix'!O$1,1,0)</f>
        <v>1</v>
      </c>
      <c r="Q12">
        <v>10</v>
      </c>
      <c r="R12" t="str" cm="1">
        <f t="array" ref="R12">_xlfn.XLOOKUP(1,B12:D12,_xlfn.ANCHORARRAY($B$2))</f>
        <v>Electric</v>
      </c>
      <c r="S12" t="str" cm="1">
        <f t="array" ref="S12">_xlfn.XLOOKUP(1,E12:G12,_xlfn.ANCHORARRAY($E$2))</f>
        <v>Hatchback</v>
      </c>
      <c r="T12" t="str" cm="1">
        <f t="array" ref="T12">_xlfn.XLOOKUP(1,H12:J12,_xlfn.ANCHORARRAY($H$2))</f>
        <v>Safety</v>
      </c>
      <c r="U12" cm="1">
        <f t="array" ref="U12">_xlfn.XLOOKUP(1,K12:M12,_xlfn.ANCHORARRAY($K$2))</f>
        <v>15000</v>
      </c>
      <c r="V12" t="str" cm="1">
        <f t="array" ref="V12">_xlfn.XLOOKUP(1,N12:O12,_xlfn.ANCHORARRAY($N$2))</f>
        <v>Used</v>
      </c>
      <c r="W12" s="17"/>
    </row>
    <row r="13" spans="1:27" x14ac:dyDescent="0.2">
      <c r="A13">
        <v>11</v>
      </c>
      <c r="B13">
        <f>IF('Experimental design'!B12='Coding matrix'!$B$1,1,0)</f>
        <v>1</v>
      </c>
      <c r="C13">
        <f>IF('Experimental design'!B12='Coding matrix'!$C$1,1,0)</f>
        <v>0</v>
      </c>
      <c r="D13">
        <f>IF('Experimental design'!B12='Coding matrix'!$D$1,1,0)</f>
        <v>0</v>
      </c>
      <c r="E13">
        <f>IF('Experimental design'!C12='Coding matrix'!$E$1,1,0)</f>
        <v>0</v>
      </c>
      <c r="F13">
        <f>IF('Experimental design'!C12='Coding matrix'!$F$1,1,0)</f>
        <v>0</v>
      </c>
      <c r="G13">
        <f>IF('Experimental design'!C12='Coding matrix'!$G$1,1,0)</f>
        <v>1</v>
      </c>
      <c r="H13">
        <f>IF('Experimental design'!D12='Coding matrix'!$H$1,1,0)</f>
        <v>0</v>
      </c>
      <c r="I13">
        <f>IF('Experimental design'!D12='Coding matrix'!$I$1,1,0)</f>
        <v>0</v>
      </c>
      <c r="J13">
        <f>IF('Experimental design'!D12='Coding matrix'!$J$1,1,0)</f>
        <v>1</v>
      </c>
      <c r="K13">
        <f>IF('Experimental design'!$E12='Coding matrix'!K$1,1,0)</f>
        <v>1</v>
      </c>
      <c r="L13">
        <f>IF('Experimental design'!$E12='Coding matrix'!L$1,1,0)</f>
        <v>0</v>
      </c>
      <c r="M13">
        <f>IF('Experimental design'!$E12='Coding matrix'!M$1,1,0)</f>
        <v>0</v>
      </c>
      <c r="N13">
        <f>IF('Experimental design'!$F12='Coding matrix'!N$1,1,0)</f>
        <v>1</v>
      </c>
      <c r="O13">
        <f>IF('Experimental design'!$F12='Coding matrix'!O$1,1,0)</f>
        <v>0</v>
      </c>
      <c r="Q13">
        <v>11</v>
      </c>
      <c r="R13" t="str" cm="1">
        <f t="array" ref="R13">_xlfn.XLOOKUP(1,B13:D13,_xlfn.ANCHORARRAY($B$2))</f>
        <v>IC engine</v>
      </c>
      <c r="S13" t="str" cm="1">
        <f t="array" ref="S13">_xlfn.XLOOKUP(1,E13:G13,_xlfn.ANCHORARRAY($E$2))</f>
        <v>SUV</v>
      </c>
      <c r="T13" t="str" cm="1">
        <f t="array" ref="T13">_xlfn.XLOOKUP(1,H13:J13,_xlfn.ANCHORARRAY($H$2))</f>
        <v>Interiors</v>
      </c>
      <c r="U13" cm="1">
        <f t="array" ref="U13">_xlfn.XLOOKUP(1,K13:M13,_xlfn.ANCHORARRAY($K$2))</f>
        <v>15000</v>
      </c>
      <c r="V13" t="str" cm="1">
        <f t="array" ref="V13">_xlfn.XLOOKUP(1,N13:O13,_xlfn.ANCHORARRAY($N$2))</f>
        <v>New</v>
      </c>
      <c r="W13" s="17"/>
    </row>
    <row r="14" spans="1:27" x14ac:dyDescent="0.2">
      <c r="A14">
        <v>12</v>
      </c>
      <c r="B14">
        <f>IF('Experimental design'!B13='Coding matrix'!$B$1,1,0)</f>
        <v>0</v>
      </c>
      <c r="C14">
        <f>IF('Experimental design'!B13='Coding matrix'!$C$1,1,0)</f>
        <v>1</v>
      </c>
      <c r="D14">
        <f>IF('Experimental design'!B13='Coding matrix'!$D$1,1,0)</f>
        <v>0</v>
      </c>
      <c r="E14">
        <f>IF('Experimental design'!C13='Coding matrix'!$E$1,1,0)</f>
        <v>0</v>
      </c>
      <c r="F14">
        <f>IF('Experimental design'!C13='Coding matrix'!$F$1,1,0)</f>
        <v>0</v>
      </c>
      <c r="G14">
        <f>IF('Experimental design'!C13='Coding matrix'!$G$1,1,0)</f>
        <v>1</v>
      </c>
      <c r="H14">
        <f>IF('Experimental design'!D13='Coding matrix'!$H$1,1,0)</f>
        <v>0</v>
      </c>
      <c r="I14">
        <f>IF('Experimental design'!D13='Coding matrix'!$I$1,1,0)</f>
        <v>1</v>
      </c>
      <c r="J14">
        <f>IF('Experimental design'!D13='Coding matrix'!$J$1,1,0)</f>
        <v>0</v>
      </c>
      <c r="K14">
        <f>IF('Experimental design'!$E13='Coding matrix'!K$1,1,0)</f>
        <v>0</v>
      </c>
      <c r="L14">
        <f>IF('Experimental design'!$E13='Coding matrix'!L$1,1,0)</f>
        <v>1</v>
      </c>
      <c r="M14">
        <f>IF('Experimental design'!$E13='Coding matrix'!M$1,1,0)</f>
        <v>0</v>
      </c>
      <c r="N14">
        <f>IF('Experimental design'!$F13='Coding matrix'!N$1,1,0)</f>
        <v>1</v>
      </c>
      <c r="O14">
        <f>IF('Experimental design'!$F13='Coding matrix'!O$1,1,0)</f>
        <v>0</v>
      </c>
      <c r="Q14">
        <v>12</v>
      </c>
      <c r="R14" t="str" cm="1">
        <f t="array" ref="R14">_xlfn.XLOOKUP(1,B14:D14,_xlfn.ANCHORARRAY($B$2))</f>
        <v>Electric</v>
      </c>
      <c r="S14" t="str" cm="1">
        <f t="array" ref="S14">_xlfn.XLOOKUP(1,E14:G14,_xlfn.ANCHORARRAY($E$2))</f>
        <v>SUV</v>
      </c>
      <c r="T14" t="str" cm="1">
        <f t="array" ref="T14">_xlfn.XLOOKUP(1,H14:J14,_xlfn.ANCHORARRAY($H$2))</f>
        <v>Performance</v>
      </c>
      <c r="U14" cm="1">
        <f t="array" ref="U14">_xlfn.XLOOKUP(1,K14:M14,_xlfn.ANCHORARRAY($K$2))</f>
        <v>30000</v>
      </c>
      <c r="V14" t="str" cm="1">
        <f t="array" ref="V14">_xlfn.XLOOKUP(1,N14:O14,_xlfn.ANCHORARRAY($N$2))</f>
        <v>New</v>
      </c>
      <c r="W14" s="17"/>
    </row>
    <row r="15" spans="1:27" x14ac:dyDescent="0.2">
      <c r="A15">
        <v>13</v>
      </c>
      <c r="B15">
        <f>IF('Experimental design'!B14='Coding matrix'!$B$1,1,0)</f>
        <v>0</v>
      </c>
      <c r="C15">
        <f>IF('Experimental design'!B14='Coding matrix'!$C$1,1,0)</f>
        <v>1</v>
      </c>
      <c r="D15">
        <f>IF('Experimental design'!B14='Coding matrix'!$D$1,1,0)</f>
        <v>0</v>
      </c>
      <c r="E15">
        <f>IF('Experimental design'!C14='Coding matrix'!$E$1,1,0)</f>
        <v>0</v>
      </c>
      <c r="F15">
        <f>IF('Experimental design'!C14='Coding matrix'!$F$1,1,0)</f>
        <v>0</v>
      </c>
      <c r="G15">
        <f>IF('Experimental design'!C14='Coding matrix'!$G$1,1,0)</f>
        <v>1</v>
      </c>
      <c r="H15">
        <f>IF('Experimental design'!D14='Coding matrix'!$H$1,1,0)</f>
        <v>1</v>
      </c>
      <c r="I15">
        <f>IF('Experimental design'!D14='Coding matrix'!$I$1,1,0)</f>
        <v>0</v>
      </c>
      <c r="J15">
        <f>IF('Experimental design'!D14='Coding matrix'!$J$1,1,0)</f>
        <v>0</v>
      </c>
      <c r="K15">
        <f>IF('Experimental design'!$E14='Coding matrix'!K$1,1,0)</f>
        <v>0</v>
      </c>
      <c r="L15">
        <f>IF('Experimental design'!$E14='Coding matrix'!L$1,1,0)</f>
        <v>0</v>
      </c>
      <c r="M15">
        <f>IF('Experimental design'!$E14='Coding matrix'!M$1,1,0)</f>
        <v>1</v>
      </c>
      <c r="N15">
        <f>IF('Experimental design'!$F14='Coding matrix'!N$1,1,0)</f>
        <v>1</v>
      </c>
      <c r="O15">
        <f>IF('Experimental design'!$F14='Coding matrix'!O$1,1,0)</f>
        <v>0</v>
      </c>
      <c r="Q15">
        <v>13</v>
      </c>
      <c r="R15" t="str" cm="1">
        <f t="array" ref="R15">_xlfn.XLOOKUP(1,B15:D15,_xlfn.ANCHORARRAY($B$2))</f>
        <v>Electric</v>
      </c>
      <c r="S15" t="str" cm="1">
        <f t="array" ref="S15">_xlfn.XLOOKUP(1,E15:G15,_xlfn.ANCHORARRAY($E$2))</f>
        <v>SUV</v>
      </c>
      <c r="T15" t="str" cm="1">
        <f t="array" ref="T15">_xlfn.XLOOKUP(1,H15:J15,_xlfn.ANCHORARRAY($H$2))</f>
        <v>Safety</v>
      </c>
      <c r="U15" cm="1">
        <f t="array" ref="U15">_xlfn.XLOOKUP(1,K15:M15,_xlfn.ANCHORARRAY($K$2))</f>
        <v>45000</v>
      </c>
      <c r="V15" t="str" cm="1">
        <f t="array" ref="V15">_xlfn.XLOOKUP(1,N15:O15,_xlfn.ANCHORARRAY($N$2))</f>
        <v>New</v>
      </c>
      <c r="W15" s="17"/>
    </row>
    <row r="16" spans="1:27" x14ac:dyDescent="0.2">
      <c r="A16">
        <v>14</v>
      </c>
      <c r="B16">
        <f>IF('Experimental design'!B15='Coding matrix'!$B$1,1,0)</f>
        <v>1</v>
      </c>
      <c r="C16">
        <f>IF('Experimental design'!B15='Coding matrix'!$C$1,1,0)</f>
        <v>0</v>
      </c>
      <c r="D16">
        <f>IF('Experimental design'!B15='Coding matrix'!$D$1,1,0)</f>
        <v>0</v>
      </c>
      <c r="E16">
        <f>IF('Experimental design'!C15='Coding matrix'!$E$1,1,0)</f>
        <v>0</v>
      </c>
      <c r="F16">
        <f>IF('Experimental design'!C15='Coding matrix'!$F$1,1,0)</f>
        <v>1</v>
      </c>
      <c r="G16">
        <f>IF('Experimental design'!C15='Coding matrix'!$G$1,1,0)</f>
        <v>0</v>
      </c>
      <c r="H16">
        <f>IF('Experimental design'!D15='Coding matrix'!$H$1,1,0)</f>
        <v>0</v>
      </c>
      <c r="I16">
        <f>IF('Experimental design'!D15='Coding matrix'!$I$1,1,0)</f>
        <v>1</v>
      </c>
      <c r="J16">
        <f>IF('Experimental design'!D15='Coding matrix'!$J$1,1,0)</f>
        <v>0</v>
      </c>
      <c r="K16">
        <f>IF('Experimental design'!$E15='Coding matrix'!K$1,1,0)</f>
        <v>1</v>
      </c>
      <c r="L16">
        <f>IF('Experimental design'!$E15='Coding matrix'!L$1,1,0)</f>
        <v>0</v>
      </c>
      <c r="M16">
        <f>IF('Experimental design'!$E15='Coding matrix'!M$1,1,0)</f>
        <v>0</v>
      </c>
      <c r="N16">
        <f>IF('Experimental design'!$F15='Coding matrix'!N$1,1,0)</f>
        <v>0</v>
      </c>
      <c r="O16">
        <f>IF('Experimental design'!$F15='Coding matrix'!O$1,1,0)</f>
        <v>1</v>
      </c>
      <c r="Q16">
        <v>14</v>
      </c>
      <c r="R16" t="str" cm="1">
        <f t="array" ref="R16">_xlfn.XLOOKUP(1,B16:D16,_xlfn.ANCHORARRAY($B$2))</f>
        <v>IC engine</v>
      </c>
      <c r="S16" t="str" cm="1">
        <f t="array" ref="S16">_xlfn.XLOOKUP(1,E16:G16,_xlfn.ANCHORARRAY($E$2))</f>
        <v>Sedan</v>
      </c>
      <c r="T16" t="str" cm="1">
        <f t="array" ref="T16">_xlfn.XLOOKUP(1,H16:J16,_xlfn.ANCHORARRAY($H$2))</f>
        <v>Performance</v>
      </c>
      <c r="U16" cm="1">
        <f t="array" ref="U16">_xlfn.XLOOKUP(1,K16:M16,_xlfn.ANCHORARRAY($K$2))</f>
        <v>15000</v>
      </c>
      <c r="V16" t="str" cm="1">
        <f t="array" ref="V16">_xlfn.XLOOKUP(1,N16:O16,_xlfn.ANCHORARRAY($N$2))</f>
        <v>Used</v>
      </c>
      <c r="W16" s="16"/>
    </row>
    <row r="17" spans="1:24" x14ac:dyDescent="0.2">
      <c r="A17">
        <v>15</v>
      </c>
      <c r="B17">
        <f>IF('Experimental design'!B16='Coding matrix'!$B$1,1,0)</f>
        <v>1</v>
      </c>
      <c r="C17">
        <f>IF('Experimental design'!B16='Coding matrix'!$C$1,1,0)</f>
        <v>0</v>
      </c>
      <c r="D17">
        <f>IF('Experimental design'!B16='Coding matrix'!$D$1,1,0)</f>
        <v>0</v>
      </c>
      <c r="E17">
        <f>IF('Experimental design'!C16='Coding matrix'!$E$1,1,0)</f>
        <v>0</v>
      </c>
      <c r="F17">
        <f>IF('Experimental design'!C16='Coding matrix'!$F$1,1,0)</f>
        <v>0</v>
      </c>
      <c r="G17">
        <f>IF('Experimental design'!C16='Coding matrix'!$G$1,1,0)</f>
        <v>1</v>
      </c>
      <c r="H17">
        <f>IF('Experimental design'!D16='Coding matrix'!$H$1,1,0)</f>
        <v>0</v>
      </c>
      <c r="I17">
        <f>IF('Experimental design'!D16='Coding matrix'!$I$1,1,0)</f>
        <v>1</v>
      </c>
      <c r="J17">
        <f>IF('Experimental design'!D16='Coding matrix'!$J$1,1,0)</f>
        <v>0</v>
      </c>
      <c r="K17">
        <f>IF('Experimental design'!$E16='Coding matrix'!K$1,1,0)</f>
        <v>0</v>
      </c>
      <c r="L17">
        <f>IF('Experimental design'!$E16='Coding matrix'!L$1,1,0)</f>
        <v>0</v>
      </c>
      <c r="M17">
        <f>IF('Experimental design'!$E16='Coding matrix'!M$1,1,0)</f>
        <v>1</v>
      </c>
      <c r="N17">
        <f>IF('Experimental design'!$F16='Coding matrix'!N$1,1,0)</f>
        <v>0</v>
      </c>
      <c r="O17">
        <f>IF('Experimental design'!$F16='Coding matrix'!O$1,1,0)</f>
        <v>1</v>
      </c>
      <c r="Q17">
        <v>15</v>
      </c>
      <c r="R17" t="str" cm="1">
        <f t="array" ref="R17">_xlfn.XLOOKUP(1,B17:D17,_xlfn.ANCHORARRAY($B$2))</f>
        <v>IC engine</v>
      </c>
      <c r="S17" t="str" cm="1">
        <f t="array" ref="S17">_xlfn.XLOOKUP(1,E17:G17,_xlfn.ANCHORARRAY($E$2))</f>
        <v>SUV</v>
      </c>
      <c r="T17" t="str" cm="1">
        <f t="array" ref="T17">_xlfn.XLOOKUP(1,H17:J17,_xlfn.ANCHORARRAY($H$2))</f>
        <v>Performance</v>
      </c>
      <c r="U17" cm="1">
        <f t="array" ref="U17">_xlfn.XLOOKUP(1,K17:M17,_xlfn.ANCHORARRAY($K$2))</f>
        <v>45000</v>
      </c>
      <c r="V17" t="str" cm="1">
        <f t="array" ref="V17">_xlfn.XLOOKUP(1,N17:O17,_xlfn.ANCHORARRAY($N$2))</f>
        <v>Used</v>
      </c>
      <c r="W17" s="16"/>
    </row>
    <row r="18" spans="1:24" x14ac:dyDescent="0.2">
      <c r="B18" s="8" t="str" cm="1">
        <f t="array" ref="B18:O18">B2:O2</f>
        <v>IC engine</v>
      </c>
      <c r="C18" s="8" t="str">
        <v>Electric</v>
      </c>
      <c r="D18" s="8" t="str">
        <v>Hybrid</v>
      </c>
      <c r="E18" s="9" t="str">
        <v>Hatchback</v>
      </c>
      <c r="F18" s="9" t="str">
        <v>Sedan</v>
      </c>
      <c r="G18" s="9" t="str">
        <v>SUV</v>
      </c>
      <c r="H18" s="10" t="str">
        <v>Safety</v>
      </c>
      <c r="I18" s="10" t="str">
        <v>Performance</v>
      </c>
      <c r="J18" s="10" t="str">
        <v>Interiors</v>
      </c>
      <c r="K18" s="11">
        <v>15000</v>
      </c>
      <c r="L18" s="11">
        <v>30000</v>
      </c>
      <c r="M18" s="11">
        <v>45000</v>
      </c>
      <c r="N18" s="12" t="str">
        <v>New</v>
      </c>
      <c r="O18" s="12" t="str">
        <v>Used</v>
      </c>
    </row>
    <row r="21" spans="1:24" x14ac:dyDescent="0.2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24" x14ac:dyDescent="0.2">
      <c r="A22">
        <v>2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24" x14ac:dyDescent="0.2">
      <c r="A23">
        <v>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24" x14ac:dyDescent="0.2">
      <c r="A24">
        <v>4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T24" s="13"/>
      <c r="U24" s="13"/>
      <c r="V24" s="13"/>
      <c r="W24" s="13"/>
      <c r="X24" s="13"/>
    </row>
    <row r="25" spans="1:24" x14ac:dyDescent="0.2">
      <c r="A25">
        <v>5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T25" s="14"/>
      <c r="U25" s="14"/>
      <c r="V25" s="14"/>
      <c r="W25" s="14"/>
      <c r="X25" s="14"/>
    </row>
    <row r="26" spans="1:24" x14ac:dyDescent="0.2">
      <c r="A26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24" x14ac:dyDescent="0.2">
      <c r="A27">
        <v>7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</row>
    <row r="28" spans="1:24" x14ac:dyDescent="0.2">
      <c r="A28">
        <v>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24" x14ac:dyDescent="0.2">
      <c r="A29">
        <v>9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24" x14ac:dyDescent="0.2">
      <c r="A30">
        <v>10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24" x14ac:dyDescent="0.2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</row>
    <row r="32" spans="1:24" x14ac:dyDescent="0.2">
      <c r="A32">
        <v>12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">
      <c r="A33">
        <v>13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</row>
    <row r="34" spans="1:10" x14ac:dyDescent="0.2">
      <c r="A34">
        <v>14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x14ac:dyDescent="0.2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3C12-085A-DE4E-A638-47842F9CC634}">
  <dimension ref="A1:W751"/>
  <sheetViews>
    <sheetView zoomScale="84" workbookViewId="0">
      <selection activeCell="M44" sqref="M44"/>
    </sheetView>
  </sheetViews>
  <sheetFormatPr baseColWidth="10" defaultColWidth="11" defaultRowHeight="16" x14ac:dyDescent="0.2"/>
  <cols>
    <col min="1" max="1" width="7.1640625" customWidth="1"/>
    <col min="2" max="2" width="22" customWidth="1"/>
    <col min="3" max="3" width="6.6640625" customWidth="1"/>
    <col min="4" max="4" width="9.6640625" customWidth="1"/>
    <col min="5" max="5" width="10.83203125" customWidth="1"/>
    <col min="6" max="6" width="14.5" customWidth="1"/>
    <col min="7" max="7" width="9.6640625" customWidth="1"/>
    <col min="8" max="10" width="10" customWidth="1"/>
    <col min="11" max="15" width="9.6640625" customWidth="1"/>
    <col min="16" max="17" width="10.6640625" customWidth="1"/>
    <col min="18" max="18" width="11" customWidth="1"/>
    <col min="19" max="21" width="10.6640625" customWidth="1"/>
    <col min="23" max="23" width="10.83203125" style="22"/>
  </cols>
  <sheetData>
    <row r="1" spans="1:23" x14ac:dyDescent="0.2">
      <c r="A1" s="18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33</v>
      </c>
      <c r="H1" s="19" t="s">
        <v>34</v>
      </c>
      <c r="I1" s="19" t="s">
        <v>35</v>
      </c>
      <c r="J1" s="19" t="s">
        <v>36</v>
      </c>
      <c r="K1" s="19" t="s">
        <v>37</v>
      </c>
      <c r="L1" s="19" t="s">
        <v>38</v>
      </c>
      <c r="M1" s="19" t="s">
        <v>39</v>
      </c>
      <c r="N1" s="19" t="s">
        <v>40</v>
      </c>
      <c r="O1" s="19" t="s">
        <v>41</v>
      </c>
      <c r="P1" s="19" t="s">
        <v>42</v>
      </c>
      <c r="Q1" s="19" t="s">
        <v>43</v>
      </c>
      <c r="R1" s="19" t="s">
        <v>44</v>
      </c>
      <c r="S1" s="19" t="s">
        <v>45</v>
      </c>
      <c r="T1" s="19" t="s">
        <v>46</v>
      </c>
      <c r="U1" s="19" t="s">
        <v>47</v>
      </c>
    </row>
    <row r="2" spans="1:23" x14ac:dyDescent="0.2">
      <c r="A2" s="18">
        <v>1</v>
      </c>
      <c r="B2" s="20" t="s">
        <v>48</v>
      </c>
      <c r="C2" s="18">
        <v>24</v>
      </c>
      <c r="D2" s="20" t="s">
        <v>49</v>
      </c>
      <c r="E2" s="20" t="s">
        <v>50</v>
      </c>
      <c r="F2" s="20" t="s">
        <v>51</v>
      </c>
      <c r="G2" s="26">
        <v>2</v>
      </c>
      <c r="H2" s="26">
        <v>2</v>
      </c>
      <c r="I2" s="26">
        <v>5</v>
      </c>
      <c r="J2" s="26">
        <v>4</v>
      </c>
      <c r="K2" s="26">
        <v>5</v>
      </c>
      <c r="L2" s="26">
        <v>5</v>
      </c>
      <c r="M2" s="26">
        <v>4</v>
      </c>
      <c r="N2" s="26">
        <v>4</v>
      </c>
      <c r="O2" s="26">
        <v>5</v>
      </c>
      <c r="P2" s="26">
        <v>4</v>
      </c>
      <c r="Q2" s="26">
        <v>2</v>
      </c>
      <c r="R2" s="26">
        <v>5</v>
      </c>
      <c r="S2" s="26">
        <v>3</v>
      </c>
      <c r="T2" s="26">
        <v>5</v>
      </c>
      <c r="U2" s="26">
        <v>6</v>
      </c>
      <c r="W2" s="22" cm="1">
        <f t="array" ref="W2">INDEX(hdata,1+INT((ROW(A1)-1)/COLUMNS(hdata)),MOD(ROW(A1)-1+COLUMNS(hdata),COLUMNS(hdata))+1)</f>
        <v>2</v>
      </c>
    </row>
    <row r="3" spans="1:23" x14ac:dyDescent="0.2">
      <c r="A3" s="18">
        <v>2</v>
      </c>
      <c r="B3" s="20" t="s">
        <v>52</v>
      </c>
      <c r="C3" s="18">
        <v>36</v>
      </c>
      <c r="D3" s="20" t="s">
        <v>53</v>
      </c>
      <c r="E3" s="20" t="s">
        <v>54</v>
      </c>
      <c r="F3" s="20" t="s">
        <v>55</v>
      </c>
      <c r="G3" s="26">
        <v>4</v>
      </c>
      <c r="H3" s="26">
        <v>5</v>
      </c>
      <c r="I3" s="26">
        <v>4</v>
      </c>
      <c r="J3" s="26">
        <v>6</v>
      </c>
      <c r="K3" s="26">
        <v>4</v>
      </c>
      <c r="L3" s="26">
        <v>5</v>
      </c>
      <c r="M3" s="26">
        <v>6</v>
      </c>
      <c r="N3" s="26">
        <v>4</v>
      </c>
      <c r="O3" s="26">
        <v>4</v>
      </c>
      <c r="P3" s="26">
        <v>5</v>
      </c>
      <c r="Q3" s="26">
        <v>4</v>
      </c>
      <c r="R3" s="26">
        <v>5</v>
      </c>
      <c r="S3" s="26">
        <v>5</v>
      </c>
      <c r="T3" s="26">
        <v>5</v>
      </c>
      <c r="U3" s="26">
        <v>5</v>
      </c>
      <c r="W3" s="22" cm="1">
        <f t="array" ref="W3">INDEX(hdata,1+INT((ROW(A2)-1)/COLUMNS(hdata)),MOD(ROW(A2)-1+COLUMNS(hdata),COLUMNS(hdata))+1)</f>
        <v>2</v>
      </c>
    </row>
    <row r="4" spans="1:23" x14ac:dyDescent="0.2">
      <c r="A4" s="18">
        <v>3</v>
      </c>
      <c r="B4" s="20" t="s">
        <v>56</v>
      </c>
      <c r="C4" s="18">
        <v>42</v>
      </c>
      <c r="D4" s="20" t="s">
        <v>49</v>
      </c>
      <c r="E4" s="20" t="s">
        <v>57</v>
      </c>
      <c r="F4" s="20" t="s">
        <v>55</v>
      </c>
      <c r="G4" s="26">
        <v>4</v>
      </c>
      <c r="H4" s="26">
        <v>7</v>
      </c>
      <c r="I4" s="26">
        <v>5</v>
      </c>
      <c r="J4" s="26">
        <v>1</v>
      </c>
      <c r="K4" s="26">
        <v>5</v>
      </c>
      <c r="L4" s="26">
        <v>7</v>
      </c>
      <c r="M4" s="26">
        <v>5</v>
      </c>
      <c r="N4" s="26">
        <v>7</v>
      </c>
      <c r="O4" s="26">
        <v>7</v>
      </c>
      <c r="P4" s="26">
        <v>5</v>
      </c>
      <c r="Q4" s="26">
        <v>7</v>
      </c>
      <c r="R4" s="26">
        <v>2</v>
      </c>
      <c r="S4" s="26">
        <v>2</v>
      </c>
      <c r="T4" s="26">
        <v>7</v>
      </c>
      <c r="U4" s="26">
        <v>7</v>
      </c>
      <c r="W4" s="22" cm="1">
        <f t="array" ref="W4">INDEX(hdata,1+INT((ROW(A3)-1)/COLUMNS(hdata)),MOD(ROW(A3)-1+COLUMNS(hdata),COLUMNS(hdata))+1)</f>
        <v>5</v>
      </c>
    </row>
    <row r="5" spans="1:23" x14ac:dyDescent="0.2">
      <c r="A5" s="18">
        <v>4</v>
      </c>
      <c r="B5" s="20" t="s">
        <v>58</v>
      </c>
      <c r="C5" s="18">
        <v>73</v>
      </c>
      <c r="D5" s="20" t="s">
        <v>49</v>
      </c>
      <c r="E5" s="20" t="s">
        <v>54</v>
      </c>
      <c r="F5" s="20" t="s">
        <v>59</v>
      </c>
      <c r="G5" s="26">
        <v>1</v>
      </c>
      <c r="H5" s="26">
        <v>4</v>
      </c>
      <c r="I5" s="26">
        <v>7</v>
      </c>
      <c r="J5" s="26">
        <v>7</v>
      </c>
      <c r="K5" s="26">
        <v>4</v>
      </c>
      <c r="L5" s="26">
        <v>1</v>
      </c>
      <c r="M5" s="26">
        <v>7</v>
      </c>
      <c r="N5" s="26">
        <v>6</v>
      </c>
      <c r="O5" s="26">
        <v>4</v>
      </c>
      <c r="P5" s="26">
        <v>5</v>
      </c>
      <c r="Q5" s="26">
        <v>5</v>
      </c>
      <c r="R5" s="26">
        <v>1</v>
      </c>
      <c r="S5" s="26">
        <v>5</v>
      </c>
      <c r="T5" s="26">
        <v>7</v>
      </c>
      <c r="U5" s="26">
        <v>4</v>
      </c>
      <c r="W5" s="22" cm="1">
        <f t="array" ref="W5">INDEX(hdata,1+INT((ROW(A4)-1)/COLUMNS(hdata)),MOD(ROW(A4)-1+COLUMNS(hdata),COLUMNS(hdata))+1)</f>
        <v>4</v>
      </c>
    </row>
    <row r="6" spans="1:23" x14ac:dyDescent="0.2">
      <c r="A6" s="18">
        <v>5</v>
      </c>
      <c r="B6" s="20" t="s">
        <v>60</v>
      </c>
      <c r="C6" s="18">
        <v>23</v>
      </c>
      <c r="D6" s="20" t="s">
        <v>53</v>
      </c>
      <c r="E6" s="20" t="s">
        <v>50</v>
      </c>
      <c r="F6" s="20" t="s">
        <v>55</v>
      </c>
      <c r="G6" s="26">
        <v>1</v>
      </c>
      <c r="H6" s="26">
        <v>6</v>
      </c>
      <c r="I6" s="26">
        <v>7</v>
      </c>
      <c r="J6" s="26">
        <v>7</v>
      </c>
      <c r="K6" s="26">
        <v>6</v>
      </c>
      <c r="L6" s="26">
        <v>3</v>
      </c>
      <c r="M6" s="26">
        <v>4</v>
      </c>
      <c r="N6" s="26">
        <v>5</v>
      </c>
      <c r="O6" s="26">
        <v>2</v>
      </c>
      <c r="P6" s="26">
        <v>3</v>
      </c>
      <c r="Q6" s="26">
        <v>1</v>
      </c>
      <c r="R6" s="26">
        <v>5</v>
      </c>
      <c r="S6" s="26">
        <v>6</v>
      </c>
      <c r="T6" s="26">
        <v>4</v>
      </c>
      <c r="U6" s="26">
        <v>2</v>
      </c>
      <c r="W6" s="22" cm="1">
        <f t="array" ref="W6">INDEX(hdata,1+INT((ROW(A5)-1)/COLUMNS(hdata)),MOD(ROW(A5)-1+COLUMNS(hdata),COLUMNS(hdata))+1)</f>
        <v>5</v>
      </c>
    </row>
    <row r="7" spans="1:23" x14ac:dyDescent="0.2">
      <c r="A7" s="18">
        <v>6</v>
      </c>
      <c r="B7" s="20" t="s">
        <v>61</v>
      </c>
      <c r="C7" s="18">
        <v>40</v>
      </c>
      <c r="D7" s="20" t="s">
        <v>49</v>
      </c>
      <c r="E7" s="20" t="s">
        <v>62</v>
      </c>
      <c r="F7" s="20" t="s">
        <v>55</v>
      </c>
      <c r="G7" s="26">
        <v>3</v>
      </c>
      <c r="H7" s="26">
        <v>7</v>
      </c>
      <c r="I7" s="26">
        <v>5</v>
      </c>
      <c r="J7" s="26">
        <v>4</v>
      </c>
      <c r="K7" s="26">
        <v>6</v>
      </c>
      <c r="L7" s="26">
        <v>5</v>
      </c>
      <c r="M7" s="26">
        <v>2</v>
      </c>
      <c r="N7" s="26">
        <v>3</v>
      </c>
      <c r="O7" s="26">
        <v>4</v>
      </c>
      <c r="P7" s="26">
        <v>5</v>
      </c>
      <c r="Q7" s="26">
        <v>2</v>
      </c>
      <c r="R7" s="26">
        <v>6</v>
      </c>
      <c r="S7" s="26">
        <v>3</v>
      </c>
      <c r="T7" s="26">
        <v>6</v>
      </c>
      <c r="U7" s="26">
        <v>7</v>
      </c>
      <c r="W7" s="22" cm="1">
        <f t="array" ref="W7">INDEX(hdata,1+INT((ROW(A6)-1)/COLUMNS(hdata)),MOD(ROW(A6)-1+COLUMNS(hdata),COLUMNS(hdata))+1)</f>
        <v>5</v>
      </c>
    </row>
    <row r="8" spans="1:23" x14ac:dyDescent="0.2">
      <c r="A8" s="18">
        <v>7</v>
      </c>
      <c r="B8" s="20" t="s">
        <v>63</v>
      </c>
      <c r="C8" s="18">
        <v>30</v>
      </c>
      <c r="D8" s="20" t="s">
        <v>49</v>
      </c>
      <c r="E8" s="20" t="s">
        <v>64</v>
      </c>
      <c r="F8" s="20" t="s">
        <v>55</v>
      </c>
      <c r="G8" s="26">
        <v>7</v>
      </c>
      <c r="H8" s="26">
        <v>2</v>
      </c>
      <c r="I8" s="26">
        <v>7</v>
      </c>
      <c r="J8" s="26">
        <v>6</v>
      </c>
      <c r="K8" s="26">
        <v>5</v>
      </c>
      <c r="L8" s="26">
        <v>4</v>
      </c>
      <c r="M8" s="26">
        <v>2</v>
      </c>
      <c r="N8" s="26">
        <v>2</v>
      </c>
      <c r="O8" s="26">
        <v>1</v>
      </c>
      <c r="P8" s="26">
        <v>4</v>
      </c>
      <c r="Q8" s="26">
        <v>5</v>
      </c>
      <c r="R8" s="26">
        <v>6</v>
      </c>
      <c r="S8" s="26">
        <v>2</v>
      </c>
      <c r="T8" s="26">
        <v>5</v>
      </c>
      <c r="U8" s="26">
        <v>2</v>
      </c>
      <c r="W8" s="22" cm="1">
        <f t="array" ref="W8">INDEX(hdata,1+INT((ROW(A7)-1)/COLUMNS(hdata)),MOD(ROW(A7)-1+COLUMNS(hdata),COLUMNS(hdata))+1)</f>
        <v>4</v>
      </c>
    </row>
    <row r="9" spans="1:23" x14ac:dyDescent="0.2">
      <c r="A9" s="18">
        <v>8</v>
      </c>
      <c r="B9" s="20" t="s">
        <v>65</v>
      </c>
      <c r="C9" s="18">
        <v>42</v>
      </c>
      <c r="D9" s="20" t="s">
        <v>49</v>
      </c>
      <c r="E9" s="20" t="s">
        <v>54</v>
      </c>
      <c r="F9" s="20" t="s">
        <v>55</v>
      </c>
      <c r="G9" s="26">
        <v>5</v>
      </c>
      <c r="H9" s="26">
        <v>5</v>
      </c>
      <c r="I9" s="26">
        <v>5</v>
      </c>
      <c r="J9" s="26">
        <v>5</v>
      </c>
      <c r="K9" s="26">
        <v>5</v>
      </c>
      <c r="L9" s="26">
        <v>5</v>
      </c>
      <c r="M9" s="26">
        <v>5</v>
      </c>
      <c r="N9" s="26">
        <v>5</v>
      </c>
      <c r="O9" s="26">
        <v>5</v>
      </c>
      <c r="P9" s="26">
        <v>5</v>
      </c>
      <c r="Q9" s="26">
        <v>5</v>
      </c>
      <c r="R9" s="26">
        <v>5</v>
      </c>
      <c r="S9" s="26">
        <v>5</v>
      </c>
      <c r="T9" s="26">
        <v>5</v>
      </c>
      <c r="U9" s="26">
        <v>5</v>
      </c>
      <c r="W9" s="22" cm="1">
        <f t="array" ref="W9">INDEX(hdata,1+INT((ROW(A8)-1)/COLUMNS(hdata)),MOD(ROW(A8)-1+COLUMNS(hdata),COLUMNS(hdata))+1)</f>
        <v>4</v>
      </c>
    </row>
    <row r="10" spans="1:23" x14ac:dyDescent="0.2">
      <c r="A10" s="18">
        <v>9</v>
      </c>
      <c r="B10" s="20" t="s">
        <v>66</v>
      </c>
      <c r="C10" s="18">
        <v>23</v>
      </c>
      <c r="D10" s="20" t="s">
        <v>49</v>
      </c>
      <c r="E10" s="20" t="s">
        <v>50</v>
      </c>
      <c r="F10" s="20" t="s">
        <v>55</v>
      </c>
      <c r="G10" s="26">
        <v>3</v>
      </c>
      <c r="H10" s="26">
        <v>5</v>
      </c>
      <c r="I10" s="26">
        <v>1</v>
      </c>
      <c r="J10" s="26">
        <v>4</v>
      </c>
      <c r="K10" s="26">
        <v>4</v>
      </c>
      <c r="L10" s="26">
        <v>5</v>
      </c>
      <c r="M10" s="26">
        <v>5</v>
      </c>
      <c r="N10" s="26">
        <v>7</v>
      </c>
      <c r="O10" s="26">
        <v>4</v>
      </c>
      <c r="P10" s="26">
        <v>3</v>
      </c>
      <c r="Q10" s="26">
        <v>4</v>
      </c>
      <c r="R10" s="26">
        <v>5</v>
      </c>
      <c r="S10" s="26">
        <v>4</v>
      </c>
      <c r="T10" s="26">
        <v>5</v>
      </c>
      <c r="U10" s="26">
        <v>4</v>
      </c>
      <c r="W10" s="22" cm="1">
        <f t="array" ref="W10">INDEX(hdata,1+INT((ROW(A9)-1)/COLUMNS(hdata)),MOD(ROW(A9)-1+COLUMNS(hdata),COLUMNS(hdata))+1)</f>
        <v>5</v>
      </c>
    </row>
    <row r="11" spans="1:23" x14ac:dyDescent="0.2">
      <c r="A11" s="18">
        <v>10</v>
      </c>
      <c r="B11" s="20" t="s">
        <v>67</v>
      </c>
      <c r="C11" s="18">
        <v>23</v>
      </c>
      <c r="D11" s="20" t="s">
        <v>49</v>
      </c>
      <c r="E11" s="20" t="s">
        <v>50</v>
      </c>
      <c r="F11" s="20" t="s">
        <v>55</v>
      </c>
      <c r="G11" s="26">
        <v>4</v>
      </c>
      <c r="H11" s="26">
        <v>2</v>
      </c>
      <c r="I11" s="26">
        <v>6</v>
      </c>
      <c r="J11" s="26">
        <v>2</v>
      </c>
      <c r="K11" s="26">
        <v>6</v>
      </c>
      <c r="L11" s="26">
        <v>2</v>
      </c>
      <c r="M11" s="26">
        <v>5</v>
      </c>
      <c r="N11" s="26">
        <v>3</v>
      </c>
      <c r="O11" s="26">
        <v>5</v>
      </c>
      <c r="P11" s="26">
        <v>2</v>
      </c>
      <c r="Q11" s="26">
        <v>5</v>
      </c>
      <c r="R11" s="26">
        <v>2</v>
      </c>
      <c r="S11" s="26">
        <v>6</v>
      </c>
      <c r="T11" s="26">
        <v>2</v>
      </c>
      <c r="U11" s="26">
        <v>5</v>
      </c>
      <c r="W11" s="22" cm="1">
        <f t="array" ref="W11">INDEX(hdata,1+INT((ROW(A10)-1)/COLUMNS(hdata)),MOD(ROW(A10)-1+COLUMNS(hdata),COLUMNS(hdata))+1)</f>
        <v>4</v>
      </c>
    </row>
    <row r="12" spans="1:23" x14ac:dyDescent="0.2">
      <c r="A12" s="18">
        <v>11</v>
      </c>
      <c r="B12" s="20" t="s">
        <v>68</v>
      </c>
      <c r="C12" s="18">
        <v>23</v>
      </c>
      <c r="D12" s="20" t="s">
        <v>49</v>
      </c>
      <c r="E12" s="20" t="s">
        <v>62</v>
      </c>
      <c r="F12" s="20" t="s">
        <v>55</v>
      </c>
      <c r="G12" s="26">
        <v>2</v>
      </c>
      <c r="H12" s="26">
        <v>4</v>
      </c>
      <c r="I12" s="26">
        <v>2</v>
      </c>
      <c r="J12" s="26">
        <v>1</v>
      </c>
      <c r="K12" s="26">
        <v>3</v>
      </c>
      <c r="L12" s="26">
        <v>5</v>
      </c>
      <c r="M12" s="26">
        <v>6</v>
      </c>
      <c r="N12" s="26">
        <v>5</v>
      </c>
      <c r="O12" s="26">
        <v>2</v>
      </c>
      <c r="P12" s="26">
        <v>4</v>
      </c>
      <c r="Q12" s="26">
        <v>7</v>
      </c>
      <c r="R12" s="26">
        <v>2</v>
      </c>
      <c r="S12" s="26">
        <v>1</v>
      </c>
      <c r="T12" s="26">
        <v>7</v>
      </c>
      <c r="U12" s="26">
        <v>2</v>
      </c>
      <c r="W12" s="22" cm="1">
        <f t="array" ref="W12">INDEX(hdata,1+INT((ROW(A11)-1)/COLUMNS(hdata)),MOD(ROW(A11)-1+COLUMNS(hdata),COLUMNS(hdata))+1)</f>
        <v>2</v>
      </c>
    </row>
    <row r="13" spans="1:23" x14ac:dyDescent="0.2">
      <c r="A13" s="18">
        <v>12</v>
      </c>
      <c r="B13" s="20" t="s">
        <v>69</v>
      </c>
      <c r="C13" s="18">
        <v>23</v>
      </c>
      <c r="D13" s="20" t="s">
        <v>53</v>
      </c>
      <c r="E13" s="20" t="s">
        <v>50</v>
      </c>
      <c r="F13" s="20" t="s">
        <v>55</v>
      </c>
      <c r="G13" s="26">
        <v>6</v>
      </c>
      <c r="H13" s="26">
        <v>5</v>
      </c>
      <c r="I13" s="26">
        <v>5</v>
      </c>
      <c r="J13" s="26">
        <v>4</v>
      </c>
      <c r="K13" s="26">
        <v>5</v>
      </c>
      <c r="L13" s="20"/>
      <c r="M13" s="26">
        <v>5</v>
      </c>
      <c r="N13" s="26">
        <v>5</v>
      </c>
      <c r="O13" s="26">
        <v>5</v>
      </c>
      <c r="P13" s="26">
        <v>5</v>
      </c>
      <c r="Q13" s="26">
        <v>6</v>
      </c>
      <c r="R13" s="26">
        <v>5</v>
      </c>
      <c r="S13" s="26">
        <v>4</v>
      </c>
      <c r="T13" s="26">
        <v>6</v>
      </c>
      <c r="U13" s="26">
        <v>6</v>
      </c>
      <c r="W13" s="22" cm="1">
        <f t="array" ref="W13">INDEX(hdata,1+INT((ROW(A12)-1)/COLUMNS(hdata)),MOD(ROW(A12)-1+COLUMNS(hdata),COLUMNS(hdata))+1)</f>
        <v>5</v>
      </c>
    </row>
    <row r="14" spans="1:23" x14ac:dyDescent="0.2">
      <c r="A14" s="18">
        <v>13</v>
      </c>
      <c r="B14" s="20" t="s">
        <v>70</v>
      </c>
      <c r="C14" s="18">
        <v>22</v>
      </c>
      <c r="D14" s="20" t="s">
        <v>49</v>
      </c>
      <c r="E14" s="20" t="s">
        <v>62</v>
      </c>
      <c r="F14" s="20" t="s">
        <v>55</v>
      </c>
      <c r="G14" s="26">
        <v>3</v>
      </c>
      <c r="H14" s="26">
        <v>4</v>
      </c>
      <c r="I14" s="26">
        <v>3</v>
      </c>
      <c r="J14" s="26">
        <v>2</v>
      </c>
      <c r="K14" s="26">
        <v>4</v>
      </c>
      <c r="L14" s="26">
        <v>3</v>
      </c>
      <c r="M14" s="26">
        <v>5</v>
      </c>
      <c r="N14" s="26">
        <v>5</v>
      </c>
      <c r="O14" s="26">
        <v>4</v>
      </c>
      <c r="P14" s="26">
        <v>5</v>
      </c>
      <c r="Q14" s="26">
        <v>3</v>
      </c>
      <c r="R14" s="26">
        <v>4</v>
      </c>
      <c r="S14" s="26">
        <v>4</v>
      </c>
      <c r="T14" s="26">
        <v>5</v>
      </c>
      <c r="U14" s="26">
        <v>3</v>
      </c>
      <c r="W14" s="22" cm="1">
        <f t="array" ref="W14">INDEX(hdata,1+INT((ROW(A13)-1)/COLUMNS(hdata)),MOD(ROW(A13)-1+COLUMNS(hdata),COLUMNS(hdata))+1)</f>
        <v>3</v>
      </c>
    </row>
    <row r="15" spans="1:23" x14ac:dyDescent="0.2">
      <c r="A15" s="18">
        <v>14</v>
      </c>
      <c r="B15" s="20" t="s">
        <v>71</v>
      </c>
      <c r="C15" s="18">
        <v>27</v>
      </c>
      <c r="D15" s="20" t="s">
        <v>49</v>
      </c>
      <c r="E15" s="20" t="s">
        <v>62</v>
      </c>
      <c r="F15" s="20" t="s">
        <v>55</v>
      </c>
      <c r="G15" s="26">
        <v>3</v>
      </c>
      <c r="H15" s="26">
        <v>2</v>
      </c>
      <c r="I15" s="26">
        <v>2</v>
      </c>
      <c r="J15" s="26">
        <v>5</v>
      </c>
      <c r="K15" s="26">
        <v>2</v>
      </c>
      <c r="L15" s="26">
        <v>5</v>
      </c>
      <c r="M15" s="26">
        <v>3</v>
      </c>
      <c r="N15" s="26">
        <v>3</v>
      </c>
      <c r="O15" s="26">
        <v>4</v>
      </c>
      <c r="P15" s="26">
        <v>5</v>
      </c>
      <c r="Q15" s="26">
        <v>2</v>
      </c>
      <c r="R15" s="26">
        <v>5</v>
      </c>
      <c r="S15" s="26">
        <v>2</v>
      </c>
      <c r="T15" s="26">
        <v>5</v>
      </c>
      <c r="U15" s="26">
        <v>4</v>
      </c>
      <c r="W15" s="22" cm="1">
        <f t="array" ref="W15">INDEX(hdata,1+INT((ROW(A14)-1)/COLUMNS(hdata)),MOD(ROW(A14)-1+COLUMNS(hdata),COLUMNS(hdata))+1)</f>
        <v>5</v>
      </c>
    </row>
    <row r="16" spans="1:23" x14ac:dyDescent="0.2">
      <c r="A16" s="18">
        <v>15</v>
      </c>
      <c r="B16" s="20" t="s">
        <v>72</v>
      </c>
      <c r="C16" s="18">
        <v>22</v>
      </c>
      <c r="D16" s="20" t="s">
        <v>53</v>
      </c>
      <c r="E16" s="20" t="s">
        <v>62</v>
      </c>
      <c r="F16" s="20" t="s">
        <v>55</v>
      </c>
      <c r="G16" s="26">
        <v>5</v>
      </c>
      <c r="H16" s="26">
        <v>5</v>
      </c>
      <c r="I16" s="26">
        <v>3</v>
      </c>
      <c r="J16" s="26">
        <v>3</v>
      </c>
      <c r="K16" s="26">
        <v>2</v>
      </c>
      <c r="L16" s="26">
        <v>2</v>
      </c>
      <c r="M16" s="26">
        <v>5</v>
      </c>
      <c r="N16" s="26">
        <v>3</v>
      </c>
      <c r="O16" s="26">
        <v>3</v>
      </c>
      <c r="P16" s="26">
        <v>3</v>
      </c>
      <c r="Q16" s="26">
        <v>3</v>
      </c>
      <c r="R16" s="26">
        <v>7</v>
      </c>
      <c r="S16" s="26">
        <v>2</v>
      </c>
      <c r="T16" s="26">
        <v>7</v>
      </c>
      <c r="U16" s="26">
        <v>7</v>
      </c>
      <c r="W16" s="22" cm="1">
        <f t="array" ref="W16">INDEX(hdata,1+INT((ROW(A15)-1)/COLUMNS(hdata)),MOD(ROW(A15)-1+COLUMNS(hdata),COLUMNS(hdata))+1)</f>
        <v>6</v>
      </c>
    </row>
    <row r="17" spans="1:23" x14ac:dyDescent="0.2">
      <c r="A17" s="18">
        <v>16</v>
      </c>
      <c r="B17" s="20" t="s">
        <v>73</v>
      </c>
      <c r="C17" s="18">
        <v>28</v>
      </c>
      <c r="D17" s="20" t="s">
        <v>53</v>
      </c>
      <c r="E17" s="20" t="s">
        <v>74</v>
      </c>
      <c r="F17" s="20" t="s">
        <v>51</v>
      </c>
      <c r="G17" s="26">
        <v>5</v>
      </c>
      <c r="H17" s="26">
        <v>6</v>
      </c>
      <c r="I17" s="26">
        <v>3</v>
      </c>
      <c r="J17" s="26">
        <v>5</v>
      </c>
      <c r="K17" s="26">
        <v>5</v>
      </c>
      <c r="L17" s="26">
        <v>4</v>
      </c>
      <c r="M17" s="26">
        <v>6</v>
      </c>
      <c r="N17" s="26">
        <v>5</v>
      </c>
      <c r="O17" s="26">
        <v>4</v>
      </c>
      <c r="P17" s="26">
        <v>6</v>
      </c>
      <c r="Q17" s="26">
        <v>6</v>
      </c>
      <c r="R17" s="26">
        <v>6</v>
      </c>
      <c r="S17" s="26">
        <v>5</v>
      </c>
      <c r="T17" s="26">
        <v>5</v>
      </c>
      <c r="U17" s="26">
        <v>6</v>
      </c>
      <c r="W17" s="22" cm="1">
        <f t="array" ref="W17">INDEX(hdata,1+INT((ROW(A16)-1)/COLUMNS(hdata)),MOD(ROW(A16)-1+COLUMNS(hdata),COLUMNS(hdata))+1)</f>
        <v>4</v>
      </c>
    </row>
    <row r="18" spans="1:23" x14ac:dyDescent="0.2">
      <c r="A18" s="18">
        <v>17</v>
      </c>
      <c r="B18" s="20" t="s">
        <v>75</v>
      </c>
      <c r="C18" s="18">
        <v>32</v>
      </c>
      <c r="D18" s="20" t="s">
        <v>53</v>
      </c>
      <c r="E18" s="20" t="s">
        <v>64</v>
      </c>
      <c r="F18" s="20" t="s">
        <v>51</v>
      </c>
      <c r="G18" s="26">
        <v>2</v>
      </c>
      <c r="H18" s="26">
        <v>6</v>
      </c>
      <c r="I18" s="26">
        <v>5</v>
      </c>
      <c r="J18" s="26">
        <v>4</v>
      </c>
      <c r="K18" s="26">
        <v>7</v>
      </c>
      <c r="L18" s="26">
        <v>2</v>
      </c>
      <c r="M18" s="26">
        <v>3</v>
      </c>
      <c r="N18" s="26">
        <v>4</v>
      </c>
      <c r="O18" s="26">
        <v>1</v>
      </c>
      <c r="P18" s="26">
        <v>2</v>
      </c>
      <c r="Q18" s="26">
        <v>1</v>
      </c>
      <c r="R18" s="26">
        <v>5</v>
      </c>
      <c r="S18" s="26">
        <v>6</v>
      </c>
      <c r="T18" s="26">
        <v>3</v>
      </c>
      <c r="U18" s="26">
        <v>2</v>
      </c>
      <c r="W18" s="22" cm="1">
        <f t="array" ref="W18">INDEX(hdata,1+INT((ROW(A17)-1)/COLUMNS(hdata)),MOD(ROW(A17)-1+COLUMNS(hdata),COLUMNS(hdata))+1)</f>
        <v>5</v>
      </c>
    </row>
    <row r="19" spans="1:23" x14ac:dyDescent="0.2">
      <c r="A19" s="18">
        <v>18</v>
      </c>
      <c r="B19" s="20" t="s">
        <v>76</v>
      </c>
      <c r="C19" s="18">
        <v>21</v>
      </c>
      <c r="D19" s="20" t="s">
        <v>53</v>
      </c>
      <c r="E19" s="20" t="s">
        <v>64</v>
      </c>
      <c r="F19" s="20" t="s">
        <v>51</v>
      </c>
      <c r="G19" s="26">
        <v>5</v>
      </c>
      <c r="H19" s="26">
        <v>7</v>
      </c>
      <c r="I19" s="26">
        <v>6</v>
      </c>
      <c r="J19" s="26">
        <v>3</v>
      </c>
      <c r="K19" s="26">
        <v>6</v>
      </c>
      <c r="L19" s="26">
        <v>6</v>
      </c>
      <c r="M19" s="26">
        <v>7</v>
      </c>
      <c r="N19" s="26">
        <v>7</v>
      </c>
      <c r="O19" s="26">
        <v>5</v>
      </c>
      <c r="P19" s="26">
        <v>6</v>
      </c>
      <c r="Q19" s="26">
        <v>6</v>
      </c>
      <c r="R19" s="26">
        <v>4</v>
      </c>
      <c r="S19" s="26">
        <v>3</v>
      </c>
      <c r="T19" s="26">
        <v>7</v>
      </c>
      <c r="U19" s="26">
        <v>4</v>
      </c>
      <c r="W19" s="22" cm="1">
        <f t="array" ref="W19">INDEX(hdata,1+INT((ROW(A18)-1)/COLUMNS(hdata)),MOD(ROW(A18)-1+COLUMNS(hdata),COLUMNS(hdata))+1)</f>
        <v>4</v>
      </c>
    </row>
    <row r="20" spans="1:23" x14ac:dyDescent="0.2">
      <c r="A20" s="18">
        <v>19</v>
      </c>
      <c r="B20" s="20" t="s">
        <v>77</v>
      </c>
      <c r="C20" s="18">
        <v>44</v>
      </c>
      <c r="D20" s="20" t="s">
        <v>53</v>
      </c>
      <c r="E20" s="20" t="s">
        <v>64</v>
      </c>
      <c r="F20" s="20" t="s">
        <v>55</v>
      </c>
      <c r="G20" s="26">
        <v>3</v>
      </c>
      <c r="H20" s="26">
        <v>7</v>
      </c>
      <c r="I20" s="26">
        <v>7</v>
      </c>
      <c r="J20" s="26">
        <v>2</v>
      </c>
      <c r="K20" s="26">
        <v>5</v>
      </c>
      <c r="L20" s="26">
        <v>3</v>
      </c>
      <c r="M20" s="26">
        <v>3</v>
      </c>
      <c r="N20" s="26">
        <v>3</v>
      </c>
      <c r="O20" s="26">
        <v>6</v>
      </c>
      <c r="P20" s="26">
        <v>2</v>
      </c>
      <c r="Q20" s="26">
        <v>7</v>
      </c>
      <c r="R20" s="26">
        <v>2</v>
      </c>
      <c r="S20" s="26">
        <v>2</v>
      </c>
      <c r="T20" s="26">
        <v>5</v>
      </c>
      <c r="U20" s="26">
        <v>5</v>
      </c>
      <c r="W20" s="22" cm="1">
        <f t="array" ref="W20">INDEX(hdata,1+INT((ROW(A19)-1)/COLUMNS(hdata)),MOD(ROW(A19)-1+COLUMNS(hdata),COLUMNS(hdata))+1)</f>
        <v>6</v>
      </c>
    </row>
    <row r="21" spans="1:23" x14ac:dyDescent="0.2">
      <c r="A21" s="18">
        <v>20</v>
      </c>
      <c r="B21" s="20" t="s">
        <v>78</v>
      </c>
      <c r="C21" s="18">
        <v>68</v>
      </c>
      <c r="D21" s="20" t="s">
        <v>53</v>
      </c>
      <c r="E21" s="20" t="s">
        <v>62</v>
      </c>
      <c r="F21" s="20" t="s">
        <v>59</v>
      </c>
      <c r="G21" s="26">
        <v>4</v>
      </c>
      <c r="H21" s="26">
        <v>6</v>
      </c>
      <c r="I21" s="26">
        <v>7</v>
      </c>
      <c r="J21" s="26">
        <v>2</v>
      </c>
      <c r="K21" s="26">
        <v>7</v>
      </c>
      <c r="L21" s="26">
        <v>4</v>
      </c>
      <c r="M21" s="26">
        <v>4</v>
      </c>
      <c r="N21" s="26">
        <v>4</v>
      </c>
      <c r="O21" s="26">
        <v>4</v>
      </c>
      <c r="P21" s="26">
        <v>2</v>
      </c>
      <c r="Q21" s="26">
        <v>7</v>
      </c>
      <c r="R21" s="26">
        <v>2</v>
      </c>
      <c r="S21" s="26">
        <v>2</v>
      </c>
      <c r="T21" s="26">
        <v>7</v>
      </c>
      <c r="U21" s="26">
        <v>6</v>
      </c>
      <c r="W21" s="22" cm="1">
        <f t="array" ref="W21">INDEX(hdata,1+INT((ROW(A20)-1)/COLUMNS(hdata)),MOD(ROW(A20)-1+COLUMNS(hdata),COLUMNS(hdata))+1)</f>
        <v>4</v>
      </c>
    </row>
    <row r="22" spans="1:23" x14ac:dyDescent="0.2">
      <c r="A22" s="18">
        <v>21</v>
      </c>
      <c r="B22" s="20" t="s">
        <v>79</v>
      </c>
      <c r="C22" s="18">
        <v>83</v>
      </c>
      <c r="D22" s="20" t="s">
        <v>49</v>
      </c>
      <c r="E22" s="20" t="s">
        <v>62</v>
      </c>
      <c r="F22" s="20" t="s">
        <v>59</v>
      </c>
      <c r="G22" s="26">
        <v>3</v>
      </c>
      <c r="H22" s="26">
        <v>7</v>
      </c>
      <c r="I22" s="26">
        <v>6</v>
      </c>
      <c r="J22" s="26">
        <v>1</v>
      </c>
      <c r="K22" s="26">
        <v>7</v>
      </c>
      <c r="L22" s="26">
        <v>3</v>
      </c>
      <c r="M22" s="26">
        <v>3</v>
      </c>
      <c r="N22" s="26">
        <v>3</v>
      </c>
      <c r="O22" s="26">
        <v>2</v>
      </c>
      <c r="P22" s="26">
        <v>1</v>
      </c>
      <c r="Q22" s="26">
        <v>7</v>
      </c>
      <c r="R22" s="26">
        <v>1</v>
      </c>
      <c r="S22" s="26">
        <v>1</v>
      </c>
      <c r="T22" s="26">
        <v>7</v>
      </c>
      <c r="U22" s="26">
        <v>6</v>
      </c>
      <c r="W22" s="22" cm="1">
        <f t="array" ref="W22">INDEX(hdata,1+INT((ROW(A21)-1)/COLUMNS(hdata)),MOD(ROW(A21)-1+COLUMNS(hdata),COLUMNS(hdata))+1)</f>
        <v>5</v>
      </c>
    </row>
    <row r="23" spans="1:23" x14ac:dyDescent="0.2">
      <c r="A23" s="18">
        <v>22</v>
      </c>
      <c r="B23" s="20" t="s">
        <v>80</v>
      </c>
      <c r="C23" s="18">
        <v>50</v>
      </c>
      <c r="D23" s="20" t="s">
        <v>53</v>
      </c>
      <c r="E23" s="20" t="s">
        <v>62</v>
      </c>
      <c r="F23" s="20" t="s">
        <v>55</v>
      </c>
      <c r="G23" s="26">
        <v>6</v>
      </c>
      <c r="H23" s="26">
        <v>7</v>
      </c>
      <c r="I23" s="26">
        <v>7</v>
      </c>
      <c r="J23" s="26">
        <v>4</v>
      </c>
      <c r="K23" s="26">
        <v>7</v>
      </c>
      <c r="L23" s="26">
        <v>5</v>
      </c>
      <c r="M23" s="26">
        <v>6</v>
      </c>
      <c r="N23" s="26">
        <v>5</v>
      </c>
      <c r="O23" s="26">
        <v>7</v>
      </c>
      <c r="P23" s="26">
        <v>5</v>
      </c>
      <c r="Q23" s="26">
        <v>7</v>
      </c>
      <c r="R23" s="26">
        <v>7</v>
      </c>
      <c r="S23" s="26">
        <v>7</v>
      </c>
      <c r="T23" s="26">
        <v>6</v>
      </c>
      <c r="U23" s="26">
        <v>5</v>
      </c>
      <c r="W23" s="22" cm="1">
        <f t="array" ref="W23">INDEX(hdata,1+INT((ROW(A22)-1)/COLUMNS(hdata)),MOD(ROW(A22)-1+COLUMNS(hdata),COLUMNS(hdata))+1)</f>
        <v>6</v>
      </c>
    </row>
    <row r="24" spans="1:23" x14ac:dyDescent="0.2">
      <c r="A24" s="18">
        <v>23</v>
      </c>
      <c r="B24" s="20" t="s">
        <v>81</v>
      </c>
      <c r="C24" s="18">
        <v>62</v>
      </c>
      <c r="D24" s="20" t="s">
        <v>53</v>
      </c>
      <c r="E24" s="20" t="s">
        <v>82</v>
      </c>
      <c r="F24" s="20" t="s">
        <v>55</v>
      </c>
      <c r="G24" s="26">
        <v>1</v>
      </c>
      <c r="H24" s="26">
        <v>3</v>
      </c>
      <c r="I24" s="26">
        <v>4</v>
      </c>
      <c r="J24" s="26">
        <v>6</v>
      </c>
      <c r="K24" s="26">
        <v>4</v>
      </c>
      <c r="L24" s="26">
        <v>7</v>
      </c>
      <c r="M24" s="26">
        <v>2</v>
      </c>
      <c r="N24" s="26">
        <v>6</v>
      </c>
      <c r="O24" s="26">
        <v>5</v>
      </c>
      <c r="P24" s="26">
        <v>5</v>
      </c>
      <c r="Q24" s="26">
        <v>3</v>
      </c>
      <c r="R24" s="26">
        <v>2</v>
      </c>
      <c r="S24" s="26">
        <v>1</v>
      </c>
      <c r="T24" s="26">
        <v>7</v>
      </c>
      <c r="U24" s="26">
        <v>1</v>
      </c>
      <c r="W24" s="22" cm="1">
        <f t="array" ref="W24">INDEX(hdata,1+INT((ROW(A23)-1)/COLUMNS(hdata)),MOD(ROW(A23)-1+COLUMNS(hdata),COLUMNS(hdata))+1)</f>
        <v>4</v>
      </c>
    </row>
    <row r="25" spans="1:23" x14ac:dyDescent="0.2">
      <c r="A25" s="18">
        <v>24</v>
      </c>
      <c r="B25" s="20" t="s">
        <v>83</v>
      </c>
      <c r="C25" s="18">
        <v>40</v>
      </c>
      <c r="D25" s="20" t="s">
        <v>53</v>
      </c>
      <c r="E25" s="20" t="s">
        <v>64</v>
      </c>
      <c r="F25" s="20" t="s">
        <v>51</v>
      </c>
      <c r="G25" s="26">
        <v>5</v>
      </c>
      <c r="H25" s="26">
        <v>6</v>
      </c>
      <c r="I25" s="26">
        <v>6</v>
      </c>
      <c r="J25" s="26">
        <v>1</v>
      </c>
      <c r="K25" s="26">
        <v>5</v>
      </c>
      <c r="L25" s="26">
        <v>5</v>
      </c>
      <c r="M25" s="26">
        <v>7</v>
      </c>
      <c r="N25" s="26">
        <v>7</v>
      </c>
      <c r="O25" s="26">
        <v>6</v>
      </c>
      <c r="P25" s="26">
        <v>7</v>
      </c>
      <c r="Q25" s="26">
        <v>7</v>
      </c>
      <c r="R25" s="26">
        <v>7</v>
      </c>
      <c r="S25" s="26">
        <v>6</v>
      </c>
      <c r="T25" s="26">
        <v>7</v>
      </c>
      <c r="U25" s="26">
        <v>1</v>
      </c>
      <c r="W25" s="22" cm="1">
        <f t="array" ref="W25">INDEX(hdata,1+INT((ROW(A24)-1)/COLUMNS(hdata)),MOD(ROW(A24)-1+COLUMNS(hdata),COLUMNS(hdata))+1)</f>
        <v>4</v>
      </c>
    </row>
    <row r="26" spans="1:23" x14ac:dyDescent="0.2">
      <c r="A26" s="18">
        <v>25</v>
      </c>
      <c r="B26" s="20" t="s">
        <v>84</v>
      </c>
      <c r="C26" s="18">
        <v>58</v>
      </c>
      <c r="D26" s="20" t="s">
        <v>49</v>
      </c>
      <c r="E26" s="20" t="s">
        <v>64</v>
      </c>
      <c r="F26" s="20" t="s">
        <v>55</v>
      </c>
      <c r="G26" s="26">
        <v>1</v>
      </c>
      <c r="H26" s="26">
        <v>2</v>
      </c>
      <c r="I26" s="26">
        <v>7</v>
      </c>
      <c r="J26" s="26">
        <v>6</v>
      </c>
      <c r="K26" s="26">
        <v>5</v>
      </c>
      <c r="L26" s="26">
        <v>5</v>
      </c>
      <c r="M26" s="26">
        <v>2</v>
      </c>
      <c r="N26" s="26">
        <v>3</v>
      </c>
      <c r="O26" s="26">
        <v>6</v>
      </c>
      <c r="P26" s="26">
        <v>6</v>
      </c>
      <c r="Q26" s="26">
        <v>2</v>
      </c>
      <c r="R26" s="26">
        <v>1</v>
      </c>
      <c r="S26" s="26">
        <v>1</v>
      </c>
      <c r="T26" s="26">
        <v>4</v>
      </c>
      <c r="U26" s="26">
        <v>5</v>
      </c>
      <c r="W26" s="22" cm="1">
        <f t="array" ref="W26">INDEX(hdata,1+INT((ROW(A25)-1)/COLUMNS(hdata)),MOD(ROW(A25)-1+COLUMNS(hdata),COLUMNS(hdata))+1)</f>
        <v>5</v>
      </c>
    </row>
    <row r="27" spans="1:23" x14ac:dyDescent="0.2">
      <c r="A27" s="18">
        <v>26</v>
      </c>
      <c r="B27" s="20" t="s">
        <v>85</v>
      </c>
      <c r="C27" s="18">
        <v>26</v>
      </c>
      <c r="D27" s="20" t="s">
        <v>49</v>
      </c>
      <c r="E27" s="20" t="s">
        <v>64</v>
      </c>
      <c r="F27" s="20" t="s">
        <v>51</v>
      </c>
      <c r="G27" s="26">
        <v>2</v>
      </c>
      <c r="H27" s="26">
        <v>4</v>
      </c>
      <c r="I27" s="26">
        <v>4</v>
      </c>
      <c r="J27" s="26">
        <v>4</v>
      </c>
      <c r="K27" s="26">
        <v>5</v>
      </c>
      <c r="L27" s="26">
        <v>5</v>
      </c>
      <c r="M27" s="26">
        <v>6</v>
      </c>
      <c r="N27" s="26">
        <v>4</v>
      </c>
      <c r="O27" s="26">
        <v>6</v>
      </c>
      <c r="P27" s="26">
        <v>5</v>
      </c>
      <c r="Q27" s="26">
        <v>3</v>
      </c>
      <c r="R27" s="26">
        <v>7</v>
      </c>
      <c r="S27" s="26">
        <v>6</v>
      </c>
      <c r="T27" s="26">
        <v>4</v>
      </c>
      <c r="U27" s="26">
        <v>2</v>
      </c>
      <c r="W27" s="22" cm="1">
        <f t="array" ref="W27">INDEX(hdata,1+INT((ROW(A26)-1)/COLUMNS(hdata)),MOD(ROW(A26)-1+COLUMNS(hdata),COLUMNS(hdata))+1)</f>
        <v>4</v>
      </c>
    </row>
    <row r="28" spans="1:23" x14ac:dyDescent="0.2">
      <c r="A28" s="18">
        <v>27</v>
      </c>
      <c r="B28" s="20" t="s">
        <v>86</v>
      </c>
      <c r="C28" s="18">
        <v>47</v>
      </c>
      <c r="D28" s="20" t="s">
        <v>49</v>
      </c>
      <c r="E28" s="20" t="s">
        <v>62</v>
      </c>
      <c r="F28" s="20" t="s">
        <v>55</v>
      </c>
      <c r="G28" s="26">
        <v>4</v>
      </c>
      <c r="H28" s="26">
        <v>7</v>
      </c>
      <c r="I28" s="26">
        <v>6</v>
      </c>
      <c r="J28" s="26">
        <v>2</v>
      </c>
      <c r="K28" s="26">
        <v>7</v>
      </c>
      <c r="L28" s="26">
        <v>4</v>
      </c>
      <c r="M28" s="26">
        <v>5</v>
      </c>
      <c r="N28" s="26">
        <v>5</v>
      </c>
      <c r="O28" s="26">
        <v>3</v>
      </c>
      <c r="P28" s="26">
        <v>2</v>
      </c>
      <c r="Q28" s="26">
        <v>7</v>
      </c>
      <c r="R28" s="26">
        <v>2</v>
      </c>
      <c r="S28" s="26">
        <v>1</v>
      </c>
      <c r="T28" s="26">
        <v>7</v>
      </c>
      <c r="U28" s="26">
        <v>6</v>
      </c>
      <c r="W28" s="22" cm="1">
        <f t="array" ref="W28">INDEX(hdata,1+INT((ROW(A27)-1)/COLUMNS(hdata)),MOD(ROW(A27)-1+COLUMNS(hdata),COLUMNS(hdata))+1)</f>
        <v>5</v>
      </c>
    </row>
    <row r="29" spans="1:23" x14ac:dyDescent="0.2">
      <c r="A29" s="18">
        <v>28</v>
      </c>
      <c r="B29" s="20" t="s">
        <v>87</v>
      </c>
      <c r="C29" s="18">
        <v>24</v>
      </c>
      <c r="D29" s="20" t="s">
        <v>49</v>
      </c>
      <c r="E29" s="20" t="s">
        <v>50</v>
      </c>
      <c r="F29" s="20" t="s">
        <v>55</v>
      </c>
      <c r="G29" s="26">
        <v>3</v>
      </c>
      <c r="H29" s="26">
        <v>5</v>
      </c>
      <c r="I29" s="26">
        <v>5</v>
      </c>
      <c r="J29" s="26">
        <v>4</v>
      </c>
      <c r="K29" s="26">
        <v>4</v>
      </c>
      <c r="L29" s="26">
        <v>4</v>
      </c>
      <c r="M29" s="26">
        <v>6</v>
      </c>
      <c r="N29" s="26">
        <v>4</v>
      </c>
      <c r="O29" s="26">
        <v>3</v>
      </c>
      <c r="P29" s="26">
        <v>3</v>
      </c>
      <c r="Q29" s="26">
        <v>5</v>
      </c>
      <c r="R29" s="26">
        <v>5</v>
      </c>
      <c r="S29" s="26">
        <v>3</v>
      </c>
      <c r="T29" s="26">
        <v>6</v>
      </c>
      <c r="U29" s="26">
        <v>5</v>
      </c>
      <c r="W29" s="22" cm="1">
        <f t="array" ref="W29">INDEX(hdata,1+INT((ROW(A28)-1)/COLUMNS(hdata)),MOD(ROW(A28)-1+COLUMNS(hdata),COLUMNS(hdata))+1)</f>
        <v>5</v>
      </c>
    </row>
    <row r="30" spans="1:23" x14ac:dyDescent="0.2">
      <c r="A30" s="18">
        <v>29</v>
      </c>
      <c r="B30" s="20" t="s">
        <v>88</v>
      </c>
      <c r="C30" s="18">
        <v>27</v>
      </c>
      <c r="D30" s="20" t="s">
        <v>49</v>
      </c>
      <c r="E30" s="20" t="s">
        <v>50</v>
      </c>
      <c r="F30" s="20" t="s">
        <v>51</v>
      </c>
      <c r="G30" s="26">
        <v>2</v>
      </c>
      <c r="H30" s="26">
        <v>3</v>
      </c>
      <c r="I30" s="26">
        <v>4</v>
      </c>
      <c r="J30" s="26">
        <v>3</v>
      </c>
      <c r="K30" s="26">
        <v>3</v>
      </c>
      <c r="L30" s="26">
        <v>4</v>
      </c>
      <c r="M30" s="26">
        <v>7</v>
      </c>
      <c r="N30" s="26">
        <v>5</v>
      </c>
      <c r="O30" s="26">
        <v>5</v>
      </c>
      <c r="P30" s="26">
        <v>6</v>
      </c>
      <c r="Q30" s="26">
        <v>3</v>
      </c>
      <c r="R30" s="26">
        <v>5</v>
      </c>
      <c r="S30" s="26">
        <v>4</v>
      </c>
      <c r="T30" s="26">
        <v>4</v>
      </c>
      <c r="U30" s="26">
        <v>3</v>
      </c>
      <c r="W30" s="22" cm="1">
        <f t="array" ref="W30">INDEX(hdata,1+INT((ROW(A29)-1)/COLUMNS(hdata)),MOD(ROW(A29)-1+COLUMNS(hdata),COLUMNS(hdata))+1)</f>
        <v>5</v>
      </c>
    </row>
    <row r="31" spans="1:23" x14ac:dyDescent="0.2">
      <c r="A31" s="18">
        <v>30</v>
      </c>
      <c r="B31" s="20" t="s">
        <v>89</v>
      </c>
      <c r="C31" s="18">
        <v>27</v>
      </c>
      <c r="D31" s="20" t="s">
        <v>49</v>
      </c>
      <c r="E31" s="20" t="s">
        <v>90</v>
      </c>
      <c r="F31" s="20" t="s">
        <v>51</v>
      </c>
      <c r="G31" s="26">
        <v>1</v>
      </c>
      <c r="H31" s="26">
        <v>3</v>
      </c>
      <c r="I31" s="26">
        <v>2</v>
      </c>
      <c r="J31" s="26">
        <v>3</v>
      </c>
      <c r="K31" s="26">
        <v>3</v>
      </c>
      <c r="L31" s="26">
        <v>4</v>
      </c>
      <c r="M31" s="26">
        <v>3</v>
      </c>
      <c r="N31" s="26">
        <v>7</v>
      </c>
      <c r="O31" s="26">
        <v>4</v>
      </c>
      <c r="P31" s="26">
        <v>7</v>
      </c>
      <c r="Q31" s="26">
        <v>7</v>
      </c>
      <c r="R31" s="26">
        <v>6</v>
      </c>
      <c r="S31" s="26">
        <v>6</v>
      </c>
      <c r="T31" s="26">
        <v>7</v>
      </c>
      <c r="U31" s="26">
        <v>2</v>
      </c>
      <c r="W31" s="22" cm="1">
        <f t="array" ref="W31">INDEX(hdata,1+INT((ROW(A30)-1)/COLUMNS(hdata)),MOD(ROW(A30)-1+COLUMNS(hdata),COLUMNS(hdata))+1)</f>
        <v>5</v>
      </c>
    </row>
    <row r="32" spans="1:23" x14ac:dyDescent="0.2">
      <c r="A32" s="18">
        <v>31</v>
      </c>
      <c r="B32" s="20" t="s">
        <v>91</v>
      </c>
      <c r="C32" s="18">
        <v>28</v>
      </c>
      <c r="D32" s="20" t="s">
        <v>49</v>
      </c>
      <c r="E32" s="20" t="s">
        <v>62</v>
      </c>
      <c r="F32" s="20" t="s">
        <v>55</v>
      </c>
      <c r="G32" s="26">
        <v>2</v>
      </c>
      <c r="H32" s="26">
        <v>3</v>
      </c>
      <c r="I32" s="26">
        <v>4</v>
      </c>
      <c r="J32" s="26">
        <v>2</v>
      </c>
      <c r="K32" s="26">
        <v>4</v>
      </c>
      <c r="L32" s="26">
        <v>3</v>
      </c>
      <c r="M32" s="26">
        <v>6</v>
      </c>
      <c r="N32" s="26">
        <v>5</v>
      </c>
      <c r="O32" s="26">
        <v>3</v>
      </c>
      <c r="P32" s="26">
        <v>4</v>
      </c>
      <c r="Q32" s="26">
        <v>6</v>
      </c>
      <c r="R32" s="26">
        <v>5</v>
      </c>
      <c r="S32" s="26">
        <v>4</v>
      </c>
      <c r="T32" s="26">
        <v>4</v>
      </c>
      <c r="U32" s="26">
        <v>3</v>
      </c>
      <c r="W32" s="22" cm="1">
        <f t="array" ref="W32">INDEX(hdata,1+INT((ROW(A31)-1)/COLUMNS(hdata)),MOD(ROW(A31)-1+COLUMNS(hdata),COLUMNS(hdata))+1)</f>
        <v>4</v>
      </c>
    </row>
    <row r="33" spans="1:23" x14ac:dyDescent="0.2">
      <c r="A33" s="18">
        <v>32</v>
      </c>
      <c r="B33" s="20" t="s">
        <v>92</v>
      </c>
      <c r="C33" s="18">
        <v>28</v>
      </c>
      <c r="D33" s="20" t="s">
        <v>49</v>
      </c>
      <c r="E33" s="20" t="s">
        <v>62</v>
      </c>
      <c r="F33" s="20" t="s">
        <v>55</v>
      </c>
      <c r="G33" s="26">
        <v>3</v>
      </c>
      <c r="H33" s="26">
        <v>5</v>
      </c>
      <c r="I33" s="26">
        <v>3</v>
      </c>
      <c r="J33" s="26">
        <v>5</v>
      </c>
      <c r="K33" s="26">
        <v>3</v>
      </c>
      <c r="L33" s="26">
        <v>4</v>
      </c>
      <c r="M33" s="26">
        <v>6</v>
      </c>
      <c r="N33" s="26">
        <v>3</v>
      </c>
      <c r="O33" s="26">
        <v>4</v>
      </c>
      <c r="P33" s="26">
        <v>7</v>
      </c>
      <c r="Q33" s="26">
        <v>2</v>
      </c>
      <c r="R33" s="26">
        <v>4</v>
      </c>
      <c r="S33" s="26">
        <v>5</v>
      </c>
      <c r="T33" s="26">
        <v>6</v>
      </c>
      <c r="U33" s="26">
        <v>3</v>
      </c>
      <c r="W33" s="22" cm="1">
        <f t="array" ref="W33">INDEX(hdata,1+INT((ROW(A32)-1)/COLUMNS(hdata)),MOD(ROW(A32)-1+COLUMNS(hdata),COLUMNS(hdata))+1)</f>
        <v>7</v>
      </c>
    </row>
    <row r="34" spans="1:23" x14ac:dyDescent="0.2">
      <c r="A34" s="18">
        <v>33</v>
      </c>
      <c r="B34" s="20" t="s">
        <v>93</v>
      </c>
      <c r="C34" s="18">
        <v>24</v>
      </c>
      <c r="D34" s="20" t="s">
        <v>49</v>
      </c>
      <c r="E34" s="20" t="s">
        <v>62</v>
      </c>
      <c r="F34" s="20" t="s">
        <v>55</v>
      </c>
      <c r="G34" s="26">
        <v>3</v>
      </c>
      <c r="H34" s="26">
        <v>3</v>
      </c>
      <c r="I34" s="26">
        <v>2</v>
      </c>
      <c r="J34" s="26">
        <v>3</v>
      </c>
      <c r="K34" s="26">
        <v>4</v>
      </c>
      <c r="L34" s="26">
        <v>5</v>
      </c>
      <c r="M34" s="26">
        <v>5</v>
      </c>
      <c r="N34" s="26">
        <v>7</v>
      </c>
      <c r="O34" s="26">
        <v>3</v>
      </c>
      <c r="P34" s="26">
        <v>4</v>
      </c>
      <c r="Q34" s="26">
        <v>5</v>
      </c>
      <c r="R34" s="26">
        <v>4</v>
      </c>
      <c r="S34" s="26">
        <v>4</v>
      </c>
      <c r="T34" s="26">
        <v>3</v>
      </c>
      <c r="U34" s="26">
        <v>4</v>
      </c>
      <c r="W34" s="22" cm="1">
        <f t="array" ref="W34">INDEX(hdata,1+INT((ROW(A33)-1)/COLUMNS(hdata)),MOD(ROW(A33)-1+COLUMNS(hdata),COLUMNS(hdata))+1)</f>
        <v>5</v>
      </c>
    </row>
    <row r="35" spans="1:23" x14ac:dyDescent="0.2">
      <c r="A35" s="18">
        <v>34</v>
      </c>
      <c r="B35" s="20" t="s">
        <v>94</v>
      </c>
      <c r="C35" s="18">
        <v>26</v>
      </c>
      <c r="D35" s="20" t="s">
        <v>49</v>
      </c>
      <c r="E35" s="20" t="s">
        <v>62</v>
      </c>
      <c r="F35" s="20" t="s">
        <v>51</v>
      </c>
      <c r="G35" s="26">
        <v>1</v>
      </c>
      <c r="H35" s="26">
        <v>3</v>
      </c>
      <c r="I35" s="26">
        <v>3</v>
      </c>
      <c r="J35" s="26">
        <v>1</v>
      </c>
      <c r="K35" s="26">
        <v>4</v>
      </c>
      <c r="L35" s="26">
        <v>4</v>
      </c>
      <c r="M35" s="26">
        <v>7</v>
      </c>
      <c r="N35" s="26">
        <v>5</v>
      </c>
      <c r="O35" s="26">
        <v>3</v>
      </c>
      <c r="P35" s="26">
        <v>2</v>
      </c>
      <c r="Q35" s="26">
        <v>5</v>
      </c>
      <c r="R35" s="26">
        <v>5</v>
      </c>
      <c r="S35" s="26">
        <v>4</v>
      </c>
      <c r="T35" s="26">
        <v>7</v>
      </c>
      <c r="U35" s="26">
        <v>6</v>
      </c>
      <c r="W35" s="22" cm="1">
        <f t="array" ref="W35">INDEX(hdata,1+INT((ROW(A34)-1)/COLUMNS(hdata)),MOD(ROW(A34)-1+COLUMNS(hdata),COLUMNS(hdata))+1)</f>
        <v>1</v>
      </c>
    </row>
    <row r="36" spans="1:23" x14ac:dyDescent="0.2">
      <c r="A36" s="18">
        <v>35</v>
      </c>
      <c r="B36" s="20" t="s">
        <v>95</v>
      </c>
      <c r="C36" s="18">
        <v>24</v>
      </c>
      <c r="D36" s="20" t="s">
        <v>49</v>
      </c>
      <c r="E36" s="20" t="s">
        <v>74</v>
      </c>
      <c r="F36" s="20" t="s">
        <v>55</v>
      </c>
      <c r="G36" s="26">
        <v>4</v>
      </c>
      <c r="H36" s="26">
        <v>5</v>
      </c>
      <c r="I36" s="26">
        <v>5</v>
      </c>
      <c r="J36" s="26">
        <v>5</v>
      </c>
      <c r="K36" s="26">
        <v>4</v>
      </c>
      <c r="L36" s="26">
        <v>5</v>
      </c>
      <c r="M36" s="26">
        <v>4</v>
      </c>
      <c r="N36" s="26">
        <v>4</v>
      </c>
      <c r="O36" s="26">
        <v>4</v>
      </c>
      <c r="P36" s="26">
        <v>5</v>
      </c>
      <c r="Q36" s="26">
        <v>5</v>
      </c>
      <c r="R36" s="26">
        <v>5</v>
      </c>
      <c r="S36" s="26">
        <v>5</v>
      </c>
      <c r="T36" s="26">
        <v>5</v>
      </c>
      <c r="U36" s="26">
        <v>4</v>
      </c>
      <c r="W36" s="22" cm="1">
        <f t="array" ref="W36">INDEX(hdata,1+INT((ROW(A35)-1)/COLUMNS(hdata)),MOD(ROW(A35)-1+COLUMNS(hdata),COLUMNS(hdata))+1)</f>
        <v>5</v>
      </c>
    </row>
    <row r="37" spans="1:23" x14ac:dyDescent="0.2">
      <c r="A37" s="18">
        <v>36</v>
      </c>
      <c r="B37" s="20" t="s">
        <v>96</v>
      </c>
      <c r="C37" s="18">
        <v>26</v>
      </c>
      <c r="D37" s="20" t="s">
        <v>49</v>
      </c>
      <c r="E37" s="20" t="s">
        <v>64</v>
      </c>
      <c r="F37" s="20" t="s">
        <v>51</v>
      </c>
      <c r="G37" s="26">
        <v>5</v>
      </c>
      <c r="H37" s="26">
        <v>4</v>
      </c>
      <c r="I37" s="26">
        <v>3</v>
      </c>
      <c r="J37" s="26">
        <v>4</v>
      </c>
      <c r="K37" s="26">
        <v>4</v>
      </c>
      <c r="L37" s="26">
        <v>5</v>
      </c>
      <c r="M37" s="26">
        <v>6</v>
      </c>
      <c r="N37" s="26">
        <v>6</v>
      </c>
      <c r="O37" s="26">
        <v>4</v>
      </c>
      <c r="P37" s="26">
        <v>4</v>
      </c>
      <c r="Q37" s="26">
        <v>5</v>
      </c>
      <c r="R37" s="26">
        <v>5</v>
      </c>
      <c r="S37" s="26">
        <v>4</v>
      </c>
      <c r="T37" s="26">
        <v>5</v>
      </c>
      <c r="U37" s="26">
        <v>3</v>
      </c>
      <c r="W37" s="22" cm="1">
        <f t="array" ref="W37">INDEX(hdata,1+INT((ROW(A36)-1)/COLUMNS(hdata)),MOD(ROW(A36)-1+COLUMNS(hdata),COLUMNS(hdata))+1)</f>
        <v>7</v>
      </c>
    </row>
    <row r="38" spans="1:23" x14ac:dyDescent="0.2">
      <c r="A38" s="18">
        <v>37</v>
      </c>
      <c r="B38" s="20" t="s">
        <v>97</v>
      </c>
      <c r="C38" s="18">
        <v>29</v>
      </c>
      <c r="D38" s="20" t="s">
        <v>49</v>
      </c>
      <c r="E38" s="20" t="s">
        <v>50</v>
      </c>
      <c r="F38" s="20" t="s">
        <v>51</v>
      </c>
      <c r="G38" s="26">
        <v>6</v>
      </c>
      <c r="H38" s="26">
        <v>3</v>
      </c>
      <c r="I38" s="26">
        <v>1</v>
      </c>
      <c r="J38" s="26">
        <v>3</v>
      </c>
      <c r="K38" s="26">
        <v>2</v>
      </c>
      <c r="L38" s="26">
        <v>4</v>
      </c>
      <c r="M38" s="26">
        <v>6</v>
      </c>
      <c r="N38" s="26">
        <v>4</v>
      </c>
      <c r="O38" s="26">
        <v>3</v>
      </c>
      <c r="P38" s="26">
        <v>3</v>
      </c>
      <c r="Q38" s="26">
        <v>4</v>
      </c>
      <c r="R38" s="26">
        <v>5</v>
      </c>
      <c r="S38" s="26">
        <v>3</v>
      </c>
      <c r="T38" s="26">
        <v>5</v>
      </c>
      <c r="U38" s="26">
        <v>4</v>
      </c>
      <c r="W38" s="22" cm="1">
        <f t="array" ref="W38">INDEX(hdata,1+INT((ROW(A37)-1)/COLUMNS(hdata)),MOD(ROW(A37)-1+COLUMNS(hdata),COLUMNS(hdata))+1)</f>
        <v>5</v>
      </c>
    </row>
    <row r="39" spans="1:23" x14ac:dyDescent="0.2">
      <c r="A39" s="18">
        <v>38</v>
      </c>
      <c r="B39" s="20" t="s">
        <v>98</v>
      </c>
      <c r="C39" s="18">
        <v>51</v>
      </c>
      <c r="D39" s="20" t="s">
        <v>53</v>
      </c>
      <c r="E39" s="20" t="s">
        <v>50</v>
      </c>
      <c r="F39" s="20" t="s">
        <v>55</v>
      </c>
      <c r="G39" s="26">
        <v>7</v>
      </c>
      <c r="H39" s="26">
        <v>3</v>
      </c>
      <c r="I39" s="26">
        <v>6</v>
      </c>
      <c r="J39" s="26">
        <v>7</v>
      </c>
      <c r="K39" s="26">
        <v>7</v>
      </c>
      <c r="L39" s="26">
        <v>1</v>
      </c>
      <c r="M39" s="26">
        <v>5</v>
      </c>
      <c r="N39" s="26">
        <v>6</v>
      </c>
      <c r="O39" s="26">
        <v>3</v>
      </c>
      <c r="P39" s="26">
        <v>5</v>
      </c>
      <c r="Q39" s="26">
        <v>6</v>
      </c>
      <c r="R39" s="26">
        <v>2</v>
      </c>
      <c r="S39" s="26">
        <v>6</v>
      </c>
      <c r="T39" s="26">
        <v>2</v>
      </c>
      <c r="U39" s="26">
        <v>7</v>
      </c>
      <c r="W39" s="22" cm="1">
        <f t="array" ref="W39">INDEX(hdata,1+INT((ROW(A38)-1)/COLUMNS(hdata)),MOD(ROW(A38)-1+COLUMNS(hdata),COLUMNS(hdata))+1)</f>
        <v>7</v>
      </c>
    </row>
    <row r="40" spans="1:23" x14ac:dyDescent="0.2">
      <c r="A40" s="18">
        <v>39</v>
      </c>
      <c r="B40" s="20" t="s">
        <v>99</v>
      </c>
      <c r="C40" s="18">
        <v>24</v>
      </c>
      <c r="D40" s="20" t="s">
        <v>49</v>
      </c>
      <c r="E40" s="20" t="s">
        <v>62</v>
      </c>
      <c r="F40" s="20" t="s">
        <v>55</v>
      </c>
      <c r="G40" s="26">
        <v>4</v>
      </c>
      <c r="H40" s="26">
        <v>4</v>
      </c>
      <c r="I40" s="26">
        <v>3</v>
      </c>
      <c r="J40" s="26">
        <v>5</v>
      </c>
      <c r="K40" s="26">
        <v>3</v>
      </c>
      <c r="L40" s="26">
        <v>5</v>
      </c>
      <c r="M40" s="26">
        <v>3</v>
      </c>
      <c r="N40" s="26">
        <v>4</v>
      </c>
      <c r="O40" s="26">
        <v>5</v>
      </c>
      <c r="P40" s="26">
        <v>2</v>
      </c>
      <c r="Q40" s="26">
        <v>5</v>
      </c>
      <c r="R40" s="26">
        <v>6</v>
      </c>
      <c r="S40" s="26">
        <v>6</v>
      </c>
      <c r="T40" s="26">
        <v>3</v>
      </c>
      <c r="U40" s="26">
        <v>4</v>
      </c>
      <c r="W40" s="22" cm="1">
        <f t="array" ref="W40">INDEX(hdata,1+INT((ROW(A39)-1)/COLUMNS(hdata)),MOD(ROW(A39)-1+COLUMNS(hdata),COLUMNS(hdata))+1)</f>
        <v>7</v>
      </c>
    </row>
    <row r="41" spans="1:23" x14ac:dyDescent="0.2">
      <c r="A41" s="18">
        <v>40</v>
      </c>
      <c r="B41" s="20" t="s">
        <v>100</v>
      </c>
      <c r="C41" s="18">
        <v>30</v>
      </c>
      <c r="D41" s="20" t="s">
        <v>49</v>
      </c>
      <c r="E41" s="20" t="s">
        <v>62</v>
      </c>
      <c r="F41" s="20" t="s">
        <v>51</v>
      </c>
      <c r="G41" s="26">
        <v>3</v>
      </c>
      <c r="H41" s="26">
        <v>5</v>
      </c>
      <c r="I41" s="26">
        <v>3</v>
      </c>
      <c r="J41" s="26">
        <v>6</v>
      </c>
      <c r="K41" s="26">
        <v>6</v>
      </c>
      <c r="L41" s="26">
        <v>5</v>
      </c>
      <c r="M41" s="26">
        <v>4</v>
      </c>
      <c r="N41" s="26">
        <v>7</v>
      </c>
      <c r="O41" s="26">
        <v>2</v>
      </c>
      <c r="P41" s="26">
        <v>5</v>
      </c>
      <c r="Q41" s="26">
        <v>3</v>
      </c>
      <c r="R41" s="26">
        <v>7</v>
      </c>
      <c r="S41" s="26">
        <v>4</v>
      </c>
      <c r="T41" s="26">
        <v>7</v>
      </c>
      <c r="U41" s="26">
        <v>3</v>
      </c>
      <c r="W41" s="22" cm="1">
        <f t="array" ref="W41">INDEX(hdata,1+INT((ROW(A40)-1)/COLUMNS(hdata)),MOD(ROW(A40)-1+COLUMNS(hdata),COLUMNS(hdata))+1)</f>
        <v>5</v>
      </c>
    </row>
    <row r="42" spans="1:23" x14ac:dyDescent="0.2">
      <c r="A42" s="18">
        <v>41</v>
      </c>
      <c r="B42" s="20" t="s">
        <v>101</v>
      </c>
      <c r="C42" s="18">
        <v>27</v>
      </c>
      <c r="D42" s="20" t="s">
        <v>49</v>
      </c>
      <c r="E42" s="20" t="s">
        <v>62</v>
      </c>
      <c r="F42" s="20" t="s">
        <v>55</v>
      </c>
      <c r="G42" s="26">
        <v>5</v>
      </c>
      <c r="H42" s="26">
        <v>1</v>
      </c>
      <c r="I42" s="26">
        <v>4</v>
      </c>
      <c r="J42" s="26">
        <v>5</v>
      </c>
      <c r="K42" s="26">
        <v>4</v>
      </c>
      <c r="L42" s="26">
        <v>6</v>
      </c>
      <c r="M42" s="26">
        <v>5</v>
      </c>
      <c r="N42" s="26">
        <v>4</v>
      </c>
      <c r="O42" s="26">
        <v>4</v>
      </c>
      <c r="P42" s="26">
        <v>4</v>
      </c>
      <c r="Q42" s="26">
        <v>5</v>
      </c>
      <c r="R42" s="26">
        <v>7</v>
      </c>
      <c r="S42" s="26">
        <v>5</v>
      </c>
      <c r="T42" s="26">
        <v>6</v>
      </c>
      <c r="U42" s="26">
        <v>7</v>
      </c>
      <c r="W42" s="22" cm="1">
        <f t="array" ref="W42">INDEX(hdata,1+INT((ROW(A41)-1)/COLUMNS(hdata)),MOD(ROW(A41)-1+COLUMNS(hdata),COLUMNS(hdata))+1)</f>
        <v>7</v>
      </c>
    </row>
    <row r="43" spans="1:23" x14ac:dyDescent="0.2">
      <c r="A43" s="18">
        <v>42</v>
      </c>
      <c r="B43" s="20" t="s">
        <v>102</v>
      </c>
      <c r="C43" s="18">
        <v>22</v>
      </c>
      <c r="D43" s="20" t="s">
        <v>53</v>
      </c>
      <c r="E43" s="20" t="s">
        <v>64</v>
      </c>
      <c r="F43" s="20" t="s">
        <v>51</v>
      </c>
      <c r="G43" s="26">
        <v>2</v>
      </c>
      <c r="H43" s="26">
        <v>5</v>
      </c>
      <c r="I43" s="26">
        <v>4</v>
      </c>
      <c r="J43" s="26">
        <v>2</v>
      </c>
      <c r="K43" s="26">
        <v>2</v>
      </c>
      <c r="L43" s="26">
        <v>2</v>
      </c>
      <c r="M43" s="26">
        <v>6</v>
      </c>
      <c r="N43" s="26">
        <v>3</v>
      </c>
      <c r="O43" s="26">
        <v>4</v>
      </c>
      <c r="P43" s="26">
        <v>5</v>
      </c>
      <c r="Q43" s="26">
        <v>3</v>
      </c>
      <c r="R43" s="26">
        <v>5</v>
      </c>
      <c r="S43" s="26">
        <v>6</v>
      </c>
      <c r="T43" s="26">
        <v>2</v>
      </c>
      <c r="U43" s="26">
        <v>2</v>
      </c>
      <c r="W43" s="22" cm="1">
        <f t="array" ref="W43">INDEX(hdata,1+INT((ROW(A42)-1)/COLUMNS(hdata)),MOD(ROW(A42)-1+COLUMNS(hdata),COLUMNS(hdata))+1)</f>
        <v>2</v>
      </c>
    </row>
    <row r="44" spans="1:23" x14ac:dyDescent="0.2">
      <c r="A44" s="18">
        <v>43</v>
      </c>
      <c r="B44" s="20" t="s">
        <v>103</v>
      </c>
      <c r="C44" s="18">
        <v>21</v>
      </c>
      <c r="D44" s="20" t="s">
        <v>53</v>
      </c>
      <c r="E44" s="20" t="s">
        <v>64</v>
      </c>
      <c r="F44" s="20" t="s">
        <v>51</v>
      </c>
      <c r="G44" s="26">
        <v>1</v>
      </c>
      <c r="H44" s="26">
        <v>2</v>
      </c>
      <c r="I44" s="26">
        <v>3</v>
      </c>
      <c r="J44" s="26">
        <v>4</v>
      </c>
      <c r="K44" s="26">
        <v>5</v>
      </c>
      <c r="L44" s="26">
        <v>5</v>
      </c>
      <c r="M44" s="26">
        <v>3</v>
      </c>
      <c r="N44" s="26">
        <v>5</v>
      </c>
      <c r="O44" s="26">
        <v>5</v>
      </c>
      <c r="P44" s="26">
        <v>5</v>
      </c>
      <c r="Q44" s="26">
        <v>6</v>
      </c>
      <c r="R44" s="26">
        <v>4</v>
      </c>
      <c r="S44" s="26">
        <v>4</v>
      </c>
      <c r="T44" s="26">
        <v>7</v>
      </c>
      <c r="U44" s="26">
        <v>6</v>
      </c>
      <c r="W44" s="22" cm="1">
        <f t="array" ref="W44">INDEX(hdata,1+INT((ROW(A43)-1)/COLUMNS(hdata)),MOD(ROW(A43)-1+COLUMNS(hdata),COLUMNS(hdata))+1)</f>
        <v>2</v>
      </c>
    </row>
    <row r="45" spans="1:23" x14ac:dyDescent="0.2">
      <c r="A45" s="18">
        <v>44</v>
      </c>
      <c r="B45" s="20" t="s">
        <v>104</v>
      </c>
      <c r="C45" s="18">
        <v>26</v>
      </c>
      <c r="D45" s="20" t="s">
        <v>53</v>
      </c>
      <c r="E45" s="20" t="s">
        <v>62</v>
      </c>
      <c r="F45" s="20" t="s">
        <v>51</v>
      </c>
      <c r="G45" s="26">
        <v>7</v>
      </c>
      <c r="H45" s="26">
        <v>6</v>
      </c>
      <c r="I45" s="26">
        <v>2</v>
      </c>
      <c r="J45" s="26">
        <v>6</v>
      </c>
      <c r="K45" s="26">
        <v>2</v>
      </c>
      <c r="L45" s="26">
        <v>4</v>
      </c>
      <c r="M45" s="26">
        <v>6</v>
      </c>
      <c r="N45" s="26">
        <v>3</v>
      </c>
      <c r="O45" s="26">
        <v>6</v>
      </c>
      <c r="P45" s="26">
        <v>6</v>
      </c>
      <c r="Q45" s="26">
        <v>3</v>
      </c>
      <c r="R45" s="26">
        <v>6</v>
      </c>
      <c r="S45" s="26">
        <v>7</v>
      </c>
      <c r="T45" s="26">
        <v>6</v>
      </c>
      <c r="U45" s="26">
        <v>5</v>
      </c>
      <c r="W45" s="22" cm="1">
        <f t="array" ref="W45">INDEX(hdata,1+INT((ROW(A44)-1)/COLUMNS(hdata)),MOD(ROW(A44)-1+COLUMNS(hdata),COLUMNS(hdata))+1)</f>
        <v>7</v>
      </c>
    </row>
    <row r="46" spans="1:23" x14ac:dyDescent="0.2">
      <c r="A46" s="18">
        <v>45</v>
      </c>
      <c r="B46" s="20" t="s">
        <v>105</v>
      </c>
      <c r="C46" s="18">
        <v>54</v>
      </c>
      <c r="D46" s="20" t="s">
        <v>49</v>
      </c>
      <c r="E46" s="20" t="s">
        <v>62</v>
      </c>
      <c r="F46" s="20" t="s">
        <v>55</v>
      </c>
      <c r="G46" s="26">
        <v>4</v>
      </c>
      <c r="H46" s="26">
        <v>3</v>
      </c>
      <c r="I46" s="26">
        <v>5</v>
      </c>
      <c r="J46" s="26">
        <v>2</v>
      </c>
      <c r="K46" s="26">
        <v>3</v>
      </c>
      <c r="L46" s="26">
        <v>4</v>
      </c>
      <c r="M46" s="26">
        <v>4</v>
      </c>
      <c r="N46" s="26">
        <v>2</v>
      </c>
      <c r="O46" s="26">
        <v>3</v>
      </c>
      <c r="P46" s="26">
        <v>4</v>
      </c>
      <c r="Q46" s="26">
        <v>5</v>
      </c>
      <c r="R46" s="26">
        <v>5</v>
      </c>
      <c r="S46" s="26">
        <v>4</v>
      </c>
      <c r="T46" s="26">
        <v>6</v>
      </c>
      <c r="U46" s="26">
        <v>6</v>
      </c>
      <c r="W46" s="22" cm="1">
        <f t="array" ref="W46">INDEX(hdata,1+INT((ROW(A45)-1)/COLUMNS(hdata)),MOD(ROW(A45)-1+COLUMNS(hdata),COLUMNS(hdata))+1)</f>
        <v>7</v>
      </c>
    </row>
    <row r="47" spans="1:23" x14ac:dyDescent="0.2">
      <c r="A47" s="18">
        <v>46</v>
      </c>
      <c r="B47" s="20" t="s">
        <v>106</v>
      </c>
      <c r="C47" s="18">
        <v>28</v>
      </c>
      <c r="D47" s="20" t="s">
        <v>49</v>
      </c>
      <c r="E47" s="20" t="s">
        <v>62</v>
      </c>
      <c r="F47" s="20" t="s">
        <v>55</v>
      </c>
      <c r="G47" s="26">
        <v>1</v>
      </c>
      <c r="H47" s="26">
        <v>3</v>
      </c>
      <c r="I47" s="26">
        <v>2</v>
      </c>
      <c r="J47" s="26">
        <v>2</v>
      </c>
      <c r="K47" s="26">
        <v>4</v>
      </c>
      <c r="L47" s="26">
        <v>3</v>
      </c>
      <c r="M47" s="26">
        <v>5</v>
      </c>
      <c r="N47" s="26">
        <v>5</v>
      </c>
      <c r="O47" s="26">
        <v>3</v>
      </c>
      <c r="P47" s="26">
        <v>5</v>
      </c>
      <c r="Q47" s="26">
        <v>6</v>
      </c>
      <c r="R47" s="26">
        <v>4</v>
      </c>
      <c r="S47" s="26">
        <v>2</v>
      </c>
      <c r="T47" s="26">
        <v>7</v>
      </c>
      <c r="U47" s="26">
        <v>2</v>
      </c>
      <c r="W47" s="22" cm="1">
        <f t="array" ref="W47">INDEX(hdata,1+INT((ROW(A46)-1)/COLUMNS(hdata)),MOD(ROW(A46)-1+COLUMNS(hdata),COLUMNS(hdata))+1)</f>
        <v>1</v>
      </c>
    </row>
    <row r="48" spans="1:23" x14ac:dyDescent="0.2">
      <c r="A48" s="18">
        <v>47</v>
      </c>
      <c r="B48" s="20" t="s">
        <v>107</v>
      </c>
      <c r="C48" s="18">
        <v>50</v>
      </c>
      <c r="D48" s="20" t="s">
        <v>49</v>
      </c>
      <c r="E48" s="20" t="s">
        <v>50</v>
      </c>
      <c r="F48" s="20" t="s">
        <v>55</v>
      </c>
      <c r="G48" s="26">
        <v>7</v>
      </c>
      <c r="H48" s="26">
        <v>6</v>
      </c>
      <c r="I48" s="26">
        <v>5</v>
      </c>
      <c r="J48" s="26">
        <v>4</v>
      </c>
      <c r="K48" s="26">
        <v>6</v>
      </c>
      <c r="L48" s="26">
        <v>2</v>
      </c>
      <c r="M48" s="26">
        <v>5</v>
      </c>
      <c r="N48" s="26">
        <v>2</v>
      </c>
      <c r="O48" s="26">
        <v>4</v>
      </c>
      <c r="P48" s="26">
        <v>6</v>
      </c>
      <c r="Q48" s="26">
        <v>2</v>
      </c>
      <c r="R48" s="26">
        <v>5</v>
      </c>
      <c r="S48" s="26">
        <v>2</v>
      </c>
      <c r="T48" s="26">
        <v>4</v>
      </c>
      <c r="U48" s="26">
        <v>1</v>
      </c>
      <c r="W48" s="22" cm="1">
        <f t="array" ref="W48">INDEX(hdata,1+INT((ROW(A47)-1)/COLUMNS(hdata)),MOD(ROW(A47)-1+COLUMNS(hdata),COLUMNS(hdata))+1)</f>
        <v>4</v>
      </c>
    </row>
    <row r="49" spans="1:23" x14ac:dyDescent="0.2">
      <c r="A49" s="18">
        <v>48</v>
      </c>
      <c r="B49" s="20" t="s">
        <v>108</v>
      </c>
      <c r="C49" s="18">
        <v>30</v>
      </c>
      <c r="D49" s="20" t="s">
        <v>49</v>
      </c>
      <c r="E49" s="20" t="s">
        <v>62</v>
      </c>
      <c r="F49" s="20" t="s">
        <v>55</v>
      </c>
      <c r="G49" s="26">
        <v>3</v>
      </c>
      <c r="H49" s="26">
        <v>5</v>
      </c>
      <c r="I49" s="26">
        <v>3</v>
      </c>
      <c r="J49" s="26">
        <v>4</v>
      </c>
      <c r="K49" s="26">
        <v>2</v>
      </c>
      <c r="L49" s="26">
        <v>6</v>
      </c>
      <c r="M49" s="26">
        <v>2</v>
      </c>
      <c r="N49" s="26">
        <v>4</v>
      </c>
      <c r="O49" s="26">
        <v>3</v>
      </c>
      <c r="P49" s="26">
        <v>6</v>
      </c>
      <c r="Q49" s="26">
        <v>3</v>
      </c>
      <c r="R49" s="26">
        <v>7</v>
      </c>
      <c r="S49" s="26">
        <v>3</v>
      </c>
      <c r="T49" s="26">
        <v>5</v>
      </c>
      <c r="U49" s="26">
        <v>2</v>
      </c>
      <c r="W49" s="22" cm="1">
        <f t="array" ref="W49">INDEX(hdata,1+INT((ROW(A48)-1)/COLUMNS(hdata)),MOD(ROW(A48)-1+COLUMNS(hdata),COLUMNS(hdata))+1)</f>
        <v>7</v>
      </c>
    </row>
    <row r="50" spans="1:23" x14ac:dyDescent="0.2">
      <c r="A50" s="18">
        <v>49</v>
      </c>
      <c r="B50" s="20" t="s">
        <v>109</v>
      </c>
      <c r="C50" s="18">
        <v>60</v>
      </c>
      <c r="D50" s="20" t="s">
        <v>49</v>
      </c>
      <c r="E50" s="20" t="s">
        <v>50</v>
      </c>
      <c r="F50" s="20" t="s">
        <v>55</v>
      </c>
      <c r="G50" s="26">
        <v>2</v>
      </c>
      <c r="H50" s="26">
        <v>4</v>
      </c>
      <c r="I50" s="26">
        <v>2</v>
      </c>
      <c r="J50" s="26">
        <v>5</v>
      </c>
      <c r="K50" s="26">
        <v>2</v>
      </c>
      <c r="L50" s="26">
        <v>5</v>
      </c>
      <c r="M50" s="26">
        <v>2</v>
      </c>
      <c r="N50" s="26">
        <v>7</v>
      </c>
      <c r="O50" s="26">
        <v>6</v>
      </c>
      <c r="P50" s="26">
        <v>4</v>
      </c>
      <c r="Q50" s="26">
        <v>1</v>
      </c>
      <c r="R50" s="26">
        <v>4</v>
      </c>
      <c r="S50" s="26">
        <v>1</v>
      </c>
      <c r="T50" s="26">
        <v>6</v>
      </c>
      <c r="U50" s="26">
        <v>4</v>
      </c>
      <c r="W50" s="22" cm="1">
        <f t="array" ref="W50">INDEX(hdata,1+INT((ROW(A49)-1)/COLUMNS(hdata)),MOD(ROW(A49)-1+COLUMNS(hdata),COLUMNS(hdata))+1)</f>
        <v>7</v>
      </c>
    </row>
    <row r="51" spans="1:23" x14ac:dyDescent="0.2">
      <c r="A51" s="18">
        <v>50</v>
      </c>
      <c r="B51" s="20" t="s">
        <v>110</v>
      </c>
      <c r="C51" s="18">
        <v>31</v>
      </c>
      <c r="D51" s="20" t="s">
        <v>49</v>
      </c>
      <c r="E51" s="20" t="s">
        <v>62</v>
      </c>
      <c r="F51" s="20" t="s">
        <v>55</v>
      </c>
      <c r="G51" s="26">
        <v>2</v>
      </c>
      <c r="H51" s="26">
        <v>5</v>
      </c>
      <c r="I51" s="26">
        <v>3</v>
      </c>
      <c r="J51" s="26">
        <v>2</v>
      </c>
      <c r="K51" s="26">
        <v>4</v>
      </c>
      <c r="L51" s="26">
        <v>3</v>
      </c>
      <c r="M51" s="26">
        <v>5</v>
      </c>
      <c r="N51" s="26">
        <v>7</v>
      </c>
      <c r="O51" s="26">
        <v>2</v>
      </c>
      <c r="P51" s="26">
        <v>5</v>
      </c>
      <c r="Q51" s="26">
        <v>3</v>
      </c>
      <c r="R51" s="26">
        <v>4</v>
      </c>
      <c r="S51" s="26">
        <v>3</v>
      </c>
      <c r="T51" s="26">
        <v>5</v>
      </c>
      <c r="U51" s="26">
        <v>2</v>
      </c>
      <c r="W51" s="22" cm="1">
        <f t="array" ref="W51">INDEX(hdata,1+INT((ROW(A50)-1)/COLUMNS(hdata)),MOD(ROW(A50)-1+COLUMNS(hdata),COLUMNS(hdata))+1)</f>
        <v>4</v>
      </c>
    </row>
    <row r="52" spans="1:23" x14ac:dyDescent="0.2">
      <c r="W52" s="22" cm="1">
        <f t="array" ref="W52">INDEX(hdata,1+INT((ROW(A51)-1)/COLUMNS(hdata)),MOD(ROW(A51)-1+COLUMNS(hdata),COLUMNS(hdata))+1)</f>
        <v>1</v>
      </c>
    </row>
    <row r="53" spans="1:23" x14ac:dyDescent="0.2">
      <c r="W53" s="22" cm="1">
        <f t="array" ref="W53">INDEX(hdata,1+INT((ROW(A52)-1)/COLUMNS(hdata)),MOD(ROW(A52)-1+COLUMNS(hdata),COLUMNS(hdata))+1)</f>
        <v>7</v>
      </c>
    </row>
    <row r="54" spans="1:23" x14ac:dyDescent="0.2">
      <c r="W54" s="22" cm="1">
        <f t="array" ref="W54">INDEX(hdata,1+INT((ROW(A53)-1)/COLUMNS(hdata)),MOD(ROW(A53)-1+COLUMNS(hdata),COLUMNS(hdata))+1)</f>
        <v>6</v>
      </c>
    </row>
    <row r="55" spans="1:23" x14ac:dyDescent="0.2">
      <c r="W55" s="22" cm="1">
        <f t="array" ref="W55">INDEX(hdata,1+INT((ROW(A54)-1)/COLUMNS(hdata)),MOD(ROW(A54)-1+COLUMNS(hdata),COLUMNS(hdata))+1)</f>
        <v>4</v>
      </c>
    </row>
    <row r="56" spans="1:23" x14ac:dyDescent="0.2">
      <c r="W56" s="22" cm="1">
        <f t="array" ref="W56">INDEX(hdata,1+INT((ROW(A55)-1)/COLUMNS(hdata)),MOD(ROW(A55)-1+COLUMNS(hdata),COLUMNS(hdata))+1)</f>
        <v>5</v>
      </c>
    </row>
    <row r="57" spans="1:23" x14ac:dyDescent="0.2">
      <c r="W57" s="22" cm="1">
        <f t="array" ref="W57">INDEX(hdata,1+INT((ROW(A56)-1)/COLUMNS(hdata)),MOD(ROW(A56)-1+COLUMNS(hdata),COLUMNS(hdata))+1)</f>
        <v>5</v>
      </c>
    </row>
    <row r="58" spans="1:23" x14ac:dyDescent="0.2">
      <c r="W58" s="22" cm="1">
        <f t="array" ref="W58">INDEX(hdata,1+INT((ROW(A57)-1)/COLUMNS(hdata)),MOD(ROW(A57)-1+COLUMNS(hdata),COLUMNS(hdata))+1)</f>
        <v>1</v>
      </c>
    </row>
    <row r="59" spans="1:23" x14ac:dyDescent="0.2">
      <c r="W59" s="22" cm="1">
        <f t="array" ref="W59">INDEX(hdata,1+INT((ROW(A58)-1)/COLUMNS(hdata)),MOD(ROW(A58)-1+COLUMNS(hdata),COLUMNS(hdata))+1)</f>
        <v>5</v>
      </c>
    </row>
    <row r="60" spans="1:23" x14ac:dyDescent="0.2">
      <c r="W60" s="22" cm="1">
        <f t="array" ref="W60">INDEX(hdata,1+INT((ROW(A59)-1)/COLUMNS(hdata)),MOD(ROW(A59)-1+COLUMNS(hdata),COLUMNS(hdata))+1)</f>
        <v>7</v>
      </c>
    </row>
    <row r="61" spans="1:23" x14ac:dyDescent="0.2">
      <c r="W61" s="22" cm="1">
        <f t="array" ref="W61">INDEX(hdata,1+INT((ROW(A60)-1)/COLUMNS(hdata)),MOD(ROW(A60)-1+COLUMNS(hdata),COLUMNS(hdata))+1)</f>
        <v>4</v>
      </c>
    </row>
    <row r="62" spans="1:23" x14ac:dyDescent="0.2">
      <c r="W62" s="22" cm="1">
        <f t="array" ref="W62">INDEX(hdata,1+INT((ROW(A61)-1)/COLUMNS(hdata)),MOD(ROW(A61)-1+COLUMNS(hdata),COLUMNS(hdata))+1)</f>
        <v>1</v>
      </c>
    </row>
    <row r="63" spans="1:23" x14ac:dyDescent="0.2">
      <c r="W63" s="22" cm="1">
        <f t="array" ref="W63">INDEX(hdata,1+INT((ROW(A62)-1)/COLUMNS(hdata)),MOD(ROW(A62)-1+COLUMNS(hdata),COLUMNS(hdata))+1)</f>
        <v>6</v>
      </c>
    </row>
    <row r="64" spans="1:23" x14ac:dyDescent="0.2">
      <c r="W64" s="22" cm="1">
        <f t="array" ref="W64">INDEX(hdata,1+INT((ROW(A63)-1)/COLUMNS(hdata)),MOD(ROW(A63)-1+COLUMNS(hdata),COLUMNS(hdata))+1)</f>
        <v>7</v>
      </c>
    </row>
    <row r="65" spans="23:23" x14ac:dyDescent="0.2">
      <c r="W65" s="22" cm="1">
        <f t="array" ref="W65">INDEX(hdata,1+INT((ROW(A64)-1)/COLUMNS(hdata)),MOD(ROW(A64)-1+COLUMNS(hdata),COLUMNS(hdata))+1)</f>
        <v>7</v>
      </c>
    </row>
    <row r="66" spans="23:23" x14ac:dyDescent="0.2">
      <c r="W66" s="22" cm="1">
        <f t="array" ref="W66">INDEX(hdata,1+INT((ROW(A65)-1)/COLUMNS(hdata)),MOD(ROW(A65)-1+COLUMNS(hdata),COLUMNS(hdata))+1)</f>
        <v>6</v>
      </c>
    </row>
    <row r="67" spans="23:23" x14ac:dyDescent="0.2">
      <c r="W67" s="22" cm="1">
        <f t="array" ref="W67">INDEX(hdata,1+INT((ROW(A66)-1)/COLUMNS(hdata)),MOD(ROW(A66)-1+COLUMNS(hdata),COLUMNS(hdata))+1)</f>
        <v>3</v>
      </c>
    </row>
    <row r="68" spans="23:23" x14ac:dyDescent="0.2">
      <c r="W68" s="22" cm="1">
        <f t="array" ref="W68">INDEX(hdata,1+INT((ROW(A67)-1)/COLUMNS(hdata)),MOD(ROW(A67)-1+COLUMNS(hdata),COLUMNS(hdata))+1)</f>
        <v>4</v>
      </c>
    </row>
    <row r="69" spans="23:23" x14ac:dyDescent="0.2">
      <c r="W69" s="22" cm="1">
        <f t="array" ref="W69">INDEX(hdata,1+INT((ROW(A68)-1)/COLUMNS(hdata)),MOD(ROW(A68)-1+COLUMNS(hdata),COLUMNS(hdata))+1)</f>
        <v>5</v>
      </c>
    </row>
    <row r="70" spans="23:23" x14ac:dyDescent="0.2">
      <c r="W70" s="22" cm="1">
        <f t="array" ref="W70">INDEX(hdata,1+INT((ROW(A69)-1)/COLUMNS(hdata)),MOD(ROW(A69)-1+COLUMNS(hdata),COLUMNS(hdata))+1)</f>
        <v>2</v>
      </c>
    </row>
    <row r="71" spans="23:23" x14ac:dyDescent="0.2">
      <c r="W71" s="22" cm="1">
        <f t="array" ref="W71">INDEX(hdata,1+INT((ROW(A70)-1)/COLUMNS(hdata)),MOD(ROW(A70)-1+COLUMNS(hdata),COLUMNS(hdata))+1)</f>
        <v>3</v>
      </c>
    </row>
    <row r="72" spans="23:23" x14ac:dyDescent="0.2">
      <c r="W72" s="22" cm="1">
        <f t="array" ref="W72">INDEX(hdata,1+INT((ROW(A71)-1)/COLUMNS(hdata)),MOD(ROW(A71)-1+COLUMNS(hdata),COLUMNS(hdata))+1)</f>
        <v>1</v>
      </c>
    </row>
    <row r="73" spans="23:23" x14ac:dyDescent="0.2">
      <c r="W73" s="22" cm="1">
        <f t="array" ref="W73">INDEX(hdata,1+INT((ROW(A72)-1)/COLUMNS(hdata)),MOD(ROW(A72)-1+COLUMNS(hdata),COLUMNS(hdata))+1)</f>
        <v>5</v>
      </c>
    </row>
    <row r="74" spans="23:23" x14ac:dyDescent="0.2">
      <c r="W74" s="22" cm="1">
        <f t="array" ref="W74">INDEX(hdata,1+INT((ROW(A73)-1)/COLUMNS(hdata)),MOD(ROW(A73)-1+COLUMNS(hdata),COLUMNS(hdata))+1)</f>
        <v>6</v>
      </c>
    </row>
    <row r="75" spans="23:23" x14ac:dyDescent="0.2">
      <c r="W75" s="22" cm="1">
        <f t="array" ref="W75">INDEX(hdata,1+INT((ROW(A74)-1)/COLUMNS(hdata)),MOD(ROW(A74)-1+COLUMNS(hdata),COLUMNS(hdata))+1)</f>
        <v>4</v>
      </c>
    </row>
    <row r="76" spans="23:23" x14ac:dyDescent="0.2">
      <c r="W76" s="22" cm="1">
        <f t="array" ref="W76">INDEX(hdata,1+INT((ROW(A75)-1)/COLUMNS(hdata)),MOD(ROW(A75)-1+COLUMNS(hdata),COLUMNS(hdata))+1)</f>
        <v>2</v>
      </c>
    </row>
    <row r="77" spans="23:23" x14ac:dyDescent="0.2">
      <c r="W77" s="22" cm="1">
        <f t="array" ref="W77">INDEX(hdata,1+INT((ROW(A76)-1)/COLUMNS(hdata)),MOD(ROW(A76)-1+COLUMNS(hdata),COLUMNS(hdata))+1)</f>
        <v>3</v>
      </c>
    </row>
    <row r="78" spans="23:23" x14ac:dyDescent="0.2">
      <c r="W78" s="22" cm="1">
        <f t="array" ref="W78">INDEX(hdata,1+INT((ROW(A77)-1)/COLUMNS(hdata)),MOD(ROW(A77)-1+COLUMNS(hdata),COLUMNS(hdata))+1)</f>
        <v>7</v>
      </c>
    </row>
    <row r="79" spans="23:23" x14ac:dyDescent="0.2">
      <c r="W79" s="22" cm="1">
        <f t="array" ref="W79">INDEX(hdata,1+INT((ROW(A78)-1)/COLUMNS(hdata)),MOD(ROW(A78)-1+COLUMNS(hdata),COLUMNS(hdata))+1)</f>
        <v>5</v>
      </c>
    </row>
    <row r="80" spans="23:23" x14ac:dyDescent="0.2">
      <c r="W80" s="22" cm="1">
        <f t="array" ref="W80">INDEX(hdata,1+INT((ROW(A79)-1)/COLUMNS(hdata)),MOD(ROW(A79)-1+COLUMNS(hdata),COLUMNS(hdata))+1)</f>
        <v>4</v>
      </c>
    </row>
    <row r="81" spans="23:23" x14ac:dyDescent="0.2">
      <c r="W81" s="22" cm="1">
        <f t="array" ref="W81">INDEX(hdata,1+INT((ROW(A80)-1)/COLUMNS(hdata)),MOD(ROW(A80)-1+COLUMNS(hdata),COLUMNS(hdata))+1)</f>
        <v>6</v>
      </c>
    </row>
    <row r="82" spans="23:23" x14ac:dyDescent="0.2">
      <c r="W82" s="22" cm="1">
        <f t="array" ref="W82">INDEX(hdata,1+INT((ROW(A81)-1)/COLUMNS(hdata)),MOD(ROW(A81)-1+COLUMNS(hdata),COLUMNS(hdata))+1)</f>
        <v>5</v>
      </c>
    </row>
    <row r="83" spans="23:23" x14ac:dyDescent="0.2">
      <c r="W83" s="22" cm="1">
        <f t="array" ref="W83">INDEX(hdata,1+INT((ROW(A82)-1)/COLUMNS(hdata)),MOD(ROW(A82)-1+COLUMNS(hdata),COLUMNS(hdata))+1)</f>
        <v>2</v>
      </c>
    </row>
    <row r="84" spans="23:23" x14ac:dyDescent="0.2">
      <c r="W84" s="22" cm="1">
        <f t="array" ref="W84">INDEX(hdata,1+INT((ROW(A83)-1)/COLUMNS(hdata)),MOD(ROW(A83)-1+COLUMNS(hdata),COLUMNS(hdata))+1)</f>
        <v>3</v>
      </c>
    </row>
    <row r="85" spans="23:23" x14ac:dyDescent="0.2">
      <c r="W85" s="22" cm="1">
        <f t="array" ref="W85">INDEX(hdata,1+INT((ROW(A84)-1)/COLUMNS(hdata)),MOD(ROW(A84)-1+COLUMNS(hdata),COLUMNS(hdata))+1)</f>
        <v>4</v>
      </c>
    </row>
    <row r="86" spans="23:23" x14ac:dyDescent="0.2">
      <c r="W86" s="22" cm="1">
        <f t="array" ref="W86">INDEX(hdata,1+INT((ROW(A85)-1)/COLUMNS(hdata)),MOD(ROW(A85)-1+COLUMNS(hdata),COLUMNS(hdata))+1)</f>
        <v>5</v>
      </c>
    </row>
    <row r="87" spans="23:23" x14ac:dyDescent="0.2">
      <c r="W87" s="22" cm="1">
        <f t="array" ref="W87">INDEX(hdata,1+INT((ROW(A86)-1)/COLUMNS(hdata)),MOD(ROW(A86)-1+COLUMNS(hdata),COLUMNS(hdata))+1)</f>
        <v>2</v>
      </c>
    </row>
    <row r="88" spans="23:23" x14ac:dyDescent="0.2">
      <c r="W88" s="22" cm="1">
        <f t="array" ref="W88">INDEX(hdata,1+INT((ROW(A87)-1)/COLUMNS(hdata)),MOD(ROW(A87)-1+COLUMNS(hdata),COLUMNS(hdata))+1)</f>
        <v>6</v>
      </c>
    </row>
    <row r="89" spans="23:23" x14ac:dyDescent="0.2">
      <c r="W89" s="22" cm="1">
        <f t="array" ref="W89">INDEX(hdata,1+INT((ROW(A88)-1)/COLUMNS(hdata)),MOD(ROW(A88)-1+COLUMNS(hdata),COLUMNS(hdata))+1)</f>
        <v>3</v>
      </c>
    </row>
    <row r="90" spans="23:23" x14ac:dyDescent="0.2">
      <c r="W90" s="22" cm="1">
        <f t="array" ref="W90">INDEX(hdata,1+INT((ROW(A89)-1)/COLUMNS(hdata)),MOD(ROW(A89)-1+COLUMNS(hdata),COLUMNS(hdata))+1)</f>
        <v>6</v>
      </c>
    </row>
    <row r="91" spans="23:23" x14ac:dyDescent="0.2">
      <c r="W91" s="22" cm="1">
        <f t="array" ref="W91">INDEX(hdata,1+INT((ROW(A90)-1)/COLUMNS(hdata)),MOD(ROW(A90)-1+COLUMNS(hdata),COLUMNS(hdata))+1)</f>
        <v>7</v>
      </c>
    </row>
    <row r="92" spans="23:23" x14ac:dyDescent="0.2">
      <c r="W92" s="22" cm="1">
        <f t="array" ref="W92">INDEX(hdata,1+INT((ROW(A91)-1)/COLUMNS(hdata)),MOD(ROW(A91)-1+COLUMNS(hdata),COLUMNS(hdata))+1)</f>
        <v>7</v>
      </c>
    </row>
    <row r="93" spans="23:23" x14ac:dyDescent="0.2">
      <c r="W93" s="22" cm="1">
        <f t="array" ref="W93">INDEX(hdata,1+INT((ROW(A92)-1)/COLUMNS(hdata)),MOD(ROW(A92)-1+COLUMNS(hdata),COLUMNS(hdata))+1)</f>
        <v>2</v>
      </c>
    </row>
    <row r="94" spans="23:23" x14ac:dyDescent="0.2">
      <c r="W94" s="22" cm="1">
        <f t="array" ref="W94">INDEX(hdata,1+INT((ROW(A93)-1)/COLUMNS(hdata)),MOD(ROW(A93)-1+COLUMNS(hdata),COLUMNS(hdata))+1)</f>
        <v>7</v>
      </c>
    </row>
    <row r="95" spans="23:23" x14ac:dyDescent="0.2">
      <c r="W95" s="22" cm="1">
        <f t="array" ref="W95">INDEX(hdata,1+INT((ROW(A94)-1)/COLUMNS(hdata)),MOD(ROW(A94)-1+COLUMNS(hdata),COLUMNS(hdata))+1)</f>
        <v>6</v>
      </c>
    </row>
    <row r="96" spans="23:23" x14ac:dyDescent="0.2">
      <c r="W96" s="22" cm="1">
        <f t="array" ref="W96">INDEX(hdata,1+INT((ROW(A95)-1)/COLUMNS(hdata)),MOD(ROW(A95)-1+COLUMNS(hdata),COLUMNS(hdata))+1)</f>
        <v>5</v>
      </c>
    </row>
    <row r="97" spans="23:23" x14ac:dyDescent="0.2">
      <c r="W97" s="22" cm="1">
        <f t="array" ref="W97">INDEX(hdata,1+INT((ROW(A96)-1)/COLUMNS(hdata)),MOD(ROW(A96)-1+COLUMNS(hdata),COLUMNS(hdata))+1)</f>
        <v>4</v>
      </c>
    </row>
    <row r="98" spans="23:23" x14ac:dyDescent="0.2">
      <c r="W98" s="22" cm="1">
        <f t="array" ref="W98">INDEX(hdata,1+INT((ROW(A97)-1)/COLUMNS(hdata)),MOD(ROW(A97)-1+COLUMNS(hdata),COLUMNS(hdata))+1)</f>
        <v>2</v>
      </c>
    </row>
    <row r="99" spans="23:23" x14ac:dyDescent="0.2">
      <c r="W99" s="22" cm="1">
        <f t="array" ref="W99">INDEX(hdata,1+INT((ROW(A98)-1)/COLUMNS(hdata)),MOD(ROW(A98)-1+COLUMNS(hdata),COLUMNS(hdata))+1)</f>
        <v>2</v>
      </c>
    </row>
    <row r="100" spans="23:23" x14ac:dyDescent="0.2">
      <c r="W100" s="22" cm="1">
        <f t="array" ref="W100">INDEX(hdata,1+INT((ROW(A99)-1)/COLUMNS(hdata)),MOD(ROW(A99)-1+COLUMNS(hdata),COLUMNS(hdata))+1)</f>
        <v>1</v>
      </c>
    </row>
    <row r="101" spans="23:23" x14ac:dyDescent="0.2">
      <c r="W101" s="22" cm="1">
        <f t="array" ref="W101">INDEX(hdata,1+INT((ROW(A100)-1)/COLUMNS(hdata)),MOD(ROW(A100)-1+COLUMNS(hdata),COLUMNS(hdata))+1)</f>
        <v>4</v>
      </c>
    </row>
    <row r="102" spans="23:23" x14ac:dyDescent="0.2">
      <c r="W102" s="22" cm="1">
        <f t="array" ref="W102">INDEX(hdata,1+INT((ROW(A101)-1)/COLUMNS(hdata)),MOD(ROW(A101)-1+COLUMNS(hdata),COLUMNS(hdata))+1)</f>
        <v>5</v>
      </c>
    </row>
    <row r="103" spans="23:23" x14ac:dyDescent="0.2">
      <c r="W103" s="22" cm="1">
        <f t="array" ref="W103">INDEX(hdata,1+INT((ROW(A102)-1)/COLUMNS(hdata)),MOD(ROW(A102)-1+COLUMNS(hdata),COLUMNS(hdata))+1)</f>
        <v>6</v>
      </c>
    </row>
    <row r="104" spans="23:23" x14ac:dyDescent="0.2">
      <c r="W104" s="22" cm="1">
        <f t="array" ref="W104">INDEX(hdata,1+INT((ROW(A103)-1)/COLUMNS(hdata)),MOD(ROW(A103)-1+COLUMNS(hdata),COLUMNS(hdata))+1)</f>
        <v>2</v>
      </c>
    </row>
    <row r="105" spans="23:23" x14ac:dyDescent="0.2">
      <c r="W105" s="22" cm="1">
        <f t="array" ref="W105">INDEX(hdata,1+INT((ROW(A104)-1)/COLUMNS(hdata)),MOD(ROW(A104)-1+COLUMNS(hdata),COLUMNS(hdata))+1)</f>
        <v>5</v>
      </c>
    </row>
    <row r="106" spans="23:23" x14ac:dyDescent="0.2">
      <c r="W106" s="22" cm="1">
        <f t="array" ref="W106">INDEX(hdata,1+INT((ROW(A105)-1)/COLUMNS(hdata)),MOD(ROW(A105)-1+COLUMNS(hdata),COLUMNS(hdata))+1)</f>
        <v>2</v>
      </c>
    </row>
    <row r="107" spans="23:23" x14ac:dyDescent="0.2">
      <c r="W107" s="22" cm="1">
        <f t="array" ref="W107">INDEX(hdata,1+INT((ROW(A106)-1)/COLUMNS(hdata)),MOD(ROW(A106)-1+COLUMNS(hdata),COLUMNS(hdata))+1)</f>
        <v>5</v>
      </c>
    </row>
    <row r="108" spans="23:23" x14ac:dyDescent="0.2">
      <c r="W108" s="22" cm="1">
        <f t="array" ref="W108">INDEX(hdata,1+INT((ROW(A107)-1)/COLUMNS(hdata)),MOD(ROW(A107)-1+COLUMNS(hdata),COLUMNS(hdata))+1)</f>
        <v>5</v>
      </c>
    </row>
    <row r="109" spans="23:23" x14ac:dyDescent="0.2">
      <c r="W109" s="22" cm="1">
        <f t="array" ref="W109">INDEX(hdata,1+INT((ROW(A108)-1)/COLUMNS(hdata)),MOD(ROW(A108)-1+COLUMNS(hdata),COLUMNS(hdata))+1)</f>
        <v>5</v>
      </c>
    </row>
    <row r="110" spans="23:23" x14ac:dyDescent="0.2">
      <c r="W110" s="22" cm="1">
        <f t="array" ref="W110">INDEX(hdata,1+INT((ROW(A109)-1)/COLUMNS(hdata)),MOD(ROW(A109)-1+COLUMNS(hdata),COLUMNS(hdata))+1)</f>
        <v>5</v>
      </c>
    </row>
    <row r="111" spans="23:23" x14ac:dyDescent="0.2">
      <c r="W111" s="22" cm="1">
        <f t="array" ref="W111">INDEX(hdata,1+INT((ROW(A110)-1)/COLUMNS(hdata)),MOD(ROW(A110)-1+COLUMNS(hdata),COLUMNS(hdata))+1)</f>
        <v>5</v>
      </c>
    </row>
    <row r="112" spans="23:23" x14ac:dyDescent="0.2">
      <c r="W112" s="22" cm="1">
        <f t="array" ref="W112">INDEX(hdata,1+INT((ROW(A111)-1)/COLUMNS(hdata)),MOD(ROW(A111)-1+COLUMNS(hdata),COLUMNS(hdata))+1)</f>
        <v>5</v>
      </c>
    </row>
    <row r="113" spans="23:23" x14ac:dyDescent="0.2">
      <c r="W113" s="22" cm="1">
        <f t="array" ref="W113">INDEX(hdata,1+INT((ROW(A112)-1)/COLUMNS(hdata)),MOD(ROW(A112)-1+COLUMNS(hdata),COLUMNS(hdata))+1)</f>
        <v>5</v>
      </c>
    </row>
    <row r="114" spans="23:23" x14ac:dyDescent="0.2">
      <c r="W114" s="22" cm="1">
        <f t="array" ref="W114">INDEX(hdata,1+INT((ROW(A113)-1)/COLUMNS(hdata)),MOD(ROW(A113)-1+COLUMNS(hdata),COLUMNS(hdata))+1)</f>
        <v>5</v>
      </c>
    </row>
    <row r="115" spans="23:23" x14ac:dyDescent="0.2">
      <c r="W115" s="22" cm="1">
        <f t="array" ref="W115">INDEX(hdata,1+INT((ROW(A114)-1)/COLUMNS(hdata)),MOD(ROW(A114)-1+COLUMNS(hdata),COLUMNS(hdata))+1)</f>
        <v>5</v>
      </c>
    </row>
    <row r="116" spans="23:23" x14ac:dyDescent="0.2">
      <c r="W116" s="22" cm="1">
        <f t="array" ref="W116">INDEX(hdata,1+INT((ROW(A115)-1)/COLUMNS(hdata)),MOD(ROW(A115)-1+COLUMNS(hdata),COLUMNS(hdata))+1)</f>
        <v>5</v>
      </c>
    </row>
    <row r="117" spans="23:23" x14ac:dyDescent="0.2">
      <c r="W117" s="22" cm="1">
        <f t="array" ref="W117">INDEX(hdata,1+INT((ROW(A116)-1)/COLUMNS(hdata)),MOD(ROW(A116)-1+COLUMNS(hdata),COLUMNS(hdata))+1)</f>
        <v>5</v>
      </c>
    </row>
    <row r="118" spans="23:23" x14ac:dyDescent="0.2">
      <c r="W118" s="22" cm="1">
        <f t="array" ref="W118">INDEX(hdata,1+INT((ROW(A117)-1)/COLUMNS(hdata)),MOD(ROW(A117)-1+COLUMNS(hdata),COLUMNS(hdata))+1)</f>
        <v>5</v>
      </c>
    </row>
    <row r="119" spans="23:23" x14ac:dyDescent="0.2">
      <c r="W119" s="22" cm="1">
        <f t="array" ref="W119">INDEX(hdata,1+INT((ROW(A118)-1)/COLUMNS(hdata)),MOD(ROW(A118)-1+COLUMNS(hdata),COLUMNS(hdata))+1)</f>
        <v>5</v>
      </c>
    </row>
    <row r="120" spans="23:23" x14ac:dyDescent="0.2">
      <c r="W120" s="22" cm="1">
        <f t="array" ref="W120">INDEX(hdata,1+INT((ROW(A119)-1)/COLUMNS(hdata)),MOD(ROW(A119)-1+COLUMNS(hdata),COLUMNS(hdata))+1)</f>
        <v>5</v>
      </c>
    </row>
    <row r="121" spans="23:23" x14ac:dyDescent="0.2">
      <c r="W121" s="22" cm="1">
        <f t="array" ref="W121">INDEX(hdata,1+INT((ROW(A120)-1)/COLUMNS(hdata)),MOD(ROW(A120)-1+COLUMNS(hdata),COLUMNS(hdata))+1)</f>
        <v>5</v>
      </c>
    </row>
    <row r="122" spans="23:23" x14ac:dyDescent="0.2">
      <c r="W122" s="22" cm="1">
        <f t="array" ref="W122">INDEX(hdata,1+INT((ROW(A121)-1)/COLUMNS(hdata)),MOD(ROW(A121)-1+COLUMNS(hdata),COLUMNS(hdata))+1)</f>
        <v>3</v>
      </c>
    </row>
    <row r="123" spans="23:23" x14ac:dyDescent="0.2">
      <c r="W123" s="22" cm="1">
        <f t="array" ref="W123">INDEX(hdata,1+INT((ROW(A122)-1)/COLUMNS(hdata)),MOD(ROW(A122)-1+COLUMNS(hdata),COLUMNS(hdata))+1)</f>
        <v>5</v>
      </c>
    </row>
    <row r="124" spans="23:23" x14ac:dyDescent="0.2">
      <c r="W124" s="22" cm="1">
        <f t="array" ref="W124">INDEX(hdata,1+INT((ROW(A123)-1)/COLUMNS(hdata)),MOD(ROW(A123)-1+COLUMNS(hdata),COLUMNS(hdata))+1)</f>
        <v>1</v>
      </c>
    </row>
    <row r="125" spans="23:23" x14ac:dyDescent="0.2">
      <c r="W125" s="22" cm="1">
        <f t="array" ref="W125">INDEX(hdata,1+INT((ROW(A124)-1)/COLUMNS(hdata)),MOD(ROW(A124)-1+COLUMNS(hdata),COLUMNS(hdata))+1)</f>
        <v>4</v>
      </c>
    </row>
    <row r="126" spans="23:23" x14ac:dyDescent="0.2">
      <c r="W126" s="22" cm="1">
        <f t="array" ref="W126">INDEX(hdata,1+INT((ROW(A125)-1)/COLUMNS(hdata)),MOD(ROW(A125)-1+COLUMNS(hdata),COLUMNS(hdata))+1)</f>
        <v>4</v>
      </c>
    </row>
    <row r="127" spans="23:23" x14ac:dyDescent="0.2">
      <c r="W127" s="22" cm="1">
        <f t="array" ref="W127">INDEX(hdata,1+INT((ROW(A126)-1)/COLUMNS(hdata)),MOD(ROW(A126)-1+COLUMNS(hdata),COLUMNS(hdata))+1)</f>
        <v>5</v>
      </c>
    </row>
    <row r="128" spans="23:23" x14ac:dyDescent="0.2">
      <c r="W128" s="22" cm="1">
        <f t="array" ref="W128">INDEX(hdata,1+INT((ROW(A127)-1)/COLUMNS(hdata)),MOD(ROW(A127)-1+COLUMNS(hdata),COLUMNS(hdata))+1)</f>
        <v>5</v>
      </c>
    </row>
    <row r="129" spans="23:23" x14ac:dyDescent="0.2">
      <c r="W129" s="22" cm="1">
        <f t="array" ref="W129">INDEX(hdata,1+INT((ROW(A128)-1)/COLUMNS(hdata)),MOD(ROW(A128)-1+COLUMNS(hdata),COLUMNS(hdata))+1)</f>
        <v>7</v>
      </c>
    </row>
    <row r="130" spans="23:23" x14ac:dyDescent="0.2">
      <c r="W130" s="22" cm="1">
        <f t="array" ref="W130">INDEX(hdata,1+INT((ROW(A129)-1)/COLUMNS(hdata)),MOD(ROW(A129)-1+COLUMNS(hdata),COLUMNS(hdata))+1)</f>
        <v>4</v>
      </c>
    </row>
    <row r="131" spans="23:23" x14ac:dyDescent="0.2">
      <c r="W131" s="22" cm="1">
        <f t="array" ref="W131">INDEX(hdata,1+INT((ROW(A130)-1)/COLUMNS(hdata)),MOD(ROW(A130)-1+COLUMNS(hdata),COLUMNS(hdata))+1)</f>
        <v>3</v>
      </c>
    </row>
    <row r="132" spans="23:23" x14ac:dyDescent="0.2">
      <c r="W132" s="22" cm="1">
        <f t="array" ref="W132">INDEX(hdata,1+INT((ROW(A131)-1)/COLUMNS(hdata)),MOD(ROW(A131)-1+COLUMNS(hdata),COLUMNS(hdata))+1)</f>
        <v>4</v>
      </c>
    </row>
    <row r="133" spans="23:23" x14ac:dyDescent="0.2">
      <c r="W133" s="22" cm="1">
        <f t="array" ref="W133">INDEX(hdata,1+INT((ROW(A132)-1)/COLUMNS(hdata)),MOD(ROW(A132)-1+COLUMNS(hdata),COLUMNS(hdata))+1)</f>
        <v>5</v>
      </c>
    </row>
    <row r="134" spans="23:23" x14ac:dyDescent="0.2">
      <c r="W134" s="22" cm="1">
        <f t="array" ref="W134">INDEX(hdata,1+INT((ROW(A133)-1)/COLUMNS(hdata)),MOD(ROW(A133)-1+COLUMNS(hdata),COLUMNS(hdata))+1)</f>
        <v>4</v>
      </c>
    </row>
    <row r="135" spans="23:23" x14ac:dyDescent="0.2">
      <c r="W135" s="22" cm="1">
        <f t="array" ref="W135">INDEX(hdata,1+INT((ROW(A134)-1)/COLUMNS(hdata)),MOD(ROW(A134)-1+COLUMNS(hdata),COLUMNS(hdata))+1)</f>
        <v>5</v>
      </c>
    </row>
    <row r="136" spans="23:23" x14ac:dyDescent="0.2">
      <c r="W136" s="22" cm="1">
        <f t="array" ref="W136">INDEX(hdata,1+INT((ROW(A135)-1)/COLUMNS(hdata)),MOD(ROW(A135)-1+COLUMNS(hdata),COLUMNS(hdata))+1)</f>
        <v>4</v>
      </c>
    </row>
    <row r="137" spans="23:23" x14ac:dyDescent="0.2">
      <c r="W137" s="22" cm="1">
        <f t="array" ref="W137">INDEX(hdata,1+INT((ROW(A136)-1)/COLUMNS(hdata)),MOD(ROW(A136)-1+COLUMNS(hdata),COLUMNS(hdata))+1)</f>
        <v>4</v>
      </c>
    </row>
    <row r="138" spans="23:23" x14ac:dyDescent="0.2">
      <c r="W138" s="22" cm="1">
        <f t="array" ref="W138">INDEX(hdata,1+INT((ROW(A137)-1)/COLUMNS(hdata)),MOD(ROW(A137)-1+COLUMNS(hdata),COLUMNS(hdata))+1)</f>
        <v>2</v>
      </c>
    </row>
    <row r="139" spans="23:23" x14ac:dyDescent="0.2">
      <c r="W139" s="22" cm="1">
        <f t="array" ref="W139">INDEX(hdata,1+INT((ROW(A138)-1)/COLUMNS(hdata)),MOD(ROW(A138)-1+COLUMNS(hdata),COLUMNS(hdata))+1)</f>
        <v>6</v>
      </c>
    </row>
    <row r="140" spans="23:23" x14ac:dyDescent="0.2">
      <c r="W140" s="22" cm="1">
        <f t="array" ref="W140">INDEX(hdata,1+INT((ROW(A139)-1)/COLUMNS(hdata)),MOD(ROW(A139)-1+COLUMNS(hdata),COLUMNS(hdata))+1)</f>
        <v>2</v>
      </c>
    </row>
    <row r="141" spans="23:23" x14ac:dyDescent="0.2">
      <c r="W141" s="22" cm="1">
        <f t="array" ref="W141">INDEX(hdata,1+INT((ROW(A140)-1)/COLUMNS(hdata)),MOD(ROW(A140)-1+COLUMNS(hdata),COLUMNS(hdata))+1)</f>
        <v>6</v>
      </c>
    </row>
    <row r="142" spans="23:23" x14ac:dyDescent="0.2">
      <c r="W142" s="22" cm="1">
        <f t="array" ref="W142">INDEX(hdata,1+INT((ROW(A141)-1)/COLUMNS(hdata)),MOD(ROW(A141)-1+COLUMNS(hdata),COLUMNS(hdata))+1)</f>
        <v>2</v>
      </c>
    </row>
    <row r="143" spans="23:23" x14ac:dyDescent="0.2">
      <c r="W143" s="22" cm="1">
        <f t="array" ref="W143">INDEX(hdata,1+INT((ROW(A142)-1)/COLUMNS(hdata)),MOD(ROW(A142)-1+COLUMNS(hdata),COLUMNS(hdata))+1)</f>
        <v>5</v>
      </c>
    </row>
    <row r="144" spans="23:23" x14ac:dyDescent="0.2">
      <c r="W144" s="22" cm="1">
        <f t="array" ref="W144">INDEX(hdata,1+INT((ROW(A143)-1)/COLUMNS(hdata)),MOD(ROW(A143)-1+COLUMNS(hdata),COLUMNS(hdata))+1)</f>
        <v>3</v>
      </c>
    </row>
    <row r="145" spans="23:23" x14ac:dyDescent="0.2">
      <c r="W145" s="22" cm="1">
        <f t="array" ref="W145">INDEX(hdata,1+INT((ROW(A144)-1)/COLUMNS(hdata)),MOD(ROW(A144)-1+COLUMNS(hdata),COLUMNS(hdata))+1)</f>
        <v>5</v>
      </c>
    </row>
    <row r="146" spans="23:23" x14ac:dyDescent="0.2">
      <c r="W146" s="22" cm="1">
        <f t="array" ref="W146">INDEX(hdata,1+INT((ROW(A145)-1)/COLUMNS(hdata)),MOD(ROW(A145)-1+COLUMNS(hdata),COLUMNS(hdata))+1)</f>
        <v>2</v>
      </c>
    </row>
    <row r="147" spans="23:23" x14ac:dyDescent="0.2">
      <c r="W147" s="22" cm="1">
        <f t="array" ref="W147">INDEX(hdata,1+INT((ROW(A146)-1)/COLUMNS(hdata)),MOD(ROW(A146)-1+COLUMNS(hdata),COLUMNS(hdata))+1)</f>
        <v>5</v>
      </c>
    </row>
    <row r="148" spans="23:23" x14ac:dyDescent="0.2">
      <c r="W148" s="22" cm="1">
        <f t="array" ref="W148">INDEX(hdata,1+INT((ROW(A147)-1)/COLUMNS(hdata)),MOD(ROW(A147)-1+COLUMNS(hdata),COLUMNS(hdata))+1)</f>
        <v>2</v>
      </c>
    </row>
    <row r="149" spans="23:23" x14ac:dyDescent="0.2">
      <c r="W149" s="22" cm="1">
        <f t="array" ref="W149">INDEX(hdata,1+INT((ROW(A148)-1)/COLUMNS(hdata)),MOD(ROW(A148)-1+COLUMNS(hdata),COLUMNS(hdata))+1)</f>
        <v>6</v>
      </c>
    </row>
    <row r="150" spans="23:23" x14ac:dyDescent="0.2">
      <c r="W150" s="22" cm="1">
        <f t="array" ref="W150">INDEX(hdata,1+INT((ROW(A149)-1)/COLUMNS(hdata)),MOD(ROW(A149)-1+COLUMNS(hdata),COLUMNS(hdata))+1)</f>
        <v>2</v>
      </c>
    </row>
    <row r="151" spans="23:23" x14ac:dyDescent="0.2">
      <c r="W151" s="22" cm="1">
        <f t="array" ref="W151">INDEX(hdata,1+INT((ROW(A150)-1)/COLUMNS(hdata)),MOD(ROW(A150)-1+COLUMNS(hdata),COLUMNS(hdata))+1)</f>
        <v>5</v>
      </c>
    </row>
    <row r="152" spans="23:23" x14ac:dyDescent="0.2">
      <c r="W152" s="22" cm="1">
        <f t="array" ref="W152">INDEX(hdata,1+INT((ROW(A151)-1)/COLUMNS(hdata)),MOD(ROW(A151)-1+COLUMNS(hdata),COLUMNS(hdata))+1)</f>
        <v>2</v>
      </c>
    </row>
    <row r="153" spans="23:23" x14ac:dyDescent="0.2">
      <c r="W153" s="22" cm="1">
        <f t="array" ref="W153">INDEX(hdata,1+INT((ROW(A152)-1)/COLUMNS(hdata)),MOD(ROW(A152)-1+COLUMNS(hdata),COLUMNS(hdata))+1)</f>
        <v>4</v>
      </c>
    </row>
    <row r="154" spans="23:23" x14ac:dyDescent="0.2">
      <c r="W154" s="22" cm="1">
        <f t="array" ref="W154">INDEX(hdata,1+INT((ROW(A153)-1)/COLUMNS(hdata)),MOD(ROW(A153)-1+COLUMNS(hdata),COLUMNS(hdata))+1)</f>
        <v>2</v>
      </c>
    </row>
    <row r="155" spans="23:23" x14ac:dyDescent="0.2">
      <c r="W155" s="22" cm="1">
        <f t="array" ref="W155">INDEX(hdata,1+INT((ROW(A154)-1)/COLUMNS(hdata)),MOD(ROW(A154)-1+COLUMNS(hdata),COLUMNS(hdata))+1)</f>
        <v>1</v>
      </c>
    </row>
    <row r="156" spans="23:23" x14ac:dyDescent="0.2">
      <c r="W156" s="22" cm="1">
        <f t="array" ref="W156">INDEX(hdata,1+INT((ROW(A155)-1)/COLUMNS(hdata)),MOD(ROW(A155)-1+COLUMNS(hdata),COLUMNS(hdata))+1)</f>
        <v>3</v>
      </c>
    </row>
    <row r="157" spans="23:23" x14ac:dyDescent="0.2">
      <c r="W157" s="22" cm="1">
        <f t="array" ref="W157">INDEX(hdata,1+INT((ROW(A156)-1)/COLUMNS(hdata)),MOD(ROW(A156)-1+COLUMNS(hdata),COLUMNS(hdata))+1)</f>
        <v>5</v>
      </c>
    </row>
    <row r="158" spans="23:23" x14ac:dyDescent="0.2">
      <c r="W158" s="22" cm="1">
        <f t="array" ref="W158">INDEX(hdata,1+INT((ROW(A157)-1)/COLUMNS(hdata)),MOD(ROW(A157)-1+COLUMNS(hdata),COLUMNS(hdata))+1)</f>
        <v>6</v>
      </c>
    </row>
    <row r="159" spans="23:23" x14ac:dyDescent="0.2">
      <c r="W159" s="22" cm="1">
        <f t="array" ref="W159">INDEX(hdata,1+INT((ROW(A158)-1)/COLUMNS(hdata)),MOD(ROW(A158)-1+COLUMNS(hdata),COLUMNS(hdata))+1)</f>
        <v>5</v>
      </c>
    </row>
    <row r="160" spans="23:23" x14ac:dyDescent="0.2">
      <c r="W160" s="22" cm="1">
        <f t="array" ref="W160">INDEX(hdata,1+INT((ROW(A159)-1)/COLUMNS(hdata)),MOD(ROW(A159)-1+COLUMNS(hdata),COLUMNS(hdata))+1)</f>
        <v>2</v>
      </c>
    </row>
    <row r="161" spans="23:23" x14ac:dyDescent="0.2">
      <c r="W161" s="22" cm="1">
        <f t="array" ref="W161">INDEX(hdata,1+INT((ROW(A160)-1)/COLUMNS(hdata)),MOD(ROW(A160)-1+COLUMNS(hdata),COLUMNS(hdata))+1)</f>
        <v>4</v>
      </c>
    </row>
    <row r="162" spans="23:23" x14ac:dyDescent="0.2">
      <c r="W162" s="22" cm="1">
        <f t="array" ref="W162">INDEX(hdata,1+INT((ROW(A161)-1)/COLUMNS(hdata)),MOD(ROW(A161)-1+COLUMNS(hdata),COLUMNS(hdata))+1)</f>
        <v>7</v>
      </c>
    </row>
    <row r="163" spans="23:23" x14ac:dyDescent="0.2">
      <c r="W163" s="22" cm="1">
        <f t="array" ref="W163">INDEX(hdata,1+INT((ROW(A162)-1)/COLUMNS(hdata)),MOD(ROW(A162)-1+COLUMNS(hdata),COLUMNS(hdata))+1)</f>
        <v>2</v>
      </c>
    </row>
    <row r="164" spans="23:23" x14ac:dyDescent="0.2">
      <c r="W164" s="22" cm="1">
        <f t="array" ref="W164">INDEX(hdata,1+INT((ROW(A163)-1)/COLUMNS(hdata)),MOD(ROW(A163)-1+COLUMNS(hdata),COLUMNS(hdata))+1)</f>
        <v>1</v>
      </c>
    </row>
    <row r="165" spans="23:23" x14ac:dyDescent="0.2">
      <c r="W165" s="22" cm="1">
        <f t="array" ref="W165">INDEX(hdata,1+INT((ROW(A164)-1)/COLUMNS(hdata)),MOD(ROW(A164)-1+COLUMNS(hdata),COLUMNS(hdata))+1)</f>
        <v>7</v>
      </c>
    </row>
    <row r="166" spans="23:23" x14ac:dyDescent="0.2">
      <c r="W166" s="22" cm="1">
        <f t="array" ref="W166">INDEX(hdata,1+INT((ROW(A165)-1)/COLUMNS(hdata)),MOD(ROW(A165)-1+COLUMNS(hdata),COLUMNS(hdata))+1)</f>
        <v>2</v>
      </c>
    </row>
    <row r="167" spans="23:23" x14ac:dyDescent="0.2">
      <c r="W167" s="22" cm="1">
        <f t="array" ref="W167">INDEX(hdata,1+INT((ROW(A166)-1)/COLUMNS(hdata)),MOD(ROW(A166)-1+COLUMNS(hdata),COLUMNS(hdata))+1)</f>
        <v>6</v>
      </c>
    </row>
    <row r="168" spans="23:23" x14ac:dyDescent="0.2">
      <c r="W168" s="22" cm="1">
        <f t="array" ref="W168">INDEX(hdata,1+INT((ROW(A167)-1)/COLUMNS(hdata)),MOD(ROW(A167)-1+COLUMNS(hdata),COLUMNS(hdata))+1)</f>
        <v>5</v>
      </c>
    </row>
    <row r="169" spans="23:23" x14ac:dyDescent="0.2">
      <c r="W169" s="22" cm="1">
        <f t="array" ref="W169">INDEX(hdata,1+INT((ROW(A168)-1)/COLUMNS(hdata)),MOD(ROW(A168)-1+COLUMNS(hdata),COLUMNS(hdata))+1)</f>
        <v>5</v>
      </c>
    </row>
    <row r="170" spans="23:23" x14ac:dyDescent="0.2">
      <c r="W170" s="22" cm="1">
        <f t="array" ref="W170">INDEX(hdata,1+INT((ROW(A169)-1)/COLUMNS(hdata)),MOD(ROW(A169)-1+COLUMNS(hdata),COLUMNS(hdata))+1)</f>
        <v>4</v>
      </c>
    </row>
    <row r="171" spans="23:23" x14ac:dyDescent="0.2">
      <c r="W171" s="22" cm="1">
        <f t="array" ref="W171">INDEX(hdata,1+INT((ROW(A170)-1)/COLUMNS(hdata)),MOD(ROW(A170)-1+COLUMNS(hdata),COLUMNS(hdata))+1)</f>
        <v>5</v>
      </c>
    </row>
    <row r="172" spans="23:23" x14ac:dyDescent="0.2">
      <c r="W172" s="22" cm="1">
        <f t="array" ref="W172">INDEX(hdata,1+INT((ROW(A171)-1)/COLUMNS(hdata)),MOD(ROW(A171)-1+COLUMNS(hdata),COLUMNS(hdata))+1)</f>
        <v>0</v>
      </c>
    </row>
    <row r="173" spans="23:23" x14ac:dyDescent="0.2">
      <c r="W173" s="22" cm="1">
        <f t="array" ref="W173">INDEX(hdata,1+INT((ROW(A172)-1)/COLUMNS(hdata)),MOD(ROW(A172)-1+COLUMNS(hdata),COLUMNS(hdata))+1)</f>
        <v>5</v>
      </c>
    </row>
    <row r="174" spans="23:23" x14ac:dyDescent="0.2">
      <c r="W174" s="22" cm="1">
        <f t="array" ref="W174">INDEX(hdata,1+INT((ROW(A173)-1)/COLUMNS(hdata)),MOD(ROW(A173)-1+COLUMNS(hdata),COLUMNS(hdata))+1)</f>
        <v>5</v>
      </c>
    </row>
    <row r="175" spans="23:23" x14ac:dyDescent="0.2">
      <c r="W175" s="22" cm="1">
        <f t="array" ref="W175">INDEX(hdata,1+INT((ROW(A174)-1)/COLUMNS(hdata)),MOD(ROW(A174)-1+COLUMNS(hdata),COLUMNS(hdata))+1)</f>
        <v>5</v>
      </c>
    </row>
    <row r="176" spans="23:23" x14ac:dyDescent="0.2">
      <c r="W176" s="22" cm="1">
        <f t="array" ref="W176">INDEX(hdata,1+INT((ROW(A175)-1)/COLUMNS(hdata)),MOD(ROW(A175)-1+COLUMNS(hdata),COLUMNS(hdata))+1)</f>
        <v>5</v>
      </c>
    </row>
    <row r="177" spans="23:23" x14ac:dyDescent="0.2">
      <c r="W177" s="22" cm="1">
        <f t="array" ref="W177">INDEX(hdata,1+INT((ROW(A176)-1)/COLUMNS(hdata)),MOD(ROW(A176)-1+COLUMNS(hdata),COLUMNS(hdata))+1)</f>
        <v>6</v>
      </c>
    </row>
    <row r="178" spans="23:23" x14ac:dyDescent="0.2">
      <c r="W178" s="22" cm="1">
        <f t="array" ref="W178">INDEX(hdata,1+INT((ROW(A177)-1)/COLUMNS(hdata)),MOD(ROW(A177)-1+COLUMNS(hdata),COLUMNS(hdata))+1)</f>
        <v>5</v>
      </c>
    </row>
    <row r="179" spans="23:23" x14ac:dyDescent="0.2">
      <c r="W179" s="22" cm="1">
        <f t="array" ref="W179">INDEX(hdata,1+INT((ROW(A178)-1)/COLUMNS(hdata)),MOD(ROW(A178)-1+COLUMNS(hdata),COLUMNS(hdata))+1)</f>
        <v>4</v>
      </c>
    </row>
    <row r="180" spans="23:23" x14ac:dyDescent="0.2">
      <c r="W180" s="22" cm="1">
        <f t="array" ref="W180">INDEX(hdata,1+INT((ROW(A179)-1)/COLUMNS(hdata)),MOD(ROW(A179)-1+COLUMNS(hdata),COLUMNS(hdata))+1)</f>
        <v>6</v>
      </c>
    </row>
    <row r="181" spans="23:23" x14ac:dyDescent="0.2">
      <c r="W181" s="22" cm="1">
        <f t="array" ref="W181">INDEX(hdata,1+INT((ROW(A180)-1)/COLUMNS(hdata)),MOD(ROW(A180)-1+COLUMNS(hdata),COLUMNS(hdata))+1)</f>
        <v>6</v>
      </c>
    </row>
    <row r="182" spans="23:23" x14ac:dyDescent="0.2">
      <c r="W182" s="22" cm="1">
        <f t="array" ref="W182">INDEX(hdata,1+INT((ROW(A181)-1)/COLUMNS(hdata)),MOD(ROW(A181)-1+COLUMNS(hdata),COLUMNS(hdata))+1)</f>
        <v>3</v>
      </c>
    </row>
    <row r="183" spans="23:23" x14ac:dyDescent="0.2">
      <c r="W183" s="22" cm="1">
        <f t="array" ref="W183">INDEX(hdata,1+INT((ROW(A182)-1)/COLUMNS(hdata)),MOD(ROW(A182)-1+COLUMNS(hdata),COLUMNS(hdata))+1)</f>
        <v>4</v>
      </c>
    </row>
    <row r="184" spans="23:23" x14ac:dyDescent="0.2">
      <c r="W184" s="22" cm="1">
        <f t="array" ref="W184">INDEX(hdata,1+INT((ROW(A183)-1)/COLUMNS(hdata)),MOD(ROW(A183)-1+COLUMNS(hdata),COLUMNS(hdata))+1)</f>
        <v>3</v>
      </c>
    </row>
    <row r="185" spans="23:23" x14ac:dyDescent="0.2">
      <c r="W185" s="22" cm="1">
        <f t="array" ref="W185">INDEX(hdata,1+INT((ROW(A184)-1)/COLUMNS(hdata)),MOD(ROW(A184)-1+COLUMNS(hdata),COLUMNS(hdata))+1)</f>
        <v>2</v>
      </c>
    </row>
    <row r="186" spans="23:23" x14ac:dyDescent="0.2">
      <c r="W186" s="22" cm="1">
        <f t="array" ref="W186">INDEX(hdata,1+INT((ROW(A185)-1)/COLUMNS(hdata)),MOD(ROW(A185)-1+COLUMNS(hdata),COLUMNS(hdata))+1)</f>
        <v>4</v>
      </c>
    </row>
    <row r="187" spans="23:23" x14ac:dyDescent="0.2">
      <c r="W187" s="22" cm="1">
        <f t="array" ref="W187">INDEX(hdata,1+INT((ROW(A186)-1)/COLUMNS(hdata)),MOD(ROW(A186)-1+COLUMNS(hdata),COLUMNS(hdata))+1)</f>
        <v>3</v>
      </c>
    </row>
    <row r="188" spans="23:23" x14ac:dyDescent="0.2">
      <c r="W188" s="22" cm="1">
        <f t="array" ref="W188">INDEX(hdata,1+INT((ROW(A187)-1)/COLUMNS(hdata)),MOD(ROW(A187)-1+COLUMNS(hdata),COLUMNS(hdata))+1)</f>
        <v>5</v>
      </c>
    </row>
    <row r="189" spans="23:23" x14ac:dyDescent="0.2">
      <c r="W189" s="22" cm="1">
        <f t="array" ref="W189">INDEX(hdata,1+INT((ROW(A188)-1)/COLUMNS(hdata)),MOD(ROW(A188)-1+COLUMNS(hdata),COLUMNS(hdata))+1)</f>
        <v>5</v>
      </c>
    </row>
    <row r="190" spans="23:23" x14ac:dyDescent="0.2">
      <c r="W190" s="22" cm="1">
        <f t="array" ref="W190">INDEX(hdata,1+INT((ROW(A189)-1)/COLUMNS(hdata)),MOD(ROW(A189)-1+COLUMNS(hdata),COLUMNS(hdata))+1)</f>
        <v>4</v>
      </c>
    </row>
    <row r="191" spans="23:23" x14ac:dyDescent="0.2">
      <c r="W191" s="22" cm="1">
        <f t="array" ref="W191">INDEX(hdata,1+INT((ROW(A190)-1)/COLUMNS(hdata)),MOD(ROW(A190)-1+COLUMNS(hdata),COLUMNS(hdata))+1)</f>
        <v>5</v>
      </c>
    </row>
    <row r="192" spans="23:23" x14ac:dyDescent="0.2">
      <c r="W192" s="22" cm="1">
        <f t="array" ref="W192">INDEX(hdata,1+INT((ROW(A191)-1)/COLUMNS(hdata)),MOD(ROW(A191)-1+COLUMNS(hdata),COLUMNS(hdata))+1)</f>
        <v>3</v>
      </c>
    </row>
    <row r="193" spans="23:23" x14ac:dyDescent="0.2">
      <c r="W193" s="22" cm="1">
        <f t="array" ref="W193">INDEX(hdata,1+INT((ROW(A192)-1)/COLUMNS(hdata)),MOD(ROW(A192)-1+COLUMNS(hdata),COLUMNS(hdata))+1)</f>
        <v>4</v>
      </c>
    </row>
    <row r="194" spans="23:23" x14ac:dyDescent="0.2">
      <c r="W194" s="22" cm="1">
        <f t="array" ref="W194">INDEX(hdata,1+INT((ROW(A193)-1)/COLUMNS(hdata)),MOD(ROW(A193)-1+COLUMNS(hdata),COLUMNS(hdata))+1)</f>
        <v>4</v>
      </c>
    </row>
    <row r="195" spans="23:23" x14ac:dyDescent="0.2">
      <c r="W195" s="22" cm="1">
        <f t="array" ref="W195">INDEX(hdata,1+INT((ROW(A194)-1)/COLUMNS(hdata)),MOD(ROW(A194)-1+COLUMNS(hdata),COLUMNS(hdata))+1)</f>
        <v>5</v>
      </c>
    </row>
    <row r="196" spans="23:23" x14ac:dyDescent="0.2">
      <c r="W196" s="22" cm="1">
        <f t="array" ref="W196">INDEX(hdata,1+INT((ROW(A195)-1)/COLUMNS(hdata)),MOD(ROW(A195)-1+COLUMNS(hdata),COLUMNS(hdata))+1)</f>
        <v>3</v>
      </c>
    </row>
    <row r="197" spans="23:23" x14ac:dyDescent="0.2">
      <c r="W197" s="22" cm="1">
        <f t="array" ref="W197">INDEX(hdata,1+INT((ROW(A196)-1)/COLUMNS(hdata)),MOD(ROW(A196)-1+COLUMNS(hdata),COLUMNS(hdata))+1)</f>
        <v>3</v>
      </c>
    </row>
    <row r="198" spans="23:23" x14ac:dyDescent="0.2">
      <c r="W198" s="22" cm="1">
        <f t="array" ref="W198">INDEX(hdata,1+INT((ROW(A197)-1)/COLUMNS(hdata)),MOD(ROW(A197)-1+COLUMNS(hdata),COLUMNS(hdata))+1)</f>
        <v>2</v>
      </c>
    </row>
    <row r="199" spans="23:23" x14ac:dyDescent="0.2">
      <c r="W199" s="22" cm="1">
        <f t="array" ref="W199">INDEX(hdata,1+INT((ROW(A198)-1)/COLUMNS(hdata)),MOD(ROW(A198)-1+COLUMNS(hdata),COLUMNS(hdata))+1)</f>
        <v>2</v>
      </c>
    </row>
    <row r="200" spans="23:23" x14ac:dyDescent="0.2">
      <c r="W200" s="22" cm="1">
        <f t="array" ref="W200">INDEX(hdata,1+INT((ROW(A199)-1)/COLUMNS(hdata)),MOD(ROW(A199)-1+COLUMNS(hdata),COLUMNS(hdata))+1)</f>
        <v>5</v>
      </c>
    </row>
    <row r="201" spans="23:23" x14ac:dyDescent="0.2">
      <c r="W201" s="22" cm="1">
        <f t="array" ref="W201">INDEX(hdata,1+INT((ROW(A200)-1)/COLUMNS(hdata)),MOD(ROW(A200)-1+COLUMNS(hdata),COLUMNS(hdata))+1)</f>
        <v>2</v>
      </c>
    </row>
    <row r="202" spans="23:23" x14ac:dyDescent="0.2">
      <c r="W202" s="22" cm="1">
        <f t="array" ref="W202">INDEX(hdata,1+INT((ROW(A201)-1)/COLUMNS(hdata)),MOD(ROW(A201)-1+COLUMNS(hdata),COLUMNS(hdata))+1)</f>
        <v>5</v>
      </c>
    </row>
    <row r="203" spans="23:23" x14ac:dyDescent="0.2">
      <c r="W203" s="22" cm="1">
        <f t="array" ref="W203">INDEX(hdata,1+INT((ROW(A202)-1)/COLUMNS(hdata)),MOD(ROW(A202)-1+COLUMNS(hdata),COLUMNS(hdata))+1)</f>
        <v>3</v>
      </c>
    </row>
    <row r="204" spans="23:23" x14ac:dyDescent="0.2">
      <c r="W204" s="22" cm="1">
        <f t="array" ref="W204">INDEX(hdata,1+INT((ROW(A203)-1)/COLUMNS(hdata)),MOD(ROW(A203)-1+COLUMNS(hdata),COLUMNS(hdata))+1)</f>
        <v>3</v>
      </c>
    </row>
    <row r="205" spans="23:23" x14ac:dyDescent="0.2">
      <c r="W205" s="22" cm="1">
        <f t="array" ref="W205">INDEX(hdata,1+INT((ROW(A204)-1)/COLUMNS(hdata)),MOD(ROW(A204)-1+COLUMNS(hdata),COLUMNS(hdata))+1)</f>
        <v>4</v>
      </c>
    </row>
    <row r="206" spans="23:23" x14ac:dyDescent="0.2">
      <c r="W206" s="22" cm="1">
        <f t="array" ref="W206">INDEX(hdata,1+INT((ROW(A205)-1)/COLUMNS(hdata)),MOD(ROW(A205)-1+COLUMNS(hdata),COLUMNS(hdata))+1)</f>
        <v>5</v>
      </c>
    </row>
    <row r="207" spans="23:23" x14ac:dyDescent="0.2">
      <c r="W207" s="22" cm="1">
        <f t="array" ref="W207">INDEX(hdata,1+INT((ROW(A206)-1)/COLUMNS(hdata)),MOD(ROW(A206)-1+COLUMNS(hdata),COLUMNS(hdata))+1)</f>
        <v>2</v>
      </c>
    </row>
    <row r="208" spans="23:23" x14ac:dyDescent="0.2">
      <c r="W208" s="22" cm="1">
        <f t="array" ref="W208">INDEX(hdata,1+INT((ROW(A207)-1)/COLUMNS(hdata)),MOD(ROW(A207)-1+COLUMNS(hdata),COLUMNS(hdata))+1)</f>
        <v>5</v>
      </c>
    </row>
    <row r="209" spans="23:23" x14ac:dyDescent="0.2">
      <c r="W209" s="22" cm="1">
        <f t="array" ref="W209">INDEX(hdata,1+INT((ROW(A208)-1)/COLUMNS(hdata)),MOD(ROW(A208)-1+COLUMNS(hdata),COLUMNS(hdata))+1)</f>
        <v>2</v>
      </c>
    </row>
    <row r="210" spans="23:23" x14ac:dyDescent="0.2">
      <c r="W210" s="22" cm="1">
        <f t="array" ref="W210">INDEX(hdata,1+INT((ROW(A209)-1)/COLUMNS(hdata)),MOD(ROW(A209)-1+COLUMNS(hdata),COLUMNS(hdata))+1)</f>
        <v>5</v>
      </c>
    </row>
    <row r="211" spans="23:23" x14ac:dyDescent="0.2">
      <c r="W211" s="22" cm="1">
        <f t="array" ref="W211">INDEX(hdata,1+INT((ROW(A210)-1)/COLUMNS(hdata)),MOD(ROW(A210)-1+COLUMNS(hdata),COLUMNS(hdata))+1)</f>
        <v>4</v>
      </c>
    </row>
    <row r="212" spans="23:23" x14ac:dyDescent="0.2">
      <c r="W212" s="22" cm="1">
        <f t="array" ref="W212">INDEX(hdata,1+INT((ROW(A211)-1)/COLUMNS(hdata)),MOD(ROW(A211)-1+COLUMNS(hdata),COLUMNS(hdata))+1)</f>
        <v>5</v>
      </c>
    </row>
    <row r="213" spans="23:23" x14ac:dyDescent="0.2">
      <c r="W213" s="22" cm="1">
        <f t="array" ref="W213">INDEX(hdata,1+INT((ROW(A212)-1)/COLUMNS(hdata)),MOD(ROW(A212)-1+COLUMNS(hdata),COLUMNS(hdata))+1)</f>
        <v>5</v>
      </c>
    </row>
    <row r="214" spans="23:23" x14ac:dyDescent="0.2">
      <c r="W214" s="22" cm="1">
        <f t="array" ref="W214">INDEX(hdata,1+INT((ROW(A213)-1)/COLUMNS(hdata)),MOD(ROW(A213)-1+COLUMNS(hdata),COLUMNS(hdata))+1)</f>
        <v>3</v>
      </c>
    </row>
    <row r="215" spans="23:23" x14ac:dyDescent="0.2">
      <c r="W215" s="22" cm="1">
        <f t="array" ref="W215">INDEX(hdata,1+INT((ROW(A214)-1)/COLUMNS(hdata)),MOD(ROW(A214)-1+COLUMNS(hdata),COLUMNS(hdata))+1)</f>
        <v>3</v>
      </c>
    </row>
    <row r="216" spans="23:23" x14ac:dyDescent="0.2">
      <c r="W216" s="22" cm="1">
        <f t="array" ref="W216">INDEX(hdata,1+INT((ROW(A215)-1)/COLUMNS(hdata)),MOD(ROW(A215)-1+COLUMNS(hdata),COLUMNS(hdata))+1)</f>
        <v>2</v>
      </c>
    </row>
    <row r="217" spans="23:23" x14ac:dyDescent="0.2">
      <c r="W217" s="22" cm="1">
        <f t="array" ref="W217">INDEX(hdata,1+INT((ROW(A216)-1)/COLUMNS(hdata)),MOD(ROW(A216)-1+COLUMNS(hdata),COLUMNS(hdata))+1)</f>
        <v>2</v>
      </c>
    </row>
    <row r="218" spans="23:23" x14ac:dyDescent="0.2">
      <c r="W218" s="22" cm="1">
        <f t="array" ref="W218">INDEX(hdata,1+INT((ROW(A217)-1)/COLUMNS(hdata)),MOD(ROW(A217)-1+COLUMNS(hdata),COLUMNS(hdata))+1)</f>
        <v>5</v>
      </c>
    </row>
    <row r="219" spans="23:23" x14ac:dyDescent="0.2">
      <c r="W219" s="22" cm="1">
        <f t="array" ref="W219">INDEX(hdata,1+INT((ROW(A218)-1)/COLUMNS(hdata)),MOD(ROW(A218)-1+COLUMNS(hdata),COLUMNS(hdata))+1)</f>
        <v>3</v>
      </c>
    </row>
    <row r="220" spans="23:23" x14ac:dyDescent="0.2">
      <c r="W220" s="22" cm="1">
        <f t="array" ref="W220">INDEX(hdata,1+INT((ROW(A219)-1)/COLUMNS(hdata)),MOD(ROW(A219)-1+COLUMNS(hdata),COLUMNS(hdata))+1)</f>
        <v>3</v>
      </c>
    </row>
    <row r="221" spans="23:23" x14ac:dyDescent="0.2">
      <c r="W221" s="22" cm="1">
        <f t="array" ref="W221">INDEX(hdata,1+INT((ROW(A220)-1)/COLUMNS(hdata)),MOD(ROW(A220)-1+COLUMNS(hdata),COLUMNS(hdata))+1)</f>
        <v>3</v>
      </c>
    </row>
    <row r="222" spans="23:23" x14ac:dyDescent="0.2">
      <c r="W222" s="22" cm="1">
        <f t="array" ref="W222">INDEX(hdata,1+INT((ROW(A221)-1)/COLUMNS(hdata)),MOD(ROW(A221)-1+COLUMNS(hdata),COLUMNS(hdata))+1)</f>
        <v>3</v>
      </c>
    </row>
    <row r="223" spans="23:23" x14ac:dyDescent="0.2">
      <c r="W223" s="22" cm="1">
        <f t="array" ref="W223">INDEX(hdata,1+INT((ROW(A222)-1)/COLUMNS(hdata)),MOD(ROW(A222)-1+COLUMNS(hdata),COLUMNS(hdata))+1)</f>
        <v>7</v>
      </c>
    </row>
    <row r="224" spans="23:23" x14ac:dyDescent="0.2">
      <c r="W224" s="22" cm="1">
        <f t="array" ref="W224">INDEX(hdata,1+INT((ROW(A223)-1)/COLUMNS(hdata)),MOD(ROW(A223)-1+COLUMNS(hdata),COLUMNS(hdata))+1)</f>
        <v>2</v>
      </c>
    </row>
    <row r="225" spans="23:23" x14ac:dyDescent="0.2">
      <c r="W225" s="22" cm="1">
        <f t="array" ref="W225">INDEX(hdata,1+INT((ROW(A224)-1)/COLUMNS(hdata)),MOD(ROW(A224)-1+COLUMNS(hdata),COLUMNS(hdata))+1)</f>
        <v>7</v>
      </c>
    </row>
    <row r="226" spans="23:23" x14ac:dyDescent="0.2">
      <c r="W226" s="22" cm="1">
        <f t="array" ref="W226">INDEX(hdata,1+INT((ROW(A225)-1)/COLUMNS(hdata)),MOD(ROW(A225)-1+COLUMNS(hdata),COLUMNS(hdata))+1)</f>
        <v>7</v>
      </c>
    </row>
    <row r="227" spans="23:23" x14ac:dyDescent="0.2">
      <c r="W227" s="22" cm="1">
        <f t="array" ref="W227">INDEX(hdata,1+INT((ROW(A226)-1)/COLUMNS(hdata)),MOD(ROW(A226)-1+COLUMNS(hdata),COLUMNS(hdata))+1)</f>
        <v>5</v>
      </c>
    </row>
    <row r="228" spans="23:23" x14ac:dyDescent="0.2">
      <c r="W228" s="22" cm="1">
        <f t="array" ref="W228">INDEX(hdata,1+INT((ROW(A227)-1)/COLUMNS(hdata)),MOD(ROW(A227)-1+COLUMNS(hdata),COLUMNS(hdata))+1)</f>
        <v>6</v>
      </c>
    </row>
    <row r="229" spans="23:23" x14ac:dyDescent="0.2">
      <c r="W229" s="22" cm="1">
        <f t="array" ref="W229">INDEX(hdata,1+INT((ROW(A228)-1)/COLUMNS(hdata)),MOD(ROW(A228)-1+COLUMNS(hdata),COLUMNS(hdata))+1)</f>
        <v>3</v>
      </c>
    </row>
    <row r="230" spans="23:23" x14ac:dyDescent="0.2">
      <c r="W230" s="22" cm="1">
        <f t="array" ref="W230">INDEX(hdata,1+INT((ROW(A229)-1)/COLUMNS(hdata)),MOD(ROW(A229)-1+COLUMNS(hdata),COLUMNS(hdata))+1)</f>
        <v>5</v>
      </c>
    </row>
    <row r="231" spans="23:23" x14ac:dyDescent="0.2">
      <c r="W231" s="22" cm="1">
        <f t="array" ref="W231">INDEX(hdata,1+INT((ROW(A230)-1)/COLUMNS(hdata)),MOD(ROW(A230)-1+COLUMNS(hdata),COLUMNS(hdata))+1)</f>
        <v>5</v>
      </c>
    </row>
    <row r="232" spans="23:23" x14ac:dyDescent="0.2">
      <c r="W232" s="22" cm="1">
        <f t="array" ref="W232">INDEX(hdata,1+INT((ROW(A231)-1)/COLUMNS(hdata)),MOD(ROW(A231)-1+COLUMNS(hdata),COLUMNS(hdata))+1)</f>
        <v>4</v>
      </c>
    </row>
    <row r="233" spans="23:23" x14ac:dyDescent="0.2">
      <c r="W233" s="22" cm="1">
        <f t="array" ref="W233">INDEX(hdata,1+INT((ROW(A232)-1)/COLUMNS(hdata)),MOD(ROW(A232)-1+COLUMNS(hdata),COLUMNS(hdata))+1)</f>
        <v>6</v>
      </c>
    </row>
    <row r="234" spans="23:23" x14ac:dyDescent="0.2">
      <c r="W234" s="22" cm="1">
        <f t="array" ref="W234">INDEX(hdata,1+INT((ROW(A233)-1)/COLUMNS(hdata)),MOD(ROW(A233)-1+COLUMNS(hdata),COLUMNS(hdata))+1)</f>
        <v>5</v>
      </c>
    </row>
    <row r="235" spans="23:23" x14ac:dyDescent="0.2">
      <c r="W235" s="22" cm="1">
        <f t="array" ref="W235">INDEX(hdata,1+INT((ROW(A234)-1)/COLUMNS(hdata)),MOD(ROW(A234)-1+COLUMNS(hdata),COLUMNS(hdata))+1)</f>
        <v>4</v>
      </c>
    </row>
    <row r="236" spans="23:23" x14ac:dyDescent="0.2">
      <c r="W236" s="22" cm="1">
        <f t="array" ref="W236">INDEX(hdata,1+INT((ROW(A235)-1)/COLUMNS(hdata)),MOD(ROW(A235)-1+COLUMNS(hdata),COLUMNS(hdata))+1)</f>
        <v>6</v>
      </c>
    </row>
    <row r="237" spans="23:23" x14ac:dyDescent="0.2">
      <c r="W237" s="22" cm="1">
        <f t="array" ref="W237">INDEX(hdata,1+INT((ROW(A236)-1)/COLUMNS(hdata)),MOD(ROW(A236)-1+COLUMNS(hdata),COLUMNS(hdata))+1)</f>
        <v>6</v>
      </c>
    </row>
    <row r="238" spans="23:23" x14ac:dyDescent="0.2">
      <c r="W238" s="22" cm="1">
        <f t="array" ref="W238">INDEX(hdata,1+INT((ROW(A237)-1)/COLUMNS(hdata)),MOD(ROW(A237)-1+COLUMNS(hdata),COLUMNS(hdata))+1)</f>
        <v>6</v>
      </c>
    </row>
    <row r="239" spans="23:23" x14ac:dyDescent="0.2">
      <c r="W239" s="22" cm="1">
        <f t="array" ref="W239">INDEX(hdata,1+INT((ROW(A238)-1)/COLUMNS(hdata)),MOD(ROW(A238)-1+COLUMNS(hdata),COLUMNS(hdata))+1)</f>
        <v>5</v>
      </c>
    </row>
    <row r="240" spans="23:23" x14ac:dyDescent="0.2">
      <c r="W240" s="22" cm="1">
        <f t="array" ref="W240">INDEX(hdata,1+INT((ROW(A239)-1)/COLUMNS(hdata)),MOD(ROW(A239)-1+COLUMNS(hdata),COLUMNS(hdata))+1)</f>
        <v>5</v>
      </c>
    </row>
    <row r="241" spans="23:23" x14ac:dyDescent="0.2">
      <c r="W241" s="22" cm="1">
        <f t="array" ref="W241">INDEX(hdata,1+INT((ROW(A240)-1)/COLUMNS(hdata)),MOD(ROW(A240)-1+COLUMNS(hdata),COLUMNS(hdata))+1)</f>
        <v>6</v>
      </c>
    </row>
    <row r="242" spans="23:23" x14ac:dyDescent="0.2">
      <c r="W242" s="22" cm="1">
        <f t="array" ref="W242">INDEX(hdata,1+INT((ROW(A241)-1)/COLUMNS(hdata)),MOD(ROW(A241)-1+COLUMNS(hdata),COLUMNS(hdata))+1)</f>
        <v>2</v>
      </c>
    </row>
    <row r="243" spans="23:23" x14ac:dyDescent="0.2">
      <c r="W243" s="22" cm="1">
        <f t="array" ref="W243">INDEX(hdata,1+INT((ROW(A242)-1)/COLUMNS(hdata)),MOD(ROW(A242)-1+COLUMNS(hdata),COLUMNS(hdata))+1)</f>
        <v>6</v>
      </c>
    </row>
    <row r="244" spans="23:23" x14ac:dyDescent="0.2">
      <c r="W244" s="22" cm="1">
        <f t="array" ref="W244">INDEX(hdata,1+INT((ROW(A243)-1)/COLUMNS(hdata)),MOD(ROW(A243)-1+COLUMNS(hdata),COLUMNS(hdata))+1)</f>
        <v>5</v>
      </c>
    </row>
    <row r="245" spans="23:23" x14ac:dyDescent="0.2">
      <c r="W245" s="22" cm="1">
        <f t="array" ref="W245">INDEX(hdata,1+INT((ROW(A244)-1)/COLUMNS(hdata)),MOD(ROW(A244)-1+COLUMNS(hdata),COLUMNS(hdata))+1)</f>
        <v>4</v>
      </c>
    </row>
    <row r="246" spans="23:23" x14ac:dyDescent="0.2">
      <c r="W246" s="22" cm="1">
        <f t="array" ref="W246">INDEX(hdata,1+INT((ROW(A245)-1)/COLUMNS(hdata)),MOD(ROW(A245)-1+COLUMNS(hdata),COLUMNS(hdata))+1)</f>
        <v>7</v>
      </c>
    </row>
    <row r="247" spans="23:23" x14ac:dyDescent="0.2">
      <c r="W247" s="22" cm="1">
        <f t="array" ref="W247">INDEX(hdata,1+INT((ROW(A246)-1)/COLUMNS(hdata)),MOD(ROW(A246)-1+COLUMNS(hdata),COLUMNS(hdata))+1)</f>
        <v>2</v>
      </c>
    </row>
    <row r="248" spans="23:23" x14ac:dyDescent="0.2">
      <c r="W248" s="22" cm="1">
        <f t="array" ref="W248">INDEX(hdata,1+INT((ROW(A247)-1)/COLUMNS(hdata)),MOD(ROW(A247)-1+COLUMNS(hdata),COLUMNS(hdata))+1)</f>
        <v>3</v>
      </c>
    </row>
    <row r="249" spans="23:23" x14ac:dyDescent="0.2">
      <c r="W249" s="22" cm="1">
        <f t="array" ref="W249">INDEX(hdata,1+INT((ROW(A248)-1)/COLUMNS(hdata)),MOD(ROW(A248)-1+COLUMNS(hdata),COLUMNS(hdata))+1)</f>
        <v>4</v>
      </c>
    </row>
    <row r="250" spans="23:23" x14ac:dyDescent="0.2">
      <c r="W250" s="22" cm="1">
        <f t="array" ref="W250">INDEX(hdata,1+INT((ROW(A249)-1)/COLUMNS(hdata)),MOD(ROW(A249)-1+COLUMNS(hdata),COLUMNS(hdata))+1)</f>
        <v>1</v>
      </c>
    </row>
    <row r="251" spans="23:23" x14ac:dyDescent="0.2">
      <c r="W251" s="22" cm="1">
        <f t="array" ref="W251">INDEX(hdata,1+INT((ROW(A250)-1)/COLUMNS(hdata)),MOD(ROW(A250)-1+COLUMNS(hdata),COLUMNS(hdata))+1)</f>
        <v>2</v>
      </c>
    </row>
    <row r="252" spans="23:23" x14ac:dyDescent="0.2">
      <c r="W252" s="22" cm="1">
        <f t="array" ref="W252">INDEX(hdata,1+INT((ROW(A251)-1)/COLUMNS(hdata)),MOD(ROW(A251)-1+COLUMNS(hdata),COLUMNS(hdata))+1)</f>
        <v>1</v>
      </c>
    </row>
    <row r="253" spans="23:23" x14ac:dyDescent="0.2">
      <c r="W253" s="22" cm="1">
        <f t="array" ref="W253">INDEX(hdata,1+INT((ROW(A252)-1)/COLUMNS(hdata)),MOD(ROW(A252)-1+COLUMNS(hdata),COLUMNS(hdata))+1)</f>
        <v>5</v>
      </c>
    </row>
    <row r="254" spans="23:23" x14ac:dyDescent="0.2">
      <c r="W254" s="22" cm="1">
        <f t="array" ref="W254">INDEX(hdata,1+INT((ROW(A253)-1)/COLUMNS(hdata)),MOD(ROW(A253)-1+COLUMNS(hdata),COLUMNS(hdata))+1)</f>
        <v>6</v>
      </c>
    </row>
    <row r="255" spans="23:23" x14ac:dyDescent="0.2">
      <c r="W255" s="22" cm="1">
        <f t="array" ref="W255">INDEX(hdata,1+INT((ROW(A254)-1)/COLUMNS(hdata)),MOD(ROW(A254)-1+COLUMNS(hdata),COLUMNS(hdata))+1)</f>
        <v>3</v>
      </c>
    </row>
    <row r="256" spans="23:23" x14ac:dyDescent="0.2">
      <c r="W256" s="22" cm="1">
        <f t="array" ref="W256">INDEX(hdata,1+INT((ROW(A255)-1)/COLUMNS(hdata)),MOD(ROW(A255)-1+COLUMNS(hdata),COLUMNS(hdata))+1)</f>
        <v>2</v>
      </c>
    </row>
    <row r="257" spans="23:23" x14ac:dyDescent="0.2">
      <c r="W257" s="22" cm="1">
        <f t="array" ref="W257">INDEX(hdata,1+INT((ROW(A256)-1)/COLUMNS(hdata)),MOD(ROW(A256)-1+COLUMNS(hdata),COLUMNS(hdata))+1)</f>
        <v>5</v>
      </c>
    </row>
    <row r="258" spans="23:23" x14ac:dyDescent="0.2">
      <c r="W258" s="22" cm="1">
        <f t="array" ref="W258">INDEX(hdata,1+INT((ROW(A257)-1)/COLUMNS(hdata)),MOD(ROW(A257)-1+COLUMNS(hdata),COLUMNS(hdata))+1)</f>
        <v>7</v>
      </c>
    </row>
    <row r="259" spans="23:23" x14ac:dyDescent="0.2">
      <c r="W259" s="22" cm="1">
        <f t="array" ref="W259">INDEX(hdata,1+INT((ROW(A258)-1)/COLUMNS(hdata)),MOD(ROW(A258)-1+COLUMNS(hdata),COLUMNS(hdata))+1)</f>
        <v>6</v>
      </c>
    </row>
    <row r="260" spans="23:23" x14ac:dyDescent="0.2">
      <c r="W260" s="22" cm="1">
        <f t="array" ref="W260">INDEX(hdata,1+INT((ROW(A259)-1)/COLUMNS(hdata)),MOD(ROW(A259)-1+COLUMNS(hdata),COLUMNS(hdata))+1)</f>
        <v>3</v>
      </c>
    </row>
    <row r="261" spans="23:23" x14ac:dyDescent="0.2">
      <c r="W261" s="22" cm="1">
        <f t="array" ref="W261">INDEX(hdata,1+INT((ROW(A260)-1)/COLUMNS(hdata)),MOD(ROW(A260)-1+COLUMNS(hdata),COLUMNS(hdata))+1)</f>
        <v>6</v>
      </c>
    </row>
    <row r="262" spans="23:23" x14ac:dyDescent="0.2">
      <c r="W262" s="22" cm="1">
        <f t="array" ref="W262">INDEX(hdata,1+INT((ROW(A261)-1)/COLUMNS(hdata)),MOD(ROW(A261)-1+COLUMNS(hdata),COLUMNS(hdata))+1)</f>
        <v>6</v>
      </c>
    </row>
    <row r="263" spans="23:23" x14ac:dyDescent="0.2">
      <c r="W263" s="22" cm="1">
        <f t="array" ref="W263">INDEX(hdata,1+INT((ROW(A262)-1)/COLUMNS(hdata)),MOD(ROW(A262)-1+COLUMNS(hdata),COLUMNS(hdata))+1)</f>
        <v>7</v>
      </c>
    </row>
    <row r="264" spans="23:23" x14ac:dyDescent="0.2">
      <c r="W264" s="22" cm="1">
        <f t="array" ref="W264">INDEX(hdata,1+INT((ROW(A263)-1)/COLUMNS(hdata)),MOD(ROW(A263)-1+COLUMNS(hdata),COLUMNS(hdata))+1)</f>
        <v>7</v>
      </c>
    </row>
    <row r="265" spans="23:23" x14ac:dyDescent="0.2">
      <c r="W265" s="22" cm="1">
        <f t="array" ref="W265">INDEX(hdata,1+INT((ROW(A264)-1)/COLUMNS(hdata)),MOD(ROW(A264)-1+COLUMNS(hdata),COLUMNS(hdata))+1)</f>
        <v>5</v>
      </c>
    </row>
    <row r="266" spans="23:23" x14ac:dyDescent="0.2">
      <c r="W266" s="22" cm="1">
        <f t="array" ref="W266">INDEX(hdata,1+INT((ROW(A265)-1)/COLUMNS(hdata)),MOD(ROW(A265)-1+COLUMNS(hdata),COLUMNS(hdata))+1)</f>
        <v>6</v>
      </c>
    </row>
    <row r="267" spans="23:23" x14ac:dyDescent="0.2">
      <c r="W267" s="22" cm="1">
        <f t="array" ref="W267">INDEX(hdata,1+INT((ROW(A266)-1)/COLUMNS(hdata)),MOD(ROW(A266)-1+COLUMNS(hdata),COLUMNS(hdata))+1)</f>
        <v>6</v>
      </c>
    </row>
    <row r="268" spans="23:23" x14ac:dyDescent="0.2">
      <c r="W268" s="22" cm="1">
        <f t="array" ref="W268">INDEX(hdata,1+INT((ROW(A267)-1)/COLUMNS(hdata)),MOD(ROW(A267)-1+COLUMNS(hdata),COLUMNS(hdata))+1)</f>
        <v>4</v>
      </c>
    </row>
    <row r="269" spans="23:23" x14ac:dyDescent="0.2">
      <c r="W269" s="22" cm="1">
        <f t="array" ref="W269">INDEX(hdata,1+INT((ROW(A268)-1)/COLUMNS(hdata)),MOD(ROW(A268)-1+COLUMNS(hdata),COLUMNS(hdata))+1)</f>
        <v>3</v>
      </c>
    </row>
    <row r="270" spans="23:23" x14ac:dyDescent="0.2">
      <c r="W270" s="22" cm="1">
        <f t="array" ref="W270">INDEX(hdata,1+INT((ROW(A269)-1)/COLUMNS(hdata)),MOD(ROW(A269)-1+COLUMNS(hdata),COLUMNS(hdata))+1)</f>
        <v>7</v>
      </c>
    </row>
    <row r="271" spans="23:23" x14ac:dyDescent="0.2">
      <c r="W271" s="22" cm="1">
        <f t="array" ref="W271">INDEX(hdata,1+INT((ROW(A270)-1)/COLUMNS(hdata)),MOD(ROW(A270)-1+COLUMNS(hdata),COLUMNS(hdata))+1)</f>
        <v>4</v>
      </c>
    </row>
    <row r="272" spans="23:23" x14ac:dyDescent="0.2">
      <c r="W272" s="22" cm="1">
        <f t="array" ref="W272">INDEX(hdata,1+INT((ROW(A271)-1)/COLUMNS(hdata)),MOD(ROW(A271)-1+COLUMNS(hdata),COLUMNS(hdata))+1)</f>
        <v>3</v>
      </c>
    </row>
    <row r="273" spans="23:23" x14ac:dyDescent="0.2">
      <c r="W273" s="22" cm="1">
        <f t="array" ref="W273">INDEX(hdata,1+INT((ROW(A272)-1)/COLUMNS(hdata)),MOD(ROW(A272)-1+COLUMNS(hdata),COLUMNS(hdata))+1)</f>
        <v>7</v>
      </c>
    </row>
    <row r="274" spans="23:23" x14ac:dyDescent="0.2">
      <c r="W274" s="22" cm="1">
        <f t="array" ref="W274">INDEX(hdata,1+INT((ROW(A273)-1)/COLUMNS(hdata)),MOD(ROW(A273)-1+COLUMNS(hdata),COLUMNS(hdata))+1)</f>
        <v>7</v>
      </c>
    </row>
    <row r="275" spans="23:23" x14ac:dyDescent="0.2">
      <c r="W275" s="22" cm="1">
        <f t="array" ref="W275">INDEX(hdata,1+INT((ROW(A274)-1)/COLUMNS(hdata)),MOD(ROW(A274)-1+COLUMNS(hdata),COLUMNS(hdata))+1)</f>
        <v>2</v>
      </c>
    </row>
    <row r="276" spans="23:23" x14ac:dyDescent="0.2">
      <c r="W276" s="22" cm="1">
        <f t="array" ref="W276">INDEX(hdata,1+INT((ROW(A275)-1)/COLUMNS(hdata)),MOD(ROW(A275)-1+COLUMNS(hdata),COLUMNS(hdata))+1)</f>
        <v>5</v>
      </c>
    </row>
    <row r="277" spans="23:23" x14ac:dyDescent="0.2">
      <c r="W277" s="22" cm="1">
        <f t="array" ref="W277">INDEX(hdata,1+INT((ROW(A276)-1)/COLUMNS(hdata)),MOD(ROW(A276)-1+COLUMNS(hdata),COLUMNS(hdata))+1)</f>
        <v>3</v>
      </c>
    </row>
    <row r="278" spans="23:23" x14ac:dyDescent="0.2">
      <c r="W278" s="22" cm="1">
        <f t="array" ref="W278">INDEX(hdata,1+INT((ROW(A277)-1)/COLUMNS(hdata)),MOD(ROW(A277)-1+COLUMNS(hdata),COLUMNS(hdata))+1)</f>
        <v>3</v>
      </c>
    </row>
    <row r="279" spans="23:23" x14ac:dyDescent="0.2">
      <c r="W279" s="22" cm="1">
        <f t="array" ref="W279">INDEX(hdata,1+INT((ROW(A278)-1)/COLUMNS(hdata)),MOD(ROW(A278)-1+COLUMNS(hdata),COLUMNS(hdata))+1)</f>
        <v>3</v>
      </c>
    </row>
    <row r="280" spans="23:23" x14ac:dyDescent="0.2">
      <c r="W280" s="22" cm="1">
        <f t="array" ref="W280">INDEX(hdata,1+INT((ROW(A279)-1)/COLUMNS(hdata)),MOD(ROW(A279)-1+COLUMNS(hdata),COLUMNS(hdata))+1)</f>
        <v>6</v>
      </c>
    </row>
    <row r="281" spans="23:23" x14ac:dyDescent="0.2">
      <c r="W281" s="22" cm="1">
        <f t="array" ref="W281">INDEX(hdata,1+INT((ROW(A280)-1)/COLUMNS(hdata)),MOD(ROW(A280)-1+COLUMNS(hdata),COLUMNS(hdata))+1)</f>
        <v>2</v>
      </c>
    </row>
    <row r="282" spans="23:23" x14ac:dyDescent="0.2">
      <c r="W282" s="22" cm="1">
        <f t="array" ref="W282">INDEX(hdata,1+INT((ROW(A281)-1)/COLUMNS(hdata)),MOD(ROW(A281)-1+COLUMNS(hdata),COLUMNS(hdata))+1)</f>
        <v>7</v>
      </c>
    </row>
    <row r="283" spans="23:23" x14ac:dyDescent="0.2">
      <c r="W283" s="22" cm="1">
        <f t="array" ref="W283">INDEX(hdata,1+INT((ROW(A282)-1)/COLUMNS(hdata)),MOD(ROW(A282)-1+COLUMNS(hdata),COLUMNS(hdata))+1)</f>
        <v>2</v>
      </c>
    </row>
    <row r="284" spans="23:23" x14ac:dyDescent="0.2">
      <c r="W284" s="22" cm="1">
        <f t="array" ref="W284">INDEX(hdata,1+INT((ROW(A283)-1)/COLUMNS(hdata)),MOD(ROW(A283)-1+COLUMNS(hdata),COLUMNS(hdata))+1)</f>
        <v>2</v>
      </c>
    </row>
    <row r="285" spans="23:23" x14ac:dyDescent="0.2">
      <c r="W285" s="22" cm="1">
        <f t="array" ref="W285">INDEX(hdata,1+INT((ROW(A284)-1)/COLUMNS(hdata)),MOD(ROW(A284)-1+COLUMNS(hdata),COLUMNS(hdata))+1)</f>
        <v>5</v>
      </c>
    </row>
    <row r="286" spans="23:23" x14ac:dyDescent="0.2">
      <c r="W286" s="22" cm="1">
        <f t="array" ref="W286">INDEX(hdata,1+INT((ROW(A285)-1)/COLUMNS(hdata)),MOD(ROW(A285)-1+COLUMNS(hdata),COLUMNS(hdata))+1)</f>
        <v>5</v>
      </c>
    </row>
    <row r="287" spans="23:23" x14ac:dyDescent="0.2">
      <c r="W287" s="22" cm="1">
        <f t="array" ref="W287">INDEX(hdata,1+INT((ROW(A286)-1)/COLUMNS(hdata)),MOD(ROW(A286)-1+COLUMNS(hdata),COLUMNS(hdata))+1)</f>
        <v>4</v>
      </c>
    </row>
    <row r="288" spans="23:23" x14ac:dyDescent="0.2">
      <c r="W288" s="22" cm="1">
        <f t="array" ref="W288">INDEX(hdata,1+INT((ROW(A287)-1)/COLUMNS(hdata)),MOD(ROW(A287)-1+COLUMNS(hdata),COLUMNS(hdata))+1)</f>
        <v>6</v>
      </c>
    </row>
    <row r="289" spans="23:23" x14ac:dyDescent="0.2">
      <c r="W289" s="22" cm="1">
        <f t="array" ref="W289">INDEX(hdata,1+INT((ROW(A288)-1)/COLUMNS(hdata)),MOD(ROW(A288)-1+COLUMNS(hdata),COLUMNS(hdata))+1)</f>
        <v>7</v>
      </c>
    </row>
    <row r="290" spans="23:23" x14ac:dyDescent="0.2">
      <c r="W290" s="22" cm="1">
        <f t="array" ref="W290">INDEX(hdata,1+INT((ROW(A289)-1)/COLUMNS(hdata)),MOD(ROW(A289)-1+COLUMNS(hdata),COLUMNS(hdata))+1)</f>
        <v>2</v>
      </c>
    </row>
    <row r="291" spans="23:23" x14ac:dyDescent="0.2">
      <c r="W291" s="22" cm="1">
        <f t="array" ref="W291">INDEX(hdata,1+INT((ROW(A290)-1)/COLUMNS(hdata)),MOD(ROW(A290)-1+COLUMNS(hdata),COLUMNS(hdata))+1)</f>
        <v>7</v>
      </c>
    </row>
    <row r="292" spans="23:23" x14ac:dyDescent="0.2">
      <c r="W292" s="22" cm="1">
        <f t="array" ref="W292">INDEX(hdata,1+INT((ROW(A291)-1)/COLUMNS(hdata)),MOD(ROW(A291)-1+COLUMNS(hdata),COLUMNS(hdata))+1)</f>
        <v>4</v>
      </c>
    </row>
    <row r="293" spans="23:23" x14ac:dyDescent="0.2">
      <c r="W293" s="22" cm="1">
        <f t="array" ref="W293">INDEX(hdata,1+INT((ROW(A292)-1)/COLUMNS(hdata)),MOD(ROW(A292)-1+COLUMNS(hdata),COLUMNS(hdata))+1)</f>
        <v>4</v>
      </c>
    </row>
    <row r="294" spans="23:23" x14ac:dyDescent="0.2">
      <c r="W294" s="22" cm="1">
        <f t="array" ref="W294">INDEX(hdata,1+INT((ROW(A293)-1)/COLUMNS(hdata)),MOD(ROW(A293)-1+COLUMNS(hdata),COLUMNS(hdata))+1)</f>
        <v>4</v>
      </c>
    </row>
    <row r="295" spans="23:23" x14ac:dyDescent="0.2">
      <c r="W295" s="22" cm="1">
        <f t="array" ref="W295">INDEX(hdata,1+INT((ROW(A294)-1)/COLUMNS(hdata)),MOD(ROW(A294)-1+COLUMNS(hdata),COLUMNS(hdata))+1)</f>
        <v>4</v>
      </c>
    </row>
    <row r="296" spans="23:23" x14ac:dyDescent="0.2">
      <c r="W296" s="22" cm="1">
        <f t="array" ref="W296">INDEX(hdata,1+INT((ROW(A295)-1)/COLUMNS(hdata)),MOD(ROW(A295)-1+COLUMNS(hdata),COLUMNS(hdata))+1)</f>
        <v>2</v>
      </c>
    </row>
    <row r="297" spans="23:23" x14ac:dyDescent="0.2">
      <c r="W297" s="22" cm="1">
        <f t="array" ref="W297">INDEX(hdata,1+INT((ROW(A296)-1)/COLUMNS(hdata)),MOD(ROW(A296)-1+COLUMNS(hdata),COLUMNS(hdata))+1)</f>
        <v>7</v>
      </c>
    </row>
    <row r="298" spans="23:23" x14ac:dyDescent="0.2">
      <c r="W298" s="22" cm="1">
        <f t="array" ref="W298">INDEX(hdata,1+INT((ROW(A297)-1)/COLUMNS(hdata)),MOD(ROW(A297)-1+COLUMNS(hdata),COLUMNS(hdata))+1)</f>
        <v>2</v>
      </c>
    </row>
    <row r="299" spans="23:23" x14ac:dyDescent="0.2">
      <c r="W299" s="22" cm="1">
        <f t="array" ref="W299">INDEX(hdata,1+INT((ROW(A298)-1)/COLUMNS(hdata)),MOD(ROW(A298)-1+COLUMNS(hdata),COLUMNS(hdata))+1)</f>
        <v>2</v>
      </c>
    </row>
    <row r="300" spans="23:23" x14ac:dyDescent="0.2">
      <c r="W300" s="22" cm="1">
        <f t="array" ref="W300">INDEX(hdata,1+INT((ROW(A299)-1)/COLUMNS(hdata)),MOD(ROW(A299)-1+COLUMNS(hdata),COLUMNS(hdata))+1)</f>
        <v>7</v>
      </c>
    </row>
    <row r="301" spans="23:23" x14ac:dyDescent="0.2">
      <c r="W301" s="22" cm="1">
        <f t="array" ref="W301">INDEX(hdata,1+INT((ROW(A300)-1)/COLUMNS(hdata)),MOD(ROW(A300)-1+COLUMNS(hdata),COLUMNS(hdata))+1)</f>
        <v>6</v>
      </c>
    </row>
    <row r="302" spans="23:23" x14ac:dyDescent="0.2">
      <c r="W302" s="22" cm="1">
        <f t="array" ref="W302">INDEX(hdata,1+INT((ROW(A301)-1)/COLUMNS(hdata)),MOD(ROW(A301)-1+COLUMNS(hdata),COLUMNS(hdata))+1)</f>
        <v>3</v>
      </c>
    </row>
    <row r="303" spans="23:23" x14ac:dyDescent="0.2">
      <c r="W303" s="22" cm="1">
        <f t="array" ref="W303">INDEX(hdata,1+INT((ROW(A302)-1)/COLUMNS(hdata)),MOD(ROW(A302)-1+COLUMNS(hdata),COLUMNS(hdata))+1)</f>
        <v>7</v>
      </c>
    </row>
    <row r="304" spans="23:23" x14ac:dyDescent="0.2">
      <c r="W304" s="22" cm="1">
        <f t="array" ref="W304">INDEX(hdata,1+INT((ROW(A303)-1)/COLUMNS(hdata)),MOD(ROW(A303)-1+COLUMNS(hdata),COLUMNS(hdata))+1)</f>
        <v>6</v>
      </c>
    </row>
    <row r="305" spans="23:23" x14ac:dyDescent="0.2">
      <c r="W305" s="22" cm="1">
        <f t="array" ref="W305">INDEX(hdata,1+INT((ROW(A304)-1)/COLUMNS(hdata)),MOD(ROW(A304)-1+COLUMNS(hdata),COLUMNS(hdata))+1)</f>
        <v>1</v>
      </c>
    </row>
    <row r="306" spans="23:23" x14ac:dyDescent="0.2">
      <c r="W306" s="22" cm="1">
        <f t="array" ref="W306">INDEX(hdata,1+INT((ROW(A305)-1)/COLUMNS(hdata)),MOD(ROW(A305)-1+COLUMNS(hdata),COLUMNS(hdata))+1)</f>
        <v>7</v>
      </c>
    </row>
    <row r="307" spans="23:23" x14ac:dyDescent="0.2">
      <c r="W307" s="22" cm="1">
        <f t="array" ref="W307">INDEX(hdata,1+INT((ROW(A306)-1)/COLUMNS(hdata)),MOD(ROW(A306)-1+COLUMNS(hdata),COLUMNS(hdata))+1)</f>
        <v>3</v>
      </c>
    </row>
    <row r="308" spans="23:23" x14ac:dyDescent="0.2">
      <c r="W308" s="22" cm="1">
        <f t="array" ref="W308">INDEX(hdata,1+INT((ROW(A307)-1)/COLUMNS(hdata)),MOD(ROW(A307)-1+COLUMNS(hdata),COLUMNS(hdata))+1)</f>
        <v>3</v>
      </c>
    </row>
    <row r="309" spans="23:23" x14ac:dyDescent="0.2">
      <c r="W309" s="22" cm="1">
        <f t="array" ref="W309">INDEX(hdata,1+INT((ROW(A308)-1)/COLUMNS(hdata)),MOD(ROW(A308)-1+COLUMNS(hdata),COLUMNS(hdata))+1)</f>
        <v>3</v>
      </c>
    </row>
    <row r="310" spans="23:23" x14ac:dyDescent="0.2">
      <c r="W310" s="22" cm="1">
        <f t="array" ref="W310">INDEX(hdata,1+INT((ROW(A309)-1)/COLUMNS(hdata)),MOD(ROW(A309)-1+COLUMNS(hdata),COLUMNS(hdata))+1)</f>
        <v>2</v>
      </c>
    </row>
    <row r="311" spans="23:23" x14ac:dyDescent="0.2">
      <c r="W311" s="22" cm="1">
        <f t="array" ref="W311">INDEX(hdata,1+INT((ROW(A310)-1)/COLUMNS(hdata)),MOD(ROW(A310)-1+COLUMNS(hdata),COLUMNS(hdata))+1)</f>
        <v>1</v>
      </c>
    </row>
    <row r="312" spans="23:23" x14ac:dyDescent="0.2">
      <c r="W312" s="22" cm="1">
        <f t="array" ref="W312">INDEX(hdata,1+INT((ROW(A311)-1)/COLUMNS(hdata)),MOD(ROW(A311)-1+COLUMNS(hdata),COLUMNS(hdata))+1)</f>
        <v>7</v>
      </c>
    </row>
    <row r="313" spans="23:23" x14ac:dyDescent="0.2">
      <c r="W313" s="22" cm="1">
        <f t="array" ref="W313">INDEX(hdata,1+INT((ROW(A312)-1)/COLUMNS(hdata)),MOD(ROW(A312)-1+COLUMNS(hdata),COLUMNS(hdata))+1)</f>
        <v>1</v>
      </c>
    </row>
    <row r="314" spans="23:23" x14ac:dyDescent="0.2">
      <c r="W314" s="22" cm="1">
        <f t="array" ref="W314">INDEX(hdata,1+INT((ROW(A313)-1)/COLUMNS(hdata)),MOD(ROW(A313)-1+COLUMNS(hdata),COLUMNS(hdata))+1)</f>
        <v>1</v>
      </c>
    </row>
    <row r="315" spans="23:23" x14ac:dyDescent="0.2">
      <c r="W315" s="22" cm="1">
        <f t="array" ref="W315">INDEX(hdata,1+INT((ROW(A314)-1)/COLUMNS(hdata)),MOD(ROW(A314)-1+COLUMNS(hdata),COLUMNS(hdata))+1)</f>
        <v>7</v>
      </c>
    </row>
    <row r="316" spans="23:23" x14ac:dyDescent="0.2">
      <c r="W316" s="22" cm="1">
        <f t="array" ref="W316">INDEX(hdata,1+INT((ROW(A315)-1)/COLUMNS(hdata)),MOD(ROW(A315)-1+COLUMNS(hdata),COLUMNS(hdata))+1)</f>
        <v>6</v>
      </c>
    </row>
    <row r="317" spans="23:23" x14ac:dyDescent="0.2">
      <c r="W317" s="22" cm="1">
        <f t="array" ref="W317">INDEX(hdata,1+INT((ROW(A316)-1)/COLUMNS(hdata)),MOD(ROW(A316)-1+COLUMNS(hdata),COLUMNS(hdata))+1)</f>
        <v>6</v>
      </c>
    </row>
    <row r="318" spans="23:23" x14ac:dyDescent="0.2">
      <c r="W318" s="22" cm="1">
        <f t="array" ref="W318">INDEX(hdata,1+INT((ROW(A317)-1)/COLUMNS(hdata)),MOD(ROW(A317)-1+COLUMNS(hdata),COLUMNS(hdata))+1)</f>
        <v>7</v>
      </c>
    </row>
    <row r="319" spans="23:23" x14ac:dyDescent="0.2">
      <c r="W319" s="22" cm="1">
        <f t="array" ref="W319">INDEX(hdata,1+INT((ROW(A318)-1)/COLUMNS(hdata)),MOD(ROW(A318)-1+COLUMNS(hdata),COLUMNS(hdata))+1)</f>
        <v>7</v>
      </c>
    </row>
    <row r="320" spans="23:23" x14ac:dyDescent="0.2">
      <c r="W320" s="22" cm="1">
        <f t="array" ref="W320">INDEX(hdata,1+INT((ROW(A319)-1)/COLUMNS(hdata)),MOD(ROW(A319)-1+COLUMNS(hdata),COLUMNS(hdata))+1)</f>
        <v>4</v>
      </c>
    </row>
    <row r="321" spans="23:23" x14ac:dyDescent="0.2">
      <c r="W321" s="22" cm="1">
        <f t="array" ref="W321">INDEX(hdata,1+INT((ROW(A320)-1)/COLUMNS(hdata)),MOD(ROW(A320)-1+COLUMNS(hdata),COLUMNS(hdata))+1)</f>
        <v>7</v>
      </c>
    </row>
    <row r="322" spans="23:23" x14ac:dyDescent="0.2">
      <c r="W322" s="22" cm="1">
        <f t="array" ref="W322">INDEX(hdata,1+INT((ROW(A321)-1)/COLUMNS(hdata)),MOD(ROW(A321)-1+COLUMNS(hdata),COLUMNS(hdata))+1)</f>
        <v>5</v>
      </c>
    </row>
    <row r="323" spans="23:23" x14ac:dyDescent="0.2">
      <c r="W323" s="22" cm="1">
        <f t="array" ref="W323">INDEX(hdata,1+INT((ROW(A322)-1)/COLUMNS(hdata)),MOD(ROW(A322)-1+COLUMNS(hdata),COLUMNS(hdata))+1)</f>
        <v>6</v>
      </c>
    </row>
    <row r="324" spans="23:23" x14ac:dyDescent="0.2">
      <c r="W324" s="22" cm="1">
        <f t="array" ref="W324">INDEX(hdata,1+INT((ROW(A323)-1)/COLUMNS(hdata)),MOD(ROW(A323)-1+COLUMNS(hdata),COLUMNS(hdata))+1)</f>
        <v>5</v>
      </c>
    </row>
    <row r="325" spans="23:23" x14ac:dyDescent="0.2">
      <c r="W325" s="22" cm="1">
        <f t="array" ref="W325">INDEX(hdata,1+INT((ROW(A324)-1)/COLUMNS(hdata)),MOD(ROW(A324)-1+COLUMNS(hdata),COLUMNS(hdata))+1)</f>
        <v>7</v>
      </c>
    </row>
    <row r="326" spans="23:23" x14ac:dyDescent="0.2">
      <c r="W326" s="22" cm="1">
        <f t="array" ref="W326">INDEX(hdata,1+INT((ROW(A325)-1)/COLUMNS(hdata)),MOD(ROW(A325)-1+COLUMNS(hdata),COLUMNS(hdata))+1)</f>
        <v>5</v>
      </c>
    </row>
    <row r="327" spans="23:23" x14ac:dyDescent="0.2">
      <c r="W327" s="22" cm="1">
        <f t="array" ref="W327">INDEX(hdata,1+INT((ROW(A326)-1)/COLUMNS(hdata)),MOD(ROW(A326)-1+COLUMNS(hdata),COLUMNS(hdata))+1)</f>
        <v>7</v>
      </c>
    </row>
    <row r="328" spans="23:23" x14ac:dyDescent="0.2">
      <c r="W328" s="22" cm="1">
        <f t="array" ref="W328">INDEX(hdata,1+INT((ROW(A327)-1)/COLUMNS(hdata)),MOD(ROW(A327)-1+COLUMNS(hdata),COLUMNS(hdata))+1)</f>
        <v>7</v>
      </c>
    </row>
    <row r="329" spans="23:23" x14ac:dyDescent="0.2">
      <c r="W329" s="22" cm="1">
        <f t="array" ref="W329">INDEX(hdata,1+INT((ROW(A328)-1)/COLUMNS(hdata)),MOD(ROW(A328)-1+COLUMNS(hdata),COLUMNS(hdata))+1)</f>
        <v>7</v>
      </c>
    </row>
    <row r="330" spans="23:23" x14ac:dyDescent="0.2">
      <c r="W330" s="22" cm="1">
        <f t="array" ref="W330">INDEX(hdata,1+INT((ROW(A329)-1)/COLUMNS(hdata)),MOD(ROW(A329)-1+COLUMNS(hdata),COLUMNS(hdata))+1)</f>
        <v>6</v>
      </c>
    </row>
    <row r="331" spans="23:23" x14ac:dyDescent="0.2">
      <c r="W331" s="22" cm="1">
        <f t="array" ref="W331">INDEX(hdata,1+INT((ROW(A330)-1)/COLUMNS(hdata)),MOD(ROW(A330)-1+COLUMNS(hdata),COLUMNS(hdata))+1)</f>
        <v>5</v>
      </c>
    </row>
    <row r="332" spans="23:23" x14ac:dyDescent="0.2">
      <c r="W332" s="22" cm="1">
        <f t="array" ref="W332">INDEX(hdata,1+INT((ROW(A331)-1)/COLUMNS(hdata)),MOD(ROW(A331)-1+COLUMNS(hdata),COLUMNS(hdata))+1)</f>
        <v>1</v>
      </c>
    </row>
    <row r="333" spans="23:23" x14ac:dyDescent="0.2">
      <c r="W333" s="22" cm="1">
        <f t="array" ref="W333">INDEX(hdata,1+INT((ROW(A332)-1)/COLUMNS(hdata)),MOD(ROW(A332)-1+COLUMNS(hdata),COLUMNS(hdata))+1)</f>
        <v>3</v>
      </c>
    </row>
    <row r="334" spans="23:23" x14ac:dyDescent="0.2">
      <c r="W334" s="22" cm="1">
        <f t="array" ref="W334">INDEX(hdata,1+INT((ROW(A333)-1)/COLUMNS(hdata)),MOD(ROW(A333)-1+COLUMNS(hdata),COLUMNS(hdata))+1)</f>
        <v>4</v>
      </c>
    </row>
    <row r="335" spans="23:23" x14ac:dyDescent="0.2">
      <c r="W335" s="22" cm="1">
        <f t="array" ref="W335">INDEX(hdata,1+INT((ROW(A334)-1)/COLUMNS(hdata)),MOD(ROW(A334)-1+COLUMNS(hdata),COLUMNS(hdata))+1)</f>
        <v>6</v>
      </c>
    </row>
    <row r="336" spans="23:23" x14ac:dyDescent="0.2">
      <c r="W336" s="22" cm="1">
        <f t="array" ref="W336">INDEX(hdata,1+INT((ROW(A335)-1)/COLUMNS(hdata)),MOD(ROW(A335)-1+COLUMNS(hdata),COLUMNS(hdata))+1)</f>
        <v>4</v>
      </c>
    </row>
    <row r="337" spans="23:23" x14ac:dyDescent="0.2">
      <c r="W337" s="22" cm="1">
        <f t="array" ref="W337">INDEX(hdata,1+INT((ROW(A336)-1)/COLUMNS(hdata)),MOD(ROW(A336)-1+COLUMNS(hdata),COLUMNS(hdata))+1)</f>
        <v>7</v>
      </c>
    </row>
    <row r="338" spans="23:23" x14ac:dyDescent="0.2">
      <c r="W338" s="22" cm="1">
        <f t="array" ref="W338">INDEX(hdata,1+INT((ROW(A337)-1)/COLUMNS(hdata)),MOD(ROW(A337)-1+COLUMNS(hdata),COLUMNS(hdata))+1)</f>
        <v>2</v>
      </c>
    </row>
    <row r="339" spans="23:23" x14ac:dyDescent="0.2">
      <c r="W339" s="22" cm="1">
        <f t="array" ref="W339">INDEX(hdata,1+INT((ROW(A338)-1)/COLUMNS(hdata)),MOD(ROW(A338)-1+COLUMNS(hdata),COLUMNS(hdata))+1)</f>
        <v>6</v>
      </c>
    </row>
    <row r="340" spans="23:23" x14ac:dyDescent="0.2">
      <c r="W340" s="22" cm="1">
        <f t="array" ref="W340">INDEX(hdata,1+INT((ROW(A339)-1)/COLUMNS(hdata)),MOD(ROW(A339)-1+COLUMNS(hdata),COLUMNS(hdata))+1)</f>
        <v>5</v>
      </c>
    </row>
    <row r="341" spans="23:23" x14ac:dyDescent="0.2">
      <c r="W341" s="22" cm="1">
        <f t="array" ref="W341">INDEX(hdata,1+INT((ROW(A340)-1)/COLUMNS(hdata)),MOD(ROW(A340)-1+COLUMNS(hdata),COLUMNS(hdata))+1)</f>
        <v>5</v>
      </c>
    </row>
    <row r="342" spans="23:23" x14ac:dyDescent="0.2">
      <c r="W342" s="22" cm="1">
        <f t="array" ref="W342">INDEX(hdata,1+INT((ROW(A341)-1)/COLUMNS(hdata)),MOD(ROW(A341)-1+COLUMNS(hdata),COLUMNS(hdata))+1)</f>
        <v>3</v>
      </c>
    </row>
    <row r="343" spans="23:23" x14ac:dyDescent="0.2">
      <c r="W343" s="22" cm="1">
        <f t="array" ref="W343">INDEX(hdata,1+INT((ROW(A342)-1)/COLUMNS(hdata)),MOD(ROW(A342)-1+COLUMNS(hdata),COLUMNS(hdata))+1)</f>
        <v>2</v>
      </c>
    </row>
    <row r="344" spans="23:23" x14ac:dyDescent="0.2">
      <c r="W344" s="22" cm="1">
        <f t="array" ref="W344">INDEX(hdata,1+INT((ROW(A343)-1)/COLUMNS(hdata)),MOD(ROW(A343)-1+COLUMNS(hdata),COLUMNS(hdata))+1)</f>
        <v>1</v>
      </c>
    </row>
    <row r="345" spans="23:23" x14ac:dyDescent="0.2">
      <c r="W345" s="22" cm="1">
        <f t="array" ref="W345">INDEX(hdata,1+INT((ROW(A344)-1)/COLUMNS(hdata)),MOD(ROW(A344)-1+COLUMNS(hdata),COLUMNS(hdata))+1)</f>
        <v>7</v>
      </c>
    </row>
    <row r="346" spans="23:23" x14ac:dyDescent="0.2">
      <c r="W346" s="22" cm="1">
        <f t="array" ref="W346">INDEX(hdata,1+INT((ROW(A345)-1)/COLUMNS(hdata)),MOD(ROW(A345)-1+COLUMNS(hdata),COLUMNS(hdata))+1)</f>
        <v>1</v>
      </c>
    </row>
    <row r="347" spans="23:23" x14ac:dyDescent="0.2">
      <c r="W347" s="22" cm="1">
        <f t="array" ref="W347">INDEX(hdata,1+INT((ROW(A346)-1)/COLUMNS(hdata)),MOD(ROW(A346)-1+COLUMNS(hdata),COLUMNS(hdata))+1)</f>
        <v>5</v>
      </c>
    </row>
    <row r="348" spans="23:23" x14ac:dyDescent="0.2">
      <c r="W348" s="22" cm="1">
        <f t="array" ref="W348">INDEX(hdata,1+INT((ROW(A347)-1)/COLUMNS(hdata)),MOD(ROW(A347)-1+COLUMNS(hdata),COLUMNS(hdata))+1)</f>
        <v>6</v>
      </c>
    </row>
    <row r="349" spans="23:23" x14ac:dyDescent="0.2">
      <c r="W349" s="22" cm="1">
        <f t="array" ref="W349">INDEX(hdata,1+INT((ROW(A348)-1)/COLUMNS(hdata)),MOD(ROW(A348)-1+COLUMNS(hdata),COLUMNS(hdata))+1)</f>
        <v>6</v>
      </c>
    </row>
    <row r="350" spans="23:23" x14ac:dyDescent="0.2">
      <c r="W350" s="22" cm="1">
        <f t="array" ref="W350">INDEX(hdata,1+INT((ROW(A349)-1)/COLUMNS(hdata)),MOD(ROW(A349)-1+COLUMNS(hdata),COLUMNS(hdata))+1)</f>
        <v>1</v>
      </c>
    </row>
    <row r="351" spans="23:23" x14ac:dyDescent="0.2">
      <c r="W351" s="22" cm="1">
        <f t="array" ref="W351">INDEX(hdata,1+INT((ROW(A350)-1)/COLUMNS(hdata)),MOD(ROW(A350)-1+COLUMNS(hdata),COLUMNS(hdata))+1)</f>
        <v>5</v>
      </c>
    </row>
    <row r="352" spans="23:23" x14ac:dyDescent="0.2">
      <c r="W352" s="22" cm="1">
        <f t="array" ref="W352">INDEX(hdata,1+INT((ROW(A351)-1)/COLUMNS(hdata)),MOD(ROW(A351)-1+COLUMNS(hdata),COLUMNS(hdata))+1)</f>
        <v>5</v>
      </c>
    </row>
    <row r="353" spans="23:23" x14ac:dyDescent="0.2">
      <c r="W353" s="22" cm="1">
        <f t="array" ref="W353">INDEX(hdata,1+INT((ROW(A352)-1)/COLUMNS(hdata)),MOD(ROW(A352)-1+COLUMNS(hdata),COLUMNS(hdata))+1)</f>
        <v>7</v>
      </c>
    </row>
    <row r="354" spans="23:23" x14ac:dyDescent="0.2">
      <c r="W354" s="22" cm="1">
        <f t="array" ref="W354">INDEX(hdata,1+INT((ROW(A353)-1)/COLUMNS(hdata)),MOD(ROW(A353)-1+COLUMNS(hdata),COLUMNS(hdata))+1)</f>
        <v>7</v>
      </c>
    </row>
    <row r="355" spans="23:23" x14ac:dyDescent="0.2">
      <c r="W355" s="22" cm="1">
        <f t="array" ref="W355">INDEX(hdata,1+INT((ROW(A354)-1)/COLUMNS(hdata)),MOD(ROW(A354)-1+COLUMNS(hdata),COLUMNS(hdata))+1)</f>
        <v>6</v>
      </c>
    </row>
    <row r="356" spans="23:23" x14ac:dyDescent="0.2">
      <c r="W356" s="22" cm="1">
        <f t="array" ref="W356">INDEX(hdata,1+INT((ROW(A355)-1)/COLUMNS(hdata)),MOD(ROW(A355)-1+COLUMNS(hdata),COLUMNS(hdata))+1)</f>
        <v>7</v>
      </c>
    </row>
    <row r="357" spans="23:23" x14ac:dyDescent="0.2">
      <c r="W357" s="22" cm="1">
        <f t="array" ref="W357">INDEX(hdata,1+INT((ROW(A356)-1)/COLUMNS(hdata)),MOD(ROW(A356)-1+COLUMNS(hdata),COLUMNS(hdata))+1)</f>
        <v>7</v>
      </c>
    </row>
    <row r="358" spans="23:23" x14ac:dyDescent="0.2">
      <c r="W358" s="22" cm="1">
        <f t="array" ref="W358">INDEX(hdata,1+INT((ROW(A357)-1)/COLUMNS(hdata)),MOD(ROW(A357)-1+COLUMNS(hdata),COLUMNS(hdata))+1)</f>
        <v>7</v>
      </c>
    </row>
    <row r="359" spans="23:23" x14ac:dyDescent="0.2">
      <c r="W359" s="22" cm="1">
        <f t="array" ref="W359">INDEX(hdata,1+INT((ROW(A358)-1)/COLUMNS(hdata)),MOD(ROW(A358)-1+COLUMNS(hdata),COLUMNS(hdata))+1)</f>
        <v>6</v>
      </c>
    </row>
    <row r="360" spans="23:23" x14ac:dyDescent="0.2">
      <c r="W360" s="22" cm="1">
        <f t="array" ref="W360">INDEX(hdata,1+INT((ROW(A359)-1)/COLUMNS(hdata)),MOD(ROW(A359)-1+COLUMNS(hdata),COLUMNS(hdata))+1)</f>
        <v>7</v>
      </c>
    </row>
    <row r="361" spans="23:23" x14ac:dyDescent="0.2">
      <c r="W361" s="22" cm="1">
        <f t="array" ref="W361">INDEX(hdata,1+INT((ROW(A360)-1)/COLUMNS(hdata)),MOD(ROW(A360)-1+COLUMNS(hdata),COLUMNS(hdata))+1)</f>
        <v>1</v>
      </c>
    </row>
    <row r="362" spans="23:23" x14ac:dyDescent="0.2">
      <c r="W362" s="22" cm="1">
        <f t="array" ref="W362">INDEX(hdata,1+INT((ROW(A361)-1)/COLUMNS(hdata)),MOD(ROW(A361)-1+COLUMNS(hdata),COLUMNS(hdata))+1)</f>
        <v>1</v>
      </c>
    </row>
    <row r="363" spans="23:23" x14ac:dyDescent="0.2">
      <c r="W363" s="22" cm="1">
        <f t="array" ref="W363">INDEX(hdata,1+INT((ROW(A362)-1)/COLUMNS(hdata)),MOD(ROW(A362)-1+COLUMNS(hdata),COLUMNS(hdata))+1)</f>
        <v>2</v>
      </c>
    </row>
    <row r="364" spans="23:23" x14ac:dyDescent="0.2">
      <c r="W364" s="22" cm="1">
        <f t="array" ref="W364">INDEX(hdata,1+INT((ROW(A363)-1)/COLUMNS(hdata)),MOD(ROW(A363)-1+COLUMNS(hdata),COLUMNS(hdata))+1)</f>
        <v>7</v>
      </c>
    </row>
    <row r="365" spans="23:23" x14ac:dyDescent="0.2">
      <c r="W365" s="22" cm="1">
        <f t="array" ref="W365">INDEX(hdata,1+INT((ROW(A364)-1)/COLUMNS(hdata)),MOD(ROW(A364)-1+COLUMNS(hdata),COLUMNS(hdata))+1)</f>
        <v>6</v>
      </c>
    </row>
    <row r="366" spans="23:23" x14ac:dyDescent="0.2">
      <c r="W366" s="22" cm="1">
        <f t="array" ref="W366">INDEX(hdata,1+INT((ROW(A365)-1)/COLUMNS(hdata)),MOD(ROW(A365)-1+COLUMNS(hdata),COLUMNS(hdata))+1)</f>
        <v>5</v>
      </c>
    </row>
    <row r="367" spans="23:23" x14ac:dyDescent="0.2">
      <c r="W367" s="22" cm="1">
        <f t="array" ref="W367">INDEX(hdata,1+INT((ROW(A366)-1)/COLUMNS(hdata)),MOD(ROW(A366)-1+COLUMNS(hdata),COLUMNS(hdata))+1)</f>
        <v>5</v>
      </c>
    </row>
    <row r="368" spans="23:23" x14ac:dyDescent="0.2">
      <c r="W368" s="22" cm="1">
        <f t="array" ref="W368">INDEX(hdata,1+INT((ROW(A367)-1)/COLUMNS(hdata)),MOD(ROW(A367)-1+COLUMNS(hdata),COLUMNS(hdata))+1)</f>
        <v>2</v>
      </c>
    </row>
    <row r="369" spans="23:23" x14ac:dyDescent="0.2">
      <c r="W369" s="22" cm="1">
        <f t="array" ref="W369">INDEX(hdata,1+INT((ROW(A368)-1)/COLUMNS(hdata)),MOD(ROW(A368)-1+COLUMNS(hdata),COLUMNS(hdata))+1)</f>
        <v>3</v>
      </c>
    </row>
    <row r="370" spans="23:23" x14ac:dyDescent="0.2">
      <c r="W370" s="22" cm="1">
        <f t="array" ref="W370">INDEX(hdata,1+INT((ROW(A369)-1)/COLUMNS(hdata)),MOD(ROW(A369)-1+COLUMNS(hdata),COLUMNS(hdata))+1)</f>
        <v>6</v>
      </c>
    </row>
    <row r="371" spans="23:23" x14ac:dyDescent="0.2">
      <c r="W371" s="22" cm="1">
        <f t="array" ref="W371">INDEX(hdata,1+INT((ROW(A370)-1)/COLUMNS(hdata)),MOD(ROW(A370)-1+COLUMNS(hdata),COLUMNS(hdata))+1)</f>
        <v>6</v>
      </c>
    </row>
    <row r="372" spans="23:23" x14ac:dyDescent="0.2">
      <c r="W372" s="22" cm="1">
        <f t="array" ref="W372">INDEX(hdata,1+INT((ROW(A371)-1)/COLUMNS(hdata)),MOD(ROW(A371)-1+COLUMNS(hdata),COLUMNS(hdata))+1)</f>
        <v>2</v>
      </c>
    </row>
    <row r="373" spans="23:23" x14ac:dyDescent="0.2">
      <c r="W373" s="22" cm="1">
        <f t="array" ref="W373">INDEX(hdata,1+INT((ROW(A372)-1)/COLUMNS(hdata)),MOD(ROW(A372)-1+COLUMNS(hdata),COLUMNS(hdata))+1)</f>
        <v>1</v>
      </c>
    </row>
    <row r="374" spans="23:23" x14ac:dyDescent="0.2">
      <c r="W374" s="22" cm="1">
        <f t="array" ref="W374">INDEX(hdata,1+INT((ROW(A373)-1)/COLUMNS(hdata)),MOD(ROW(A373)-1+COLUMNS(hdata),COLUMNS(hdata))+1)</f>
        <v>1</v>
      </c>
    </row>
    <row r="375" spans="23:23" x14ac:dyDescent="0.2">
      <c r="W375" s="22" cm="1">
        <f t="array" ref="W375">INDEX(hdata,1+INT((ROW(A374)-1)/COLUMNS(hdata)),MOD(ROW(A374)-1+COLUMNS(hdata),COLUMNS(hdata))+1)</f>
        <v>4</v>
      </c>
    </row>
    <row r="376" spans="23:23" x14ac:dyDescent="0.2">
      <c r="W376" s="22" cm="1">
        <f t="array" ref="W376">INDEX(hdata,1+INT((ROW(A375)-1)/COLUMNS(hdata)),MOD(ROW(A375)-1+COLUMNS(hdata),COLUMNS(hdata))+1)</f>
        <v>5</v>
      </c>
    </row>
    <row r="377" spans="23:23" x14ac:dyDescent="0.2">
      <c r="W377" s="22" cm="1">
        <f t="array" ref="W377">INDEX(hdata,1+INT((ROW(A376)-1)/COLUMNS(hdata)),MOD(ROW(A376)-1+COLUMNS(hdata),COLUMNS(hdata))+1)</f>
        <v>2</v>
      </c>
    </row>
    <row r="378" spans="23:23" x14ac:dyDescent="0.2">
      <c r="W378" s="22" cm="1">
        <f t="array" ref="W378">INDEX(hdata,1+INT((ROW(A377)-1)/COLUMNS(hdata)),MOD(ROW(A377)-1+COLUMNS(hdata),COLUMNS(hdata))+1)</f>
        <v>4</v>
      </c>
    </row>
    <row r="379" spans="23:23" x14ac:dyDescent="0.2">
      <c r="W379" s="22" cm="1">
        <f t="array" ref="W379">INDEX(hdata,1+INT((ROW(A378)-1)/COLUMNS(hdata)),MOD(ROW(A378)-1+COLUMNS(hdata),COLUMNS(hdata))+1)</f>
        <v>4</v>
      </c>
    </row>
    <row r="380" spans="23:23" x14ac:dyDescent="0.2">
      <c r="W380" s="22" cm="1">
        <f t="array" ref="W380">INDEX(hdata,1+INT((ROW(A379)-1)/COLUMNS(hdata)),MOD(ROW(A379)-1+COLUMNS(hdata),COLUMNS(hdata))+1)</f>
        <v>4</v>
      </c>
    </row>
    <row r="381" spans="23:23" x14ac:dyDescent="0.2">
      <c r="W381" s="22" cm="1">
        <f t="array" ref="W381">INDEX(hdata,1+INT((ROW(A380)-1)/COLUMNS(hdata)),MOD(ROW(A380)-1+COLUMNS(hdata),COLUMNS(hdata))+1)</f>
        <v>5</v>
      </c>
    </row>
    <row r="382" spans="23:23" x14ac:dyDescent="0.2">
      <c r="W382" s="22" cm="1">
        <f t="array" ref="W382">INDEX(hdata,1+INT((ROW(A381)-1)/COLUMNS(hdata)),MOD(ROW(A381)-1+COLUMNS(hdata),COLUMNS(hdata))+1)</f>
        <v>5</v>
      </c>
    </row>
    <row r="383" spans="23:23" x14ac:dyDescent="0.2">
      <c r="W383" s="22" cm="1">
        <f t="array" ref="W383">INDEX(hdata,1+INT((ROW(A382)-1)/COLUMNS(hdata)),MOD(ROW(A382)-1+COLUMNS(hdata),COLUMNS(hdata))+1)</f>
        <v>6</v>
      </c>
    </row>
    <row r="384" spans="23:23" x14ac:dyDescent="0.2">
      <c r="W384" s="22" cm="1">
        <f t="array" ref="W384">INDEX(hdata,1+INT((ROW(A383)-1)/COLUMNS(hdata)),MOD(ROW(A383)-1+COLUMNS(hdata),COLUMNS(hdata))+1)</f>
        <v>4</v>
      </c>
    </row>
    <row r="385" spans="23:23" x14ac:dyDescent="0.2">
      <c r="W385" s="22" cm="1">
        <f t="array" ref="W385">INDEX(hdata,1+INT((ROW(A384)-1)/COLUMNS(hdata)),MOD(ROW(A384)-1+COLUMNS(hdata),COLUMNS(hdata))+1)</f>
        <v>6</v>
      </c>
    </row>
    <row r="386" spans="23:23" x14ac:dyDescent="0.2">
      <c r="W386" s="22" cm="1">
        <f t="array" ref="W386">INDEX(hdata,1+INT((ROW(A385)-1)/COLUMNS(hdata)),MOD(ROW(A385)-1+COLUMNS(hdata),COLUMNS(hdata))+1)</f>
        <v>5</v>
      </c>
    </row>
    <row r="387" spans="23:23" x14ac:dyDescent="0.2">
      <c r="W387" s="22" cm="1">
        <f t="array" ref="W387">INDEX(hdata,1+INT((ROW(A386)-1)/COLUMNS(hdata)),MOD(ROW(A386)-1+COLUMNS(hdata),COLUMNS(hdata))+1)</f>
        <v>3</v>
      </c>
    </row>
    <row r="388" spans="23:23" x14ac:dyDescent="0.2">
      <c r="W388" s="22" cm="1">
        <f t="array" ref="W388">INDEX(hdata,1+INT((ROW(A387)-1)/COLUMNS(hdata)),MOD(ROW(A387)-1+COLUMNS(hdata),COLUMNS(hdata))+1)</f>
        <v>7</v>
      </c>
    </row>
    <row r="389" spans="23:23" x14ac:dyDescent="0.2">
      <c r="W389" s="22" cm="1">
        <f t="array" ref="W389">INDEX(hdata,1+INT((ROW(A388)-1)/COLUMNS(hdata)),MOD(ROW(A388)-1+COLUMNS(hdata),COLUMNS(hdata))+1)</f>
        <v>6</v>
      </c>
    </row>
    <row r="390" spans="23:23" x14ac:dyDescent="0.2">
      <c r="W390" s="22" cm="1">
        <f t="array" ref="W390">INDEX(hdata,1+INT((ROW(A389)-1)/COLUMNS(hdata)),MOD(ROW(A389)-1+COLUMNS(hdata),COLUMNS(hdata))+1)</f>
        <v>4</v>
      </c>
    </row>
    <row r="391" spans="23:23" x14ac:dyDescent="0.2">
      <c r="W391" s="22" cm="1">
        <f t="array" ref="W391">INDEX(hdata,1+INT((ROW(A390)-1)/COLUMNS(hdata)),MOD(ROW(A390)-1+COLUMNS(hdata),COLUMNS(hdata))+1)</f>
        <v>2</v>
      </c>
    </row>
    <row r="392" spans="23:23" x14ac:dyDescent="0.2">
      <c r="W392" s="22" cm="1">
        <f t="array" ref="W392">INDEX(hdata,1+INT((ROW(A391)-1)/COLUMNS(hdata)),MOD(ROW(A391)-1+COLUMNS(hdata),COLUMNS(hdata))+1)</f>
        <v>4</v>
      </c>
    </row>
    <row r="393" spans="23:23" x14ac:dyDescent="0.2">
      <c r="W393" s="22" cm="1">
        <f t="array" ref="W393">INDEX(hdata,1+INT((ROW(A392)-1)/COLUMNS(hdata)),MOD(ROW(A392)-1+COLUMNS(hdata),COLUMNS(hdata))+1)</f>
        <v>7</v>
      </c>
    </row>
    <row r="394" spans="23:23" x14ac:dyDescent="0.2">
      <c r="W394" s="22" cm="1">
        <f t="array" ref="W394">INDEX(hdata,1+INT((ROW(A393)-1)/COLUMNS(hdata)),MOD(ROW(A393)-1+COLUMNS(hdata),COLUMNS(hdata))+1)</f>
        <v>6</v>
      </c>
    </row>
    <row r="395" spans="23:23" x14ac:dyDescent="0.2">
      <c r="W395" s="22" cm="1">
        <f t="array" ref="W395">INDEX(hdata,1+INT((ROW(A394)-1)/COLUMNS(hdata)),MOD(ROW(A394)-1+COLUMNS(hdata),COLUMNS(hdata))+1)</f>
        <v>2</v>
      </c>
    </row>
    <row r="396" spans="23:23" x14ac:dyDescent="0.2">
      <c r="W396" s="22" cm="1">
        <f t="array" ref="W396">INDEX(hdata,1+INT((ROW(A395)-1)/COLUMNS(hdata)),MOD(ROW(A395)-1+COLUMNS(hdata),COLUMNS(hdata))+1)</f>
        <v>7</v>
      </c>
    </row>
    <row r="397" spans="23:23" x14ac:dyDescent="0.2">
      <c r="W397" s="22" cm="1">
        <f t="array" ref="W397">INDEX(hdata,1+INT((ROW(A396)-1)/COLUMNS(hdata)),MOD(ROW(A396)-1+COLUMNS(hdata),COLUMNS(hdata))+1)</f>
        <v>4</v>
      </c>
    </row>
    <row r="398" spans="23:23" x14ac:dyDescent="0.2">
      <c r="W398" s="22" cm="1">
        <f t="array" ref="W398">INDEX(hdata,1+INT((ROW(A397)-1)/COLUMNS(hdata)),MOD(ROW(A397)-1+COLUMNS(hdata),COLUMNS(hdata))+1)</f>
        <v>5</v>
      </c>
    </row>
    <row r="399" spans="23:23" x14ac:dyDescent="0.2">
      <c r="W399" s="22" cm="1">
        <f t="array" ref="W399">INDEX(hdata,1+INT((ROW(A398)-1)/COLUMNS(hdata)),MOD(ROW(A398)-1+COLUMNS(hdata),COLUMNS(hdata))+1)</f>
        <v>5</v>
      </c>
    </row>
    <row r="400" spans="23:23" x14ac:dyDescent="0.2">
      <c r="W400" s="22" cm="1">
        <f t="array" ref="W400">INDEX(hdata,1+INT((ROW(A399)-1)/COLUMNS(hdata)),MOD(ROW(A399)-1+COLUMNS(hdata),COLUMNS(hdata))+1)</f>
        <v>3</v>
      </c>
    </row>
    <row r="401" spans="23:23" x14ac:dyDescent="0.2">
      <c r="W401" s="22" cm="1">
        <f t="array" ref="W401">INDEX(hdata,1+INT((ROW(A400)-1)/COLUMNS(hdata)),MOD(ROW(A400)-1+COLUMNS(hdata),COLUMNS(hdata))+1)</f>
        <v>2</v>
      </c>
    </row>
    <row r="402" spans="23:23" x14ac:dyDescent="0.2">
      <c r="W402" s="22" cm="1">
        <f t="array" ref="W402">INDEX(hdata,1+INT((ROW(A401)-1)/COLUMNS(hdata)),MOD(ROW(A401)-1+COLUMNS(hdata),COLUMNS(hdata))+1)</f>
        <v>7</v>
      </c>
    </row>
    <row r="403" spans="23:23" x14ac:dyDescent="0.2">
      <c r="W403" s="22" cm="1">
        <f t="array" ref="W403">INDEX(hdata,1+INT((ROW(A402)-1)/COLUMNS(hdata)),MOD(ROW(A402)-1+COLUMNS(hdata),COLUMNS(hdata))+1)</f>
        <v>2</v>
      </c>
    </row>
    <row r="404" spans="23:23" x14ac:dyDescent="0.2">
      <c r="W404" s="22" cm="1">
        <f t="array" ref="W404">INDEX(hdata,1+INT((ROW(A403)-1)/COLUMNS(hdata)),MOD(ROW(A403)-1+COLUMNS(hdata),COLUMNS(hdata))+1)</f>
        <v>1</v>
      </c>
    </row>
    <row r="405" spans="23:23" x14ac:dyDescent="0.2">
      <c r="W405" s="22" cm="1">
        <f t="array" ref="W405">INDEX(hdata,1+INT((ROW(A404)-1)/COLUMNS(hdata)),MOD(ROW(A404)-1+COLUMNS(hdata),COLUMNS(hdata))+1)</f>
        <v>7</v>
      </c>
    </row>
    <row r="406" spans="23:23" x14ac:dyDescent="0.2">
      <c r="W406" s="22" cm="1">
        <f t="array" ref="W406">INDEX(hdata,1+INT((ROW(A405)-1)/COLUMNS(hdata)),MOD(ROW(A405)-1+COLUMNS(hdata),COLUMNS(hdata))+1)</f>
        <v>6</v>
      </c>
    </row>
    <row r="407" spans="23:23" x14ac:dyDescent="0.2">
      <c r="W407" s="22" cm="1">
        <f t="array" ref="W407">INDEX(hdata,1+INT((ROW(A406)-1)/COLUMNS(hdata)),MOD(ROW(A406)-1+COLUMNS(hdata),COLUMNS(hdata))+1)</f>
        <v>3</v>
      </c>
    </row>
    <row r="408" spans="23:23" x14ac:dyDescent="0.2">
      <c r="W408" s="22" cm="1">
        <f t="array" ref="W408">INDEX(hdata,1+INT((ROW(A407)-1)/COLUMNS(hdata)),MOD(ROW(A407)-1+COLUMNS(hdata),COLUMNS(hdata))+1)</f>
        <v>5</v>
      </c>
    </row>
    <row r="409" spans="23:23" x14ac:dyDescent="0.2">
      <c r="W409" s="22" cm="1">
        <f t="array" ref="W409">INDEX(hdata,1+INT((ROW(A408)-1)/COLUMNS(hdata)),MOD(ROW(A408)-1+COLUMNS(hdata),COLUMNS(hdata))+1)</f>
        <v>5</v>
      </c>
    </row>
    <row r="410" spans="23:23" x14ac:dyDescent="0.2">
      <c r="W410" s="22" cm="1">
        <f t="array" ref="W410">INDEX(hdata,1+INT((ROW(A409)-1)/COLUMNS(hdata)),MOD(ROW(A409)-1+COLUMNS(hdata),COLUMNS(hdata))+1)</f>
        <v>4</v>
      </c>
    </row>
    <row r="411" spans="23:23" x14ac:dyDescent="0.2">
      <c r="W411" s="22" cm="1">
        <f t="array" ref="W411">INDEX(hdata,1+INT((ROW(A410)-1)/COLUMNS(hdata)),MOD(ROW(A410)-1+COLUMNS(hdata),COLUMNS(hdata))+1)</f>
        <v>4</v>
      </c>
    </row>
    <row r="412" spans="23:23" x14ac:dyDescent="0.2">
      <c r="W412" s="22" cm="1">
        <f t="array" ref="W412">INDEX(hdata,1+INT((ROW(A411)-1)/COLUMNS(hdata)),MOD(ROW(A411)-1+COLUMNS(hdata),COLUMNS(hdata))+1)</f>
        <v>4</v>
      </c>
    </row>
    <row r="413" spans="23:23" x14ac:dyDescent="0.2">
      <c r="W413" s="22" cm="1">
        <f t="array" ref="W413">INDEX(hdata,1+INT((ROW(A412)-1)/COLUMNS(hdata)),MOD(ROW(A412)-1+COLUMNS(hdata),COLUMNS(hdata))+1)</f>
        <v>6</v>
      </c>
    </row>
    <row r="414" spans="23:23" x14ac:dyDescent="0.2">
      <c r="W414" s="22" cm="1">
        <f t="array" ref="W414">INDEX(hdata,1+INT((ROW(A413)-1)/COLUMNS(hdata)),MOD(ROW(A413)-1+COLUMNS(hdata),COLUMNS(hdata))+1)</f>
        <v>4</v>
      </c>
    </row>
    <row r="415" spans="23:23" x14ac:dyDescent="0.2">
      <c r="W415" s="22" cm="1">
        <f t="array" ref="W415">INDEX(hdata,1+INT((ROW(A414)-1)/COLUMNS(hdata)),MOD(ROW(A414)-1+COLUMNS(hdata),COLUMNS(hdata))+1)</f>
        <v>3</v>
      </c>
    </row>
    <row r="416" spans="23:23" x14ac:dyDescent="0.2">
      <c r="W416" s="22" cm="1">
        <f t="array" ref="W416">INDEX(hdata,1+INT((ROW(A415)-1)/COLUMNS(hdata)),MOD(ROW(A415)-1+COLUMNS(hdata),COLUMNS(hdata))+1)</f>
        <v>3</v>
      </c>
    </row>
    <row r="417" spans="23:23" x14ac:dyDescent="0.2">
      <c r="W417" s="22" cm="1">
        <f t="array" ref="W417">INDEX(hdata,1+INT((ROW(A416)-1)/COLUMNS(hdata)),MOD(ROW(A416)-1+COLUMNS(hdata),COLUMNS(hdata))+1)</f>
        <v>5</v>
      </c>
    </row>
    <row r="418" spans="23:23" x14ac:dyDescent="0.2">
      <c r="W418" s="22" cm="1">
        <f t="array" ref="W418">INDEX(hdata,1+INT((ROW(A417)-1)/COLUMNS(hdata)),MOD(ROW(A417)-1+COLUMNS(hdata),COLUMNS(hdata))+1)</f>
        <v>5</v>
      </c>
    </row>
    <row r="419" spans="23:23" x14ac:dyDescent="0.2">
      <c r="W419" s="22" cm="1">
        <f t="array" ref="W419">INDEX(hdata,1+INT((ROW(A418)-1)/COLUMNS(hdata)),MOD(ROW(A418)-1+COLUMNS(hdata),COLUMNS(hdata))+1)</f>
        <v>3</v>
      </c>
    </row>
    <row r="420" spans="23:23" x14ac:dyDescent="0.2">
      <c r="W420" s="22" cm="1">
        <f t="array" ref="W420">INDEX(hdata,1+INT((ROW(A419)-1)/COLUMNS(hdata)),MOD(ROW(A419)-1+COLUMNS(hdata),COLUMNS(hdata))+1)</f>
        <v>6</v>
      </c>
    </row>
    <row r="421" spans="23:23" x14ac:dyDescent="0.2">
      <c r="W421" s="22" cm="1">
        <f t="array" ref="W421">INDEX(hdata,1+INT((ROW(A420)-1)/COLUMNS(hdata)),MOD(ROW(A420)-1+COLUMNS(hdata),COLUMNS(hdata))+1)</f>
        <v>5</v>
      </c>
    </row>
    <row r="422" spans="23:23" x14ac:dyDescent="0.2">
      <c r="W422" s="22" cm="1">
        <f t="array" ref="W422">INDEX(hdata,1+INT((ROW(A421)-1)/COLUMNS(hdata)),MOD(ROW(A421)-1+COLUMNS(hdata),COLUMNS(hdata))+1)</f>
        <v>2</v>
      </c>
    </row>
    <row r="423" spans="23:23" x14ac:dyDescent="0.2">
      <c r="W423" s="22" cm="1">
        <f t="array" ref="W423">INDEX(hdata,1+INT((ROW(A422)-1)/COLUMNS(hdata)),MOD(ROW(A422)-1+COLUMNS(hdata),COLUMNS(hdata))+1)</f>
        <v>3</v>
      </c>
    </row>
    <row r="424" spans="23:23" x14ac:dyDescent="0.2">
      <c r="W424" s="22" cm="1">
        <f t="array" ref="W424">INDEX(hdata,1+INT((ROW(A423)-1)/COLUMNS(hdata)),MOD(ROW(A423)-1+COLUMNS(hdata),COLUMNS(hdata))+1)</f>
        <v>4</v>
      </c>
    </row>
    <row r="425" spans="23:23" x14ac:dyDescent="0.2">
      <c r="W425" s="22" cm="1">
        <f t="array" ref="W425">INDEX(hdata,1+INT((ROW(A424)-1)/COLUMNS(hdata)),MOD(ROW(A424)-1+COLUMNS(hdata),COLUMNS(hdata))+1)</f>
        <v>3</v>
      </c>
    </row>
    <row r="426" spans="23:23" x14ac:dyDescent="0.2">
      <c r="W426" s="22" cm="1">
        <f t="array" ref="W426">INDEX(hdata,1+INT((ROW(A425)-1)/COLUMNS(hdata)),MOD(ROW(A425)-1+COLUMNS(hdata),COLUMNS(hdata))+1)</f>
        <v>3</v>
      </c>
    </row>
    <row r="427" spans="23:23" x14ac:dyDescent="0.2">
      <c r="W427" s="22" cm="1">
        <f t="array" ref="W427">INDEX(hdata,1+INT((ROW(A426)-1)/COLUMNS(hdata)),MOD(ROW(A426)-1+COLUMNS(hdata),COLUMNS(hdata))+1)</f>
        <v>4</v>
      </c>
    </row>
    <row r="428" spans="23:23" x14ac:dyDescent="0.2">
      <c r="W428" s="22" cm="1">
        <f t="array" ref="W428">INDEX(hdata,1+INT((ROW(A427)-1)/COLUMNS(hdata)),MOD(ROW(A427)-1+COLUMNS(hdata),COLUMNS(hdata))+1)</f>
        <v>7</v>
      </c>
    </row>
    <row r="429" spans="23:23" x14ac:dyDescent="0.2">
      <c r="W429" s="22" cm="1">
        <f t="array" ref="W429">INDEX(hdata,1+INT((ROW(A428)-1)/COLUMNS(hdata)),MOD(ROW(A428)-1+COLUMNS(hdata),COLUMNS(hdata))+1)</f>
        <v>5</v>
      </c>
    </row>
    <row r="430" spans="23:23" x14ac:dyDescent="0.2">
      <c r="W430" s="22" cm="1">
        <f t="array" ref="W430">INDEX(hdata,1+INT((ROW(A429)-1)/COLUMNS(hdata)),MOD(ROW(A429)-1+COLUMNS(hdata),COLUMNS(hdata))+1)</f>
        <v>5</v>
      </c>
    </row>
    <row r="431" spans="23:23" x14ac:dyDescent="0.2">
      <c r="W431" s="22" cm="1">
        <f t="array" ref="W431">INDEX(hdata,1+INT((ROW(A430)-1)/COLUMNS(hdata)),MOD(ROW(A430)-1+COLUMNS(hdata),COLUMNS(hdata))+1)</f>
        <v>6</v>
      </c>
    </row>
    <row r="432" spans="23:23" x14ac:dyDescent="0.2">
      <c r="W432" s="22" cm="1">
        <f t="array" ref="W432">INDEX(hdata,1+INT((ROW(A431)-1)/COLUMNS(hdata)),MOD(ROW(A431)-1+COLUMNS(hdata),COLUMNS(hdata))+1)</f>
        <v>3</v>
      </c>
    </row>
    <row r="433" spans="23:23" x14ac:dyDescent="0.2">
      <c r="W433" s="22" cm="1">
        <f t="array" ref="W433">INDEX(hdata,1+INT((ROW(A432)-1)/COLUMNS(hdata)),MOD(ROW(A432)-1+COLUMNS(hdata),COLUMNS(hdata))+1)</f>
        <v>5</v>
      </c>
    </row>
    <row r="434" spans="23:23" x14ac:dyDescent="0.2">
      <c r="W434" s="22" cm="1">
        <f t="array" ref="W434">INDEX(hdata,1+INT((ROW(A433)-1)/COLUMNS(hdata)),MOD(ROW(A433)-1+COLUMNS(hdata),COLUMNS(hdata))+1)</f>
        <v>4</v>
      </c>
    </row>
    <row r="435" spans="23:23" x14ac:dyDescent="0.2">
      <c r="W435" s="22" cm="1">
        <f t="array" ref="W435">INDEX(hdata,1+INT((ROW(A434)-1)/COLUMNS(hdata)),MOD(ROW(A434)-1+COLUMNS(hdata),COLUMNS(hdata))+1)</f>
        <v>4</v>
      </c>
    </row>
    <row r="436" spans="23:23" x14ac:dyDescent="0.2">
      <c r="W436" s="22" cm="1">
        <f t="array" ref="W436">INDEX(hdata,1+INT((ROW(A435)-1)/COLUMNS(hdata)),MOD(ROW(A435)-1+COLUMNS(hdata),COLUMNS(hdata))+1)</f>
        <v>3</v>
      </c>
    </row>
    <row r="437" spans="23:23" x14ac:dyDescent="0.2">
      <c r="W437" s="22" cm="1">
        <f t="array" ref="W437">INDEX(hdata,1+INT((ROW(A436)-1)/COLUMNS(hdata)),MOD(ROW(A436)-1+COLUMNS(hdata),COLUMNS(hdata))+1)</f>
        <v>1</v>
      </c>
    </row>
    <row r="438" spans="23:23" x14ac:dyDescent="0.2">
      <c r="W438" s="22" cm="1">
        <f t="array" ref="W438">INDEX(hdata,1+INT((ROW(A437)-1)/COLUMNS(hdata)),MOD(ROW(A437)-1+COLUMNS(hdata),COLUMNS(hdata))+1)</f>
        <v>3</v>
      </c>
    </row>
    <row r="439" spans="23:23" x14ac:dyDescent="0.2">
      <c r="W439" s="22" cm="1">
        <f t="array" ref="W439">INDEX(hdata,1+INT((ROW(A438)-1)/COLUMNS(hdata)),MOD(ROW(A438)-1+COLUMNS(hdata),COLUMNS(hdata))+1)</f>
        <v>2</v>
      </c>
    </row>
    <row r="440" spans="23:23" x14ac:dyDescent="0.2">
      <c r="W440" s="22" cm="1">
        <f t="array" ref="W440">INDEX(hdata,1+INT((ROW(A439)-1)/COLUMNS(hdata)),MOD(ROW(A439)-1+COLUMNS(hdata),COLUMNS(hdata))+1)</f>
        <v>3</v>
      </c>
    </row>
    <row r="441" spans="23:23" x14ac:dyDescent="0.2">
      <c r="W441" s="22" cm="1">
        <f t="array" ref="W441">INDEX(hdata,1+INT((ROW(A440)-1)/COLUMNS(hdata)),MOD(ROW(A440)-1+COLUMNS(hdata),COLUMNS(hdata))+1)</f>
        <v>3</v>
      </c>
    </row>
    <row r="442" spans="23:23" x14ac:dyDescent="0.2">
      <c r="W442" s="22" cm="1">
        <f t="array" ref="W442">INDEX(hdata,1+INT((ROW(A441)-1)/COLUMNS(hdata)),MOD(ROW(A441)-1+COLUMNS(hdata),COLUMNS(hdata))+1)</f>
        <v>4</v>
      </c>
    </row>
    <row r="443" spans="23:23" x14ac:dyDescent="0.2">
      <c r="W443" s="22" cm="1">
        <f t="array" ref="W443">INDEX(hdata,1+INT((ROW(A442)-1)/COLUMNS(hdata)),MOD(ROW(A442)-1+COLUMNS(hdata),COLUMNS(hdata))+1)</f>
        <v>3</v>
      </c>
    </row>
    <row r="444" spans="23:23" x14ac:dyDescent="0.2">
      <c r="W444" s="22" cm="1">
        <f t="array" ref="W444">INDEX(hdata,1+INT((ROW(A443)-1)/COLUMNS(hdata)),MOD(ROW(A443)-1+COLUMNS(hdata),COLUMNS(hdata))+1)</f>
        <v>7</v>
      </c>
    </row>
    <row r="445" spans="23:23" x14ac:dyDescent="0.2">
      <c r="W445" s="22" cm="1">
        <f t="array" ref="W445">INDEX(hdata,1+INT((ROW(A444)-1)/COLUMNS(hdata)),MOD(ROW(A444)-1+COLUMNS(hdata),COLUMNS(hdata))+1)</f>
        <v>4</v>
      </c>
    </row>
    <row r="446" spans="23:23" x14ac:dyDescent="0.2">
      <c r="W446" s="22" cm="1">
        <f t="array" ref="W446">INDEX(hdata,1+INT((ROW(A445)-1)/COLUMNS(hdata)),MOD(ROW(A445)-1+COLUMNS(hdata),COLUMNS(hdata))+1)</f>
        <v>7</v>
      </c>
    </row>
    <row r="447" spans="23:23" x14ac:dyDescent="0.2">
      <c r="W447" s="22" cm="1">
        <f t="array" ref="W447">INDEX(hdata,1+INT((ROW(A446)-1)/COLUMNS(hdata)),MOD(ROW(A446)-1+COLUMNS(hdata),COLUMNS(hdata))+1)</f>
        <v>7</v>
      </c>
    </row>
    <row r="448" spans="23:23" x14ac:dyDescent="0.2">
      <c r="W448" s="22" cm="1">
        <f t="array" ref="W448">INDEX(hdata,1+INT((ROW(A447)-1)/COLUMNS(hdata)),MOD(ROW(A447)-1+COLUMNS(hdata),COLUMNS(hdata))+1)</f>
        <v>6</v>
      </c>
    </row>
    <row r="449" spans="23:23" x14ac:dyDescent="0.2">
      <c r="W449" s="22" cm="1">
        <f t="array" ref="W449">INDEX(hdata,1+INT((ROW(A448)-1)/COLUMNS(hdata)),MOD(ROW(A448)-1+COLUMNS(hdata),COLUMNS(hdata))+1)</f>
        <v>6</v>
      </c>
    </row>
    <row r="450" spans="23:23" x14ac:dyDescent="0.2">
      <c r="W450" s="22" cm="1">
        <f t="array" ref="W450">INDEX(hdata,1+INT((ROW(A449)-1)/COLUMNS(hdata)),MOD(ROW(A449)-1+COLUMNS(hdata),COLUMNS(hdata))+1)</f>
        <v>7</v>
      </c>
    </row>
    <row r="451" spans="23:23" x14ac:dyDescent="0.2">
      <c r="W451" s="22" cm="1">
        <f t="array" ref="W451">INDEX(hdata,1+INT((ROW(A450)-1)/COLUMNS(hdata)),MOD(ROW(A450)-1+COLUMNS(hdata),COLUMNS(hdata))+1)</f>
        <v>2</v>
      </c>
    </row>
    <row r="452" spans="23:23" x14ac:dyDescent="0.2">
      <c r="W452" s="22" cm="1">
        <f t="array" ref="W452">INDEX(hdata,1+INT((ROW(A451)-1)/COLUMNS(hdata)),MOD(ROW(A451)-1+COLUMNS(hdata),COLUMNS(hdata))+1)</f>
        <v>2</v>
      </c>
    </row>
    <row r="453" spans="23:23" x14ac:dyDescent="0.2">
      <c r="W453" s="22" cm="1">
        <f t="array" ref="W453">INDEX(hdata,1+INT((ROW(A452)-1)/COLUMNS(hdata)),MOD(ROW(A452)-1+COLUMNS(hdata),COLUMNS(hdata))+1)</f>
        <v>3</v>
      </c>
    </row>
    <row r="454" spans="23:23" x14ac:dyDescent="0.2">
      <c r="W454" s="22" cm="1">
        <f t="array" ref="W454">INDEX(hdata,1+INT((ROW(A453)-1)/COLUMNS(hdata)),MOD(ROW(A453)-1+COLUMNS(hdata),COLUMNS(hdata))+1)</f>
        <v>4</v>
      </c>
    </row>
    <row r="455" spans="23:23" x14ac:dyDescent="0.2">
      <c r="W455" s="22" cm="1">
        <f t="array" ref="W455">INDEX(hdata,1+INT((ROW(A454)-1)/COLUMNS(hdata)),MOD(ROW(A454)-1+COLUMNS(hdata),COLUMNS(hdata))+1)</f>
        <v>2</v>
      </c>
    </row>
    <row r="456" spans="23:23" x14ac:dyDescent="0.2">
      <c r="W456" s="22" cm="1">
        <f t="array" ref="W456">INDEX(hdata,1+INT((ROW(A455)-1)/COLUMNS(hdata)),MOD(ROW(A455)-1+COLUMNS(hdata),COLUMNS(hdata))+1)</f>
        <v>4</v>
      </c>
    </row>
    <row r="457" spans="23:23" x14ac:dyDescent="0.2">
      <c r="W457" s="22" cm="1">
        <f t="array" ref="W457">INDEX(hdata,1+INT((ROW(A456)-1)/COLUMNS(hdata)),MOD(ROW(A456)-1+COLUMNS(hdata),COLUMNS(hdata))+1)</f>
        <v>3</v>
      </c>
    </row>
    <row r="458" spans="23:23" x14ac:dyDescent="0.2">
      <c r="W458" s="22" cm="1">
        <f t="array" ref="W458">INDEX(hdata,1+INT((ROW(A457)-1)/COLUMNS(hdata)),MOD(ROW(A457)-1+COLUMNS(hdata),COLUMNS(hdata))+1)</f>
        <v>6</v>
      </c>
    </row>
    <row r="459" spans="23:23" x14ac:dyDescent="0.2">
      <c r="W459" s="22" cm="1">
        <f t="array" ref="W459">INDEX(hdata,1+INT((ROW(A458)-1)/COLUMNS(hdata)),MOD(ROW(A458)-1+COLUMNS(hdata),COLUMNS(hdata))+1)</f>
        <v>5</v>
      </c>
    </row>
    <row r="460" spans="23:23" x14ac:dyDescent="0.2">
      <c r="W460" s="22" cm="1">
        <f t="array" ref="W460">INDEX(hdata,1+INT((ROW(A459)-1)/COLUMNS(hdata)),MOD(ROW(A459)-1+COLUMNS(hdata),COLUMNS(hdata))+1)</f>
        <v>3</v>
      </c>
    </row>
    <row r="461" spans="23:23" x14ac:dyDescent="0.2">
      <c r="W461" s="22" cm="1">
        <f t="array" ref="W461">INDEX(hdata,1+INT((ROW(A460)-1)/COLUMNS(hdata)),MOD(ROW(A460)-1+COLUMNS(hdata),COLUMNS(hdata))+1)</f>
        <v>4</v>
      </c>
    </row>
    <row r="462" spans="23:23" x14ac:dyDescent="0.2">
      <c r="W462" s="22" cm="1">
        <f t="array" ref="W462">INDEX(hdata,1+INT((ROW(A461)-1)/COLUMNS(hdata)),MOD(ROW(A461)-1+COLUMNS(hdata),COLUMNS(hdata))+1)</f>
        <v>6</v>
      </c>
    </row>
    <row r="463" spans="23:23" x14ac:dyDescent="0.2">
      <c r="W463" s="22" cm="1">
        <f t="array" ref="W463">INDEX(hdata,1+INT((ROW(A462)-1)/COLUMNS(hdata)),MOD(ROW(A462)-1+COLUMNS(hdata),COLUMNS(hdata))+1)</f>
        <v>5</v>
      </c>
    </row>
    <row r="464" spans="23:23" x14ac:dyDescent="0.2">
      <c r="W464" s="22" cm="1">
        <f t="array" ref="W464">INDEX(hdata,1+INT((ROW(A463)-1)/COLUMNS(hdata)),MOD(ROW(A463)-1+COLUMNS(hdata),COLUMNS(hdata))+1)</f>
        <v>4</v>
      </c>
    </row>
    <row r="465" spans="23:23" x14ac:dyDescent="0.2">
      <c r="W465" s="22" cm="1">
        <f t="array" ref="W465">INDEX(hdata,1+INT((ROW(A464)-1)/COLUMNS(hdata)),MOD(ROW(A464)-1+COLUMNS(hdata),COLUMNS(hdata))+1)</f>
        <v>4</v>
      </c>
    </row>
    <row r="466" spans="23:23" x14ac:dyDescent="0.2">
      <c r="W466" s="22" cm="1">
        <f t="array" ref="W466">INDEX(hdata,1+INT((ROW(A465)-1)/COLUMNS(hdata)),MOD(ROW(A465)-1+COLUMNS(hdata),COLUMNS(hdata))+1)</f>
        <v>3</v>
      </c>
    </row>
    <row r="467" spans="23:23" x14ac:dyDescent="0.2">
      <c r="W467" s="22" cm="1">
        <f t="array" ref="W467">INDEX(hdata,1+INT((ROW(A466)-1)/COLUMNS(hdata)),MOD(ROW(A466)-1+COLUMNS(hdata),COLUMNS(hdata))+1)</f>
        <v>3</v>
      </c>
    </row>
    <row r="468" spans="23:23" x14ac:dyDescent="0.2">
      <c r="W468" s="22" cm="1">
        <f t="array" ref="W468">INDEX(hdata,1+INT((ROW(A467)-1)/COLUMNS(hdata)),MOD(ROW(A467)-1+COLUMNS(hdata),COLUMNS(hdata))+1)</f>
        <v>5</v>
      </c>
    </row>
    <row r="469" spans="23:23" x14ac:dyDescent="0.2">
      <c r="W469" s="22" cm="1">
        <f t="array" ref="W469">INDEX(hdata,1+INT((ROW(A468)-1)/COLUMNS(hdata)),MOD(ROW(A468)-1+COLUMNS(hdata),COLUMNS(hdata))+1)</f>
        <v>3</v>
      </c>
    </row>
    <row r="470" spans="23:23" x14ac:dyDescent="0.2">
      <c r="W470" s="22" cm="1">
        <f t="array" ref="W470">INDEX(hdata,1+INT((ROW(A469)-1)/COLUMNS(hdata)),MOD(ROW(A469)-1+COLUMNS(hdata),COLUMNS(hdata))+1)</f>
        <v>5</v>
      </c>
    </row>
    <row r="471" spans="23:23" x14ac:dyDescent="0.2">
      <c r="W471" s="22" cm="1">
        <f t="array" ref="W471">INDEX(hdata,1+INT((ROW(A470)-1)/COLUMNS(hdata)),MOD(ROW(A470)-1+COLUMNS(hdata),COLUMNS(hdata))+1)</f>
        <v>3</v>
      </c>
    </row>
    <row r="472" spans="23:23" x14ac:dyDescent="0.2">
      <c r="W472" s="22" cm="1">
        <f t="array" ref="W472">INDEX(hdata,1+INT((ROW(A471)-1)/COLUMNS(hdata)),MOD(ROW(A471)-1+COLUMNS(hdata),COLUMNS(hdata))+1)</f>
        <v>4</v>
      </c>
    </row>
    <row r="473" spans="23:23" x14ac:dyDescent="0.2">
      <c r="W473" s="22" cm="1">
        <f t="array" ref="W473">INDEX(hdata,1+INT((ROW(A472)-1)/COLUMNS(hdata)),MOD(ROW(A472)-1+COLUMNS(hdata),COLUMNS(hdata))+1)</f>
        <v>6</v>
      </c>
    </row>
    <row r="474" spans="23:23" x14ac:dyDescent="0.2">
      <c r="W474" s="22" cm="1">
        <f t="array" ref="W474">INDEX(hdata,1+INT((ROW(A473)-1)/COLUMNS(hdata)),MOD(ROW(A473)-1+COLUMNS(hdata),COLUMNS(hdata))+1)</f>
        <v>3</v>
      </c>
    </row>
    <row r="475" spans="23:23" x14ac:dyDescent="0.2">
      <c r="W475" s="22" cm="1">
        <f t="array" ref="W475">INDEX(hdata,1+INT((ROW(A474)-1)/COLUMNS(hdata)),MOD(ROW(A474)-1+COLUMNS(hdata),COLUMNS(hdata))+1)</f>
        <v>4</v>
      </c>
    </row>
    <row r="476" spans="23:23" x14ac:dyDescent="0.2">
      <c r="W476" s="22" cm="1">
        <f t="array" ref="W476">INDEX(hdata,1+INT((ROW(A475)-1)/COLUMNS(hdata)),MOD(ROW(A475)-1+COLUMNS(hdata),COLUMNS(hdata))+1)</f>
        <v>7</v>
      </c>
    </row>
    <row r="477" spans="23:23" x14ac:dyDescent="0.2">
      <c r="W477" s="22" cm="1">
        <f t="array" ref="W477">INDEX(hdata,1+INT((ROW(A476)-1)/COLUMNS(hdata)),MOD(ROW(A476)-1+COLUMNS(hdata),COLUMNS(hdata))+1)</f>
        <v>2</v>
      </c>
    </row>
    <row r="478" spans="23:23" x14ac:dyDescent="0.2">
      <c r="W478" s="22" cm="1">
        <f t="array" ref="W478">INDEX(hdata,1+INT((ROW(A477)-1)/COLUMNS(hdata)),MOD(ROW(A477)-1+COLUMNS(hdata),COLUMNS(hdata))+1)</f>
        <v>4</v>
      </c>
    </row>
    <row r="479" spans="23:23" x14ac:dyDescent="0.2">
      <c r="W479" s="22" cm="1">
        <f t="array" ref="W479">INDEX(hdata,1+INT((ROW(A478)-1)/COLUMNS(hdata)),MOD(ROW(A478)-1+COLUMNS(hdata),COLUMNS(hdata))+1)</f>
        <v>5</v>
      </c>
    </row>
    <row r="480" spans="23:23" x14ac:dyDescent="0.2">
      <c r="W480" s="22" cm="1">
        <f t="array" ref="W480">INDEX(hdata,1+INT((ROW(A479)-1)/COLUMNS(hdata)),MOD(ROW(A479)-1+COLUMNS(hdata),COLUMNS(hdata))+1)</f>
        <v>6</v>
      </c>
    </row>
    <row r="481" spans="23:23" x14ac:dyDescent="0.2">
      <c r="W481" s="22" cm="1">
        <f t="array" ref="W481">INDEX(hdata,1+INT((ROW(A480)-1)/COLUMNS(hdata)),MOD(ROW(A480)-1+COLUMNS(hdata),COLUMNS(hdata))+1)</f>
        <v>3</v>
      </c>
    </row>
    <row r="482" spans="23:23" x14ac:dyDescent="0.2">
      <c r="W482" s="22" cm="1">
        <f t="array" ref="W482">INDEX(hdata,1+INT((ROW(A481)-1)/COLUMNS(hdata)),MOD(ROW(A481)-1+COLUMNS(hdata),COLUMNS(hdata))+1)</f>
        <v>3</v>
      </c>
    </row>
    <row r="483" spans="23:23" x14ac:dyDescent="0.2">
      <c r="W483" s="22" cm="1">
        <f t="array" ref="W483">INDEX(hdata,1+INT((ROW(A482)-1)/COLUMNS(hdata)),MOD(ROW(A482)-1+COLUMNS(hdata),COLUMNS(hdata))+1)</f>
        <v>3</v>
      </c>
    </row>
    <row r="484" spans="23:23" x14ac:dyDescent="0.2">
      <c r="W484" s="22" cm="1">
        <f t="array" ref="W484">INDEX(hdata,1+INT((ROW(A483)-1)/COLUMNS(hdata)),MOD(ROW(A483)-1+COLUMNS(hdata),COLUMNS(hdata))+1)</f>
        <v>2</v>
      </c>
    </row>
    <row r="485" spans="23:23" x14ac:dyDescent="0.2">
      <c r="W485" s="22" cm="1">
        <f t="array" ref="W485">INDEX(hdata,1+INT((ROW(A484)-1)/COLUMNS(hdata)),MOD(ROW(A484)-1+COLUMNS(hdata),COLUMNS(hdata))+1)</f>
        <v>3</v>
      </c>
    </row>
    <row r="486" spans="23:23" x14ac:dyDescent="0.2">
      <c r="W486" s="22" cm="1">
        <f t="array" ref="W486">INDEX(hdata,1+INT((ROW(A485)-1)/COLUMNS(hdata)),MOD(ROW(A485)-1+COLUMNS(hdata),COLUMNS(hdata))+1)</f>
        <v>4</v>
      </c>
    </row>
    <row r="487" spans="23:23" x14ac:dyDescent="0.2">
      <c r="W487" s="22" cm="1">
        <f t="array" ref="W487">INDEX(hdata,1+INT((ROW(A486)-1)/COLUMNS(hdata)),MOD(ROW(A486)-1+COLUMNS(hdata),COLUMNS(hdata))+1)</f>
        <v>5</v>
      </c>
    </row>
    <row r="488" spans="23:23" x14ac:dyDescent="0.2">
      <c r="W488" s="22" cm="1">
        <f t="array" ref="W488">INDEX(hdata,1+INT((ROW(A487)-1)/COLUMNS(hdata)),MOD(ROW(A487)-1+COLUMNS(hdata),COLUMNS(hdata))+1)</f>
        <v>5</v>
      </c>
    </row>
    <row r="489" spans="23:23" x14ac:dyDescent="0.2">
      <c r="W489" s="22" cm="1">
        <f t="array" ref="W489">INDEX(hdata,1+INT((ROW(A488)-1)/COLUMNS(hdata)),MOD(ROW(A488)-1+COLUMNS(hdata),COLUMNS(hdata))+1)</f>
        <v>7</v>
      </c>
    </row>
    <row r="490" spans="23:23" x14ac:dyDescent="0.2">
      <c r="W490" s="22" cm="1">
        <f t="array" ref="W490">INDEX(hdata,1+INT((ROW(A489)-1)/COLUMNS(hdata)),MOD(ROW(A489)-1+COLUMNS(hdata),COLUMNS(hdata))+1)</f>
        <v>3</v>
      </c>
    </row>
    <row r="491" spans="23:23" x14ac:dyDescent="0.2">
      <c r="W491" s="22" cm="1">
        <f t="array" ref="W491">INDEX(hdata,1+INT((ROW(A490)-1)/COLUMNS(hdata)),MOD(ROW(A490)-1+COLUMNS(hdata),COLUMNS(hdata))+1)</f>
        <v>4</v>
      </c>
    </row>
    <row r="492" spans="23:23" x14ac:dyDescent="0.2">
      <c r="W492" s="22" cm="1">
        <f t="array" ref="W492">INDEX(hdata,1+INT((ROW(A491)-1)/COLUMNS(hdata)),MOD(ROW(A491)-1+COLUMNS(hdata),COLUMNS(hdata))+1)</f>
        <v>5</v>
      </c>
    </row>
    <row r="493" spans="23:23" x14ac:dyDescent="0.2">
      <c r="W493" s="22" cm="1">
        <f t="array" ref="W493">INDEX(hdata,1+INT((ROW(A492)-1)/COLUMNS(hdata)),MOD(ROW(A492)-1+COLUMNS(hdata),COLUMNS(hdata))+1)</f>
        <v>4</v>
      </c>
    </row>
    <row r="494" spans="23:23" x14ac:dyDescent="0.2">
      <c r="W494" s="22" cm="1">
        <f t="array" ref="W494">INDEX(hdata,1+INT((ROW(A493)-1)/COLUMNS(hdata)),MOD(ROW(A493)-1+COLUMNS(hdata),COLUMNS(hdata))+1)</f>
        <v>4</v>
      </c>
    </row>
    <row r="495" spans="23:23" x14ac:dyDescent="0.2">
      <c r="W495" s="22" cm="1">
        <f t="array" ref="W495">INDEX(hdata,1+INT((ROW(A494)-1)/COLUMNS(hdata)),MOD(ROW(A494)-1+COLUMNS(hdata),COLUMNS(hdata))+1)</f>
        <v>3</v>
      </c>
    </row>
    <row r="496" spans="23:23" x14ac:dyDescent="0.2">
      <c r="W496" s="22" cm="1">
        <f t="array" ref="W496">INDEX(hdata,1+INT((ROW(A495)-1)/COLUMNS(hdata)),MOD(ROW(A495)-1+COLUMNS(hdata),COLUMNS(hdata))+1)</f>
        <v>4</v>
      </c>
    </row>
    <row r="497" spans="23:23" x14ac:dyDescent="0.2">
      <c r="W497" s="22" cm="1">
        <f t="array" ref="W497">INDEX(hdata,1+INT((ROW(A496)-1)/COLUMNS(hdata)),MOD(ROW(A496)-1+COLUMNS(hdata),COLUMNS(hdata))+1)</f>
        <v>1</v>
      </c>
    </row>
    <row r="498" spans="23:23" x14ac:dyDescent="0.2">
      <c r="W498" s="22" cm="1">
        <f t="array" ref="W498">INDEX(hdata,1+INT((ROW(A497)-1)/COLUMNS(hdata)),MOD(ROW(A497)-1+COLUMNS(hdata),COLUMNS(hdata))+1)</f>
        <v>3</v>
      </c>
    </row>
    <row r="499" spans="23:23" x14ac:dyDescent="0.2">
      <c r="W499" s="22" cm="1">
        <f t="array" ref="W499">INDEX(hdata,1+INT((ROW(A498)-1)/COLUMNS(hdata)),MOD(ROW(A498)-1+COLUMNS(hdata),COLUMNS(hdata))+1)</f>
        <v>3</v>
      </c>
    </row>
    <row r="500" spans="23:23" x14ac:dyDescent="0.2">
      <c r="W500" s="22" cm="1">
        <f t="array" ref="W500">INDEX(hdata,1+INT((ROW(A499)-1)/COLUMNS(hdata)),MOD(ROW(A499)-1+COLUMNS(hdata),COLUMNS(hdata))+1)</f>
        <v>1</v>
      </c>
    </row>
    <row r="501" spans="23:23" x14ac:dyDescent="0.2">
      <c r="W501" s="22" cm="1">
        <f t="array" ref="W501">INDEX(hdata,1+INT((ROW(A500)-1)/COLUMNS(hdata)),MOD(ROW(A500)-1+COLUMNS(hdata),COLUMNS(hdata))+1)</f>
        <v>4</v>
      </c>
    </row>
    <row r="502" spans="23:23" x14ac:dyDescent="0.2">
      <c r="W502" s="22" cm="1">
        <f t="array" ref="W502">INDEX(hdata,1+INT((ROW(A501)-1)/COLUMNS(hdata)),MOD(ROW(A501)-1+COLUMNS(hdata),COLUMNS(hdata))+1)</f>
        <v>4</v>
      </c>
    </row>
    <row r="503" spans="23:23" x14ac:dyDescent="0.2">
      <c r="W503" s="22" cm="1">
        <f t="array" ref="W503">INDEX(hdata,1+INT((ROW(A502)-1)/COLUMNS(hdata)),MOD(ROW(A502)-1+COLUMNS(hdata),COLUMNS(hdata))+1)</f>
        <v>7</v>
      </c>
    </row>
    <row r="504" spans="23:23" x14ac:dyDescent="0.2">
      <c r="W504" s="22" cm="1">
        <f t="array" ref="W504">INDEX(hdata,1+INT((ROW(A503)-1)/COLUMNS(hdata)),MOD(ROW(A503)-1+COLUMNS(hdata),COLUMNS(hdata))+1)</f>
        <v>5</v>
      </c>
    </row>
    <row r="505" spans="23:23" x14ac:dyDescent="0.2">
      <c r="W505" s="22" cm="1">
        <f t="array" ref="W505">INDEX(hdata,1+INT((ROW(A504)-1)/COLUMNS(hdata)),MOD(ROW(A504)-1+COLUMNS(hdata),COLUMNS(hdata))+1)</f>
        <v>3</v>
      </c>
    </row>
    <row r="506" spans="23:23" x14ac:dyDescent="0.2">
      <c r="W506" s="22" cm="1">
        <f t="array" ref="W506">INDEX(hdata,1+INT((ROW(A505)-1)/COLUMNS(hdata)),MOD(ROW(A505)-1+COLUMNS(hdata),COLUMNS(hdata))+1)</f>
        <v>2</v>
      </c>
    </row>
    <row r="507" spans="23:23" x14ac:dyDescent="0.2">
      <c r="W507" s="22" cm="1">
        <f t="array" ref="W507">INDEX(hdata,1+INT((ROW(A506)-1)/COLUMNS(hdata)),MOD(ROW(A506)-1+COLUMNS(hdata),COLUMNS(hdata))+1)</f>
        <v>5</v>
      </c>
    </row>
    <row r="508" spans="23:23" x14ac:dyDescent="0.2">
      <c r="W508" s="22" cm="1">
        <f t="array" ref="W508">INDEX(hdata,1+INT((ROW(A507)-1)/COLUMNS(hdata)),MOD(ROW(A507)-1+COLUMNS(hdata),COLUMNS(hdata))+1)</f>
        <v>5</v>
      </c>
    </row>
    <row r="509" spans="23:23" x14ac:dyDescent="0.2">
      <c r="W509" s="22" cm="1">
        <f t="array" ref="W509">INDEX(hdata,1+INT((ROW(A508)-1)/COLUMNS(hdata)),MOD(ROW(A508)-1+COLUMNS(hdata),COLUMNS(hdata))+1)</f>
        <v>4</v>
      </c>
    </row>
    <row r="510" spans="23:23" x14ac:dyDescent="0.2">
      <c r="W510" s="22" cm="1">
        <f t="array" ref="W510">INDEX(hdata,1+INT((ROW(A509)-1)/COLUMNS(hdata)),MOD(ROW(A509)-1+COLUMNS(hdata),COLUMNS(hdata))+1)</f>
        <v>7</v>
      </c>
    </row>
    <row r="511" spans="23:23" x14ac:dyDescent="0.2">
      <c r="W511" s="22" cm="1">
        <f t="array" ref="W511">INDEX(hdata,1+INT((ROW(A510)-1)/COLUMNS(hdata)),MOD(ROW(A510)-1+COLUMNS(hdata),COLUMNS(hdata))+1)</f>
        <v>6</v>
      </c>
    </row>
    <row r="512" spans="23:23" x14ac:dyDescent="0.2">
      <c r="W512" s="22" cm="1">
        <f t="array" ref="W512">INDEX(hdata,1+INT((ROW(A511)-1)/COLUMNS(hdata)),MOD(ROW(A511)-1+COLUMNS(hdata),COLUMNS(hdata))+1)</f>
        <v>4</v>
      </c>
    </row>
    <row r="513" spans="23:23" x14ac:dyDescent="0.2">
      <c r="W513" s="22" cm="1">
        <f t="array" ref="W513">INDEX(hdata,1+INT((ROW(A512)-1)/COLUMNS(hdata)),MOD(ROW(A512)-1+COLUMNS(hdata),COLUMNS(hdata))+1)</f>
        <v>5</v>
      </c>
    </row>
    <row r="514" spans="23:23" x14ac:dyDescent="0.2">
      <c r="W514" s="22" cm="1">
        <f t="array" ref="W514">INDEX(hdata,1+INT((ROW(A513)-1)/COLUMNS(hdata)),MOD(ROW(A513)-1+COLUMNS(hdata),COLUMNS(hdata))+1)</f>
        <v>5</v>
      </c>
    </row>
    <row r="515" spans="23:23" x14ac:dyDescent="0.2">
      <c r="W515" s="22" cm="1">
        <f t="array" ref="W515">INDEX(hdata,1+INT((ROW(A514)-1)/COLUMNS(hdata)),MOD(ROW(A514)-1+COLUMNS(hdata),COLUMNS(hdata))+1)</f>
        <v>5</v>
      </c>
    </row>
    <row r="516" spans="23:23" x14ac:dyDescent="0.2">
      <c r="W516" s="22" cm="1">
        <f t="array" ref="W516">INDEX(hdata,1+INT((ROW(A515)-1)/COLUMNS(hdata)),MOD(ROW(A515)-1+COLUMNS(hdata),COLUMNS(hdata))+1)</f>
        <v>4</v>
      </c>
    </row>
    <row r="517" spans="23:23" x14ac:dyDescent="0.2">
      <c r="W517" s="22" cm="1">
        <f t="array" ref="W517">INDEX(hdata,1+INT((ROW(A516)-1)/COLUMNS(hdata)),MOD(ROW(A516)-1+COLUMNS(hdata),COLUMNS(hdata))+1)</f>
        <v>5</v>
      </c>
    </row>
    <row r="518" spans="23:23" x14ac:dyDescent="0.2">
      <c r="W518" s="22" cm="1">
        <f t="array" ref="W518">INDEX(hdata,1+INT((ROW(A517)-1)/COLUMNS(hdata)),MOD(ROW(A517)-1+COLUMNS(hdata),COLUMNS(hdata))+1)</f>
        <v>4</v>
      </c>
    </row>
    <row r="519" spans="23:23" x14ac:dyDescent="0.2">
      <c r="W519" s="22" cm="1">
        <f t="array" ref="W519">INDEX(hdata,1+INT((ROW(A518)-1)/COLUMNS(hdata)),MOD(ROW(A518)-1+COLUMNS(hdata),COLUMNS(hdata))+1)</f>
        <v>4</v>
      </c>
    </row>
    <row r="520" spans="23:23" x14ac:dyDescent="0.2">
      <c r="W520" s="22" cm="1">
        <f t="array" ref="W520">INDEX(hdata,1+INT((ROW(A519)-1)/COLUMNS(hdata)),MOD(ROW(A519)-1+COLUMNS(hdata),COLUMNS(hdata))+1)</f>
        <v>4</v>
      </c>
    </row>
    <row r="521" spans="23:23" x14ac:dyDescent="0.2">
      <c r="W521" s="22" cm="1">
        <f t="array" ref="W521">INDEX(hdata,1+INT((ROW(A520)-1)/COLUMNS(hdata)),MOD(ROW(A520)-1+COLUMNS(hdata),COLUMNS(hdata))+1)</f>
        <v>5</v>
      </c>
    </row>
    <row r="522" spans="23:23" x14ac:dyDescent="0.2">
      <c r="W522" s="22" cm="1">
        <f t="array" ref="W522">INDEX(hdata,1+INT((ROW(A521)-1)/COLUMNS(hdata)),MOD(ROW(A521)-1+COLUMNS(hdata),COLUMNS(hdata))+1)</f>
        <v>5</v>
      </c>
    </row>
    <row r="523" spans="23:23" x14ac:dyDescent="0.2">
      <c r="W523" s="22" cm="1">
        <f t="array" ref="W523">INDEX(hdata,1+INT((ROW(A522)-1)/COLUMNS(hdata)),MOD(ROW(A522)-1+COLUMNS(hdata),COLUMNS(hdata))+1)</f>
        <v>5</v>
      </c>
    </row>
    <row r="524" spans="23:23" x14ac:dyDescent="0.2">
      <c r="W524" s="22" cm="1">
        <f t="array" ref="W524">INDEX(hdata,1+INT((ROW(A523)-1)/COLUMNS(hdata)),MOD(ROW(A523)-1+COLUMNS(hdata),COLUMNS(hdata))+1)</f>
        <v>5</v>
      </c>
    </row>
    <row r="525" spans="23:23" x14ac:dyDescent="0.2">
      <c r="W525" s="22" cm="1">
        <f t="array" ref="W525">INDEX(hdata,1+INT((ROW(A524)-1)/COLUMNS(hdata)),MOD(ROW(A524)-1+COLUMNS(hdata),COLUMNS(hdata))+1)</f>
        <v>5</v>
      </c>
    </row>
    <row r="526" spans="23:23" x14ac:dyDescent="0.2">
      <c r="W526" s="22" cm="1">
        <f t="array" ref="W526">INDEX(hdata,1+INT((ROW(A525)-1)/COLUMNS(hdata)),MOD(ROW(A525)-1+COLUMNS(hdata),COLUMNS(hdata))+1)</f>
        <v>4</v>
      </c>
    </row>
    <row r="527" spans="23:23" x14ac:dyDescent="0.2">
      <c r="W527" s="22" cm="1">
        <f t="array" ref="W527">INDEX(hdata,1+INT((ROW(A526)-1)/COLUMNS(hdata)),MOD(ROW(A526)-1+COLUMNS(hdata),COLUMNS(hdata))+1)</f>
        <v>5</v>
      </c>
    </row>
    <row r="528" spans="23:23" x14ac:dyDescent="0.2">
      <c r="W528" s="22" cm="1">
        <f t="array" ref="W528">INDEX(hdata,1+INT((ROW(A527)-1)/COLUMNS(hdata)),MOD(ROW(A527)-1+COLUMNS(hdata),COLUMNS(hdata))+1)</f>
        <v>4</v>
      </c>
    </row>
    <row r="529" spans="23:23" x14ac:dyDescent="0.2">
      <c r="W529" s="22" cm="1">
        <f t="array" ref="W529">INDEX(hdata,1+INT((ROW(A528)-1)/COLUMNS(hdata)),MOD(ROW(A528)-1+COLUMNS(hdata),COLUMNS(hdata))+1)</f>
        <v>3</v>
      </c>
    </row>
    <row r="530" spans="23:23" x14ac:dyDescent="0.2">
      <c r="W530" s="22" cm="1">
        <f t="array" ref="W530">INDEX(hdata,1+INT((ROW(A529)-1)/COLUMNS(hdata)),MOD(ROW(A529)-1+COLUMNS(hdata),COLUMNS(hdata))+1)</f>
        <v>4</v>
      </c>
    </row>
    <row r="531" spans="23:23" x14ac:dyDescent="0.2">
      <c r="W531" s="22" cm="1">
        <f t="array" ref="W531">INDEX(hdata,1+INT((ROW(A530)-1)/COLUMNS(hdata)),MOD(ROW(A530)-1+COLUMNS(hdata),COLUMNS(hdata))+1)</f>
        <v>4</v>
      </c>
    </row>
    <row r="532" spans="23:23" x14ac:dyDescent="0.2">
      <c r="W532" s="22" cm="1">
        <f t="array" ref="W532">INDEX(hdata,1+INT((ROW(A531)-1)/COLUMNS(hdata)),MOD(ROW(A531)-1+COLUMNS(hdata),COLUMNS(hdata))+1)</f>
        <v>5</v>
      </c>
    </row>
    <row r="533" spans="23:23" x14ac:dyDescent="0.2">
      <c r="W533" s="22" cm="1">
        <f t="array" ref="W533">INDEX(hdata,1+INT((ROW(A532)-1)/COLUMNS(hdata)),MOD(ROW(A532)-1+COLUMNS(hdata),COLUMNS(hdata))+1)</f>
        <v>6</v>
      </c>
    </row>
    <row r="534" spans="23:23" x14ac:dyDescent="0.2">
      <c r="W534" s="22" cm="1">
        <f t="array" ref="W534">INDEX(hdata,1+INT((ROW(A533)-1)/COLUMNS(hdata)),MOD(ROW(A533)-1+COLUMNS(hdata),COLUMNS(hdata))+1)</f>
        <v>6</v>
      </c>
    </row>
    <row r="535" spans="23:23" x14ac:dyDescent="0.2">
      <c r="W535" s="22" cm="1">
        <f t="array" ref="W535">INDEX(hdata,1+INT((ROW(A534)-1)/COLUMNS(hdata)),MOD(ROW(A534)-1+COLUMNS(hdata),COLUMNS(hdata))+1)</f>
        <v>4</v>
      </c>
    </row>
    <row r="536" spans="23:23" x14ac:dyDescent="0.2">
      <c r="W536" s="22" cm="1">
        <f t="array" ref="W536">INDEX(hdata,1+INT((ROW(A535)-1)/COLUMNS(hdata)),MOD(ROW(A535)-1+COLUMNS(hdata),COLUMNS(hdata))+1)</f>
        <v>4</v>
      </c>
    </row>
    <row r="537" spans="23:23" x14ac:dyDescent="0.2">
      <c r="W537" s="22" cm="1">
        <f t="array" ref="W537">INDEX(hdata,1+INT((ROW(A536)-1)/COLUMNS(hdata)),MOD(ROW(A536)-1+COLUMNS(hdata),COLUMNS(hdata))+1)</f>
        <v>5</v>
      </c>
    </row>
    <row r="538" spans="23:23" x14ac:dyDescent="0.2">
      <c r="W538" s="22" cm="1">
        <f t="array" ref="W538">INDEX(hdata,1+INT((ROW(A537)-1)/COLUMNS(hdata)),MOD(ROW(A537)-1+COLUMNS(hdata),COLUMNS(hdata))+1)</f>
        <v>5</v>
      </c>
    </row>
    <row r="539" spans="23:23" x14ac:dyDescent="0.2">
      <c r="W539" s="22" cm="1">
        <f t="array" ref="W539">INDEX(hdata,1+INT((ROW(A538)-1)/COLUMNS(hdata)),MOD(ROW(A538)-1+COLUMNS(hdata),COLUMNS(hdata))+1)</f>
        <v>4</v>
      </c>
    </row>
    <row r="540" spans="23:23" x14ac:dyDescent="0.2">
      <c r="W540" s="22" cm="1">
        <f t="array" ref="W540">INDEX(hdata,1+INT((ROW(A539)-1)/COLUMNS(hdata)),MOD(ROW(A539)-1+COLUMNS(hdata),COLUMNS(hdata))+1)</f>
        <v>5</v>
      </c>
    </row>
    <row r="541" spans="23:23" x14ac:dyDescent="0.2">
      <c r="W541" s="22" cm="1">
        <f t="array" ref="W541">INDEX(hdata,1+INT((ROW(A540)-1)/COLUMNS(hdata)),MOD(ROW(A540)-1+COLUMNS(hdata),COLUMNS(hdata))+1)</f>
        <v>3</v>
      </c>
    </row>
    <row r="542" spans="23:23" x14ac:dyDescent="0.2">
      <c r="W542" s="22" cm="1">
        <f t="array" ref="W542">INDEX(hdata,1+INT((ROW(A541)-1)/COLUMNS(hdata)),MOD(ROW(A541)-1+COLUMNS(hdata),COLUMNS(hdata))+1)</f>
        <v>6</v>
      </c>
    </row>
    <row r="543" spans="23:23" x14ac:dyDescent="0.2">
      <c r="W543" s="22" cm="1">
        <f t="array" ref="W543">INDEX(hdata,1+INT((ROW(A542)-1)/COLUMNS(hdata)),MOD(ROW(A542)-1+COLUMNS(hdata),COLUMNS(hdata))+1)</f>
        <v>3</v>
      </c>
    </row>
    <row r="544" spans="23:23" x14ac:dyDescent="0.2">
      <c r="W544" s="22" cm="1">
        <f t="array" ref="W544">INDEX(hdata,1+INT((ROW(A543)-1)/COLUMNS(hdata)),MOD(ROW(A543)-1+COLUMNS(hdata),COLUMNS(hdata))+1)</f>
        <v>1</v>
      </c>
    </row>
    <row r="545" spans="23:23" x14ac:dyDescent="0.2">
      <c r="W545" s="22" cm="1">
        <f t="array" ref="W545">INDEX(hdata,1+INT((ROW(A544)-1)/COLUMNS(hdata)),MOD(ROW(A544)-1+COLUMNS(hdata),COLUMNS(hdata))+1)</f>
        <v>3</v>
      </c>
    </row>
    <row r="546" spans="23:23" x14ac:dyDescent="0.2">
      <c r="W546" s="22" cm="1">
        <f t="array" ref="W546">INDEX(hdata,1+INT((ROW(A545)-1)/COLUMNS(hdata)),MOD(ROW(A545)-1+COLUMNS(hdata),COLUMNS(hdata))+1)</f>
        <v>2</v>
      </c>
    </row>
    <row r="547" spans="23:23" x14ac:dyDescent="0.2">
      <c r="W547" s="22" cm="1">
        <f t="array" ref="W547">INDEX(hdata,1+INT((ROW(A546)-1)/COLUMNS(hdata)),MOD(ROW(A546)-1+COLUMNS(hdata),COLUMNS(hdata))+1)</f>
        <v>4</v>
      </c>
    </row>
    <row r="548" spans="23:23" x14ac:dyDescent="0.2">
      <c r="W548" s="22" cm="1">
        <f t="array" ref="W548">INDEX(hdata,1+INT((ROW(A547)-1)/COLUMNS(hdata)),MOD(ROW(A547)-1+COLUMNS(hdata),COLUMNS(hdata))+1)</f>
        <v>6</v>
      </c>
    </row>
    <row r="549" spans="23:23" x14ac:dyDescent="0.2">
      <c r="W549" s="22" cm="1">
        <f t="array" ref="W549">INDEX(hdata,1+INT((ROW(A548)-1)/COLUMNS(hdata)),MOD(ROW(A548)-1+COLUMNS(hdata),COLUMNS(hdata))+1)</f>
        <v>4</v>
      </c>
    </row>
    <row r="550" spans="23:23" x14ac:dyDescent="0.2">
      <c r="W550" s="22" cm="1">
        <f t="array" ref="W550">INDEX(hdata,1+INT((ROW(A549)-1)/COLUMNS(hdata)),MOD(ROW(A549)-1+COLUMNS(hdata),COLUMNS(hdata))+1)</f>
        <v>3</v>
      </c>
    </row>
    <row r="551" spans="23:23" x14ac:dyDescent="0.2">
      <c r="W551" s="22" cm="1">
        <f t="array" ref="W551">INDEX(hdata,1+INT((ROW(A550)-1)/COLUMNS(hdata)),MOD(ROW(A550)-1+COLUMNS(hdata),COLUMNS(hdata))+1)</f>
        <v>3</v>
      </c>
    </row>
    <row r="552" spans="23:23" x14ac:dyDescent="0.2">
      <c r="W552" s="22" cm="1">
        <f t="array" ref="W552">INDEX(hdata,1+INT((ROW(A551)-1)/COLUMNS(hdata)),MOD(ROW(A551)-1+COLUMNS(hdata),COLUMNS(hdata))+1)</f>
        <v>4</v>
      </c>
    </row>
    <row r="553" spans="23:23" x14ac:dyDescent="0.2">
      <c r="W553" s="22" cm="1">
        <f t="array" ref="W553">INDEX(hdata,1+INT((ROW(A552)-1)/COLUMNS(hdata)),MOD(ROW(A552)-1+COLUMNS(hdata),COLUMNS(hdata))+1)</f>
        <v>5</v>
      </c>
    </row>
    <row r="554" spans="23:23" x14ac:dyDescent="0.2">
      <c r="W554" s="22" cm="1">
        <f t="array" ref="W554">INDEX(hdata,1+INT((ROW(A553)-1)/COLUMNS(hdata)),MOD(ROW(A553)-1+COLUMNS(hdata),COLUMNS(hdata))+1)</f>
        <v>3</v>
      </c>
    </row>
    <row r="555" spans="23:23" x14ac:dyDescent="0.2">
      <c r="W555" s="22" cm="1">
        <f t="array" ref="W555">INDEX(hdata,1+INT((ROW(A554)-1)/COLUMNS(hdata)),MOD(ROW(A554)-1+COLUMNS(hdata),COLUMNS(hdata))+1)</f>
        <v>5</v>
      </c>
    </row>
    <row r="556" spans="23:23" x14ac:dyDescent="0.2">
      <c r="W556" s="22" cm="1">
        <f t="array" ref="W556">INDEX(hdata,1+INT((ROW(A555)-1)/COLUMNS(hdata)),MOD(ROW(A555)-1+COLUMNS(hdata),COLUMNS(hdata))+1)</f>
        <v>4</v>
      </c>
    </row>
    <row r="557" spans="23:23" x14ac:dyDescent="0.2">
      <c r="W557" s="22" cm="1">
        <f t="array" ref="W557">INDEX(hdata,1+INT((ROW(A556)-1)/COLUMNS(hdata)),MOD(ROW(A556)-1+COLUMNS(hdata),COLUMNS(hdata))+1)</f>
        <v>7</v>
      </c>
    </row>
    <row r="558" spans="23:23" x14ac:dyDescent="0.2">
      <c r="W558" s="22" cm="1">
        <f t="array" ref="W558">INDEX(hdata,1+INT((ROW(A557)-1)/COLUMNS(hdata)),MOD(ROW(A557)-1+COLUMNS(hdata),COLUMNS(hdata))+1)</f>
        <v>3</v>
      </c>
    </row>
    <row r="559" spans="23:23" x14ac:dyDescent="0.2">
      <c r="W559" s="22" cm="1">
        <f t="array" ref="W559">INDEX(hdata,1+INT((ROW(A558)-1)/COLUMNS(hdata)),MOD(ROW(A558)-1+COLUMNS(hdata),COLUMNS(hdata))+1)</f>
        <v>6</v>
      </c>
    </row>
    <row r="560" spans="23:23" x14ac:dyDescent="0.2">
      <c r="W560" s="22" cm="1">
        <f t="array" ref="W560">INDEX(hdata,1+INT((ROW(A559)-1)/COLUMNS(hdata)),MOD(ROW(A559)-1+COLUMNS(hdata),COLUMNS(hdata))+1)</f>
        <v>7</v>
      </c>
    </row>
    <row r="561" spans="23:23" x14ac:dyDescent="0.2">
      <c r="W561" s="22" cm="1">
        <f t="array" ref="W561">INDEX(hdata,1+INT((ROW(A560)-1)/COLUMNS(hdata)),MOD(ROW(A560)-1+COLUMNS(hdata),COLUMNS(hdata))+1)</f>
        <v>7</v>
      </c>
    </row>
    <row r="562" spans="23:23" x14ac:dyDescent="0.2">
      <c r="W562" s="22" cm="1">
        <f t="array" ref="W562">INDEX(hdata,1+INT((ROW(A561)-1)/COLUMNS(hdata)),MOD(ROW(A561)-1+COLUMNS(hdata),COLUMNS(hdata))+1)</f>
        <v>1</v>
      </c>
    </row>
    <row r="563" spans="23:23" x14ac:dyDescent="0.2">
      <c r="W563" s="22" cm="1">
        <f t="array" ref="W563">INDEX(hdata,1+INT((ROW(A562)-1)/COLUMNS(hdata)),MOD(ROW(A562)-1+COLUMNS(hdata),COLUMNS(hdata))+1)</f>
        <v>5</v>
      </c>
    </row>
    <row r="564" spans="23:23" x14ac:dyDescent="0.2">
      <c r="W564" s="22" cm="1">
        <f t="array" ref="W564">INDEX(hdata,1+INT((ROW(A563)-1)/COLUMNS(hdata)),MOD(ROW(A563)-1+COLUMNS(hdata),COLUMNS(hdata))+1)</f>
        <v>6</v>
      </c>
    </row>
    <row r="565" spans="23:23" x14ac:dyDescent="0.2">
      <c r="W565" s="22" cm="1">
        <f t="array" ref="W565">INDEX(hdata,1+INT((ROW(A564)-1)/COLUMNS(hdata)),MOD(ROW(A564)-1+COLUMNS(hdata),COLUMNS(hdata))+1)</f>
        <v>3</v>
      </c>
    </row>
    <row r="566" spans="23:23" x14ac:dyDescent="0.2">
      <c r="W566" s="22" cm="1">
        <f t="array" ref="W566">INDEX(hdata,1+INT((ROW(A565)-1)/COLUMNS(hdata)),MOD(ROW(A565)-1+COLUMNS(hdata),COLUMNS(hdata))+1)</f>
        <v>5</v>
      </c>
    </row>
    <row r="567" spans="23:23" x14ac:dyDescent="0.2">
      <c r="W567" s="22" cm="1">
        <f t="array" ref="W567">INDEX(hdata,1+INT((ROW(A566)-1)/COLUMNS(hdata)),MOD(ROW(A566)-1+COLUMNS(hdata),COLUMNS(hdata))+1)</f>
        <v>6</v>
      </c>
    </row>
    <row r="568" spans="23:23" x14ac:dyDescent="0.2">
      <c r="W568" s="22" cm="1">
        <f t="array" ref="W568">INDEX(hdata,1+INT((ROW(A567)-1)/COLUMNS(hdata)),MOD(ROW(A567)-1+COLUMNS(hdata),COLUMNS(hdata))+1)</f>
        <v>2</v>
      </c>
    </row>
    <row r="569" spans="23:23" x14ac:dyDescent="0.2">
      <c r="W569" s="22" cm="1">
        <f t="array" ref="W569">INDEX(hdata,1+INT((ROW(A568)-1)/COLUMNS(hdata)),MOD(ROW(A568)-1+COLUMNS(hdata),COLUMNS(hdata))+1)</f>
        <v>6</v>
      </c>
    </row>
    <row r="570" spans="23:23" x14ac:dyDescent="0.2">
      <c r="W570" s="22" cm="1">
        <f t="array" ref="W570">INDEX(hdata,1+INT((ROW(A569)-1)/COLUMNS(hdata)),MOD(ROW(A569)-1+COLUMNS(hdata),COLUMNS(hdata))+1)</f>
        <v>2</v>
      </c>
    </row>
    <row r="571" spans="23:23" x14ac:dyDescent="0.2">
      <c r="W571" s="22" cm="1">
        <f t="array" ref="W571">INDEX(hdata,1+INT((ROW(A570)-1)/COLUMNS(hdata)),MOD(ROW(A570)-1+COLUMNS(hdata),COLUMNS(hdata))+1)</f>
        <v>7</v>
      </c>
    </row>
    <row r="572" spans="23:23" x14ac:dyDescent="0.2">
      <c r="W572" s="22" cm="1">
        <f t="array" ref="W572">INDEX(hdata,1+INT((ROW(A571)-1)/COLUMNS(hdata)),MOD(ROW(A571)-1+COLUMNS(hdata),COLUMNS(hdata))+1)</f>
        <v>4</v>
      </c>
    </row>
    <row r="573" spans="23:23" x14ac:dyDescent="0.2">
      <c r="W573" s="22" cm="1">
        <f t="array" ref="W573">INDEX(hdata,1+INT((ROW(A572)-1)/COLUMNS(hdata)),MOD(ROW(A572)-1+COLUMNS(hdata),COLUMNS(hdata))+1)</f>
        <v>4</v>
      </c>
    </row>
    <row r="574" spans="23:23" x14ac:dyDescent="0.2">
      <c r="W574" s="22" cm="1">
        <f t="array" ref="W574">INDEX(hdata,1+INT((ROW(A573)-1)/COLUMNS(hdata)),MOD(ROW(A573)-1+COLUMNS(hdata),COLUMNS(hdata))+1)</f>
        <v>3</v>
      </c>
    </row>
    <row r="575" spans="23:23" x14ac:dyDescent="0.2">
      <c r="W575" s="22" cm="1">
        <f t="array" ref="W575">INDEX(hdata,1+INT((ROW(A574)-1)/COLUMNS(hdata)),MOD(ROW(A574)-1+COLUMNS(hdata),COLUMNS(hdata))+1)</f>
        <v>5</v>
      </c>
    </row>
    <row r="576" spans="23:23" x14ac:dyDescent="0.2">
      <c r="W576" s="22" cm="1">
        <f t="array" ref="W576">INDEX(hdata,1+INT((ROW(A575)-1)/COLUMNS(hdata)),MOD(ROW(A575)-1+COLUMNS(hdata),COLUMNS(hdata))+1)</f>
        <v>3</v>
      </c>
    </row>
    <row r="577" spans="23:23" x14ac:dyDescent="0.2">
      <c r="W577" s="22" cm="1">
        <f t="array" ref="W577">INDEX(hdata,1+INT((ROW(A576)-1)/COLUMNS(hdata)),MOD(ROW(A576)-1+COLUMNS(hdata),COLUMNS(hdata))+1)</f>
        <v>5</v>
      </c>
    </row>
    <row r="578" spans="23:23" x14ac:dyDescent="0.2">
      <c r="W578" s="22" cm="1">
        <f t="array" ref="W578">INDEX(hdata,1+INT((ROW(A577)-1)/COLUMNS(hdata)),MOD(ROW(A577)-1+COLUMNS(hdata),COLUMNS(hdata))+1)</f>
        <v>3</v>
      </c>
    </row>
    <row r="579" spans="23:23" x14ac:dyDescent="0.2">
      <c r="W579" s="22" cm="1">
        <f t="array" ref="W579">INDEX(hdata,1+INT((ROW(A578)-1)/COLUMNS(hdata)),MOD(ROW(A578)-1+COLUMNS(hdata),COLUMNS(hdata))+1)</f>
        <v>4</v>
      </c>
    </row>
    <row r="580" spans="23:23" x14ac:dyDescent="0.2">
      <c r="W580" s="22" cm="1">
        <f t="array" ref="W580">INDEX(hdata,1+INT((ROW(A579)-1)/COLUMNS(hdata)),MOD(ROW(A579)-1+COLUMNS(hdata),COLUMNS(hdata))+1)</f>
        <v>5</v>
      </c>
    </row>
    <row r="581" spans="23:23" x14ac:dyDescent="0.2">
      <c r="W581" s="22" cm="1">
        <f t="array" ref="W581">INDEX(hdata,1+INT((ROW(A580)-1)/COLUMNS(hdata)),MOD(ROW(A580)-1+COLUMNS(hdata),COLUMNS(hdata))+1)</f>
        <v>2</v>
      </c>
    </row>
    <row r="582" spans="23:23" x14ac:dyDescent="0.2">
      <c r="W582" s="22" cm="1">
        <f t="array" ref="W582">INDEX(hdata,1+INT((ROW(A581)-1)/COLUMNS(hdata)),MOD(ROW(A581)-1+COLUMNS(hdata),COLUMNS(hdata))+1)</f>
        <v>5</v>
      </c>
    </row>
    <row r="583" spans="23:23" x14ac:dyDescent="0.2">
      <c r="W583" s="22" cm="1">
        <f t="array" ref="W583">INDEX(hdata,1+INT((ROW(A582)-1)/COLUMNS(hdata)),MOD(ROW(A582)-1+COLUMNS(hdata),COLUMNS(hdata))+1)</f>
        <v>6</v>
      </c>
    </row>
    <row r="584" spans="23:23" x14ac:dyDescent="0.2">
      <c r="W584" s="22" cm="1">
        <f t="array" ref="W584">INDEX(hdata,1+INT((ROW(A583)-1)/COLUMNS(hdata)),MOD(ROW(A583)-1+COLUMNS(hdata),COLUMNS(hdata))+1)</f>
        <v>6</v>
      </c>
    </row>
    <row r="585" spans="23:23" x14ac:dyDescent="0.2">
      <c r="W585" s="22" cm="1">
        <f t="array" ref="W585">INDEX(hdata,1+INT((ROW(A584)-1)/COLUMNS(hdata)),MOD(ROW(A584)-1+COLUMNS(hdata),COLUMNS(hdata))+1)</f>
        <v>3</v>
      </c>
    </row>
    <row r="586" spans="23:23" x14ac:dyDescent="0.2">
      <c r="W586" s="22" cm="1">
        <f t="array" ref="W586">INDEX(hdata,1+INT((ROW(A585)-1)/COLUMNS(hdata)),MOD(ROW(A585)-1+COLUMNS(hdata),COLUMNS(hdata))+1)</f>
        <v>4</v>
      </c>
    </row>
    <row r="587" spans="23:23" x14ac:dyDescent="0.2">
      <c r="W587" s="22" cm="1">
        <f t="array" ref="W587">INDEX(hdata,1+INT((ROW(A586)-1)/COLUMNS(hdata)),MOD(ROW(A586)-1+COLUMNS(hdata),COLUMNS(hdata))+1)</f>
        <v>3</v>
      </c>
    </row>
    <row r="588" spans="23:23" x14ac:dyDescent="0.2">
      <c r="W588" s="22" cm="1">
        <f t="array" ref="W588">INDEX(hdata,1+INT((ROW(A587)-1)/COLUMNS(hdata)),MOD(ROW(A587)-1+COLUMNS(hdata),COLUMNS(hdata))+1)</f>
        <v>5</v>
      </c>
    </row>
    <row r="589" spans="23:23" x14ac:dyDescent="0.2">
      <c r="W589" s="22" cm="1">
        <f t="array" ref="W589">INDEX(hdata,1+INT((ROW(A588)-1)/COLUMNS(hdata)),MOD(ROW(A588)-1+COLUMNS(hdata),COLUMNS(hdata))+1)</f>
        <v>3</v>
      </c>
    </row>
    <row r="590" spans="23:23" x14ac:dyDescent="0.2">
      <c r="W590" s="22" cm="1">
        <f t="array" ref="W590">INDEX(hdata,1+INT((ROW(A589)-1)/COLUMNS(hdata)),MOD(ROW(A589)-1+COLUMNS(hdata),COLUMNS(hdata))+1)</f>
        <v>6</v>
      </c>
    </row>
    <row r="591" spans="23:23" x14ac:dyDescent="0.2">
      <c r="W591" s="22" cm="1">
        <f t="array" ref="W591">INDEX(hdata,1+INT((ROW(A590)-1)/COLUMNS(hdata)),MOD(ROW(A590)-1+COLUMNS(hdata),COLUMNS(hdata))+1)</f>
        <v>6</v>
      </c>
    </row>
    <row r="592" spans="23:23" x14ac:dyDescent="0.2">
      <c r="W592" s="22" cm="1">
        <f t="array" ref="W592">INDEX(hdata,1+INT((ROW(A591)-1)/COLUMNS(hdata)),MOD(ROW(A591)-1+COLUMNS(hdata),COLUMNS(hdata))+1)</f>
        <v>5</v>
      </c>
    </row>
    <row r="593" spans="23:23" x14ac:dyDescent="0.2">
      <c r="W593" s="22" cm="1">
        <f t="array" ref="W593">INDEX(hdata,1+INT((ROW(A592)-1)/COLUMNS(hdata)),MOD(ROW(A592)-1+COLUMNS(hdata),COLUMNS(hdata))+1)</f>
        <v>4</v>
      </c>
    </row>
    <row r="594" spans="23:23" x14ac:dyDescent="0.2">
      <c r="W594" s="22" cm="1">
        <f t="array" ref="W594">INDEX(hdata,1+INT((ROW(A593)-1)/COLUMNS(hdata)),MOD(ROW(A593)-1+COLUMNS(hdata),COLUMNS(hdata))+1)</f>
        <v>7</v>
      </c>
    </row>
    <row r="595" spans="23:23" x14ac:dyDescent="0.2">
      <c r="W595" s="22" cm="1">
        <f t="array" ref="W595">INDEX(hdata,1+INT((ROW(A594)-1)/COLUMNS(hdata)),MOD(ROW(A594)-1+COLUMNS(hdata),COLUMNS(hdata))+1)</f>
        <v>2</v>
      </c>
    </row>
    <row r="596" spans="23:23" x14ac:dyDescent="0.2">
      <c r="W596" s="22" cm="1">
        <f t="array" ref="W596">INDEX(hdata,1+INT((ROW(A595)-1)/COLUMNS(hdata)),MOD(ROW(A595)-1+COLUMNS(hdata),COLUMNS(hdata))+1)</f>
        <v>5</v>
      </c>
    </row>
    <row r="597" spans="23:23" x14ac:dyDescent="0.2">
      <c r="W597" s="22" cm="1">
        <f t="array" ref="W597">INDEX(hdata,1+INT((ROW(A596)-1)/COLUMNS(hdata)),MOD(ROW(A596)-1+COLUMNS(hdata),COLUMNS(hdata))+1)</f>
        <v>3</v>
      </c>
    </row>
    <row r="598" spans="23:23" x14ac:dyDescent="0.2">
      <c r="W598" s="22" cm="1">
        <f t="array" ref="W598">INDEX(hdata,1+INT((ROW(A597)-1)/COLUMNS(hdata)),MOD(ROW(A597)-1+COLUMNS(hdata),COLUMNS(hdata))+1)</f>
        <v>7</v>
      </c>
    </row>
    <row r="599" spans="23:23" x14ac:dyDescent="0.2">
      <c r="W599" s="22" cm="1">
        <f t="array" ref="W599">INDEX(hdata,1+INT((ROW(A598)-1)/COLUMNS(hdata)),MOD(ROW(A598)-1+COLUMNS(hdata),COLUMNS(hdata))+1)</f>
        <v>4</v>
      </c>
    </row>
    <row r="600" spans="23:23" x14ac:dyDescent="0.2">
      <c r="W600" s="22" cm="1">
        <f t="array" ref="W600">INDEX(hdata,1+INT((ROW(A599)-1)/COLUMNS(hdata)),MOD(ROW(A599)-1+COLUMNS(hdata),COLUMNS(hdata))+1)</f>
        <v>7</v>
      </c>
    </row>
    <row r="601" spans="23:23" x14ac:dyDescent="0.2">
      <c r="W601" s="22" cm="1">
        <f t="array" ref="W601">INDEX(hdata,1+INT((ROW(A600)-1)/COLUMNS(hdata)),MOD(ROW(A600)-1+COLUMNS(hdata),COLUMNS(hdata))+1)</f>
        <v>3</v>
      </c>
    </row>
    <row r="602" spans="23:23" x14ac:dyDescent="0.2">
      <c r="W602" s="22" cm="1">
        <f t="array" ref="W602">INDEX(hdata,1+INT((ROW(A601)-1)/COLUMNS(hdata)),MOD(ROW(A601)-1+COLUMNS(hdata),COLUMNS(hdata))+1)</f>
        <v>5</v>
      </c>
    </row>
    <row r="603" spans="23:23" x14ac:dyDescent="0.2">
      <c r="W603" s="22" cm="1">
        <f t="array" ref="W603">INDEX(hdata,1+INT((ROW(A602)-1)/COLUMNS(hdata)),MOD(ROW(A602)-1+COLUMNS(hdata),COLUMNS(hdata))+1)</f>
        <v>1</v>
      </c>
    </row>
    <row r="604" spans="23:23" x14ac:dyDescent="0.2">
      <c r="W604" s="22" cm="1">
        <f t="array" ref="W604">INDEX(hdata,1+INT((ROW(A603)-1)/COLUMNS(hdata)),MOD(ROW(A603)-1+COLUMNS(hdata),COLUMNS(hdata))+1)</f>
        <v>4</v>
      </c>
    </row>
    <row r="605" spans="23:23" x14ac:dyDescent="0.2">
      <c r="W605" s="22" cm="1">
        <f t="array" ref="W605">INDEX(hdata,1+INT((ROW(A604)-1)/COLUMNS(hdata)),MOD(ROW(A604)-1+COLUMNS(hdata),COLUMNS(hdata))+1)</f>
        <v>5</v>
      </c>
    </row>
    <row r="606" spans="23:23" x14ac:dyDescent="0.2">
      <c r="W606" s="22" cm="1">
        <f t="array" ref="W606">INDEX(hdata,1+INT((ROW(A605)-1)/COLUMNS(hdata)),MOD(ROW(A605)-1+COLUMNS(hdata),COLUMNS(hdata))+1)</f>
        <v>4</v>
      </c>
    </row>
    <row r="607" spans="23:23" x14ac:dyDescent="0.2">
      <c r="W607" s="22" cm="1">
        <f t="array" ref="W607">INDEX(hdata,1+INT((ROW(A606)-1)/COLUMNS(hdata)),MOD(ROW(A606)-1+COLUMNS(hdata),COLUMNS(hdata))+1)</f>
        <v>6</v>
      </c>
    </row>
    <row r="608" spans="23:23" x14ac:dyDescent="0.2">
      <c r="W608" s="22" cm="1">
        <f t="array" ref="W608">INDEX(hdata,1+INT((ROW(A607)-1)/COLUMNS(hdata)),MOD(ROW(A607)-1+COLUMNS(hdata),COLUMNS(hdata))+1)</f>
        <v>5</v>
      </c>
    </row>
    <row r="609" spans="23:23" x14ac:dyDescent="0.2">
      <c r="W609" s="22" cm="1">
        <f t="array" ref="W609">INDEX(hdata,1+INT((ROW(A608)-1)/COLUMNS(hdata)),MOD(ROW(A608)-1+COLUMNS(hdata),COLUMNS(hdata))+1)</f>
        <v>4</v>
      </c>
    </row>
    <row r="610" spans="23:23" x14ac:dyDescent="0.2">
      <c r="W610" s="22" cm="1">
        <f t="array" ref="W610">INDEX(hdata,1+INT((ROW(A609)-1)/COLUMNS(hdata)),MOD(ROW(A609)-1+COLUMNS(hdata),COLUMNS(hdata))+1)</f>
        <v>4</v>
      </c>
    </row>
    <row r="611" spans="23:23" x14ac:dyDescent="0.2">
      <c r="W611" s="22" cm="1">
        <f t="array" ref="W611">INDEX(hdata,1+INT((ROW(A610)-1)/COLUMNS(hdata)),MOD(ROW(A610)-1+COLUMNS(hdata),COLUMNS(hdata))+1)</f>
        <v>4</v>
      </c>
    </row>
    <row r="612" spans="23:23" x14ac:dyDescent="0.2">
      <c r="W612" s="22" cm="1">
        <f t="array" ref="W612">INDEX(hdata,1+INT((ROW(A611)-1)/COLUMNS(hdata)),MOD(ROW(A611)-1+COLUMNS(hdata),COLUMNS(hdata))+1)</f>
        <v>5</v>
      </c>
    </row>
    <row r="613" spans="23:23" x14ac:dyDescent="0.2">
      <c r="W613" s="22" cm="1">
        <f t="array" ref="W613">INDEX(hdata,1+INT((ROW(A612)-1)/COLUMNS(hdata)),MOD(ROW(A612)-1+COLUMNS(hdata),COLUMNS(hdata))+1)</f>
        <v>7</v>
      </c>
    </row>
    <row r="614" spans="23:23" x14ac:dyDescent="0.2">
      <c r="W614" s="22" cm="1">
        <f t="array" ref="W614">INDEX(hdata,1+INT((ROW(A613)-1)/COLUMNS(hdata)),MOD(ROW(A613)-1+COLUMNS(hdata),COLUMNS(hdata))+1)</f>
        <v>5</v>
      </c>
    </row>
    <row r="615" spans="23:23" x14ac:dyDescent="0.2">
      <c r="W615" s="22" cm="1">
        <f t="array" ref="W615">INDEX(hdata,1+INT((ROW(A614)-1)/COLUMNS(hdata)),MOD(ROW(A614)-1+COLUMNS(hdata),COLUMNS(hdata))+1)</f>
        <v>6</v>
      </c>
    </row>
    <row r="616" spans="23:23" x14ac:dyDescent="0.2">
      <c r="W616" s="22" cm="1">
        <f t="array" ref="W616">INDEX(hdata,1+INT((ROW(A615)-1)/COLUMNS(hdata)),MOD(ROW(A615)-1+COLUMNS(hdata),COLUMNS(hdata))+1)</f>
        <v>7</v>
      </c>
    </row>
    <row r="617" spans="23:23" x14ac:dyDescent="0.2">
      <c r="W617" s="22" cm="1">
        <f t="array" ref="W617">INDEX(hdata,1+INT((ROW(A616)-1)/COLUMNS(hdata)),MOD(ROW(A616)-1+COLUMNS(hdata),COLUMNS(hdata))+1)</f>
        <v>2</v>
      </c>
    </row>
    <row r="618" spans="23:23" x14ac:dyDescent="0.2">
      <c r="W618" s="22" cm="1">
        <f t="array" ref="W618">INDEX(hdata,1+INT((ROW(A617)-1)/COLUMNS(hdata)),MOD(ROW(A617)-1+COLUMNS(hdata),COLUMNS(hdata))+1)</f>
        <v>5</v>
      </c>
    </row>
    <row r="619" spans="23:23" x14ac:dyDescent="0.2">
      <c r="W619" s="22" cm="1">
        <f t="array" ref="W619">INDEX(hdata,1+INT((ROW(A618)-1)/COLUMNS(hdata)),MOD(ROW(A618)-1+COLUMNS(hdata),COLUMNS(hdata))+1)</f>
        <v>4</v>
      </c>
    </row>
    <row r="620" spans="23:23" x14ac:dyDescent="0.2">
      <c r="W620" s="22" cm="1">
        <f t="array" ref="W620">INDEX(hdata,1+INT((ROW(A619)-1)/COLUMNS(hdata)),MOD(ROW(A619)-1+COLUMNS(hdata),COLUMNS(hdata))+1)</f>
        <v>2</v>
      </c>
    </row>
    <row r="621" spans="23:23" x14ac:dyDescent="0.2">
      <c r="W621" s="22" cm="1">
        <f t="array" ref="W621">INDEX(hdata,1+INT((ROW(A620)-1)/COLUMNS(hdata)),MOD(ROW(A620)-1+COLUMNS(hdata),COLUMNS(hdata))+1)</f>
        <v>2</v>
      </c>
    </row>
    <row r="622" spans="23:23" x14ac:dyDescent="0.2">
      <c r="W622" s="22" cm="1">
        <f t="array" ref="W622">INDEX(hdata,1+INT((ROW(A621)-1)/COLUMNS(hdata)),MOD(ROW(A621)-1+COLUMNS(hdata),COLUMNS(hdata))+1)</f>
        <v>2</v>
      </c>
    </row>
    <row r="623" spans="23:23" x14ac:dyDescent="0.2">
      <c r="W623" s="22" cm="1">
        <f t="array" ref="W623">INDEX(hdata,1+INT((ROW(A622)-1)/COLUMNS(hdata)),MOD(ROW(A622)-1+COLUMNS(hdata),COLUMNS(hdata))+1)</f>
        <v>6</v>
      </c>
    </row>
    <row r="624" spans="23:23" x14ac:dyDescent="0.2">
      <c r="W624" s="22" cm="1">
        <f t="array" ref="W624">INDEX(hdata,1+INT((ROW(A623)-1)/COLUMNS(hdata)),MOD(ROW(A623)-1+COLUMNS(hdata),COLUMNS(hdata))+1)</f>
        <v>3</v>
      </c>
    </row>
    <row r="625" spans="23:23" x14ac:dyDescent="0.2">
      <c r="W625" s="22" cm="1">
        <f t="array" ref="W625">INDEX(hdata,1+INT((ROW(A624)-1)/COLUMNS(hdata)),MOD(ROW(A624)-1+COLUMNS(hdata),COLUMNS(hdata))+1)</f>
        <v>4</v>
      </c>
    </row>
    <row r="626" spans="23:23" x14ac:dyDescent="0.2">
      <c r="W626" s="22" cm="1">
        <f t="array" ref="W626">INDEX(hdata,1+INT((ROW(A625)-1)/COLUMNS(hdata)),MOD(ROW(A625)-1+COLUMNS(hdata),COLUMNS(hdata))+1)</f>
        <v>5</v>
      </c>
    </row>
    <row r="627" spans="23:23" x14ac:dyDescent="0.2">
      <c r="W627" s="22" cm="1">
        <f t="array" ref="W627">INDEX(hdata,1+INT((ROW(A626)-1)/COLUMNS(hdata)),MOD(ROW(A626)-1+COLUMNS(hdata),COLUMNS(hdata))+1)</f>
        <v>3</v>
      </c>
    </row>
    <row r="628" spans="23:23" x14ac:dyDescent="0.2">
      <c r="W628" s="22" cm="1">
        <f t="array" ref="W628">INDEX(hdata,1+INT((ROW(A627)-1)/COLUMNS(hdata)),MOD(ROW(A627)-1+COLUMNS(hdata),COLUMNS(hdata))+1)</f>
        <v>5</v>
      </c>
    </row>
    <row r="629" spans="23:23" x14ac:dyDescent="0.2">
      <c r="W629" s="22" cm="1">
        <f t="array" ref="W629">INDEX(hdata,1+INT((ROW(A628)-1)/COLUMNS(hdata)),MOD(ROW(A628)-1+COLUMNS(hdata),COLUMNS(hdata))+1)</f>
        <v>6</v>
      </c>
    </row>
    <row r="630" spans="23:23" x14ac:dyDescent="0.2">
      <c r="W630" s="22" cm="1">
        <f t="array" ref="W630">INDEX(hdata,1+INT((ROW(A629)-1)/COLUMNS(hdata)),MOD(ROW(A629)-1+COLUMNS(hdata),COLUMNS(hdata))+1)</f>
        <v>2</v>
      </c>
    </row>
    <row r="631" spans="23:23" x14ac:dyDescent="0.2">
      <c r="W631" s="22" cm="1">
        <f t="array" ref="W631">INDEX(hdata,1+INT((ROW(A630)-1)/COLUMNS(hdata)),MOD(ROW(A630)-1+COLUMNS(hdata),COLUMNS(hdata))+1)</f>
        <v>2</v>
      </c>
    </row>
    <row r="632" spans="23:23" x14ac:dyDescent="0.2">
      <c r="W632" s="22" cm="1">
        <f t="array" ref="W632">INDEX(hdata,1+INT((ROW(A631)-1)/COLUMNS(hdata)),MOD(ROW(A631)-1+COLUMNS(hdata),COLUMNS(hdata))+1)</f>
        <v>1</v>
      </c>
    </row>
    <row r="633" spans="23:23" x14ac:dyDescent="0.2">
      <c r="W633" s="22" cm="1">
        <f t="array" ref="W633">INDEX(hdata,1+INT((ROW(A632)-1)/COLUMNS(hdata)),MOD(ROW(A632)-1+COLUMNS(hdata),COLUMNS(hdata))+1)</f>
        <v>2</v>
      </c>
    </row>
    <row r="634" spans="23:23" x14ac:dyDescent="0.2">
      <c r="W634" s="22" cm="1">
        <f t="array" ref="W634">INDEX(hdata,1+INT((ROW(A633)-1)/COLUMNS(hdata)),MOD(ROW(A633)-1+COLUMNS(hdata),COLUMNS(hdata))+1)</f>
        <v>3</v>
      </c>
    </row>
    <row r="635" spans="23:23" x14ac:dyDescent="0.2">
      <c r="W635" s="22" cm="1">
        <f t="array" ref="W635">INDEX(hdata,1+INT((ROW(A634)-1)/COLUMNS(hdata)),MOD(ROW(A634)-1+COLUMNS(hdata),COLUMNS(hdata))+1)</f>
        <v>4</v>
      </c>
    </row>
    <row r="636" spans="23:23" x14ac:dyDescent="0.2">
      <c r="W636" s="22" cm="1">
        <f t="array" ref="W636">INDEX(hdata,1+INT((ROW(A635)-1)/COLUMNS(hdata)),MOD(ROW(A635)-1+COLUMNS(hdata),COLUMNS(hdata))+1)</f>
        <v>5</v>
      </c>
    </row>
    <row r="637" spans="23:23" x14ac:dyDescent="0.2">
      <c r="W637" s="22" cm="1">
        <f t="array" ref="W637">INDEX(hdata,1+INT((ROW(A636)-1)/COLUMNS(hdata)),MOD(ROW(A636)-1+COLUMNS(hdata),COLUMNS(hdata))+1)</f>
        <v>5</v>
      </c>
    </row>
    <row r="638" spans="23:23" x14ac:dyDescent="0.2">
      <c r="W638" s="22" cm="1">
        <f t="array" ref="W638">INDEX(hdata,1+INT((ROW(A637)-1)/COLUMNS(hdata)),MOD(ROW(A637)-1+COLUMNS(hdata),COLUMNS(hdata))+1)</f>
        <v>3</v>
      </c>
    </row>
    <row r="639" spans="23:23" x14ac:dyDescent="0.2">
      <c r="W639" s="22" cm="1">
        <f t="array" ref="W639">INDEX(hdata,1+INT((ROW(A638)-1)/COLUMNS(hdata)),MOD(ROW(A638)-1+COLUMNS(hdata),COLUMNS(hdata))+1)</f>
        <v>5</v>
      </c>
    </row>
    <row r="640" spans="23:23" x14ac:dyDescent="0.2">
      <c r="W640" s="22" cm="1">
        <f t="array" ref="W640">INDEX(hdata,1+INT((ROW(A639)-1)/COLUMNS(hdata)),MOD(ROW(A639)-1+COLUMNS(hdata),COLUMNS(hdata))+1)</f>
        <v>5</v>
      </c>
    </row>
    <row r="641" spans="23:23" x14ac:dyDescent="0.2">
      <c r="W641" s="22" cm="1">
        <f t="array" ref="W641">INDEX(hdata,1+INT((ROW(A640)-1)/COLUMNS(hdata)),MOD(ROW(A640)-1+COLUMNS(hdata),COLUMNS(hdata))+1)</f>
        <v>5</v>
      </c>
    </row>
    <row r="642" spans="23:23" x14ac:dyDescent="0.2">
      <c r="W642" s="22" cm="1">
        <f t="array" ref="W642">INDEX(hdata,1+INT((ROW(A641)-1)/COLUMNS(hdata)),MOD(ROW(A641)-1+COLUMNS(hdata),COLUMNS(hdata))+1)</f>
        <v>6</v>
      </c>
    </row>
    <row r="643" spans="23:23" x14ac:dyDescent="0.2">
      <c r="W643" s="22" cm="1">
        <f t="array" ref="W643">INDEX(hdata,1+INT((ROW(A642)-1)/COLUMNS(hdata)),MOD(ROW(A642)-1+COLUMNS(hdata),COLUMNS(hdata))+1)</f>
        <v>4</v>
      </c>
    </row>
    <row r="644" spans="23:23" x14ac:dyDescent="0.2">
      <c r="W644" s="22" cm="1">
        <f t="array" ref="W644">INDEX(hdata,1+INT((ROW(A643)-1)/COLUMNS(hdata)),MOD(ROW(A643)-1+COLUMNS(hdata),COLUMNS(hdata))+1)</f>
        <v>4</v>
      </c>
    </row>
    <row r="645" spans="23:23" x14ac:dyDescent="0.2">
      <c r="W645" s="22" cm="1">
        <f t="array" ref="W645">INDEX(hdata,1+INT((ROW(A644)-1)/COLUMNS(hdata)),MOD(ROW(A644)-1+COLUMNS(hdata),COLUMNS(hdata))+1)</f>
        <v>7</v>
      </c>
    </row>
    <row r="646" spans="23:23" x14ac:dyDescent="0.2">
      <c r="W646" s="22" cm="1">
        <f t="array" ref="W646">INDEX(hdata,1+INT((ROW(A645)-1)/COLUMNS(hdata)),MOD(ROW(A645)-1+COLUMNS(hdata),COLUMNS(hdata))+1)</f>
        <v>6</v>
      </c>
    </row>
    <row r="647" spans="23:23" x14ac:dyDescent="0.2">
      <c r="W647" s="22" cm="1">
        <f t="array" ref="W647">INDEX(hdata,1+INT((ROW(A646)-1)/COLUMNS(hdata)),MOD(ROW(A646)-1+COLUMNS(hdata),COLUMNS(hdata))+1)</f>
        <v>7</v>
      </c>
    </row>
    <row r="648" spans="23:23" x14ac:dyDescent="0.2">
      <c r="W648" s="22" cm="1">
        <f t="array" ref="W648">INDEX(hdata,1+INT((ROW(A647)-1)/COLUMNS(hdata)),MOD(ROW(A647)-1+COLUMNS(hdata),COLUMNS(hdata))+1)</f>
        <v>6</v>
      </c>
    </row>
    <row r="649" spans="23:23" x14ac:dyDescent="0.2">
      <c r="W649" s="22" cm="1">
        <f t="array" ref="W649">INDEX(hdata,1+INT((ROW(A648)-1)/COLUMNS(hdata)),MOD(ROW(A648)-1+COLUMNS(hdata),COLUMNS(hdata))+1)</f>
        <v>2</v>
      </c>
    </row>
    <row r="650" spans="23:23" x14ac:dyDescent="0.2">
      <c r="W650" s="22" cm="1">
        <f t="array" ref="W650">INDEX(hdata,1+INT((ROW(A649)-1)/COLUMNS(hdata)),MOD(ROW(A649)-1+COLUMNS(hdata),COLUMNS(hdata))+1)</f>
        <v>6</v>
      </c>
    </row>
    <row r="651" spans="23:23" x14ac:dyDescent="0.2">
      <c r="W651" s="22" cm="1">
        <f t="array" ref="W651">INDEX(hdata,1+INT((ROW(A650)-1)/COLUMNS(hdata)),MOD(ROW(A650)-1+COLUMNS(hdata),COLUMNS(hdata))+1)</f>
        <v>2</v>
      </c>
    </row>
    <row r="652" spans="23:23" x14ac:dyDescent="0.2">
      <c r="W652" s="22" cm="1">
        <f t="array" ref="W652">INDEX(hdata,1+INT((ROW(A651)-1)/COLUMNS(hdata)),MOD(ROW(A651)-1+COLUMNS(hdata),COLUMNS(hdata))+1)</f>
        <v>4</v>
      </c>
    </row>
    <row r="653" spans="23:23" x14ac:dyDescent="0.2">
      <c r="W653" s="22" cm="1">
        <f t="array" ref="W653">INDEX(hdata,1+INT((ROW(A652)-1)/COLUMNS(hdata)),MOD(ROW(A652)-1+COLUMNS(hdata),COLUMNS(hdata))+1)</f>
        <v>6</v>
      </c>
    </row>
    <row r="654" spans="23:23" x14ac:dyDescent="0.2">
      <c r="W654" s="22" cm="1">
        <f t="array" ref="W654">INDEX(hdata,1+INT((ROW(A653)-1)/COLUMNS(hdata)),MOD(ROW(A653)-1+COLUMNS(hdata),COLUMNS(hdata))+1)</f>
        <v>3</v>
      </c>
    </row>
    <row r="655" spans="23:23" x14ac:dyDescent="0.2">
      <c r="W655" s="22" cm="1">
        <f t="array" ref="W655">INDEX(hdata,1+INT((ROW(A654)-1)/COLUMNS(hdata)),MOD(ROW(A654)-1+COLUMNS(hdata),COLUMNS(hdata))+1)</f>
        <v>6</v>
      </c>
    </row>
    <row r="656" spans="23:23" x14ac:dyDescent="0.2">
      <c r="W656" s="22" cm="1">
        <f t="array" ref="W656">INDEX(hdata,1+INT((ROW(A655)-1)/COLUMNS(hdata)),MOD(ROW(A655)-1+COLUMNS(hdata),COLUMNS(hdata))+1)</f>
        <v>6</v>
      </c>
    </row>
    <row r="657" spans="23:23" x14ac:dyDescent="0.2">
      <c r="W657" s="22" cm="1">
        <f t="array" ref="W657">INDEX(hdata,1+INT((ROW(A656)-1)/COLUMNS(hdata)),MOD(ROW(A656)-1+COLUMNS(hdata),COLUMNS(hdata))+1)</f>
        <v>3</v>
      </c>
    </row>
    <row r="658" spans="23:23" x14ac:dyDescent="0.2">
      <c r="W658" s="22" cm="1">
        <f t="array" ref="W658">INDEX(hdata,1+INT((ROW(A657)-1)/COLUMNS(hdata)),MOD(ROW(A657)-1+COLUMNS(hdata),COLUMNS(hdata))+1)</f>
        <v>6</v>
      </c>
    </row>
    <row r="659" spans="23:23" x14ac:dyDescent="0.2">
      <c r="W659" s="22" cm="1">
        <f t="array" ref="W659">INDEX(hdata,1+INT((ROW(A658)-1)/COLUMNS(hdata)),MOD(ROW(A658)-1+COLUMNS(hdata),COLUMNS(hdata))+1)</f>
        <v>7</v>
      </c>
    </row>
    <row r="660" spans="23:23" x14ac:dyDescent="0.2">
      <c r="W660" s="22" cm="1">
        <f t="array" ref="W660">INDEX(hdata,1+INT((ROW(A659)-1)/COLUMNS(hdata)),MOD(ROW(A659)-1+COLUMNS(hdata),COLUMNS(hdata))+1)</f>
        <v>6</v>
      </c>
    </row>
    <row r="661" spans="23:23" x14ac:dyDescent="0.2">
      <c r="W661" s="22" cm="1">
        <f t="array" ref="W661">INDEX(hdata,1+INT((ROW(A660)-1)/COLUMNS(hdata)),MOD(ROW(A660)-1+COLUMNS(hdata),COLUMNS(hdata))+1)</f>
        <v>5</v>
      </c>
    </row>
    <row r="662" spans="23:23" x14ac:dyDescent="0.2">
      <c r="W662" s="22" cm="1">
        <f t="array" ref="W662">INDEX(hdata,1+INT((ROW(A661)-1)/COLUMNS(hdata)),MOD(ROW(A661)-1+COLUMNS(hdata),COLUMNS(hdata))+1)</f>
        <v>4</v>
      </c>
    </row>
    <row r="663" spans="23:23" x14ac:dyDescent="0.2">
      <c r="W663" s="22" cm="1">
        <f t="array" ref="W663">INDEX(hdata,1+INT((ROW(A662)-1)/COLUMNS(hdata)),MOD(ROW(A662)-1+COLUMNS(hdata),COLUMNS(hdata))+1)</f>
        <v>3</v>
      </c>
    </row>
    <row r="664" spans="23:23" x14ac:dyDescent="0.2">
      <c r="W664" s="22" cm="1">
        <f t="array" ref="W664">INDEX(hdata,1+INT((ROW(A663)-1)/COLUMNS(hdata)),MOD(ROW(A663)-1+COLUMNS(hdata),COLUMNS(hdata))+1)</f>
        <v>5</v>
      </c>
    </row>
    <row r="665" spans="23:23" x14ac:dyDescent="0.2">
      <c r="W665" s="22" cm="1">
        <f t="array" ref="W665">INDEX(hdata,1+INT((ROW(A664)-1)/COLUMNS(hdata)),MOD(ROW(A664)-1+COLUMNS(hdata),COLUMNS(hdata))+1)</f>
        <v>2</v>
      </c>
    </row>
    <row r="666" spans="23:23" x14ac:dyDescent="0.2">
      <c r="W666" s="22" cm="1">
        <f t="array" ref="W666">INDEX(hdata,1+INT((ROW(A665)-1)/COLUMNS(hdata)),MOD(ROW(A665)-1+COLUMNS(hdata),COLUMNS(hdata))+1)</f>
        <v>3</v>
      </c>
    </row>
    <row r="667" spans="23:23" x14ac:dyDescent="0.2">
      <c r="W667" s="22" cm="1">
        <f t="array" ref="W667">INDEX(hdata,1+INT((ROW(A666)-1)/COLUMNS(hdata)),MOD(ROW(A666)-1+COLUMNS(hdata),COLUMNS(hdata))+1)</f>
        <v>4</v>
      </c>
    </row>
    <row r="668" spans="23:23" x14ac:dyDescent="0.2">
      <c r="W668" s="22" cm="1">
        <f t="array" ref="W668">INDEX(hdata,1+INT((ROW(A667)-1)/COLUMNS(hdata)),MOD(ROW(A667)-1+COLUMNS(hdata),COLUMNS(hdata))+1)</f>
        <v>4</v>
      </c>
    </row>
    <row r="669" spans="23:23" x14ac:dyDescent="0.2">
      <c r="W669" s="22" cm="1">
        <f t="array" ref="W669">INDEX(hdata,1+INT((ROW(A668)-1)/COLUMNS(hdata)),MOD(ROW(A668)-1+COLUMNS(hdata),COLUMNS(hdata))+1)</f>
        <v>2</v>
      </c>
    </row>
    <row r="670" spans="23:23" x14ac:dyDescent="0.2">
      <c r="W670" s="22" cm="1">
        <f t="array" ref="W670">INDEX(hdata,1+INT((ROW(A669)-1)/COLUMNS(hdata)),MOD(ROW(A669)-1+COLUMNS(hdata),COLUMNS(hdata))+1)</f>
        <v>3</v>
      </c>
    </row>
    <row r="671" spans="23:23" x14ac:dyDescent="0.2">
      <c r="W671" s="22" cm="1">
        <f t="array" ref="W671">INDEX(hdata,1+INT((ROW(A670)-1)/COLUMNS(hdata)),MOD(ROW(A670)-1+COLUMNS(hdata),COLUMNS(hdata))+1)</f>
        <v>4</v>
      </c>
    </row>
    <row r="672" spans="23:23" x14ac:dyDescent="0.2">
      <c r="W672" s="22" cm="1">
        <f t="array" ref="W672">INDEX(hdata,1+INT((ROW(A671)-1)/COLUMNS(hdata)),MOD(ROW(A671)-1+COLUMNS(hdata),COLUMNS(hdata))+1)</f>
        <v>5</v>
      </c>
    </row>
    <row r="673" spans="23:23" x14ac:dyDescent="0.2">
      <c r="W673" s="22" cm="1">
        <f t="array" ref="W673">INDEX(hdata,1+INT((ROW(A672)-1)/COLUMNS(hdata)),MOD(ROW(A672)-1+COLUMNS(hdata),COLUMNS(hdata))+1)</f>
        <v>5</v>
      </c>
    </row>
    <row r="674" spans="23:23" x14ac:dyDescent="0.2">
      <c r="W674" s="22" cm="1">
        <f t="array" ref="W674">INDEX(hdata,1+INT((ROW(A673)-1)/COLUMNS(hdata)),MOD(ROW(A673)-1+COLUMNS(hdata),COLUMNS(hdata))+1)</f>
        <v>4</v>
      </c>
    </row>
    <row r="675" spans="23:23" x14ac:dyDescent="0.2">
      <c r="W675" s="22" cm="1">
        <f t="array" ref="W675">INDEX(hdata,1+INT((ROW(A674)-1)/COLUMNS(hdata)),MOD(ROW(A674)-1+COLUMNS(hdata),COLUMNS(hdata))+1)</f>
        <v>6</v>
      </c>
    </row>
    <row r="676" spans="23:23" x14ac:dyDescent="0.2">
      <c r="W676" s="22" cm="1">
        <f t="array" ref="W676">INDEX(hdata,1+INT((ROW(A675)-1)/COLUMNS(hdata)),MOD(ROW(A675)-1+COLUMNS(hdata),COLUMNS(hdata))+1)</f>
        <v>6</v>
      </c>
    </row>
    <row r="677" spans="23:23" x14ac:dyDescent="0.2">
      <c r="W677" s="22" cm="1">
        <f t="array" ref="W677">INDEX(hdata,1+INT((ROW(A676)-1)/COLUMNS(hdata)),MOD(ROW(A676)-1+COLUMNS(hdata),COLUMNS(hdata))+1)</f>
        <v>1</v>
      </c>
    </row>
    <row r="678" spans="23:23" x14ac:dyDescent="0.2">
      <c r="W678" s="22" cm="1">
        <f t="array" ref="W678">INDEX(hdata,1+INT((ROW(A677)-1)/COLUMNS(hdata)),MOD(ROW(A677)-1+COLUMNS(hdata),COLUMNS(hdata))+1)</f>
        <v>3</v>
      </c>
    </row>
    <row r="679" spans="23:23" x14ac:dyDescent="0.2">
      <c r="W679" s="22" cm="1">
        <f t="array" ref="W679">INDEX(hdata,1+INT((ROW(A678)-1)/COLUMNS(hdata)),MOD(ROW(A678)-1+COLUMNS(hdata),COLUMNS(hdata))+1)</f>
        <v>2</v>
      </c>
    </row>
    <row r="680" spans="23:23" x14ac:dyDescent="0.2">
      <c r="W680" s="22" cm="1">
        <f t="array" ref="W680">INDEX(hdata,1+INT((ROW(A679)-1)/COLUMNS(hdata)),MOD(ROW(A679)-1+COLUMNS(hdata),COLUMNS(hdata))+1)</f>
        <v>2</v>
      </c>
    </row>
    <row r="681" spans="23:23" x14ac:dyDescent="0.2">
      <c r="W681" s="22" cm="1">
        <f t="array" ref="W681">INDEX(hdata,1+INT((ROW(A680)-1)/COLUMNS(hdata)),MOD(ROW(A680)-1+COLUMNS(hdata),COLUMNS(hdata))+1)</f>
        <v>4</v>
      </c>
    </row>
    <row r="682" spans="23:23" x14ac:dyDescent="0.2">
      <c r="W682" s="22" cm="1">
        <f t="array" ref="W682">INDEX(hdata,1+INT((ROW(A681)-1)/COLUMNS(hdata)),MOD(ROW(A681)-1+COLUMNS(hdata),COLUMNS(hdata))+1)</f>
        <v>3</v>
      </c>
    </row>
    <row r="683" spans="23:23" x14ac:dyDescent="0.2">
      <c r="W683" s="22" cm="1">
        <f t="array" ref="W683">INDEX(hdata,1+INT((ROW(A682)-1)/COLUMNS(hdata)),MOD(ROW(A682)-1+COLUMNS(hdata),COLUMNS(hdata))+1)</f>
        <v>5</v>
      </c>
    </row>
    <row r="684" spans="23:23" x14ac:dyDescent="0.2">
      <c r="W684" s="22" cm="1">
        <f t="array" ref="W684">INDEX(hdata,1+INT((ROW(A683)-1)/COLUMNS(hdata)),MOD(ROW(A683)-1+COLUMNS(hdata),COLUMNS(hdata))+1)</f>
        <v>5</v>
      </c>
    </row>
    <row r="685" spans="23:23" x14ac:dyDescent="0.2">
      <c r="W685" s="22" cm="1">
        <f t="array" ref="W685">INDEX(hdata,1+INT((ROW(A684)-1)/COLUMNS(hdata)),MOD(ROW(A684)-1+COLUMNS(hdata),COLUMNS(hdata))+1)</f>
        <v>3</v>
      </c>
    </row>
    <row r="686" spans="23:23" x14ac:dyDescent="0.2">
      <c r="W686" s="22" cm="1">
        <f t="array" ref="W686">INDEX(hdata,1+INT((ROW(A685)-1)/COLUMNS(hdata)),MOD(ROW(A685)-1+COLUMNS(hdata),COLUMNS(hdata))+1)</f>
        <v>5</v>
      </c>
    </row>
    <row r="687" spans="23:23" x14ac:dyDescent="0.2">
      <c r="W687" s="22" cm="1">
        <f t="array" ref="W687">INDEX(hdata,1+INT((ROW(A686)-1)/COLUMNS(hdata)),MOD(ROW(A686)-1+COLUMNS(hdata),COLUMNS(hdata))+1)</f>
        <v>6</v>
      </c>
    </row>
    <row r="688" spans="23:23" x14ac:dyDescent="0.2">
      <c r="W688" s="22" cm="1">
        <f t="array" ref="W688">INDEX(hdata,1+INT((ROW(A687)-1)/COLUMNS(hdata)),MOD(ROW(A687)-1+COLUMNS(hdata),COLUMNS(hdata))+1)</f>
        <v>4</v>
      </c>
    </row>
    <row r="689" spans="23:23" x14ac:dyDescent="0.2">
      <c r="W689" s="22" cm="1">
        <f t="array" ref="W689">INDEX(hdata,1+INT((ROW(A688)-1)/COLUMNS(hdata)),MOD(ROW(A688)-1+COLUMNS(hdata),COLUMNS(hdata))+1)</f>
        <v>2</v>
      </c>
    </row>
    <row r="690" spans="23:23" x14ac:dyDescent="0.2">
      <c r="W690" s="22" cm="1">
        <f t="array" ref="W690">INDEX(hdata,1+INT((ROW(A689)-1)/COLUMNS(hdata)),MOD(ROW(A689)-1+COLUMNS(hdata),COLUMNS(hdata))+1)</f>
        <v>7</v>
      </c>
    </row>
    <row r="691" spans="23:23" x14ac:dyDescent="0.2">
      <c r="W691" s="22" cm="1">
        <f t="array" ref="W691">INDEX(hdata,1+INT((ROW(A690)-1)/COLUMNS(hdata)),MOD(ROW(A690)-1+COLUMNS(hdata),COLUMNS(hdata))+1)</f>
        <v>2</v>
      </c>
    </row>
    <row r="692" spans="23:23" x14ac:dyDescent="0.2">
      <c r="W692" s="22" cm="1">
        <f t="array" ref="W692">INDEX(hdata,1+INT((ROW(A691)-1)/COLUMNS(hdata)),MOD(ROW(A691)-1+COLUMNS(hdata),COLUMNS(hdata))+1)</f>
        <v>7</v>
      </c>
    </row>
    <row r="693" spans="23:23" x14ac:dyDescent="0.2">
      <c r="W693" s="22" cm="1">
        <f t="array" ref="W693">INDEX(hdata,1+INT((ROW(A692)-1)/COLUMNS(hdata)),MOD(ROW(A692)-1+COLUMNS(hdata),COLUMNS(hdata))+1)</f>
        <v>6</v>
      </c>
    </row>
    <row r="694" spans="23:23" x14ac:dyDescent="0.2">
      <c r="W694" s="22" cm="1">
        <f t="array" ref="W694">INDEX(hdata,1+INT((ROW(A693)-1)/COLUMNS(hdata)),MOD(ROW(A693)-1+COLUMNS(hdata),COLUMNS(hdata))+1)</f>
        <v>5</v>
      </c>
    </row>
    <row r="695" spans="23:23" x14ac:dyDescent="0.2">
      <c r="W695" s="22" cm="1">
        <f t="array" ref="W695">INDEX(hdata,1+INT((ROW(A694)-1)/COLUMNS(hdata)),MOD(ROW(A694)-1+COLUMNS(hdata),COLUMNS(hdata))+1)</f>
        <v>4</v>
      </c>
    </row>
    <row r="696" spans="23:23" x14ac:dyDescent="0.2">
      <c r="W696" s="22" cm="1">
        <f t="array" ref="W696">INDEX(hdata,1+INT((ROW(A695)-1)/COLUMNS(hdata)),MOD(ROW(A695)-1+COLUMNS(hdata),COLUMNS(hdata))+1)</f>
        <v>6</v>
      </c>
    </row>
    <row r="697" spans="23:23" x14ac:dyDescent="0.2">
      <c r="W697" s="22" cm="1">
        <f t="array" ref="W697">INDEX(hdata,1+INT((ROW(A696)-1)/COLUMNS(hdata)),MOD(ROW(A696)-1+COLUMNS(hdata),COLUMNS(hdata))+1)</f>
        <v>2</v>
      </c>
    </row>
    <row r="698" spans="23:23" x14ac:dyDescent="0.2">
      <c r="W698" s="22" cm="1">
        <f t="array" ref="W698">INDEX(hdata,1+INT((ROW(A697)-1)/COLUMNS(hdata)),MOD(ROW(A697)-1+COLUMNS(hdata),COLUMNS(hdata))+1)</f>
        <v>5</v>
      </c>
    </row>
    <row r="699" spans="23:23" x14ac:dyDescent="0.2">
      <c r="W699" s="22" cm="1">
        <f t="array" ref="W699">INDEX(hdata,1+INT((ROW(A698)-1)/COLUMNS(hdata)),MOD(ROW(A698)-1+COLUMNS(hdata),COLUMNS(hdata))+1)</f>
        <v>2</v>
      </c>
    </row>
    <row r="700" spans="23:23" x14ac:dyDescent="0.2">
      <c r="W700" s="22" cm="1">
        <f t="array" ref="W700">INDEX(hdata,1+INT((ROW(A699)-1)/COLUMNS(hdata)),MOD(ROW(A699)-1+COLUMNS(hdata),COLUMNS(hdata))+1)</f>
        <v>4</v>
      </c>
    </row>
    <row r="701" spans="23:23" x14ac:dyDescent="0.2">
      <c r="W701" s="22" cm="1">
        <f t="array" ref="W701">INDEX(hdata,1+INT((ROW(A700)-1)/COLUMNS(hdata)),MOD(ROW(A700)-1+COLUMNS(hdata),COLUMNS(hdata))+1)</f>
        <v>6</v>
      </c>
    </row>
    <row r="702" spans="23:23" x14ac:dyDescent="0.2">
      <c r="W702" s="22" cm="1">
        <f t="array" ref="W702">INDEX(hdata,1+INT((ROW(A701)-1)/COLUMNS(hdata)),MOD(ROW(A701)-1+COLUMNS(hdata),COLUMNS(hdata))+1)</f>
        <v>2</v>
      </c>
    </row>
    <row r="703" spans="23:23" x14ac:dyDescent="0.2">
      <c r="W703" s="22" cm="1">
        <f t="array" ref="W703">INDEX(hdata,1+INT((ROW(A702)-1)/COLUMNS(hdata)),MOD(ROW(A702)-1+COLUMNS(hdata),COLUMNS(hdata))+1)</f>
        <v>5</v>
      </c>
    </row>
    <row r="704" spans="23:23" x14ac:dyDescent="0.2">
      <c r="W704" s="22" cm="1">
        <f t="array" ref="W704">INDEX(hdata,1+INT((ROW(A703)-1)/COLUMNS(hdata)),MOD(ROW(A703)-1+COLUMNS(hdata),COLUMNS(hdata))+1)</f>
        <v>2</v>
      </c>
    </row>
    <row r="705" spans="23:23" x14ac:dyDescent="0.2">
      <c r="W705" s="22" cm="1">
        <f t="array" ref="W705">INDEX(hdata,1+INT((ROW(A704)-1)/COLUMNS(hdata)),MOD(ROW(A704)-1+COLUMNS(hdata),COLUMNS(hdata))+1)</f>
        <v>4</v>
      </c>
    </row>
    <row r="706" spans="23:23" x14ac:dyDescent="0.2">
      <c r="W706" s="22" cm="1">
        <f t="array" ref="W706">INDEX(hdata,1+INT((ROW(A705)-1)/COLUMNS(hdata)),MOD(ROW(A705)-1+COLUMNS(hdata),COLUMNS(hdata))+1)</f>
        <v>1</v>
      </c>
    </row>
    <row r="707" spans="23:23" x14ac:dyDescent="0.2">
      <c r="W707" s="22" cm="1">
        <f t="array" ref="W707">INDEX(hdata,1+INT((ROW(A706)-1)/COLUMNS(hdata)),MOD(ROW(A706)-1+COLUMNS(hdata),COLUMNS(hdata))+1)</f>
        <v>3</v>
      </c>
    </row>
    <row r="708" spans="23:23" x14ac:dyDescent="0.2">
      <c r="W708" s="22" cm="1">
        <f t="array" ref="W708">INDEX(hdata,1+INT((ROW(A707)-1)/COLUMNS(hdata)),MOD(ROW(A707)-1+COLUMNS(hdata),COLUMNS(hdata))+1)</f>
        <v>5</v>
      </c>
    </row>
    <row r="709" spans="23:23" x14ac:dyDescent="0.2">
      <c r="W709" s="22" cm="1">
        <f t="array" ref="W709">INDEX(hdata,1+INT((ROW(A708)-1)/COLUMNS(hdata)),MOD(ROW(A708)-1+COLUMNS(hdata),COLUMNS(hdata))+1)</f>
        <v>3</v>
      </c>
    </row>
    <row r="710" spans="23:23" x14ac:dyDescent="0.2">
      <c r="W710" s="22" cm="1">
        <f t="array" ref="W710">INDEX(hdata,1+INT((ROW(A709)-1)/COLUMNS(hdata)),MOD(ROW(A709)-1+COLUMNS(hdata),COLUMNS(hdata))+1)</f>
        <v>4</v>
      </c>
    </row>
    <row r="711" spans="23:23" x14ac:dyDescent="0.2">
      <c r="W711" s="22" cm="1">
        <f t="array" ref="W711">INDEX(hdata,1+INT((ROW(A710)-1)/COLUMNS(hdata)),MOD(ROW(A710)-1+COLUMNS(hdata),COLUMNS(hdata))+1)</f>
        <v>2</v>
      </c>
    </row>
    <row r="712" spans="23:23" x14ac:dyDescent="0.2">
      <c r="W712" s="22" cm="1">
        <f t="array" ref="W712">INDEX(hdata,1+INT((ROW(A711)-1)/COLUMNS(hdata)),MOD(ROW(A711)-1+COLUMNS(hdata),COLUMNS(hdata))+1)</f>
        <v>6</v>
      </c>
    </row>
    <row r="713" spans="23:23" x14ac:dyDescent="0.2">
      <c r="W713" s="22" cm="1">
        <f t="array" ref="W713">INDEX(hdata,1+INT((ROW(A712)-1)/COLUMNS(hdata)),MOD(ROW(A712)-1+COLUMNS(hdata),COLUMNS(hdata))+1)</f>
        <v>2</v>
      </c>
    </row>
    <row r="714" spans="23:23" x14ac:dyDescent="0.2">
      <c r="W714" s="22" cm="1">
        <f t="array" ref="W714">INDEX(hdata,1+INT((ROW(A713)-1)/COLUMNS(hdata)),MOD(ROW(A713)-1+COLUMNS(hdata),COLUMNS(hdata))+1)</f>
        <v>4</v>
      </c>
    </row>
    <row r="715" spans="23:23" x14ac:dyDescent="0.2">
      <c r="W715" s="22" cm="1">
        <f t="array" ref="W715">INDEX(hdata,1+INT((ROW(A714)-1)/COLUMNS(hdata)),MOD(ROW(A714)-1+COLUMNS(hdata),COLUMNS(hdata))+1)</f>
        <v>3</v>
      </c>
    </row>
    <row r="716" spans="23:23" x14ac:dyDescent="0.2">
      <c r="W716" s="22" cm="1">
        <f t="array" ref="W716">INDEX(hdata,1+INT((ROW(A715)-1)/COLUMNS(hdata)),MOD(ROW(A715)-1+COLUMNS(hdata),COLUMNS(hdata))+1)</f>
        <v>6</v>
      </c>
    </row>
    <row r="717" spans="23:23" x14ac:dyDescent="0.2">
      <c r="W717" s="22" cm="1">
        <f t="array" ref="W717">INDEX(hdata,1+INT((ROW(A716)-1)/COLUMNS(hdata)),MOD(ROW(A716)-1+COLUMNS(hdata),COLUMNS(hdata))+1)</f>
        <v>3</v>
      </c>
    </row>
    <row r="718" spans="23:23" x14ac:dyDescent="0.2">
      <c r="W718" s="22" cm="1">
        <f t="array" ref="W718">INDEX(hdata,1+INT((ROW(A717)-1)/COLUMNS(hdata)),MOD(ROW(A717)-1+COLUMNS(hdata),COLUMNS(hdata))+1)</f>
        <v>7</v>
      </c>
    </row>
    <row r="719" spans="23:23" x14ac:dyDescent="0.2">
      <c r="W719" s="22" cm="1">
        <f t="array" ref="W719">INDEX(hdata,1+INT((ROW(A718)-1)/COLUMNS(hdata)),MOD(ROW(A718)-1+COLUMNS(hdata),COLUMNS(hdata))+1)</f>
        <v>3</v>
      </c>
    </row>
    <row r="720" spans="23:23" x14ac:dyDescent="0.2">
      <c r="W720" s="22" cm="1">
        <f t="array" ref="W720">INDEX(hdata,1+INT((ROW(A719)-1)/COLUMNS(hdata)),MOD(ROW(A719)-1+COLUMNS(hdata),COLUMNS(hdata))+1)</f>
        <v>5</v>
      </c>
    </row>
    <row r="721" spans="23:23" x14ac:dyDescent="0.2">
      <c r="W721" s="22" cm="1">
        <f t="array" ref="W721">INDEX(hdata,1+INT((ROW(A720)-1)/COLUMNS(hdata)),MOD(ROW(A720)-1+COLUMNS(hdata),COLUMNS(hdata))+1)</f>
        <v>2</v>
      </c>
    </row>
    <row r="722" spans="23:23" x14ac:dyDescent="0.2">
      <c r="W722" s="22" cm="1">
        <f t="array" ref="W722">INDEX(hdata,1+INT((ROW(A721)-1)/COLUMNS(hdata)),MOD(ROW(A721)-1+COLUMNS(hdata),COLUMNS(hdata))+1)</f>
        <v>2</v>
      </c>
    </row>
    <row r="723" spans="23:23" x14ac:dyDescent="0.2">
      <c r="W723" s="22" cm="1">
        <f t="array" ref="W723">INDEX(hdata,1+INT((ROW(A722)-1)/COLUMNS(hdata)),MOD(ROW(A722)-1+COLUMNS(hdata),COLUMNS(hdata))+1)</f>
        <v>4</v>
      </c>
    </row>
    <row r="724" spans="23:23" x14ac:dyDescent="0.2">
      <c r="W724" s="22" cm="1">
        <f t="array" ref="W724">INDEX(hdata,1+INT((ROW(A723)-1)/COLUMNS(hdata)),MOD(ROW(A723)-1+COLUMNS(hdata),COLUMNS(hdata))+1)</f>
        <v>2</v>
      </c>
    </row>
    <row r="725" spans="23:23" x14ac:dyDescent="0.2">
      <c r="W725" s="22" cm="1">
        <f t="array" ref="W725">INDEX(hdata,1+INT((ROW(A724)-1)/COLUMNS(hdata)),MOD(ROW(A724)-1+COLUMNS(hdata),COLUMNS(hdata))+1)</f>
        <v>5</v>
      </c>
    </row>
    <row r="726" spans="23:23" x14ac:dyDescent="0.2">
      <c r="W726" s="22" cm="1">
        <f t="array" ref="W726">INDEX(hdata,1+INT((ROW(A725)-1)/COLUMNS(hdata)),MOD(ROW(A725)-1+COLUMNS(hdata),COLUMNS(hdata))+1)</f>
        <v>2</v>
      </c>
    </row>
    <row r="727" spans="23:23" x14ac:dyDescent="0.2">
      <c r="W727" s="22" cm="1">
        <f t="array" ref="W727">INDEX(hdata,1+INT((ROW(A726)-1)/COLUMNS(hdata)),MOD(ROW(A726)-1+COLUMNS(hdata),COLUMNS(hdata))+1)</f>
        <v>5</v>
      </c>
    </row>
    <row r="728" spans="23:23" x14ac:dyDescent="0.2">
      <c r="W728" s="22" cm="1">
        <f t="array" ref="W728">INDEX(hdata,1+INT((ROW(A727)-1)/COLUMNS(hdata)),MOD(ROW(A727)-1+COLUMNS(hdata),COLUMNS(hdata))+1)</f>
        <v>2</v>
      </c>
    </row>
    <row r="729" spans="23:23" x14ac:dyDescent="0.2">
      <c r="W729" s="22" cm="1">
        <f t="array" ref="W729">INDEX(hdata,1+INT((ROW(A728)-1)/COLUMNS(hdata)),MOD(ROW(A728)-1+COLUMNS(hdata),COLUMNS(hdata))+1)</f>
        <v>7</v>
      </c>
    </row>
    <row r="730" spans="23:23" x14ac:dyDescent="0.2">
      <c r="W730" s="22" cm="1">
        <f t="array" ref="W730">INDEX(hdata,1+INT((ROW(A729)-1)/COLUMNS(hdata)),MOD(ROW(A729)-1+COLUMNS(hdata),COLUMNS(hdata))+1)</f>
        <v>6</v>
      </c>
    </row>
    <row r="731" spans="23:23" x14ac:dyDescent="0.2">
      <c r="W731" s="22" cm="1">
        <f t="array" ref="W731">INDEX(hdata,1+INT((ROW(A730)-1)/COLUMNS(hdata)),MOD(ROW(A730)-1+COLUMNS(hdata),COLUMNS(hdata))+1)</f>
        <v>4</v>
      </c>
    </row>
    <row r="732" spans="23:23" x14ac:dyDescent="0.2">
      <c r="W732" s="22" cm="1">
        <f t="array" ref="W732">INDEX(hdata,1+INT((ROW(A731)-1)/COLUMNS(hdata)),MOD(ROW(A731)-1+COLUMNS(hdata),COLUMNS(hdata))+1)</f>
        <v>1</v>
      </c>
    </row>
    <row r="733" spans="23:23" x14ac:dyDescent="0.2">
      <c r="W733" s="22" cm="1">
        <f t="array" ref="W733">INDEX(hdata,1+INT((ROW(A732)-1)/COLUMNS(hdata)),MOD(ROW(A732)-1+COLUMNS(hdata),COLUMNS(hdata))+1)</f>
        <v>4</v>
      </c>
    </row>
    <row r="734" spans="23:23" x14ac:dyDescent="0.2">
      <c r="W734" s="22" cm="1">
        <f t="array" ref="W734">INDEX(hdata,1+INT((ROW(A733)-1)/COLUMNS(hdata)),MOD(ROW(A733)-1+COLUMNS(hdata),COLUMNS(hdata))+1)</f>
        <v>1</v>
      </c>
    </row>
    <row r="735" spans="23:23" x14ac:dyDescent="0.2">
      <c r="W735" s="22" cm="1">
        <f t="array" ref="W735">INDEX(hdata,1+INT((ROW(A734)-1)/COLUMNS(hdata)),MOD(ROW(A734)-1+COLUMNS(hdata),COLUMNS(hdata))+1)</f>
        <v>6</v>
      </c>
    </row>
    <row r="736" spans="23:23" x14ac:dyDescent="0.2">
      <c r="W736" s="22" cm="1">
        <f t="array" ref="W736">INDEX(hdata,1+INT((ROW(A735)-1)/COLUMNS(hdata)),MOD(ROW(A735)-1+COLUMNS(hdata),COLUMNS(hdata))+1)</f>
        <v>4</v>
      </c>
    </row>
    <row r="737" spans="23:23" x14ac:dyDescent="0.2">
      <c r="W737" s="22" cm="1">
        <f t="array" ref="W737">INDEX(hdata,1+INT((ROW(A736)-1)/COLUMNS(hdata)),MOD(ROW(A736)-1+COLUMNS(hdata),COLUMNS(hdata))+1)</f>
        <v>2</v>
      </c>
    </row>
    <row r="738" spans="23:23" x14ac:dyDescent="0.2">
      <c r="W738" s="22" cm="1">
        <f t="array" ref="W738">INDEX(hdata,1+INT((ROW(A737)-1)/COLUMNS(hdata)),MOD(ROW(A737)-1+COLUMNS(hdata),COLUMNS(hdata))+1)</f>
        <v>5</v>
      </c>
    </row>
    <row r="739" spans="23:23" x14ac:dyDescent="0.2">
      <c r="W739" s="22" cm="1">
        <f t="array" ref="W739">INDEX(hdata,1+INT((ROW(A738)-1)/COLUMNS(hdata)),MOD(ROW(A738)-1+COLUMNS(hdata),COLUMNS(hdata))+1)</f>
        <v>3</v>
      </c>
    </row>
    <row r="740" spans="23:23" x14ac:dyDescent="0.2">
      <c r="W740" s="22" cm="1">
        <f t="array" ref="W740">INDEX(hdata,1+INT((ROW(A739)-1)/COLUMNS(hdata)),MOD(ROW(A739)-1+COLUMNS(hdata),COLUMNS(hdata))+1)</f>
        <v>2</v>
      </c>
    </row>
    <row r="741" spans="23:23" x14ac:dyDescent="0.2">
      <c r="W741" s="22" cm="1">
        <f t="array" ref="W741">INDEX(hdata,1+INT((ROW(A740)-1)/COLUMNS(hdata)),MOD(ROW(A740)-1+COLUMNS(hdata),COLUMNS(hdata))+1)</f>
        <v>4</v>
      </c>
    </row>
    <row r="742" spans="23:23" x14ac:dyDescent="0.2">
      <c r="W742" s="22" cm="1">
        <f t="array" ref="W742">INDEX(hdata,1+INT((ROW(A741)-1)/COLUMNS(hdata)),MOD(ROW(A741)-1+COLUMNS(hdata),COLUMNS(hdata))+1)</f>
        <v>3</v>
      </c>
    </row>
    <row r="743" spans="23:23" x14ac:dyDescent="0.2">
      <c r="W743" s="22" cm="1">
        <f t="array" ref="W743">INDEX(hdata,1+INT((ROW(A742)-1)/COLUMNS(hdata)),MOD(ROW(A742)-1+COLUMNS(hdata),COLUMNS(hdata))+1)</f>
        <v>5</v>
      </c>
    </row>
    <row r="744" spans="23:23" x14ac:dyDescent="0.2">
      <c r="W744" s="22" cm="1">
        <f t="array" ref="W744">INDEX(hdata,1+INT((ROW(A743)-1)/COLUMNS(hdata)),MOD(ROW(A743)-1+COLUMNS(hdata),COLUMNS(hdata))+1)</f>
        <v>7</v>
      </c>
    </row>
    <row r="745" spans="23:23" x14ac:dyDescent="0.2">
      <c r="W745" s="22" cm="1">
        <f t="array" ref="W745">INDEX(hdata,1+INT((ROW(A744)-1)/COLUMNS(hdata)),MOD(ROW(A744)-1+COLUMNS(hdata),COLUMNS(hdata))+1)</f>
        <v>2</v>
      </c>
    </row>
    <row r="746" spans="23:23" x14ac:dyDescent="0.2">
      <c r="W746" s="22" cm="1">
        <f t="array" ref="W746">INDEX(hdata,1+INT((ROW(A745)-1)/COLUMNS(hdata)),MOD(ROW(A745)-1+COLUMNS(hdata),COLUMNS(hdata))+1)</f>
        <v>5</v>
      </c>
    </row>
    <row r="747" spans="23:23" x14ac:dyDescent="0.2">
      <c r="W747" s="22" cm="1">
        <f t="array" ref="W747">INDEX(hdata,1+INT((ROW(A746)-1)/COLUMNS(hdata)),MOD(ROW(A746)-1+COLUMNS(hdata),COLUMNS(hdata))+1)</f>
        <v>3</v>
      </c>
    </row>
    <row r="748" spans="23:23" x14ac:dyDescent="0.2">
      <c r="W748" s="22" cm="1">
        <f t="array" ref="W748">INDEX(hdata,1+INT((ROW(A747)-1)/COLUMNS(hdata)),MOD(ROW(A747)-1+COLUMNS(hdata),COLUMNS(hdata))+1)</f>
        <v>4</v>
      </c>
    </row>
    <row r="749" spans="23:23" x14ac:dyDescent="0.2">
      <c r="W749" s="22" cm="1">
        <f t="array" ref="W749">INDEX(hdata,1+INT((ROW(A748)-1)/COLUMNS(hdata)),MOD(ROW(A748)-1+COLUMNS(hdata),COLUMNS(hdata))+1)</f>
        <v>3</v>
      </c>
    </row>
    <row r="750" spans="23:23" x14ac:dyDescent="0.2">
      <c r="W750" s="22" cm="1">
        <f t="array" ref="W750">INDEX(hdata,1+INT((ROW(A749)-1)/COLUMNS(hdata)),MOD(ROW(A749)-1+COLUMNS(hdata),COLUMNS(hdata))+1)</f>
        <v>5</v>
      </c>
    </row>
    <row r="751" spans="23:23" x14ac:dyDescent="0.2">
      <c r="W751" s="22" cm="1">
        <f t="array" ref="W751">INDEX(hdata,1+INT((ROW(A750)-1)/COLUMNS(hdata)),MOD(ROW(A750)-1+COLUMNS(hdata),COLUMNS(hdata))+1)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7472-1842-C24A-926B-F0A1BB70A19A}">
  <dimension ref="A1:T751"/>
  <sheetViews>
    <sheetView zoomScale="54" workbookViewId="0">
      <selection activeCell="C1" sqref="C1:P1"/>
    </sheetView>
  </sheetViews>
  <sheetFormatPr baseColWidth="10" defaultColWidth="11" defaultRowHeight="16" x14ac:dyDescent="0.2"/>
  <sheetData>
    <row r="1" spans="1:20" x14ac:dyDescent="0.2">
      <c r="A1" t="s">
        <v>111</v>
      </c>
      <c r="B1" t="s">
        <v>112</v>
      </c>
      <c r="C1" s="8" t="str" cm="1">
        <f t="array" ref="C1:P1">'Coding matrix'!B2:O2</f>
        <v>IC engine</v>
      </c>
      <c r="D1" s="8" t="str">
        <v>Electric</v>
      </c>
      <c r="E1" s="8" t="str">
        <v>Hybrid</v>
      </c>
      <c r="F1" s="9" t="str">
        <v>Hatchback</v>
      </c>
      <c r="G1" s="9" t="str">
        <v>Sedan</v>
      </c>
      <c r="H1" s="9" t="str">
        <v>SUV</v>
      </c>
      <c r="I1" s="10" t="str">
        <v>Safety</v>
      </c>
      <c r="J1" s="10" t="str">
        <v>Performance</v>
      </c>
      <c r="K1" s="10" t="str">
        <v>Interiors</v>
      </c>
      <c r="L1" s="11">
        <v>15000</v>
      </c>
      <c r="M1" s="11">
        <v>30000</v>
      </c>
      <c r="N1" s="11">
        <v>45000</v>
      </c>
      <c r="O1" s="12" t="str">
        <v>New</v>
      </c>
      <c r="P1" s="12" t="str">
        <v>Used</v>
      </c>
      <c r="Q1" t="s">
        <v>113</v>
      </c>
      <c r="T1">
        <v>1</v>
      </c>
    </row>
    <row r="2" spans="1:20" x14ac:dyDescent="0.2">
      <c r="A2">
        <v>1</v>
      </c>
      <c r="B2" cm="1">
        <f t="array" ref="B2:B16">$T$1:$T$15</f>
        <v>1</v>
      </c>
      <c r="C2" cm="1">
        <f t="array" ref="C2:P16">'Coding matrix'!$B$3:$O$17</f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s="22" cm="1">
        <f t="array" ref="Q2:Q751">'Responses Shaun'!W2:W751</f>
        <v>2</v>
      </c>
      <c r="T2">
        <v>2</v>
      </c>
    </row>
    <row r="3" spans="1:20" x14ac:dyDescent="0.2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2</v>
      </c>
      <c r="T3">
        <v>3</v>
      </c>
    </row>
    <row r="4" spans="1:20" x14ac:dyDescent="0.2">
      <c r="A4">
        <v>1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5</v>
      </c>
      <c r="T4">
        <v>4</v>
      </c>
    </row>
    <row r="5" spans="1:20" x14ac:dyDescent="0.2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4</v>
      </c>
      <c r="T5">
        <v>5</v>
      </c>
    </row>
    <row r="6" spans="1:20" x14ac:dyDescent="0.2">
      <c r="A6">
        <v>1</v>
      </c>
      <c r="B6">
        <v>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5</v>
      </c>
      <c r="T6">
        <v>6</v>
      </c>
    </row>
    <row r="7" spans="1:20" x14ac:dyDescent="0.2">
      <c r="A7">
        <v>1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5</v>
      </c>
      <c r="T7">
        <v>7</v>
      </c>
    </row>
    <row r="8" spans="1:20" x14ac:dyDescent="0.2">
      <c r="A8">
        <v>1</v>
      </c>
      <c r="B8">
        <v>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4</v>
      </c>
      <c r="T8">
        <v>8</v>
      </c>
    </row>
    <row r="9" spans="1:20" x14ac:dyDescent="0.2">
      <c r="A9">
        <v>1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4</v>
      </c>
      <c r="T9">
        <v>9</v>
      </c>
    </row>
    <row r="10" spans="1:20" x14ac:dyDescent="0.2">
      <c r="A10">
        <v>1</v>
      </c>
      <c r="B10">
        <v>9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5</v>
      </c>
      <c r="T10">
        <v>10</v>
      </c>
    </row>
    <row r="11" spans="1:20" x14ac:dyDescent="0.2">
      <c r="A11">
        <v>1</v>
      </c>
      <c r="B11">
        <v>10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4</v>
      </c>
      <c r="T11">
        <v>11</v>
      </c>
    </row>
    <row r="12" spans="1:20" x14ac:dyDescent="0.2">
      <c r="A12">
        <v>1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2</v>
      </c>
      <c r="T12">
        <v>12</v>
      </c>
    </row>
    <row r="13" spans="1:20" x14ac:dyDescent="0.2">
      <c r="A13">
        <v>1</v>
      </c>
      <c r="B13">
        <v>12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5</v>
      </c>
      <c r="T13">
        <v>13</v>
      </c>
    </row>
    <row r="14" spans="1:20" x14ac:dyDescent="0.2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3</v>
      </c>
      <c r="T14">
        <v>14</v>
      </c>
    </row>
    <row r="15" spans="1:20" x14ac:dyDescent="0.2">
      <c r="A15">
        <v>1</v>
      </c>
      <c r="B15">
        <v>14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5</v>
      </c>
      <c r="T15">
        <v>15</v>
      </c>
    </row>
    <row r="16" spans="1:20" x14ac:dyDescent="0.2">
      <c r="A16">
        <v>1</v>
      </c>
      <c r="B16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6</v>
      </c>
    </row>
    <row r="17" spans="1:17" x14ac:dyDescent="0.2">
      <c r="A17">
        <f>A2+1</f>
        <v>2</v>
      </c>
      <c r="B17" cm="1">
        <f t="array" ref="B17:B31">$T$1:$T$15</f>
        <v>1</v>
      </c>
      <c r="C17" cm="1">
        <f t="array" ref="C17:P31">'Coding matrix'!$B$3:$O$17</f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4</v>
      </c>
    </row>
    <row r="18" spans="1:17" x14ac:dyDescent="0.2">
      <c r="A18">
        <f t="shared" ref="A18:A81" si="0">A3+1</f>
        <v>2</v>
      </c>
      <c r="B18">
        <v>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5</v>
      </c>
    </row>
    <row r="19" spans="1:17" x14ac:dyDescent="0.2">
      <c r="A19">
        <f t="shared" si="0"/>
        <v>2</v>
      </c>
      <c r="B19">
        <v>3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4</v>
      </c>
    </row>
    <row r="20" spans="1:17" x14ac:dyDescent="0.2">
      <c r="A20">
        <f t="shared" si="0"/>
        <v>2</v>
      </c>
      <c r="B20">
        <v>4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6</v>
      </c>
    </row>
    <row r="21" spans="1:17" x14ac:dyDescent="0.2">
      <c r="A21">
        <f t="shared" si="0"/>
        <v>2</v>
      </c>
      <c r="B21">
        <v>5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4</v>
      </c>
    </row>
    <row r="22" spans="1:17" x14ac:dyDescent="0.2">
      <c r="A22">
        <f t="shared" si="0"/>
        <v>2</v>
      </c>
      <c r="B22">
        <v>6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5</v>
      </c>
    </row>
    <row r="23" spans="1:17" x14ac:dyDescent="0.2">
      <c r="A23">
        <f t="shared" si="0"/>
        <v>2</v>
      </c>
      <c r="B23">
        <v>7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6</v>
      </c>
    </row>
    <row r="24" spans="1:17" x14ac:dyDescent="0.2">
      <c r="A24">
        <f t="shared" si="0"/>
        <v>2</v>
      </c>
      <c r="B24">
        <v>8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4</v>
      </c>
    </row>
    <row r="25" spans="1:17" x14ac:dyDescent="0.2">
      <c r="A25">
        <f t="shared" si="0"/>
        <v>2</v>
      </c>
      <c r="B25">
        <v>9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4</v>
      </c>
    </row>
    <row r="26" spans="1:17" x14ac:dyDescent="0.2">
      <c r="A26">
        <f t="shared" si="0"/>
        <v>2</v>
      </c>
      <c r="B26">
        <v>10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5</v>
      </c>
    </row>
    <row r="27" spans="1:17" x14ac:dyDescent="0.2">
      <c r="A27">
        <f t="shared" si="0"/>
        <v>2</v>
      </c>
      <c r="B27">
        <v>11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4</v>
      </c>
    </row>
    <row r="28" spans="1:17" x14ac:dyDescent="0.2">
      <c r="A28">
        <f t="shared" si="0"/>
        <v>2</v>
      </c>
      <c r="B28">
        <v>12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5</v>
      </c>
    </row>
    <row r="29" spans="1:17" x14ac:dyDescent="0.2">
      <c r="A29">
        <f t="shared" si="0"/>
        <v>2</v>
      </c>
      <c r="B29">
        <v>13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5</v>
      </c>
    </row>
    <row r="30" spans="1:17" x14ac:dyDescent="0.2">
      <c r="A30">
        <f t="shared" si="0"/>
        <v>2</v>
      </c>
      <c r="B30">
        <v>14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</row>
    <row r="31" spans="1:17" x14ac:dyDescent="0.2">
      <c r="A31">
        <f t="shared" si="0"/>
        <v>2</v>
      </c>
      <c r="B31">
        <v>15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5</v>
      </c>
    </row>
    <row r="32" spans="1:17" x14ac:dyDescent="0.2">
      <c r="A32">
        <f t="shared" si="0"/>
        <v>3</v>
      </c>
      <c r="B32" cm="1">
        <f t="array" ref="B32:B46">$T$1:$T$15</f>
        <v>1</v>
      </c>
      <c r="C32" cm="1">
        <f t="array" ref="C32:P46">'Coding matrix'!$B$3:$O$17</f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4</v>
      </c>
    </row>
    <row r="33" spans="1:17" x14ac:dyDescent="0.2">
      <c r="A33">
        <f t="shared" si="0"/>
        <v>3</v>
      </c>
      <c r="B33">
        <v>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7</v>
      </c>
    </row>
    <row r="34" spans="1:17" x14ac:dyDescent="0.2">
      <c r="A34">
        <f t="shared" si="0"/>
        <v>3</v>
      </c>
      <c r="B34">
        <v>3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5</v>
      </c>
    </row>
    <row r="35" spans="1:17" x14ac:dyDescent="0.2">
      <c r="A35">
        <f t="shared" si="0"/>
        <v>3</v>
      </c>
      <c r="B35">
        <v>4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</row>
    <row r="36" spans="1:17" x14ac:dyDescent="0.2">
      <c r="A36">
        <f t="shared" si="0"/>
        <v>3</v>
      </c>
      <c r="B36">
        <v>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5</v>
      </c>
    </row>
    <row r="37" spans="1:17" x14ac:dyDescent="0.2">
      <c r="A37">
        <f t="shared" si="0"/>
        <v>3</v>
      </c>
      <c r="B37">
        <v>6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7</v>
      </c>
    </row>
    <row r="38" spans="1:17" x14ac:dyDescent="0.2">
      <c r="A38">
        <f t="shared" si="0"/>
        <v>3</v>
      </c>
      <c r="B38">
        <v>7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5</v>
      </c>
    </row>
    <row r="39" spans="1:17" x14ac:dyDescent="0.2">
      <c r="A39">
        <f t="shared" si="0"/>
        <v>3</v>
      </c>
      <c r="B39">
        <v>8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7</v>
      </c>
    </row>
    <row r="40" spans="1:17" x14ac:dyDescent="0.2">
      <c r="A40">
        <f t="shared" si="0"/>
        <v>3</v>
      </c>
      <c r="B40">
        <v>9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7</v>
      </c>
    </row>
    <row r="41" spans="1:17" x14ac:dyDescent="0.2">
      <c r="A41">
        <f t="shared" si="0"/>
        <v>3</v>
      </c>
      <c r="B41">
        <v>10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5</v>
      </c>
    </row>
    <row r="42" spans="1:17" x14ac:dyDescent="0.2">
      <c r="A42">
        <f t="shared" si="0"/>
        <v>3</v>
      </c>
      <c r="B42">
        <v>11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7</v>
      </c>
    </row>
    <row r="43" spans="1:17" x14ac:dyDescent="0.2">
      <c r="A43">
        <f t="shared" si="0"/>
        <v>3</v>
      </c>
      <c r="B43">
        <v>12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2</v>
      </c>
    </row>
    <row r="44" spans="1:17" x14ac:dyDescent="0.2">
      <c r="A44">
        <f t="shared" si="0"/>
        <v>3</v>
      </c>
      <c r="B44">
        <v>13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</row>
    <row r="45" spans="1:17" x14ac:dyDescent="0.2">
      <c r="A45">
        <f t="shared" si="0"/>
        <v>3</v>
      </c>
      <c r="B45">
        <v>14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7</v>
      </c>
    </row>
    <row r="46" spans="1:17" x14ac:dyDescent="0.2">
      <c r="A46">
        <f t="shared" si="0"/>
        <v>3</v>
      </c>
      <c r="B46">
        <v>15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7</v>
      </c>
    </row>
    <row r="47" spans="1:17" x14ac:dyDescent="0.2">
      <c r="A47">
        <f t="shared" si="0"/>
        <v>4</v>
      </c>
      <c r="B47" cm="1">
        <f t="array" ref="B47:B61">$T$1:$T$15</f>
        <v>1</v>
      </c>
      <c r="C47" cm="1">
        <f t="array" ref="C47:P61">'Coding matrix'!$B$3:$O$17</f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</row>
    <row r="48" spans="1:17" x14ac:dyDescent="0.2">
      <c r="A48">
        <f t="shared" si="0"/>
        <v>4</v>
      </c>
      <c r="B48">
        <v>2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4</v>
      </c>
    </row>
    <row r="49" spans="1:17" x14ac:dyDescent="0.2">
      <c r="A49">
        <f t="shared" si="0"/>
        <v>4</v>
      </c>
      <c r="B49">
        <v>3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7</v>
      </c>
    </row>
    <row r="50" spans="1:17" x14ac:dyDescent="0.2">
      <c r="A50">
        <f t="shared" si="0"/>
        <v>4</v>
      </c>
      <c r="B50">
        <v>4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7</v>
      </c>
    </row>
    <row r="51" spans="1:17" x14ac:dyDescent="0.2">
      <c r="A51">
        <f t="shared" si="0"/>
        <v>4</v>
      </c>
      <c r="B51">
        <v>5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4</v>
      </c>
    </row>
    <row r="52" spans="1:17" x14ac:dyDescent="0.2">
      <c r="A52">
        <f t="shared" si="0"/>
        <v>4</v>
      </c>
      <c r="B52">
        <v>6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</row>
    <row r="53" spans="1:17" x14ac:dyDescent="0.2">
      <c r="A53">
        <f t="shared" si="0"/>
        <v>4</v>
      </c>
      <c r="B53">
        <v>7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7</v>
      </c>
    </row>
    <row r="54" spans="1:17" x14ac:dyDescent="0.2">
      <c r="A54">
        <f t="shared" si="0"/>
        <v>4</v>
      </c>
      <c r="B54">
        <v>8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6</v>
      </c>
    </row>
    <row r="55" spans="1:17" x14ac:dyDescent="0.2">
      <c r="A55">
        <f t="shared" si="0"/>
        <v>4</v>
      </c>
      <c r="B55">
        <v>9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4</v>
      </c>
    </row>
    <row r="56" spans="1:17" x14ac:dyDescent="0.2">
      <c r="A56">
        <f t="shared" si="0"/>
        <v>4</v>
      </c>
      <c r="B56">
        <v>10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5</v>
      </c>
    </row>
    <row r="57" spans="1:17" x14ac:dyDescent="0.2">
      <c r="A57">
        <f t="shared" si="0"/>
        <v>4</v>
      </c>
      <c r="B57">
        <v>11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5</v>
      </c>
    </row>
    <row r="58" spans="1:17" x14ac:dyDescent="0.2">
      <c r="A58">
        <f t="shared" si="0"/>
        <v>4</v>
      </c>
      <c r="B58">
        <v>12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</row>
    <row r="59" spans="1:17" x14ac:dyDescent="0.2">
      <c r="A59">
        <f t="shared" si="0"/>
        <v>4</v>
      </c>
      <c r="B59">
        <v>13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5</v>
      </c>
    </row>
    <row r="60" spans="1:17" x14ac:dyDescent="0.2">
      <c r="A60">
        <f t="shared" si="0"/>
        <v>4</v>
      </c>
      <c r="B60">
        <v>14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7</v>
      </c>
    </row>
    <row r="61" spans="1:17" x14ac:dyDescent="0.2">
      <c r="A61">
        <f t="shared" si="0"/>
        <v>4</v>
      </c>
      <c r="B61">
        <v>15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">
      <c r="A62">
        <f t="shared" si="0"/>
        <v>5</v>
      </c>
      <c r="B62" cm="1">
        <f t="array" ref="B62:B76">$T$1:$T$15</f>
        <v>1</v>
      </c>
      <c r="C62" cm="1">
        <f t="array" ref="C62:P76">'Coding matrix'!$B$3:$O$17</f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</row>
    <row r="63" spans="1:17" x14ac:dyDescent="0.2">
      <c r="A63">
        <f t="shared" si="0"/>
        <v>5</v>
      </c>
      <c r="B63">
        <v>2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6</v>
      </c>
    </row>
    <row r="64" spans="1:17" x14ac:dyDescent="0.2">
      <c r="A64">
        <f t="shared" si="0"/>
        <v>5</v>
      </c>
      <c r="B64">
        <v>3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7</v>
      </c>
    </row>
    <row r="65" spans="1:17" x14ac:dyDescent="0.2">
      <c r="A65">
        <f t="shared" si="0"/>
        <v>5</v>
      </c>
      <c r="B65">
        <v>4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7</v>
      </c>
    </row>
    <row r="66" spans="1:17" x14ac:dyDescent="0.2">
      <c r="A66">
        <f t="shared" si="0"/>
        <v>5</v>
      </c>
      <c r="B66">
        <v>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6</v>
      </c>
    </row>
    <row r="67" spans="1:17" x14ac:dyDescent="0.2">
      <c r="A67">
        <f t="shared" si="0"/>
        <v>5</v>
      </c>
      <c r="B67">
        <v>6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3</v>
      </c>
    </row>
    <row r="68" spans="1:17" x14ac:dyDescent="0.2">
      <c r="A68">
        <f t="shared" si="0"/>
        <v>5</v>
      </c>
      <c r="B68">
        <v>7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4</v>
      </c>
    </row>
    <row r="69" spans="1:17" x14ac:dyDescent="0.2">
      <c r="A69">
        <f t="shared" si="0"/>
        <v>5</v>
      </c>
      <c r="B69">
        <v>8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5</v>
      </c>
    </row>
    <row r="70" spans="1:17" x14ac:dyDescent="0.2">
      <c r="A70">
        <f t="shared" si="0"/>
        <v>5</v>
      </c>
      <c r="B70">
        <v>9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2</v>
      </c>
    </row>
    <row r="71" spans="1:17" x14ac:dyDescent="0.2">
      <c r="A71">
        <f t="shared" si="0"/>
        <v>5</v>
      </c>
      <c r="B71">
        <v>10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3</v>
      </c>
    </row>
    <row r="72" spans="1:17" x14ac:dyDescent="0.2">
      <c r="A72">
        <f t="shared" si="0"/>
        <v>5</v>
      </c>
      <c r="B72">
        <v>11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</row>
    <row r="73" spans="1:17" x14ac:dyDescent="0.2">
      <c r="A73">
        <f t="shared" si="0"/>
        <v>5</v>
      </c>
      <c r="B73">
        <v>12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5</v>
      </c>
    </row>
    <row r="74" spans="1:17" x14ac:dyDescent="0.2">
      <c r="A74">
        <f t="shared" si="0"/>
        <v>5</v>
      </c>
      <c r="B74">
        <v>13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6</v>
      </c>
    </row>
    <row r="75" spans="1:17" x14ac:dyDescent="0.2">
      <c r="A75">
        <f t="shared" si="0"/>
        <v>5</v>
      </c>
      <c r="B75">
        <v>14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4</v>
      </c>
    </row>
    <row r="76" spans="1:17" x14ac:dyDescent="0.2">
      <c r="A76">
        <f t="shared" si="0"/>
        <v>5</v>
      </c>
      <c r="B76">
        <v>15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2</v>
      </c>
    </row>
    <row r="77" spans="1:17" x14ac:dyDescent="0.2">
      <c r="A77">
        <f t="shared" si="0"/>
        <v>6</v>
      </c>
      <c r="B77" cm="1">
        <f t="array" ref="B77:B91">$T$1:$T$15</f>
        <v>1</v>
      </c>
      <c r="C77" cm="1">
        <f t="array" ref="C77:P91">'Coding matrix'!$B$3:$O$17</f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3</v>
      </c>
    </row>
    <row r="78" spans="1:17" x14ac:dyDescent="0.2">
      <c r="A78">
        <f t="shared" si="0"/>
        <v>6</v>
      </c>
      <c r="B78">
        <v>2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7</v>
      </c>
    </row>
    <row r="79" spans="1:17" x14ac:dyDescent="0.2">
      <c r="A79">
        <f t="shared" si="0"/>
        <v>6</v>
      </c>
      <c r="B79">
        <v>3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5</v>
      </c>
    </row>
    <row r="80" spans="1:17" x14ac:dyDescent="0.2">
      <c r="A80">
        <f t="shared" si="0"/>
        <v>6</v>
      </c>
      <c r="B80">
        <v>4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4</v>
      </c>
    </row>
    <row r="81" spans="1:17" x14ac:dyDescent="0.2">
      <c r="A81">
        <f t="shared" si="0"/>
        <v>6</v>
      </c>
      <c r="B81">
        <v>5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6</v>
      </c>
    </row>
    <row r="82" spans="1:17" x14ac:dyDescent="0.2">
      <c r="A82">
        <f t="shared" ref="A82:A145" si="1">A67+1</f>
        <v>6</v>
      </c>
      <c r="B82">
        <v>6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5</v>
      </c>
    </row>
    <row r="83" spans="1:17" x14ac:dyDescent="0.2">
      <c r="A83">
        <f t="shared" si="1"/>
        <v>6</v>
      </c>
      <c r="B83">
        <v>7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2</v>
      </c>
    </row>
    <row r="84" spans="1:17" x14ac:dyDescent="0.2">
      <c r="A84">
        <f t="shared" si="1"/>
        <v>6</v>
      </c>
      <c r="B84">
        <v>8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 x14ac:dyDescent="0.2">
      <c r="A85">
        <f t="shared" si="1"/>
        <v>6</v>
      </c>
      <c r="B85">
        <v>9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4</v>
      </c>
    </row>
    <row r="86" spans="1:17" x14ac:dyDescent="0.2">
      <c r="A86">
        <f t="shared" si="1"/>
        <v>6</v>
      </c>
      <c r="B86">
        <v>10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5</v>
      </c>
    </row>
    <row r="87" spans="1:17" x14ac:dyDescent="0.2">
      <c r="A87">
        <f t="shared" si="1"/>
        <v>6</v>
      </c>
      <c r="B87">
        <v>11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2</v>
      </c>
    </row>
    <row r="88" spans="1:17" x14ac:dyDescent="0.2">
      <c r="A88">
        <f t="shared" si="1"/>
        <v>6</v>
      </c>
      <c r="B88">
        <v>12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6</v>
      </c>
    </row>
    <row r="89" spans="1:17" x14ac:dyDescent="0.2">
      <c r="A89">
        <f t="shared" si="1"/>
        <v>6</v>
      </c>
      <c r="B89">
        <v>13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3</v>
      </c>
    </row>
    <row r="90" spans="1:17" x14ac:dyDescent="0.2">
      <c r="A90">
        <f t="shared" si="1"/>
        <v>6</v>
      </c>
      <c r="B90">
        <v>14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6</v>
      </c>
    </row>
    <row r="91" spans="1:17" x14ac:dyDescent="0.2">
      <c r="A91">
        <f t="shared" si="1"/>
        <v>6</v>
      </c>
      <c r="B91">
        <v>15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7</v>
      </c>
    </row>
    <row r="92" spans="1:17" x14ac:dyDescent="0.2">
      <c r="A92">
        <f t="shared" si="1"/>
        <v>7</v>
      </c>
      <c r="B92" cm="1">
        <f t="array" ref="B92:B106">$T$1:$T$15</f>
        <v>1</v>
      </c>
      <c r="C92" cm="1">
        <f t="array" ref="C92:P106">'Coding matrix'!$B$3:$O$17</f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7</v>
      </c>
    </row>
    <row r="93" spans="1:17" x14ac:dyDescent="0.2">
      <c r="A93">
        <f t="shared" si="1"/>
        <v>7</v>
      </c>
      <c r="B93">
        <v>2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2</v>
      </c>
    </row>
    <row r="94" spans="1:17" x14ac:dyDescent="0.2">
      <c r="A94">
        <f t="shared" si="1"/>
        <v>7</v>
      </c>
      <c r="B94">
        <v>3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7</v>
      </c>
    </row>
    <row r="95" spans="1:17" x14ac:dyDescent="0.2">
      <c r="A95">
        <f t="shared" si="1"/>
        <v>7</v>
      </c>
      <c r="B95">
        <v>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6</v>
      </c>
    </row>
    <row r="96" spans="1:17" x14ac:dyDescent="0.2">
      <c r="A96">
        <f t="shared" si="1"/>
        <v>7</v>
      </c>
      <c r="B96">
        <v>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5</v>
      </c>
    </row>
    <row r="97" spans="1:17" x14ac:dyDescent="0.2">
      <c r="A97">
        <f t="shared" si="1"/>
        <v>7</v>
      </c>
      <c r="B97">
        <v>6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4</v>
      </c>
    </row>
    <row r="98" spans="1:17" x14ac:dyDescent="0.2">
      <c r="A98">
        <f t="shared" si="1"/>
        <v>7</v>
      </c>
      <c r="B98">
        <v>7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2</v>
      </c>
    </row>
    <row r="99" spans="1:17" x14ac:dyDescent="0.2">
      <c r="A99">
        <f t="shared" si="1"/>
        <v>7</v>
      </c>
      <c r="B99">
        <v>8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 x14ac:dyDescent="0.2">
      <c r="A100">
        <f t="shared" si="1"/>
        <v>7</v>
      </c>
      <c r="B100">
        <v>9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</row>
    <row r="101" spans="1:17" x14ac:dyDescent="0.2">
      <c r="A101">
        <f t="shared" si="1"/>
        <v>7</v>
      </c>
      <c r="B101">
        <v>10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4</v>
      </c>
    </row>
    <row r="102" spans="1:17" x14ac:dyDescent="0.2">
      <c r="A102">
        <f t="shared" si="1"/>
        <v>7</v>
      </c>
      <c r="B102">
        <v>11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5</v>
      </c>
    </row>
    <row r="103" spans="1:17" x14ac:dyDescent="0.2">
      <c r="A103">
        <f t="shared" si="1"/>
        <v>7</v>
      </c>
      <c r="B103">
        <v>12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6</v>
      </c>
    </row>
    <row r="104" spans="1:17" x14ac:dyDescent="0.2">
      <c r="A104">
        <f t="shared" si="1"/>
        <v>7</v>
      </c>
      <c r="B104">
        <v>13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2</v>
      </c>
    </row>
    <row r="105" spans="1:17" x14ac:dyDescent="0.2">
      <c r="A105">
        <f t="shared" si="1"/>
        <v>7</v>
      </c>
      <c r="B105">
        <v>14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5</v>
      </c>
    </row>
    <row r="106" spans="1:17" x14ac:dyDescent="0.2">
      <c r="A106">
        <f t="shared" si="1"/>
        <v>7</v>
      </c>
      <c r="B106">
        <v>15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2</v>
      </c>
    </row>
    <row r="107" spans="1:17" x14ac:dyDescent="0.2">
      <c r="A107">
        <f t="shared" si="1"/>
        <v>8</v>
      </c>
      <c r="B107" cm="1">
        <f t="array" ref="B107:B121">$T$1:$T$15</f>
        <v>1</v>
      </c>
      <c r="C107" cm="1">
        <f t="array" ref="C107:P121">'Coding matrix'!$B$3:$O$17</f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5</v>
      </c>
    </row>
    <row r="108" spans="1:17" x14ac:dyDescent="0.2">
      <c r="A108">
        <f t="shared" si="1"/>
        <v>8</v>
      </c>
      <c r="B108">
        <v>2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5</v>
      </c>
    </row>
    <row r="109" spans="1:17" x14ac:dyDescent="0.2">
      <c r="A109">
        <f t="shared" si="1"/>
        <v>8</v>
      </c>
      <c r="B109">
        <v>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5</v>
      </c>
    </row>
    <row r="110" spans="1:17" x14ac:dyDescent="0.2">
      <c r="A110">
        <f t="shared" si="1"/>
        <v>8</v>
      </c>
      <c r="B110">
        <v>4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5</v>
      </c>
    </row>
    <row r="111" spans="1:17" x14ac:dyDescent="0.2">
      <c r="A111">
        <f t="shared" si="1"/>
        <v>8</v>
      </c>
      <c r="B111">
        <v>5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5</v>
      </c>
    </row>
    <row r="112" spans="1:17" x14ac:dyDescent="0.2">
      <c r="A112">
        <f t="shared" si="1"/>
        <v>8</v>
      </c>
      <c r="B112">
        <v>6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5</v>
      </c>
    </row>
    <row r="113" spans="1:17" x14ac:dyDescent="0.2">
      <c r="A113">
        <f t="shared" si="1"/>
        <v>8</v>
      </c>
      <c r="B113">
        <v>7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5</v>
      </c>
    </row>
    <row r="114" spans="1:17" x14ac:dyDescent="0.2">
      <c r="A114">
        <f t="shared" si="1"/>
        <v>8</v>
      </c>
      <c r="B114">
        <v>8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5</v>
      </c>
    </row>
    <row r="115" spans="1:17" x14ac:dyDescent="0.2">
      <c r="A115">
        <f t="shared" si="1"/>
        <v>8</v>
      </c>
      <c r="B115">
        <v>9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5</v>
      </c>
    </row>
    <row r="116" spans="1:17" x14ac:dyDescent="0.2">
      <c r="A116">
        <f t="shared" si="1"/>
        <v>8</v>
      </c>
      <c r="B116">
        <v>10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5</v>
      </c>
    </row>
    <row r="117" spans="1:17" x14ac:dyDescent="0.2">
      <c r="A117">
        <f t="shared" si="1"/>
        <v>8</v>
      </c>
      <c r="B117">
        <v>11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5</v>
      </c>
    </row>
    <row r="118" spans="1:17" x14ac:dyDescent="0.2">
      <c r="A118">
        <f t="shared" si="1"/>
        <v>8</v>
      </c>
      <c r="B118">
        <v>12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5</v>
      </c>
    </row>
    <row r="119" spans="1:17" x14ac:dyDescent="0.2">
      <c r="A119">
        <f t="shared" si="1"/>
        <v>8</v>
      </c>
      <c r="B119">
        <v>13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5</v>
      </c>
    </row>
    <row r="120" spans="1:17" x14ac:dyDescent="0.2">
      <c r="A120">
        <f t="shared" si="1"/>
        <v>8</v>
      </c>
      <c r="B120">
        <v>14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5</v>
      </c>
    </row>
    <row r="121" spans="1:17" x14ac:dyDescent="0.2">
      <c r="A121">
        <f t="shared" si="1"/>
        <v>8</v>
      </c>
      <c r="B121">
        <v>15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</v>
      </c>
    </row>
    <row r="122" spans="1:17" x14ac:dyDescent="0.2">
      <c r="A122">
        <f t="shared" si="1"/>
        <v>9</v>
      </c>
      <c r="B122" cm="1">
        <f t="array" ref="B122:B136">$T$1:$T$15</f>
        <v>1</v>
      </c>
      <c r="C122" cm="1">
        <f t="array" ref="C122:P136">'Coding matrix'!$B$3:$O$17</f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3</v>
      </c>
    </row>
    <row r="123" spans="1:17" x14ac:dyDescent="0.2">
      <c r="A123">
        <f t="shared" si="1"/>
        <v>9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5</v>
      </c>
    </row>
    <row r="124" spans="1:17" x14ac:dyDescent="0.2">
      <c r="A124">
        <f t="shared" si="1"/>
        <v>9</v>
      </c>
      <c r="B124">
        <v>3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</row>
    <row r="125" spans="1:17" x14ac:dyDescent="0.2">
      <c r="A125">
        <f t="shared" si="1"/>
        <v>9</v>
      </c>
      <c r="B125">
        <v>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4</v>
      </c>
    </row>
    <row r="126" spans="1:17" x14ac:dyDescent="0.2">
      <c r="A126">
        <f t="shared" si="1"/>
        <v>9</v>
      </c>
      <c r="B126">
        <v>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4</v>
      </c>
    </row>
    <row r="127" spans="1:17" x14ac:dyDescent="0.2">
      <c r="A127">
        <f t="shared" si="1"/>
        <v>9</v>
      </c>
      <c r="B127">
        <v>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5</v>
      </c>
    </row>
    <row r="128" spans="1:17" x14ac:dyDescent="0.2">
      <c r="A128">
        <f t="shared" si="1"/>
        <v>9</v>
      </c>
      <c r="B128">
        <v>7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5</v>
      </c>
    </row>
    <row r="129" spans="1:17" x14ac:dyDescent="0.2">
      <c r="A129">
        <f t="shared" si="1"/>
        <v>9</v>
      </c>
      <c r="B129">
        <v>8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7</v>
      </c>
    </row>
    <row r="130" spans="1:17" x14ac:dyDescent="0.2">
      <c r="A130">
        <f t="shared" si="1"/>
        <v>9</v>
      </c>
      <c r="B130">
        <v>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4</v>
      </c>
    </row>
    <row r="131" spans="1:17" x14ac:dyDescent="0.2">
      <c r="A131">
        <f t="shared" si="1"/>
        <v>9</v>
      </c>
      <c r="B131">
        <v>10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3</v>
      </c>
    </row>
    <row r="132" spans="1:17" x14ac:dyDescent="0.2">
      <c r="A132">
        <f t="shared" si="1"/>
        <v>9</v>
      </c>
      <c r="B132">
        <v>11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4</v>
      </c>
    </row>
    <row r="133" spans="1:17" x14ac:dyDescent="0.2">
      <c r="A133">
        <f t="shared" si="1"/>
        <v>9</v>
      </c>
      <c r="B133">
        <v>12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5</v>
      </c>
    </row>
    <row r="134" spans="1:17" x14ac:dyDescent="0.2">
      <c r="A134">
        <f t="shared" si="1"/>
        <v>9</v>
      </c>
      <c r="B134">
        <v>13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4</v>
      </c>
    </row>
    <row r="135" spans="1:17" x14ac:dyDescent="0.2">
      <c r="A135">
        <f t="shared" si="1"/>
        <v>9</v>
      </c>
      <c r="B135">
        <v>14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5</v>
      </c>
    </row>
    <row r="136" spans="1:17" x14ac:dyDescent="0.2">
      <c r="A136">
        <f t="shared" si="1"/>
        <v>9</v>
      </c>
      <c r="B136">
        <v>15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4</v>
      </c>
    </row>
    <row r="137" spans="1:17" x14ac:dyDescent="0.2">
      <c r="A137">
        <f t="shared" si="1"/>
        <v>10</v>
      </c>
      <c r="B137" cm="1">
        <f t="array" ref="B137:B151">$T$1:$T$15</f>
        <v>1</v>
      </c>
      <c r="C137" cm="1">
        <f t="array" ref="C137:P151">'Coding matrix'!$B$3:$O$17</f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4</v>
      </c>
    </row>
    <row r="138" spans="1:17" x14ac:dyDescent="0.2">
      <c r="A138">
        <f t="shared" si="1"/>
        <v>10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2</v>
      </c>
    </row>
    <row r="139" spans="1:17" x14ac:dyDescent="0.2">
      <c r="A139">
        <f t="shared" si="1"/>
        <v>10</v>
      </c>
      <c r="B139">
        <v>3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6</v>
      </c>
    </row>
    <row r="140" spans="1:17" x14ac:dyDescent="0.2">
      <c r="A140">
        <f t="shared" si="1"/>
        <v>10</v>
      </c>
      <c r="B140">
        <v>4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2</v>
      </c>
    </row>
    <row r="141" spans="1:17" x14ac:dyDescent="0.2">
      <c r="A141">
        <f t="shared" si="1"/>
        <v>10</v>
      </c>
      <c r="B141">
        <v>5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6</v>
      </c>
    </row>
    <row r="142" spans="1:17" x14ac:dyDescent="0.2">
      <c r="A142">
        <f t="shared" si="1"/>
        <v>10</v>
      </c>
      <c r="B142">
        <v>6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2</v>
      </c>
    </row>
    <row r="143" spans="1:17" x14ac:dyDescent="0.2">
      <c r="A143">
        <f t="shared" si="1"/>
        <v>10</v>
      </c>
      <c r="B143">
        <v>7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5</v>
      </c>
    </row>
    <row r="144" spans="1:17" x14ac:dyDescent="0.2">
      <c r="A144">
        <f t="shared" si="1"/>
        <v>10</v>
      </c>
      <c r="B144">
        <v>8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 x14ac:dyDescent="0.2">
      <c r="A145">
        <f t="shared" si="1"/>
        <v>10</v>
      </c>
      <c r="B145">
        <v>9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5</v>
      </c>
    </row>
    <row r="146" spans="1:17" x14ac:dyDescent="0.2">
      <c r="A146">
        <f t="shared" ref="A146:A209" si="2">A131+1</f>
        <v>10</v>
      </c>
      <c r="B146">
        <v>10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2</v>
      </c>
    </row>
    <row r="147" spans="1:17" x14ac:dyDescent="0.2">
      <c r="A147">
        <f t="shared" si="2"/>
        <v>10</v>
      </c>
      <c r="B147">
        <v>11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5</v>
      </c>
    </row>
    <row r="148" spans="1:17" x14ac:dyDescent="0.2">
      <c r="A148">
        <f t="shared" si="2"/>
        <v>10</v>
      </c>
      <c r="B148">
        <v>12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2</v>
      </c>
    </row>
    <row r="149" spans="1:17" x14ac:dyDescent="0.2">
      <c r="A149">
        <f t="shared" si="2"/>
        <v>10</v>
      </c>
      <c r="B149">
        <v>13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6</v>
      </c>
    </row>
    <row r="150" spans="1:17" x14ac:dyDescent="0.2">
      <c r="A150">
        <f t="shared" si="2"/>
        <v>10</v>
      </c>
      <c r="B150">
        <v>14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 x14ac:dyDescent="0.2">
      <c r="A151">
        <f t="shared" si="2"/>
        <v>10</v>
      </c>
      <c r="B151">
        <v>15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5</v>
      </c>
    </row>
    <row r="152" spans="1:17" x14ac:dyDescent="0.2">
      <c r="A152">
        <f t="shared" si="2"/>
        <v>11</v>
      </c>
      <c r="B152" cm="1">
        <f t="array" ref="B152:B166">$T$1:$T$15</f>
        <v>1</v>
      </c>
      <c r="C152" cm="1">
        <f t="array" ref="C152:P166">'Coding matrix'!$B$3:$O$17</f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2</v>
      </c>
    </row>
    <row r="153" spans="1:17" x14ac:dyDescent="0.2">
      <c r="A153">
        <f t="shared" si="2"/>
        <v>11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4</v>
      </c>
    </row>
    <row r="154" spans="1:17" x14ac:dyDescent="0.2">
      <c r="A154">
        <f t="shared" si="2"/>
        <v>11</v>
      </c>
      <c r="B154">
        <v>3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2</v>
      </c>
    </row>
    <row r="155" spans="1:17" x14ac:dyDescent="0.2">
      <c r="A155">
        <f t="shared" si="2"/>
        <v>11</v>
      </c>
      <c r="B155">
        <v>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</row>
    <row r="156" spans="1:17" x14ac:dyDescent="0.2">
      <c r="A156">
        <f t="shared" si="2"/>
        <v>11</v>
      </c>
      <c r="B156">
        <v>5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3</v>
      </c>
    </row>
    <row r="157" spans="1:17" x14ac:dyDescent="0.2">
      <c r="A157">
        <f t="shared" si="2"/>
        <v>11</v>
      </c>
      <c r="B157">
        <v>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5</v>
      </c>
    </row>
    <row r="158" spans="1:17" x14ac:dyDescent="0.2">
      <c r="A158">
        <f t="shared" si="2"/>
        <v>11</v>
      </c>
      <c r="B158">
        <v>7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6</v>
      </c>
    </row>
    <row r="159" spans="1:17" x14ac:dyDescent="0.2">
      <c r="A159">
        <f t="shared" si="2"/>
        <v>11</v>
      </c>
      <c r="B159">
        <v>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5</v>
      </c>
    </row>
    <row r="160" spans="1:17" x14ac:dyDescent="0.2">
      <c r="A160">
        <f t="shared" si="2"/>
        <v>11</v>
      </c>
      <c r="B160">
        <v>9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2</v>
      </c>
    </row>
    <row r="161" spans="1:17" x14ac:dyDescent="0.2">
      <c r="A161">
        <f t="shared" si="2"/>
        <v>11</v>
      </c>
      <c r="B161">
        <v>10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4</v>
      </c>
    </row>
    <row r="162" spans="1:17" x14ac:dyDescent="0.2">
      <c r="A162">
        <f t="shared" si="2"/>
        <v>11</v>
      </c>
      <c r="B162">
        <v>11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7</v>
      </c>
    </row>
    <row r="163" spans="1:17" x14ac:dyDescent="0.2">
      <c r="A163">
        <f t="shared" si="2"/>
        <v>11</v>
      </c>
      <c r="B163">
        <v>12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2</v>
      </c>
    </row>
    <row r="164" spans="1:17" x14ac:dyDescent="0.2">
      <c r="A164">
        <f t="shared" si="2"/>
        <v>11</v>
      </c>
      <c r="B164">
        <v>13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</row>
    <row r="165" spans="1:17" x14ac:dyDescent="0.2">
      <c r="A165">
        <f t="shared" si="2"/>
        <v>11</v>
      </c>
      <c r="B165">
        <v>14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7</v>
      </c>
    </row>
    <row r="166" spans="1:17" x14ac:dyDescent="0.2">
      <c r="A166">
        <f t="shared" si="2"/>
        <v>11</v>
      </c>
      <c r="B166">
        <v>15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2</v>
      </c>
    </row>
    <row r="167" spans="1:17" x14ac:dyDescent="0.2">
      <c r="A167">
        <f t="shared" si="2"/>
        <v>12</v>
      </c>
      <c r="B167" cm="1">
        <f t="array" ref="B167:B181">$T$1:$T$15</f>
        <v>1</v>
      </c>
      <c r="C167" cm="1">
        <f t="array" ref="C167:P181">'Coding matrix'!$B$3:$O$17</f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6</v>
      </c>
    </row>
    <row r="168" spans="1:17" x14ac:dyDescent="0.2">
      <c r="A168">
        <f t="shared" si="2"/>
        <v>12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5</v>
      </c>
    </row>
    <row r="169" spans="1:17" x14ac:dyDescent="0.2">
      <c r="A169">
        <f t="shared" si="2"/>
        <v>12</v>
      </c>
      <c r="B169">
        <v>3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5</v>
      </c>
    </row>
    <row r="170" spans="1:17" x14ac:dyDescent="0.2">
      <c r="A170">
        <f t="shared" si="2"/>
        <v>12</v>
      </c>
      <c r="B170">
        <v>4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4</v>
      </c>
    </row>
    <row r="171" spans="1:17" x14ac:dyDescent="0.2">
      <c r="A171">
        <f t="shared" si="2"/>
        <v>12</v>
      </c>
      <c r="B171">
        <v>5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5</v>
      </c>
    </row>
    <row r="172" spans="1:17" x14ac:dyDescent="0.2">
      <c r="A172">
        <f t="shared" si="2"/>
        <v>12</v>
      </c>
      <c r="B172">
        <v>6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</row>
    <row r="173" spans="1:17" x14ac:dyDescent="0.2">
      <c r="A173">
        <f t="shared" si="2"/>
        <v>12</v>
      </c>
      <c r="B173">
        <v>7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5</v>
      </c>
    </row>
    <row r="174" spans="1:17" x14ac:dyDescent="0.2">
      <c r="A174">
        <f t="shared" si="2"/>
        <v>12</v>
      </c>
      <c r="B174">
        <v>8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5</v>
      </c>
    </row>
    <row r="175" spans="1:17" x14ac:dyDescent="0.2">
      <c r="A175">
        <f t="shared" si="2"/>
        <v>12</v>
      </c>
      <c r="B175">
        <v>9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5</v>
      </c>
    </row>
    <row r="176" spans="1:17" x14ac:dyDescent="0.2">
      <c r="A176">
        <f t="shared" si="2"/>
        <v>12</v>
      </c>
      <c r="B176">
        <v>10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5</v>
      </c>
    </row>
    <row r="177" spans="1:17" x14ac:dyDescent="0.2">
      <c r="A177">
        <f t="shared" si="2"/>
        <v>12</v>
      </c>
      <c r="B177">
        <v>11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6</v>
      </c>
    </row>
    <row r="178" spans="1:17" x14ac:dyDescent="0.2">
      <c r="A178">
        <f t="shared" si="2"/>
        <v>12</v>
      </c>
      <c r="B178">
        <v>12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5</v>
      </c>
    </row>
    <row r="179" spans="1:17" x14ac:dyDescent="0.2">
      <c r="A179">
        <f t="shared" si="2"/>
        <v>12</v>
      </c>
      <c r="B179">
        <v>13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4</v>
      </c>
    </row>
    <row r="180" spans="1:17" x14ac:dyDescent="0.2">
      <c r="A180">
        <f t="shared" si="2"/>
        <v>12</v>
      </c>
      <c r="B180">
        <v>14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6</v>
      </c>
    </row>
    <row r="181" spans="1:17" x14ac:dyDescent="0.2">
      <c r="A181">
        <f t="shared" si="2"/>
        <v>12</v>
      </c>
      <c r="B181">
        <v>15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6</v>
      </c>
    </row>
    <row r="182" spans="1:17" x14ac:dyDescent="0.2">
      <c r="A182">
        <f t="shared" si="2"/>
        <v>13</v>
      </c>
      <c r="B182" cm="1">
        <f t="array" ref="B182:B196">$T$1:$T$15</f>
        <v>1</v>
      </c>
      <c r="C182" cm="1">
        <f t="array" ref="C182:P196">'Coding matrix'!$B$3:$O$17</f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3</v>
      </c>
    </row>
    <row r="183" spans="1:17" x14ac:dyDescent="0.2">
      <c r="A183">
        <f t="shared" si="2"/>
        <v>13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4</v>
      </c>
    </row>
    <row r="184" spans="1:17" x14ac:dyDescent="0.2">
      <c r="A184">
        <f t="shared" si="2"/>
        <v>13</v>
      </c>
      <c r="B184">
        <v>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3</v>
      </c>
    </row>
    <row r="185" spans="1:17" x14ac:dyDescent="0.2">
      <c r="A185">
        <f t="shared" si="2"/>
        <v>13</v>
      </c>
      <c r="B185">
        <v>4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2</v>
      </c>
    </row>
    <row r="186" spans="1:17" x14ac:dyDescent="0.2">
      <c r="A186">
        <f t="shared" si="2"/>
        <v>13</v>
      </c>
      <c r="B186">
        <v>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4</v>
      </c>
    </row>
    <row r="187" spans="1:17" x14ac:dyDescent="0.2">
      <c r="A187">
        <f t="shared" si="2"/>
        <v>13</v>
      </c>
      <c r="B187">
        <v>6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</row>
    <row r="188" spans="1:17" x14ac:dyDescent="0.2">
      <c r="A188">
        <f t="shared" si="2"/>
        <v>13</v>
      </c>
      <c r="B188">
        <v>7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5</v>
      </c>
    </row>
    <row r="189" spans="1:17" x14ac:dyDescent="0.2">
      <c r="A189">
        <f t="shared" si="2"/>
        <v>13</v>
      </c>
      <c r="B189">
        <v>8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5</v>
      </c>
    </row>
    <row r="190" spans="1:17" x14ac:dyDescent="0.2">
      <c r="A190">
        <f t="shared" si="2"/>
        <v>13</v>
      </c>
      <c r="B190">
        <v>9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4</v>
      </c>
    </row>
    <row r="191" spans="1:17" x14ac:dyDescent="0.2">
      <c r="A191">
        <f t="shared" si="2"/>
        <v>13</v>
      </c>
      <c r="B191">
        <v>10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5</v>
      </c>
    </row>
    <row r="192" spans="1:17" x14ac:dyDescent="0.2">
      <c r="A192">
        <f t="shared" si="2"/>
        <v>13</v>
      </c>
      <c r="B192">
        <v>11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3</v>
      </c>
    </row>
    <row r="193" spans="1:17" x14ac:dyDescent="0.2">
      <c r="A193">
        <f t="shared" si="2"/>
        <v>13</v>
      </c>
      <c r="B193">
        <v>12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4</v>
      </c>
    </row>
    <row r="194" spans="1:17" x14ac:dyDescent="0.2">
      <c r="A194">
        <f t="shared" si="2"/>
        <v>13</v>
      </c>
      <c r="B194">
        <v>13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4</v>
      </c>
    </row>
    <row r="195" spans="1:17" x14ac:dyDescent="0.2">
      <c r="A195">
        <f t="shared" si="2"/>
        <v>13</v>
      </c>
      <c r="B195">
        <v>14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5</v>
      </c>
    </row>
    <row r="196" spans="1:17" x14ac:dyDescent="0.2">
      <c r="A196">
        <f t="shared" si="2"/>
        <v>13</v>
      </c>
      <c r="B196">
        <v>15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3</v>
      </c>
    </row>
    <row r="197" spans="1:17" x14ac:dyDescent="0.2">
      <c r="A197">
        <f t="shared" si="2"/>
        <v>14</v>
      </c>
      <c r="B197" cm="1">
        <f t="array" ref="B197:B211">$T$1:$T$15</f>
        <v>1</v>
      </c>
      <c r="C197" cm="1">
        <f t="array" ref="C197:P211">'Coding matrix'!$B$3:$O$17</f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3</v>
      </c>
    </row>
    <row r="198" spans="1:17" x14ac:dyDescent="0.2">
      <c r="A198">
        <f t="shared" si="2"/>
        <v>14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2</v>
      </c>
    </row>
    <row r="199" spans="1:17" x14ac:dyDescent="0.2">
      <c r="A199">
        <f t="shared" si="2"/>
        <v>14</v>
      </c>
      <c r="B199">
        <v>3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2</v>
      </c>
    </row>
    <row r="200" spans="1:17" x14ac:dyDescent="0.2">
      <c r="A200">
        <f t="shared" si="2"/>
        <v>14</v>
      </c>
      <c r="B200">
        <v>4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5</v>
      </c>
    </row>
    <row r="201" spans="1:17" x14ac:dyDescent="0.2">
      <c r="A201">
        <f t="shared" si="2"/>
        <v>14</v>
      </c>
      <c r="B201">
        <v>5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2</v>
      </c>
    </row>
    <row r="202" spans="1:17" x14ac:dyDescent="0.2">
      <c r="A202">
        <f t="shared" si="2"/>
        <v>14</v>
      </c>
      <c r="B202">
        <v>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5</v>
      </c>
    </row>
    <row r="203" spans="1:17" x14ac:dyDescent="0.2">
      <c r="A203">
        <f t="shared" si="2"/>
        <v>14</v>
      </c>
      <c r="B203">
        <v>7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3</v>
      </c>
    </row>
    <row r="204" spans="1:17" x14ac:dyDescent="0.2">
      <c r="A204">
        <f t="shared" si="2"/>
        <v>14</v>
      </c>
      <c r="B204">
        <v>8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3</v>
      </c>
    </row>
    <row r="205" spans="1:17" x14ac:dyDescent="0.2">
      <c r="A205">
        <f t="shared" si="2"/>
        <v>14</v>
      </c>
      <c r="B205">
        <v>9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4</v>
      </c>
    </row>
    <row r="206" spans="1:17" x14ac:dyDescent="0.2">
      <c r="A206">
        <f t="shared" si="2"/>
        <v>14</v>
      </c>
      <c r="B206">
        <v>10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5</v>
      </c>
    </row>
    <row r="207" spans="1:17" x14ac:dyDescent="0.2">
      <c r="A207">
        <f t="shared" si="2"/>
        <v>14</v>
      </c>
      <c r="B207">
        <v>11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2</v>
      </c>
    </row>
    <row r="208" spans="1:17" x14ac:dyDescent="0.2">
      <c r="A208">
        <f t="shared" si="2"/>
        <v>14</v>
      </c>
      <c r="B208">
        <v>12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5</v>
      </c>
    </row>
    <row r="209" spans="1:17" x14ac:dyDescent="0.2">
      <c r="A209">
        <f t="shared" si="2"/>
        <v>14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2</v>
      </c>
    </row>
    <row r="210" spans="1:17" x14ac:dyDescent="0.2">
      <c r="A210">
        <f t="shared" ref="A210:A273" si="3">A195+1</f>
        <v>14</v>
      </c>
      <c r="B210">
        <v>14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5</v>
      </c>
    </row>
    <row r="211" spans="1:17" x14ac:dyDescent="0.2">
      <c r="A211">
        <f t="shared" si="3"/>
        <v>14</v>
      </c>
      <c r="B211">
        <v>15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4</v>
      </c>
    </row>
    <row r="212" spans="1:17" x14ac:dyDescent="0.2">
      <c r="A212">
        <f t="shared" si="3"/>
        <v>15</v>
      </c>
      <c r="B212" cm="1">
        <f t="array" ref="B212:B226">$T$1:$T$15</f>
        <v>1</v>
      </c>
      <c r="C212" cm="1">
        <f t="array" ref="C212:P226">'Coding matrix'!$B$3:$O$17</f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5</v>
      </c>
    </row>
    <row r="213" spans="1:17" x14ac:dyDescent="0.2">
      <c r="A213">
        <f t="shared" si="3"/>
        <v>15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5</v>
      </c>
    </row>
    <row r="214" spans="1:17" x14ac:dyDescent="0.2">
      <c r="A214">
        <f t="shared" si="3"/>
        <v>15</v>
      </c>
      <c r="B214">
        <v>3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3</v>
      </c>
    </row>
    <row r="215" spans="1:17" x14ac:dyDescent="0.2">
      <c r="A215">
        <f t="shared" si="3"/>
        <v>15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3</v>
      </c>
    </row>
    <row r="216" spans="1:17" x14ac:dyDescent="0.2">
      <c r="A216">
        <f t="shared" si="3"/>
        <v>15</v>
      </c>
      <c r="B216">
        <v>5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2</v>
      </c>
    </row>
    <row r="217" spans="1:17" x14ac:dyDescent="0.2">
      <c r="A217">
        <f t="shared" si="3"/>
        <v>15</v>
      </c>
      <c r="B217">
        <v>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2</v>
      </c>
    </row>
    <row r="218" spans="1:17" x14ac:dyDescent="0.2">
      <c r="A218">
        <f t="shared" si="3"/>
        <v>15</v>
      </c>
      <c r="B218">
        <v>7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5</v>
      </c>
    </row>
    <row r="219" spans="1:17" x14ac:dyDescent="0.2">
      <c r="A219">
        <f t="shared" si="3"/>
        <v>15</v>
      </c>
      <c r="B219">
        <v>8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3</v>
      </c>
    </row>
    <row r="220" spans="1:17" x14ac:dyDescent="0.2">
      <c r="A220">
        <f t="shared" si="3"/>
        <v>15</v>
      </c>
      <c r="B220">
        <v>9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3</v>
      </c>
    </row>
    <row r="221" spans="1:17" x14ac:dyDescent="0.2">
      <c r="A221">
        <f t="shared" si="3"/>
        <v>15</v>
      </c>
      <c r="B221">
        <v>10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3</v>
      </c>
    </row>
    <row r="222" spans="1:17" x14ac:dyDescent="0.2">
      <c r="A222">
        <f t="shared" si="3"/>
        <v>15</v>
      </c>
      <c r="B222">
        <v>11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3</v>
      </c>
    </row>
    <row r="223" spans="1:17" x14ac:dyDescent="0.2">
      <c r="A223">
        <f t="shared" si="3"/>
        <v>15</v>
      </c>
      <c r="B223">
        <v>12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7</v>
      </c>
    </row>
    <row r="224" spans="1:17" x14ac:dyDescent="0.2">
      <c r="A224">
        <f t="shared" si="3"/>
        <v>15</v>
      </c>
      <c r="B224">
        <v>13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2</v>
      </c>
    </row>
    <row r="225" spans="1:17" x14ac:dyDescent="0.2">
      <c r="A225">
        <f t="shared" si="3"/>
        <v>15</v>
      </c>
      <c r="B225">
        <v>14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7</v>
      </c>
    </row>
    <row r="226" spans="1:17" x14ac:dyDescent="0.2">
      <c r="A226">
        <f t="shared" si="3"/>
        <v>15</v>
      </c>
      <c r="B226">
        <v>15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7</v>
      </c>
    </row>
    <row r="227" spans="1:17" x14ac:dyDescent="0.2">
      <c r="A227">
        <f t="shared" si="3"/>
        <v>16</v>
      </c>
      <c r="B227" cm="1">
        <f t="array" ref="B227:B241">$T$1:$T$15</f>
        <v>1</v>
      </c>
      <c r="C227" cm="1">
        <f t="array" ref="C227:P241">'Coding matrix'!$B$3:$O$17</f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5</v>
      </c>
    </row>
    <row r="228" spans="1:17" x14ac:dyDescent="0.2">
      <c r="A228">
        <f t="shared" si="3"/>
        <v>16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6</v>
      </c>
    </row>
    <row r="229" spans="1:17" x14ac:dyDescent="0.2">
      <c r="A229">
        <f t="shared" si="3"/>
        <v>16</v>
      </c>
      <c r="B229">
        <v>3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3</v>
      </c>
    </row>
    <row r="230" spans="1:17" x14ac:dyDescent="0.2">
      <c r="A230">
        <f t="shared" si="3"/>
        <v>16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5</v>
      </c>
    </row>
    <row r="231" spans="1:17" x14ac:dyDescent="0.2">
      <c r="A231">
        <f t="shared" si="3"/>
        <v>16</v>
      </c>
      <c r="B231">
        <v>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5</v>
      </c>
    </row>
    <row r="232" spans="1:17" x14ac:dyDescent="0.2">
      <c r="A232">
        <f t="shared" si="3"/>
        <v>16</v>
      </c>
      <c r="B232">
        <v>6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4</v>
      </c>
    </row>
    <row r="233" spans="1:17" x14ac:dyDescent="0.2">
      <c r="A233">
        <f t="shared" si="3"/>
        <v>16</v>
      </c>
      <c r="B233">
        <v>7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6</v>
      </c>
    </row>
    <row r="234" spans="1:17" x14ac:dyDescent="0.2">
      <c r="A234">
        <f t="shared" si="3"/>
        <v>16</v>
      </c>
      <c r="B234">
        <v>8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5</v>
      </c>
    </row>
    <row r="235" spans="1:17" x14ac:dyDescent="0.2">
      <c r="A235">
        <f t="shared" si="3"/>
        <v>16</v>
      </c>
      <c r="B235">
        <v>9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4</v>
      </c>
    </row>
    <row r="236" spans="1:17" x14ac:dyDescent="0.2">
      <c r="A236">
        <f t="shared" si="3"/>
        <v>16</v>
      </c>
      <c r="B236">
        <v>10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6</v>
      </c>
    </row>
    <row r="237" spans="1:17" x14ac:dyDescent="0.2">
      <c r="A237">
        <f t="shared" si="3"/>
        <v>16</v>
      </c>
      <c r="B237">
        <v>11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6</v>
      </c>
    </row>
    <row r="238" spans="1:17" x14ac:dyDescent="0.2">
      <c r="A238">
        <f t="shared" si="3"/>
        <v>16</v>
      </c>
      <c r="B238">
        <v>12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6</v>
      </c>
    </row>
    <row r="239" spans="1:17" x14ac:dyDescent="0.2">
      <c r="A239">
        <f t="shared" si="3"/>
        <v>16</v>
      </c>
      <c r="B239">
        <v>13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5</v>
      </c>
    </row>
    <row r="240" spans="1:17" x14ac:dyDescent="0.2">
      <c r="A240">
        <f t="shared" si="3"/>
        <v>16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5</v>
      </c>
    </row>
    <row r="241" spans="1:17" x14ac:dyDescent="0.2">
      <c r="A241">
        <f t="shared" si="3"/>
        <v>16</v>
      </c>
      <c r="B241">
        <v>15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6</v>
      </c>
    </row>
    <row r="242" spans="1:17" x14ac:dyDescent="0.2">
      <c r="A242">
        <f t="shared" si="3"/>
        <v>17</v>
      </c>
      <c r="B242" cm="1">
        <f t="array" ref="B242:B256">$T$1:$T$15</f>
        <v>1</v>
      </c>
      <c r="C242" cm="1">
        <f t="array" ref="C242:P256">'Coding matrix'!$B$3:$O$17</f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2</v>
      </c>
    </row>
    <row r="243" spans="1:17" x14ac:dyDescent="0.2">
      <c r="A243">
        <f t="shared" si="3"/>
        <v>17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6</v>
      </c>
    </row>
    <row r="244" spans="1:17" x14ac:dyDescent="0.2">
      <c r="A244">
        <f t="shared" si="3"/>
        <v>17</v>
      </c>
      <c r="B244">
        <v>3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5</v>
      </c>
    </row>
    <row r="245" spans="1:17" x14ac:dyDescent="0.2">
      <c r="A245">
        <f t="shared" si="3"/>
        <v>17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4</v>
      </c>
    </row>
    <row r="246" spans="1:17" x14ac:dyDescent="0.2">
      <c r="A246">
        <f t="shared" si="3"/>
        <v>17</v>
      </c>
      <c r="B246">
        <v>5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7</v>
      </c>
    </row>
    <row r="247" spans="1:17" x14ac:dyDescent="0.2">
      <c r="A247">
        <f t="shared" si="3"/>
        <v>17</v>
      </c>
      <c r="B247">
        <v>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2</v>
      </c>
    </row>
    <row r="248" spans="1:17" x14ac:dyDescent="0.2">
      <c r="A248">
        <f t="shared" si="3"/>
        <v>17</v>
      </c>
      <c r="B248">
        <v>7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3</v>
      </c>
    </row>
    <row r="249" spans="1:17" x14ac:dyDescent="0.2">
      <c r="A249">
        <f t="shared" si="3"/>
        <v>17</v>
      </c>
      <c r="B249">
        <v>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4</v>
      </c>
    </row>
    <row r="250" spans="1:17" x14ac:dyDescent="0.2">
      <c r="A250">
        <f t="shared" si="3"/>
        <v>17</v>
      </c>
      <c r="B250">
        <v>9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</row>
    <row r="251" spans="1:17" x14ac:dyDescent="0.2">
      <c r="A251">
        <f t="shared" si="3"/>
        <v>17</v>
      </c>
      <c r="B251">
        <v>10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2</v>
      </c>
    </row>
    <row r="252" spans="1:17" x14ac:dyDescent="0.2">
      <c r="A252">
        <f t="shared" si="3"/>
        <v>17</v>
      </c>
      <c r="B252">
        <v>11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</row>
    <row r="253" spans="1:17" x14ac:dyDescent="0.2">
      <c r="A253">
        <f t="shared" si="3"/>
        <v>17</v>
      </c>
      <c r="B253">
        <v>12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5</v>
      </c>
    </row>
    <row r="254" spans="1:17" x14ac:dyDescent="0.2">
      <c r="A254">
        <f t="shared" si="3"/>
        <v>17</v>
      </c>
      <c r="B254">
        <v>13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6</v>
      </c>
    </row>
    <row r="255" spans="1:17" x14ac:dyDescent="0.2">
      <c r="A255">
        <f t="shared" si="3"/>
        <v>17</v>
      </c>
      <c r="B255">
        <v>14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3</v>
      </c>
    </row>
    <row r="256" spans="1:17" x14ac:dyDescent="0.2">
      <c r="A256">
        <f t="shared" si="3"/>
        <v>17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2</v>
      </c>
    </row>
    <row r="257" spans="1:17" x14ac:dyDescent="0.2">
      <c r="A257">
        <f t="shared" si="3"/>
        <v>18</v>
      </c>
      <c r="B257" cm="1">
        <f t="array" ref="B257:B271">$T$1:$T$15</f>
        <v>1</v>
      </c>
      <c r="C257" cm="1">
        <f t="array" ref="C257:P271">'Coding matrix'!$B$3:$O$17</f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5</v>
      </c>
    </row>
    <row r="258" spans="1:17" x14ac:dyDescent="0.2">
      <c r="A258">
        <f t="shared" si="3"/>
        <v>18</v>
      </c>
      <c r="B258">
        <v>2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7</v>
      </c>
    </row>
    <row r="259" spans="1:17" x14ac:dyDescent="0.2">
      <c r="A259">
        <f t="shared" si="3"/>
        <v>18</v>
      </c>
      <c r="B259">
        <v>3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6</v>
      </c>
    </row>
    <row r="260" spans="1:17" x14ac:dyDescent="0.2">
      <c r="A260">
        <f t="shared" si="3"/>
        <v>18</v>
      </c>
      <c r="B260">
        <v>4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3</v>
      </c>
    </row>
    <row r="261" spans="1:17" x14ac:dyDescent="0.2">
      <c r="A261">
        <f t="shared" si="3"/>
        <v>18</v>
      </c>
      <c r="B261">
        <v>5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6</v>
      </c>
    </row>
    <row r="262" spans="1:17" x14ac:dyDescent="0.2">
      <c r="A262">
        <f t="shared" si="3"/>
        <v>18</v>
      </c>
      <c r="B262">
        <v>6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6</v>
      </c>
    </row>
    <row r="263" spans="1:17" x14ac:dyDescent="0.2">
      <c r="A263">
        <f t="shared" si="3"/>
        <v>18</v>
      </c>
      <c r="B263">
        <v>7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7</v>
      </c>
    </row>
    <row r="264" spans="1:17" x14ac:dyDescent="0.2">
      <c r="A264">
        <f t="shared" si="3"/>
        <v>18</v>
      </c>
      <c r="B264">
        <v>8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7</v>
      </c>
    </row>
    <row r="265" spans="1:17" x14ac:dyDescent="0.2">
      <c r="A265">
        <f t="shared" si="3"/>
        <v>18</v>
      </c>
      <c r="B265">
        <v>9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5</v>
      </c>
    </row>
    <row r="266" spans="1:17" x14ac:dyDescent="0.2">
      <c r="A266">
        <f t="shared" si="3"/>
        <v>18</v>
      </c>
      <c r="B266">
        <v>10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6</v>
      </c>
    </row>
    <row r="267" spans="1:17" x14ac:dyDescent="0.2">
      <c r="A267">
        <f t="shared" si="3"/>
        <v>18</v>
      </c>
      <c r="B267">
        <v>11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6</v>
      </c>
    </row>
    <row r="268" spans="1:17" x14ac:dyDescent="0.2">
      <c r="A268">
        <f t="shared" si="3"/>
        <v>18</v>
      </c>
      <c r="B268">
        <v>12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4</v>
      </c>
    </row>
    <row r="269" spans="1:17" x14ac:dyDescent="0.2">
      <c r="A269">
        <f t="shared" si="3"/>
        <v>18</v>
      </c>
      <c r="B269">
        <v>13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3</v>
      </c>
    </row>
    <row r="270" spans="1:17" x14ac:dyDescent="0.2">
      <c r="A270">
        <f t="shared" si="3"/>
        <v>18</v>
      </c>
      <c r="B270">
        <v>14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7</v>
      </c>
    </row>
    <row r="271" spans="1:17" x14ac:dyDescent="0.2">
      <c r="A271">
        <f t="shared" si="3"/>
        <v>18</v>
      </c>
      <c r="B271">
        <v>15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4</v>
      </c>
    </row>
    <row r="272" spans="1:17" x14ac:dyDescent="0.2">
      <c r="A272">
        <f t="shared" si="3"/>
        <v>19</v>
      </c>
      <c r="B272" cm="1">
        <f t="array" ref="B272:B286">$T$1:$T$15</f>
        <v>1</v>
      </c>
      <c r="C272" cm="1">
        <f t="array" ref="C272:P286">'Coding matrix'!$B$3:$O$17</f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3</v>
      </c>
    </row>
    <row r="273" spans="1:17" x14ac:dyDescent="0.2">
      <c r="A273">
        <f t="shared" si="3"/>
        <v>19</v>
      </c>
      <c r="B273">
        <v>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7</v>
      </c>
    </row>
    <row r="274" spans="1:17" x14ac:dyDescent="0.2">
      <c r="A274">
        <f t="shared" ref="A274:A337" si="4">A259+1</f>
        <v>19</v>
      </c>
      <c r="B274">
        <v>3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7</v>
      </c>
    </row>
    <row r="275" spans="1:17" x14ac:dyDescent="0.2">
      <c r="A275">
        <f t="shared" si="4"/>
        <v>19</v>
      </c>
      <c r="B275">
        <v>4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2</v>
      </c>
    </row>
    <row r="276" spans="1:17" x14ac:dyDescent="0.2">
      <c r="A276">
        <f t="shared" si="4"/>
        <v>19</v>
      </c>
      <c r="B276">
        <v>5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5</v>
      </c>
    </row>
    <row r="277" spans="1:17" x14ac:dyDescent="0.2">
      <c r="A277">
        <f t="shared" si="4"/>
        <v>19</v>
      </c>
      <c r="B277">
        <v>6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3</v>
      </c>
    </row>
    <row r="278" spans="1:17" x14ac:dyDescent="0.2">
      <c r="A278">
        <f t="shared" si="4"/>
        <v>19</v>
      </c>
      <c r="B278">
        <v>7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3</v>
      </c>
    </row>
    <row r="279" spans="1:17" x14ac:dyDescent="0.2">
      <c r="A279">
        <f t="shared" si="4"/>
        <v>19</v>
      </c>
      <c r="B279">
        <v>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3</v>
      </c>
    </row>
    <row r="280" spans="1:17" x14ac:dyDescent="0.2">
      <c r="A280">
        <f t="shared" si="4"/>
        <v>19</v>
      </c>
      <c r="B280">
        <v>9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6</v>
      </c>
    </row>
    <row r="281" spans="1:17" x14ac:dyDescent="0.2">
      <c r="A281">
        <f t="shared" si="4"/>
        <v>19</v>
      </c>
      <c r="B281">
        <v>10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2</v>
      </c>
    </row>
    <row r="282" spans="1:17" x14ac:dyDescent="0.2">
      <c r="A282">
        <f t="shared" si="4"/>
        <v>19</v>
      </c>
      <c r="B282">
        <v>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7</v>
      </c>
    </row>
    <row r="283" spans="1:17" x14ac:dyDescent="0.2">
      <c r="A283">
        <f t="shared" si="4"/>
        <v>19</v>
      </c>
      <c r="B283">
        <v>12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2</v>
      </c>
    </row>
    <row r="284" spans="1:17" x14ac:dyDescent="0.2">
      <c r="A284">
        <f t="shared" si="4"/>
        <v>19</v>
      </c>
      <c r="B284">
        <v>13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2</v>
      </c>
    </row>
    <row r="285" spans="1:17" x14ac:dyDescent="0.2">
      <c r="A285">
        <f t="shared" si="4"/>
        <v>19</v>
      </c>
      <c r="B285">
        <v>14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5</v>
      </c>
    </row>
    <row r="286" spans="1:17" x14ac:dyDescent="0.2">
      <c r="A286">
        <f t="shared" si="4"/>
        <v>19</v>
      </c>
      <c r="B286">
        <v>15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5</v>
      </c>
    </row>
    <row r="287" spans="1:17" x14ac:dyDescent="0.2">
      <c r="A287">
        <f t="shared" si="4"/>
        <v>20</v>
      </c>
      <c r="B287" cm="1">
        <f t="array" ref="B287:B301">$T$1:$T$15</f>
        <v>1</v>
      </c>
      <c r="C287" cm="1">
        <f t="array" ref="C287:P301">'Coding matrix'!$B$3:$O$17</f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4</v>
      </c>
    </row>
    <row r="288" spans="1:17" x14ac:dyDescent="0.2">
      <c r="A288">
        <f t="shared" si="4"/>
        <v>20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6</v>
      </c>
    </row>
    <row r="289" spans="1:17" x14ac:dyDescent="0.2">
      <c r="A289">
        <f t="shared" si="4"/>
        <v>20</v>
      </c>
      <c r="B289">
        <v>3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7</v>
      </c>
    </row>
    <row r="290" spans="1:17" x14ac:dyDescent="0.2">
      <c r="A290">
        <f t="shared" si="4"/>
        <v>20</v>
      </c>
      <c r="B290">
        <v>4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2</v>
      </c>
    </row>
    <row r="291" spans="1:17" x14ac:dyDescent="0.2">
      <c r="A291">
        <f t="shared" si="4"/>
        <v>20</v>
      </c>
      <c r="B291">
        <v>5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7</v>
      </c>
    </row>
    <row r="292" spans="1:17" x14ac:dyDescent="0.2">
      <c r="A292">
        <f t="shared" si="4"/>
        <v>20</v>
      </c>
      <c r="B292">
        <v>6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4</v>
      </c>
    </row>
    <row r="293" spans="1:17" x14ac:dyDescent="0.2">
      <c r="A293">
        <f t="shared" si="4"/>
        <v>20</v>
      </c>
      <c r="B293">
        <v>7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4</v>
      </c>
    </row>
    <row r="294" spans="1:17" x14ac:dyDescent="0.2">
      <c r="A294">
        <f t="shared" si="4"/>
        <v>20</v>
      </c>
      <c r="B294">
        <v>8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4</v>
      </c>
    </row>
    <row r="295" spans="1:17" x14ac:dyDescent="0.2">
      <c r="A295">
        <f t="shared" si="4"/>
        <v>20</v>
      </c>
      <c r="B295">
        <v>9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4</v>
      </c>
    </row>
    <row r="296" spans="1:17" x14ac:dyDescent="0.2">
      <c r="A296">
        <f t="shared" si="4"/>
        <v>20</v>
      </c>
      <c r="B296">
        <v>10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2</v>
      </c>
    </row>
    <row r="297" spans="1:17" x14ac:dyDescent="0.2">
      <c r="A297">
        <f t="shared" si="4"/>
        <v>20</v>
      </c>
      <c r="B297">
        <v>11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7</v>
      </c>
    </row>
    <row r="298" spans="1:17" x14ac:dyDescent="0.2">
      <c r="A298">
        <f t="shared" si="4"/>
        <v>20</v>
      </c>
      <c r="B298">
        <v>12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2</v>
      </c>
    </row>
    <row r="299" spans="1:17" x14ac:dyDescent="0.2">
      <c r="A299">
        <f t="shared" si="4"/>
        <v>20</v>
      </c>
      <c r="B299">
        <v>13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2</v>
      </c>
    </row>
    <row r="300" spans="1:17" x14ac:dyDescent="0.2">
      <c r="A300">
        <f t="shared" si="4"/>
        <v>20</v>
      </c>
      <c r="B300">
        <v>14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7</v>
      </c>
    </row>
    <row r="301" spans="1:17" x14ac:dyDescent="0.2">
      <c r="A301">
        <f t="shared" si="4"/>
        <v>20</v>
      </c>
      <c r="B301">
        <v>15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6</v>
      </c>
    </row>
    <row r="302" spans="1:17" x14ac:dyDescent="0.2">
      <c r="A302">
        <f t="shared" si="4"/>
        <v>21</v>
      </c>
      <c r="B302" cm="1">
        <f t="array" ref="B302:B316">$T$1:$T$15</f>
        <v>1</v>
      </c>
      <c r="C302" cm="1">
        <f t="array" ref="C302:P316">'Coding matrix'!$B$3:$O$17</f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3</v>
      </c>
    </row>
    <row r="303" spans="1:17" x14ac:dyDescent="0.2">
      <c r="A303">
        <f t="shared" si="4"/>
        <v>21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7</v>
      </c>
    </row>
    <row r="304" spans="1:17" x14ac:dyDescent="0.2">
      <c r="A304">
        <f t="shared" si="4"/>
        <v>21</v>
      </c>
      <c r="B304">
        <v>3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6</v>
      </c>
    </row>
    <row r="305" spans="1:17" x14ac:dyDescent="0.2">
      <c r="A305">
        <f t="shared" si="4"/>
        <v>21</v>
      </c>
      <c r="B305">
        <v>4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</row>
    <row r="306" spans="1:17" x14ac:dyDescent="0.2">
      <c r="A306">
        <f t="shared" si="4"/>
        <v>21</v>
      </c>
      <c r="B306">
        <v>5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7</v>
      </c>
    </row>
    <row r="307" spans="1:17" x14ac:dyDescent="0.2">
      <c r="A307">
        <f t="shared" si="4"/>
        <v>21</v>
      </c>
      <c r="B307">
        <v>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3</v>
      </c>
    </row>
    <row r="308" spans="1:17" x14ac:dyDescent="0.2">
      <c r="A308">
        <f t="shared" si="4"/>
        <v>21</v>
      </c>
      <c r="B308">
        <v>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3</v>
      </c>
    </row>
    <row r="309" spans="1:17" x14ac:dyDescent="0.2">
      <c r="A309">
        <f t="shared" si="4"/>
        <v>21</v>
      </c>
      <c r="B309">
        <v>8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3</v>
      </c>
    </row>
    <row r="310" spans="1:17" x14ac:dyDescent="0.2">
      <c r="A310">
        <f t="shared" si="4"/>
        <v>21</v>
      </c>
      <c r="B310">
        <v>9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2</v>
      </c>
    </row>
    <row r="311" spans="1:17" x14ac:dyDescent="0.2">
      <c r="A311">
        <f t="shared" si="4"/>
        <v>21</v>
      </c>
      <c r="B311">
        <v>10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1</v>
      </c>
    </row>
    <row r="312" spans="1:17" x14ac:dyDescent="0.2">
      <c r="A312">
        <f t="shared" si="4"/>
        <v>21</v>
      </c>
      <c r="B312">
        <v>11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7</v>
      </c>
    </row>
    <row r="313" spans="1:17" x14ac:dyDescent="0.2">
      <c r="A313">
        <f t="shared" si="4"/>
        <v>21</v>
      </c>
      <c r="B313">
        <v>12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</row>
    <row r="314" spans="1:17" x14ac:dyDescent="0.2">
      <c r="A314">
        <f t="shared" si="4"/>
        <v>21</v>
      </c>
      <c r="B314">
        <v>13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</row>
    <row r="315" spans="1:17" x14ac:dyDescent="0.2">
      <c r="A315">
        <f t="shared" si="4"/>
        <v>21</v>
      </c>
      <c r="B315">
        <v>14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7</v>
      </c>
    </row>
    <row r="316" spans="1:17" x14ac:dyDescent="0.2">
      <c r="A316">
        <f t="shared" si="4"/>
        <v>21</v>
      </c>
      <c r="B316">
        <v>15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6</v>
      </c>
    </row>
    <row r="317" spans="1:17" x14ac:dyDescent="0.2">
      <c r="A317">
        <f t="shared" si="4"/>
        <v>22</v>
      </c>
      <c r="B317" cm="1">
        <f t="array" ref="B317:B331">$T$1:$T$15</f>
        <v>1</v>
      </c>
      <c r="C317" cm="1">
        <f t="array" ref="C317:P331">'Coding matrix'!$B$3:$O$17</f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6</v>
      </c>
    </row>
    <row r="318" spans="1:17" x14ac:dyDescent="0.2">
      <c r="A318">
        <f t="shared" si="4"/>
        <v>22</v>
      </c>
      <c r="B318">
        <v>2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7</v>
      </c>
    </row>
    <row r="319" spans="1:17" x14ac:dyDescent="0.2">
      <c r="A319">
        <f t="shared" si="4"/>
        <v>22</v>
      </c>
      <c r="B319">
        <v>3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7</v>
      </c>
    </row>
    <row r="320" spans="1:17" x14ac:dyDescent="0.2">
      <c r="A320">
        <f t="shared" si="4"/>
        <v>22</v>
      </c>
      <c r="B320">
        <v>4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4</v>
      </c>
    </row>
    <row r="321" spans="1:17" x14ac:dyDescent="0.2">
      <c r="A321">
        <f t="shared" si="4"/>
        <v>22</v>
      </c>
      <c r="B321">
        <v>5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7</v>
      </c>
    </row>
    <row r="322" spans="1:17" x14ac:dyDescent="0.2">
      <c r="A322">
        <f t="shared" si="4"/>
        <v>22</v>
      </c>
      <c r="B322">
        <v>6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5</v>
      </c>
    </row>
    <row r="323" spans="1:17" x14ac:dyDescent="0.2">
      <c r="A323">
        <f t="shared" si="4"/>
        <v>22</v>
      </c>
      <c r="B323">
        <v>7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6</v>
      </c>
    </row>
    <row r="324" spans="1:17" x14ac:dyDescent="0.2">
      <c r="A324">
        <f t="shared" si="4"/>
        <v>22</v>
      </c>
      <c r="B324">
        <v>8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5</v>
      </c>
    </row>
    <row r="325" spans="1:17" x14ac:dyDescent="0.2">
      <c r="A325">
        <f t="shared" si="4"/>
        <v>22</v>
      </c>
      <c r="B325">
        <v>9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7</v>
      </c>
    </row>
    <row r="326" spans="1:17" x14ac:dyDescent="0.2">
      <c r="A326">
        <f t="shared" si="4"/>
        <v>22</v>
      </c>
      <c r="B326">
        <v>10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5</v>
      </c>
    </row>
    <row r="327" spans="1:17" x14ac:dyDescent="0.2">
      <c r="A327">
        <f t="shared" si="4"/>
        <v>22</v>
      </c>
      <c r="B327">
        <v>11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7</v>
      </c>
    </row>
    <row r="328" spans="1:17" x14ac:dyDescent="0.2">
      <c r="A328">
        <f t="shared" si="4"/>
        <v>22</v>
      </c>
      <c r="B328">
        <v>12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7</v>
      </c>
    </row>
    <row r="329" spans="1:17" x14ac:dyDescent="0.2">
      <c r="A329">
        <f t="shared" si="4"/>
        <v>22</v>
      </c>
      <c r="B329">
        <v>13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7</v>
      </c>
    </row>
    <row r="330" spans="1:17" x14ac:dyDescent="0.2">
      <c r="A330">
        <f t="shared" si="4"/>
        <v>22</v>
      </c>
      <c r="B330">
        <v>14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6</v>
      </c>
    </row>
    <row r="331" spans="1:17" x14ac:dyDescent="0.2">
      <c r="A331">
        <f t="shared" si="4"/>
        <v>22</v>
      </c>
      <c r="B331">
        <v>15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5</v>
      </c>
    </row>
    <row r="332" spans="1:17" x14ac:dyDescent="0.2">
      <c r="A332">
        <f t="shared" si="4"/>
        <v>23</v>
      </c>
      <c r="B332" cm="1">
        <f t="array" ref="B332:B346">$T$1:$T$15</f>
        <v>1</v>
      </c>
      <c r="C332" cm="1">
        <f t="array" ref="C332:P346">'Coding matrix'!$B$3:$O$17</f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</row>
    <row r="333" spans="1:17" x14ac:dyDescent="0.2">
      <c r="A333">
        <f t="shared" si="4"/>
        <v>23</v>
      </c>
      <c r="B333">
        <v>2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3</v>
      </c>
    </row>
    <row r="334" spans="1:17" x14ac:dyDescent="0.2">
      <c r="A334">
        <f t="shared" si="4"/>
        <v>23</v>
      </c>
      <c r="B334">
        <v>3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4</v>
      </c>
    </row>
    <row r="335" spans="1:17" x14ac:dyDescent="0.2">
      <c r="A335">
        <f t="shared" si="4"/>
        <v>23</v>
      </c>
      <c r="B335">
        <v>4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6</v>
      </c>
    </row>
    <row r="336" spans="1:17" x14ac:dyDescent="0.2">
      <c r="A336">
        <f t="shared" si="4"/>
        <v>23</v>
      </c>
      <c r="B336">
        <v>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4</v>
      </c>
    </row>
    <row r="337" spans="1:17" x14ac:dyDescent="0.2">
      <c r="A337">
        <f t="shared" si="4"/>
        <v>23</v>
      </c>
      <c r="B337">
        <v>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7</v>
      </c>
    </row>
    <row r="338" spans="1:17" x14ac:dyDescent="0.2">
      <c r="A338">
        <f t="shared" ref="A338:A401" si="5">A323+1</f>
        <v>23</v>
      </c>
      <c r="B338">
        <v>7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2</v>
      </c>
    </row>
    <row r="339" spans="1:17" x14ac:dyDescent="0.2">
      <c r="A339">
        <f t="shared" si="5"/>
        <v>23</v>
      </c>
      <c r="B339">
        <v>8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6</v>
      </c>
    </row>
    <row r="340" spans="1:17" x14ac:dyDescent="0.2">
      <c r="A340">
        <f t="shared" si="5"/>
        <v>23</v>
      </c>
      <c r="B340">
        <v>9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5</v>
      </c>
    </row>
    <row r="341" spans="1:17" x14ac:dyDescent="0.2">
      <c r="A341">
        <f t="shared" si="5"/>
        <v>23</v>
      </c>
      <c r="B341">
        <v>10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5</v>
      </c>
    </row>
    <row r="342" spans="1:17" x14ac:dyDescent="0.2">
      <c r="A342">
        <f t="shared" si="5"/>
        <v>23</v>
      </c>
      <c r="B342">
        <v>11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3</v>
      </c>
    </row>
    <row r="343" spans="1:17" x14ac:dyDescent="0.2">
      <c r="A343">
        <f t="shared" si="5"/>
        <v>23</v>
      </c>
      <c r="B343">
        <v>12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2</v>
      </c>
    </row>
    <row r="344" spans="1:17" x14ac:dyDescent="0.2">
      <c r="A344">
        <f t="shared" si="5"/>
        <v>23</v>
      </c>
      <c r="B344">
        <v>13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</row>
    <row r="345" spans="1:17" x14ac:dyDescent="0.2">
      <c r="A345">
        <f t="shared" si="5"/>
        <v>23</v>
      </c>
      <c r="B345">
        <v>14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7</v>
      </c>
    </row>
    <row r="346" spans="1:17" x14ac:dyDescent="0.2">
      <c r="A346">
        <f t="shared" si="5"/>
        <v>23</v>
      </c>
      <c r="B346">
        <v>15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</row>
    <row r="347" spans="1:17" x14ac:dyDescent="0.2">
      <c r="A347">
        <f t="shared" si="5"/>
        <v>24</v>
      </c>
      <c r="B347" cm="1">
        <f t="array" ref="B347:B361">$T$1:$T$15</f>
        <v>1</v>
      </c>
      <c r="C347" cm="1">
        <f t="array" ref="C347:P361">'Coding matrix'!$B$3:$O$17</f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5</v>
      </c>
    </row>
    <row r="348" spans="1:17" x14ac:dyDescent="0.2">
      <c r="A348">
        <f t="shared" si="5"/>
        <v>24</v>
      </c>
      <c r="B348">
        <v>2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6</v>
      </c>
    </row>
    <row r="349" spans="1:17" x14ac:dyDescent="0.2">
      <c r="A349">
        <f t="shared" si="5"/>
        <v>24</v>
      </c>
      <c r="B349">
        <v>3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6</v>
      </c>
    </row>
    <row r="350" spans="1:17" x14ac:dyDescent="0.2">
      <c r="A350">
        <f t="shared" si="5"/>
        <v>24</v>
      </c>
      <c r="B350">
        <v>4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</row>
    <row r="351" spans="1:17" x14ac:dyDescent="0.2">
      <c r="A351">
        <f t="shared" si="5"/>
        <v>24</v>
      </c>
      <c r="B351">
        <v>5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5</v>
      </c>
    </row>
    <row r="352" spans="1:17" x14ac:dyDescent="0.2">
      <c r="A352">
        <f t="shared" si="5"/>
        <v>24</v>
      </c>
      <c r="B352">
        <v>6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5</v>
      </c>
    </row>
    <row r="353" spans="1:17" x14ac:dyDescent="0.2">
      <c r="A353">
        <f t="shared" si="5"/>
        <v>24</v>
      </c>
      <c r="B353">
        <v>7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7</v>
      </c>
    </row>
    <row r="354" spans="1:17" x14ac:dyDescent="0.2">
      <c r="A354">
        <f t="shared" si="5"/>
        <v>24</v>
      </c>
      <c r="B354">
        <v>8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7</v>
      </c>
    </row>
    <row r="355" spans="1:17" x14ac:dyDescent="0.2">
      <c r="A355">
        <f t="shared" si="5"/>
        <v>24</v>
      </c>
      <c r="B355">
        <v>9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6</v>
      </c>
    </row>
    <row r="356" spans="1:17" x14ac:dyDescent="0.2">
      <c r="A356">
        <f t="shared" si="5"/>
        <v>24</v>
      </c>
      <c r="B356">
        <v>10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7</v>
      </c>
    </row>
    <row r="357" spans="1:17" x14ac:dyDescent="0.2">
      <c r="A357">
        <f t="shared" si="5"/>
        <v>24</v>
      </c>
      <c r="B357">
        <v>11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7</v>
      </c>
    </row>
    <row r="358" spans="1:17" x14ac:dyDescent="0.2">
      <c r="A358">
        <f t="shared" si="5"/>
        <v>24</v>
      </c>
      <c r="B358">
        <v>12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7</v>
      </c>
    </row>
    <row r="359" spans="1:17" x14ac:dyDescent="0.2">
      <c r="A359">
        <f t="shared" si="5"/>
        <v>24</v>
      </c>
      <c r="B359">
        <v>13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6</v>
      </c>
    </row>
    <row r="360" spans="1:17" x14ac:dyDescent="0.2">
      <c r="A360">
        <f t="shared" si="5"/>
        <v>24</v>
      </c>
      <c r="B360">
        <v>14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7</v>
      </c>
    </row>
    <row r="361" spans="1:17" x14ac:dyDescent="0.2">
      <c r="A361">
        <f t="shared" si="5"/>
        <v>24</v>
      </c>
      <c r="B361">
        <v>15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</row>
    <row r="362" spans="1:17" x14ac:dyDescent="0.2">
      <c r="A362">
        <f t="shared" si="5"/>
        <v>25</v>
      </c>
      <c r="B362" cm="1">
        <f t="array" ref="B362:B376">$T$1:$T$15</f>
        <v>1</v>
      </c>
      <c r="C362" cm="1">
        <f t="array" ref="C362:P376">'Coding matrix'!$B$3:$O$17</f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</row>
    <row r="363" spans="1:17" x14ac:dyDescent="0.2">
      <c r="A363">
        <f t="shared" si="5"/>
        <v>25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2</v>
      </c>
    </row>
    <row r="364" spans="1:17" x14ac:dyDescent="0.2">
      <c r="A364">
        <f t="shared" si="5"/>
        <v>25</v>
      </c>
      <c r="B364">
        <v>3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7</v>
      </c>
    </row>
    <row r="365" spans="1:17" x14ac:dyDescent="0.2">
      <c r="A365">
        <f t="shared" si="5"/>
        <v>25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6</v>
      </c>
    </row>
    <row r="366" spans="1:17" x14ac:dyDescent="0.2">
      <c r="A366">
        <f t="shared" si="5"/>
        <v>25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5</v>
      </c>
    </row>
    <row r="367" spans="1:17" x14ac:dyDescent="0.2">
      <c r="A367">
        <f t="shared" si="5"/>
        <v>25</v>
      </c>
      <c r="B367">
        <v>6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5</v>
      </c>
    </row>
    <row r="368" spans="1:17" x14ac:dyDescent="0.2">
      <c r="A368">
        <f t="shared" si="5"/>
        <v>25</v>
      </c>
      <c r="B368">
        <v>7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2</v>
      </c>
    </row>
    <row r="369" spans="1:17" x14ac:dyDescent="0.2">
      <c r="A369">
        <f t="shared" si="5"/>
        <v>25</v>
      </c>
      <c r="B369">
        <v>8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3</v>
      </c>
    </row>
    <row r="370" spans="1:17" x14ac:dyDescent="0.2">
      <c r="A370">
        <f t="shared" si="5"/>
        <v>25</v>
      </c>
      <c r="B370">
        <v>9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6</v>
      </c>
    </row>
    <row r="371" spans="1:17" x14ac:dyDescent="0.2">
      <c r="A371">
        <f t="shared" si="5"/>
        <v>25</v>
      </c>
      <c r="B371">
        <v>10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6</v>
      </c>
    </row>
    <row r="372" spans="1:17" x14ac:dyDescent="0.2">
      <c r="A372">
        <f t="shared" si="5"/>
        <v>25</v>
      </c>
      <c r="B372">
        <v>11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2</v>
      </c>
    </row>
    <row r="373" spans="1:17" x14ac:dyDescent="0.2">
      <c r="A373">
        <f t="shared" si="5"/>
        <v>25</v>
      </c>
      <c r="B373">
        <v>12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</row>
    <row r="374" spans="1:17" x14ac:dyDescent="0.2">
      <c r="A374">
        <f t="shared" si="5"/>
        <v>25</v>
      </c>
      <c r="B374">
        <v>13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</row>
    <row r="375" spans="1:17" x14ac:dyDescent="0.2">
      <c r="A375">
        <f t="shared" si="5"/>
        <v>25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4</v>
      </c>
    </row>
    <row r="376" spans="1:17" x14ac:dyDescent="0.2">
      <c r="A376">
        <f t="shared" si="5"/>
        <v>25</v>
      </c>
      <c r="B376">
        <v>15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5</v>
      </c>
    </row>
    <row r="377" spans="1:17" x14ac:dyDescent="0.2">
      <c r="A377">
        <f t="shared" si="5"/>
        <v>26</v>
      </c>
      <c r="B377" cm="1">
        <f t="array" ref="B377:B391">$T$1:$T$15</f>
        <v>1</v>
      </c>
      <c r="C377" cm="1">
        <f t="array" ref="C377:P391">'Coding matrix'!$B$3:$O$17</f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2</v>
      </c>
    </row>
    <row r="378" spans="1:17" x14ac:dyDescent="0.2">
      <c r="A378">
        <f t="shared" si="5"/>
        <v>26</v>
      </c>
      <c r="B378">
        <v>2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4</v>
      </c>
    </row>
    <row r="379" spans="1:17" x14ac:dyDescent="0.2">
      <c r="A379">
        <f t="shared" si="5"/>
        <v>26</v>
      </c>
      <c r="B379">
        <v>3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4</v>
      </c>
    </row>
    <row r="380" spans="1:17" x14ac:dyDescent="0.2">
      <c r="A380">
        <f t="shared" si="5"/>
        <v>26</v>
      </c>
      <c r="B380">
        <v>4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4</v>
      </c>
    </row>
    <row r="381" spans="1:17" x14ac:dyDescent="0.2">
      <c r="A381">
        <f t="shared" si="5"/>
        <v>26</v>
      </c>
      <c r="B381">
        <v>5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5</v>
      </c>
    </row>
    <row r="382" spans="1:17" x14ac:dyDescent="0.2">
      <c r="A382">
        <f t="shared" si="5"/>
        <v>26</v>
      </c>
      <c r="B382">
        <v>6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5</v>
      </c>
    </row>
    <row r="383" spans="1:17" x14ac:dyDescent="0.2">
      <c r="A383">
        <f t="shared" si="5"/>
        <v>26</v>
      </c>
      <c r="B383">
        <v>7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6</v>
      </c>
    </row>
    <row r="384" spans="1:17" x14ac:dyDescent="0.2">
      <c r="A384">
        <f t="shared" si="5"/>
        <v>26</v>
      </c>
      <c r="B384">
        <v>8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4</v>
      </c>
    </row>
    <row r="385" spans="1:17" x14ac:dyDescent="0.2">
      <c r="A385">
        <f t="shared" si="5"/>
        <v>26</v>
      </c>
      <c r="B385">
        <v>9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6</v>
      </c>
    </row>
    <row r="386" spans="1:17" x14ac:dyDescent="0.2">
      <c r="A386">
        <f t="shared" si="5"/>
        <v>26</v>
      </c>
      <c r="B386">
        <v>10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5</v>
      </c>
    </row>
    <row r="387" spans="1:17" x14ac:dyDescent="0.2">
      <c r="A387">
        <f t="shared" si="5"/>
        <v>26</v>
      </c>
      <c r="B387">
        <v>11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3</v>
      </c>
    </row>
    <row r="388" spans="1:17" x14ac:dyDescent="0.2">
      <c r="A388">
        <f t="shared" si="5"/>
        <v>26</v>
      </c>
      <c r="B388">
        <v>12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7</v>
      </c>
    </row>
    <row r="389" spans="1:17" x14ac:dyDescent="0.2">
      <c r="A389">
        <f t="shared" si="5"/>
        <v>26</v>
      </c>
      <c r="B389">
        <v>13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6</v>
      </c>
    </row>
    <row r="390" spans="1:17" x14ac:dyDescent="0.2">
      <c r="A390">
        <f t="shared" si="5"/>
        <v>26</v>
      </c>
      <c r="B390">
        <v>14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4</v>
      </c>
    </row>
    <row r="391" spans="1:17" x14ac:dyDescent="0.2">
      <c r="A391">
        <f t="shared" si="5"/>
        <v>26</v>
      </c>
      <c r="B391">
        <v>15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2</v>
      </c>
    </row>
    <row r="392" spans="1:17" x14ac:dyDescent="0.2">
      <c r="A392">
        <f t="shared" si="5"/>
        <v>27</v>
      </c>
      <c r="B392" cm="1">
        <f t="array" ref="B392:B406">$T$1:$T$15</f>
        <v>1</v>
      </c>
      <c r="C392" cm="1">
        <f t="array" ref="C392:P406">'Coding matrix'!$B$3:$O$17</f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4</v>
      </c>
    </row>
    <row r="393" spans="1:17" x14ac:dyDescent="0.2">
      <c r="A393">
        <f t="shared" si="5"/>
        <v>27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7</v>
      </c>
    </row>
    <row r="394" spans="1:17" x14ac:dyDescent="0.2">
      <c r="A394">
        <f t="shared" si="5"/>
        <v>27</v>
      </c>
      <c r="B394">
        <v>3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6</v>
      </c>
    </row>
    <row r="395" spans="1:17" x14ac:dyDescent="0.2">
      <c r="A395">
        <f t="shared" si="5"/>
        <v>27</v>
      </c>
      <c r="B395">
        <v>4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2</v>
      </c>
    </row>
    <row r="396" spans="1:17" x14ac:dyDescent="0.2">
      <c r="A396">
        <f t="shared" si="5"/>
        <v>27</v>
      </c>
      <c r="B396">
        <v>5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7</v>
      </c>
    </row>
    <row r="397" spans="1:17" x14ac:dyDescent="0.2">
      <c r="A397">
        <f t="shared" si="5"/>
        <v>27</v>
      </c>
      <c r="B397">
        <v>6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4</v>
      </c>
    </row>
    <row r="398" spans="1:17" x14ac:dyDescent="0.2">
      <c r="A398">
        <f t="shared" si="5"/>
        <v>27</v>
      </c>
      <c r="B398">
        <v>7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5</v>
      </c>
    </row>
    <row r="399" spans="1:17" x14ac:dyDescent="0.2">
      <c r="A399">
        <f t="shared" si="5"/>
        <v>27</v>
      </c>
      <c r="B399">
        <v>8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5</v>
      </c>
    </row>
    <row r="400" spans="1:17" x14ac:dyDescent="0.2">
      <c r="A400">
        <f t="shared" si="5"/>
        <v>27</v>
      </c>
      <c r="B400">
        <v>9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3</v>
      </c>
    </row>
    <row r="401" spans="1:17" x14ac:dyDescent="0.2">
      <c r="A401">
        <f t="shared" si="5"/>
        <v>27</v>
      </c>
      <c r="B401">
        <v>10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2</v>
      </c>
    </row>
    <row r="402" spans="1:17" x14ac:dyDescent="0.2">
      <c r="A402">
        <f t="shared" ref="A402:A465" si="6">A387+1</f>
        <v>27</v>
      </c>
      <c r="B402">
        <v>11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7</v>
      </c>
    </row>
    <row r="403" spans="1:17" x14ac:dyDescent="0.2">
      <c r="A403">
        <f t="shared" si="6"/>
        <v>27</v>
      </c>
      <c r="B403">
        <v>12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2</v>
      </c>
    </row>
    <row r="404" spans="1:17" x14ac:dyDescent="0.2">
      <c r="A404">
        <f t="shared" si="6"/>
        <v>27</v>
      </c>
      <c r="B404">
        <v>13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</row>
    <row r="405" spans="1:17" x14ac:dyDescent="0.2">
      <c r="A405">
        <f t="shared" si="6"/>
        <v>27</v>
      </c>
      <c r="B405">
        <v>14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7</v>
      </c>
    </row>
    <row r="406" spans="1:17" x14ac:dyDescent="0.2">
      <c r="A406">
        <f t="shared" si="6"/>
        <v>27</v>
      </c>
      <c r="B406">
        <v>15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6</v>
      </c>
    </row>
    <row r="407" spans="1:17" x14ac:dyDescent="0.2">
      <c r="A407">
        <f t="shared" si="6"/>
        <v>28</v>
      </c>
      <c r="B407" cm="1">
        <f t="array" ref="B407:B421">$T$1:$T$15</f>
        <v>1</v>
      </c>
      <c r="C407" cm="1">
        <f t="array" ref="C407:P421">'Coding matrix'!$B$3:$O$17</f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3</v>
      </c>
    </row>
    <row r="408" spans="1:17" x14ac:dyDescent="0.2">
      <c r="A408">
        <f t="shared" si="6"/>
        <v>28</v>
      </c>
      <c r="B408">
        <v>2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5</v>
      </c>
    </row>
    <row r="409" spans="1:17" x14ac:dyDescent="0.2">
      <c r="A409">
        <f t="shared" si="6"/>
        <v>28</v>
      </c>
      <c r="B409">
        <v>3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5</v>
      </c>
    </row>
    <row r="410" spans="1:17" x14ac:dyDescent="0.2">
      <c r="A410">
        <f t="shared" si="6"/>
        <v>28</v>
      </c>
      <c r="B410">
        <v>4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4</v>
      </c>
    </row>
    <row r="411" spans="1:17" x14ac:dyDescent="0.2">
      <c r="A411">
        <f t="shared" si="6"/>
        <v>28</v>
      </c>
      <c r="B411">
        <v>5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4</v>
      </c>
    </row>
    <row r="412" spans="1:17" x14ac:dyDescent="0.2">
      <c r="A412">
        <f t="shared" si="6"/>
        <v>28</v>
      </c>
      <c r="B412">
        <v>6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4</v>
      </c>
    </row>
    <row r="413" spans="1:17" x14ac:dyDescent="0.2">
      <c r="A413">
        <f t="shared" si="6"/>
        <v>28</v>
      </c>
      <c r="B413">
        <v>7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6</v>
      </c>
    </row>
    <row r="414" spans="1:17" x14ac:dyDescent="0.2">
      <c r="A414">
        <f t="shared" si="6"/>
        <v>28</v>
      </c>
      <c r="B414">
        <v>8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4</v>
      </c>
    </row>
    <row r="415" spans="1:17" x14ac:dyDescent="0.2">
      <c r="A415">
        <f t="shared" si="6"/>
        <v>28</v>
      </c>
      <c r="B415">
        <v>9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3</v>
      </c>
    </row>
    <row r="416" spans="1:17" x14ac:dyDescent="0.2">
      <c r="A416">
        <f t="shared" si="6"/>
        <v>28</v>
      </c>
      <c r="B416">
        <v>10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3</v>
      </c>
    </row>
    <row r="417" spans="1:17" x14ac:dyDescent="0.2">
      <c r="A417">
        <f t="shared" si="6"/>
        <v>28</v>
      </c>
      <c r="B417">
        <v>11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5</v>
      </c>
    </row>
    <row r="418" spans="1:17" x14ac:dyDescent="0.2">
      <c r="A418">
        <f t="shared" si="6"/>
        <v>28</v>
      </c>
      <c r="B418">
        <v>12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5</v>
      </c>
    </row>
    <row r="419" spans="1:17" x14ac:dyDescent="0.2">
      <c r="A419">
        <f t="shared" si="6"/>
        <v>28</v>
      </c>
      <c r="B419">
        <v>13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3</v>
      </c>
    </row>
    <row r="420" spans="1:17" x14ac:dyDescent="0.2">
      <c r="A420">
        <f t="shared" si="6"/>
        <v>28</v>
      </c>
      <c r="B420">
        <v>14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6</v>
      </c>
    </row>
    <row r="421" spans="1:17" x14ac:dyDescent="0.2">
      <c r="A421">
        <f t="shared" si="6"/>
        <v>28</v>
      </c>
      <c r="B421">
        <v>15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5</v>
      </c>
    </row>
    <row r="422" spans="1:17" x14ac:dyDescent="0.2">
      <c r="A422">
        <f t="shared" si="6"/>
        <v>29</v>
      </c>
      <c r="B422" cm="1">
        <f t="array" ref="B422:B436">$T$1:$T$15</f>
        <v>1</v>
      </c>
      <c r="C422" cm="1">
        <f t="array" ref="C422:P436">'Coding matrix'!$B$3:$O$17</f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2</v>
      </c>
    </row>
    <row r="423" spans="1:17" x14ac:dyDescent="0.2">
      <c r="A423">
        <f t="shared" si="6"/>
        <v>29</v>
      </c>
      <c r="B423">
        <v>2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3</v>
      </c>
    </row>
    <row r="424" spans="1:17" x14ac:dyDescent="0.2">
      <c r="A424">
        <f t="shared" si="6"/>
        <v>29</v>
      </c>
      <c r="B424">
        <v>3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4</v>
      </c>
    </row>
    <row r="425" spans="1:17" x14ac:dyDescent="0.2">
      <c r="A425">
        <f t="shared" si="6"/>
        <v>29</v>
      </c>
      <c r="B425">
        <v>4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3</v>
      </c>
    </row>
    <row r="426" spans="1:17" x14ac:dyDescent="0.2">
      <c r="A426">
        <f t="shared" si="6"/>
        <v>29</v>
      </c>
      <c r="B426">
        <v>5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3</v>
      </c>
    </row>
    <row r="427" spans="1:17" x14ac:dyDescent="0.2">
      <c r="A427">
        <f t="shared" si="6"/>
        <v>29</v>
      </c>
      <c r="B427">
        <v>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4</v>
      </c>
    </row>
    <row r="428" spans="1:17" x14ac:dyDescent="0.2">
      <c r="A428">
        <f t="shared" si="6"/>
        <v>29</v>
      </c>
      <c r="B428">
        <v>7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7</v>
      </c>
    </row>
    <row r="429" spans="1:17" x14ac:dyDescent="0.2">
      <c r="A429">
        <f t="shared" si="6"/>
        <v>29</v>
      </c>
      <c r="B429">
        <v>8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5</v>
      </c>
    </row>
    <row r="430" spans="1:17" x14ac:dyDescent="0.2">
      <c r="A430">
        <f t="shared" si="6"/>
        <v>29</v>
      </c>
      <c r="B430">
        <v>9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5</v>
      </c>
    </row>
    <row r="431" spans="1:17" x14ac:dyDescent="0.2">
      <c r="A431">
        <f t="shared" si="6"/>
        <v>29</v>
      </c>
      <c r="B431">
        <v>10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6</v>
      </c>
    </row>
    <row r="432" spans="1:17" x14ac:dyDescent="0.2">
      <c r="A432">
        <f t="shared" si="6"/>
        <v>29</v>
      </c>
      <c r="B432">
        <v>11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3</v>
      </c>
    </row>
    <row r="433" spans="1:17" x14ac:dyDescent="0.2">
      <c r="A433">
        <f t="shared" si="6"/>
        <v>29</v>
      </c>
      <c r="B433">
        <v>12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5</v>
      </c>
    </row>
    <row r="434" spans="1:17" x14ac:dyDescent="0.2">
      <c r="A434">
        <f t="shared" si="6"/>
        <v>29</v>
      </c>
      <c r="B434">
        <v>13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4</v>
      </c>
    </row>
    <row r="435" spans="1:17" x14ac:dyDescent="0.2">
      <c r="A435">
        <f t="shared" si="6"/>
        <v>29</v>
      </c>
      <c r="B435">
        <v>14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4</v>
      </c>
    </row>
    <row r="436" spans="1:17" x14ac:dyDescent="0.2">
      <c r="A436">
        <f t="shared" si="6"/>
        <v>29</v>
      </c>
      <c r="B436">
        <v>15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3</v>
      </c>
    </row>
    <row r="437" spans="1:17" x14ac:dyDescent="0.2">
      <c r="A437">
        <f t="shared" si="6"/>
        <v>30</v>
      </c>
      <c r="B437" cm="1">
        <f t="array" ref="B437:B451">$T$1:$T$15</f>
        <v>1</v>
      </c>
      <c r="C437" cm="1">
        <f t="array" ref="C437:P451">'Coding matrix'!$B$3:$O$17</f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</row>
    <row r="438" spans="1:17" x14ac:dyDescent="0.2">
      <c r="A438">
        <f t="shared" si="6"/>
        <v>30</v>
      </c>
      <c r="B438">
        <v>2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3</v>
      </c>
    </row>
    <row r="439" spans="1:17" x14ac:dyDescent="0.2">
      <c r="A439">
        <f t="shared" si="6"/>
        <v>30</v>
      </c>
      <c r="B439">
        <v>3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2</v>
      </c>
    </row>
    <row r="440" spans="1:17" x14ac:dyDescent="0.2">
      <c r="A440">
        <f t="shared" si="6"/>
        <v>30</v>
      </c>
      <c r="B440">
        <v>4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3</v>
      </c>
    </row>
    <row r="441" spans="1:17" x14ac:dyDescent="0.2">
      <c r="A441">
        <f t="shared" si="6"/>
        <v>30</v>
      </c>
      <c r="B441">
        <v>5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</row>
    <row r="442" spans="1:17" x14ac:dyDescent="0.2">
      <c r="A442">
        <f t="shared" si="6"/>
        <v>30</v>
      </c>
      <c r="B442">
        <v>6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4</v>
      </c>
    </row>
    <row r="443" spans="1:17" x14ac:dyDescent="0.2">
      <c r="A443">
        <f t="shared" si="6"/>
        <v>30</v>
      </c>
      <c r="B443">
        <v>7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3</v>
      </c>
    </row>
    <row r="444" spans="1:17" x14ac:dyDescent="0.2">
      <c r="A444">
        <f t="shared" si="6"/>
        <v>30</v>
      </c>
      <c r="B444">
        <v>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7</v>
      </c>
    </row>
    <row r="445" spans="1:17" x14ac:dyDescent="0.2">
      <c r="A445">
        <f t="shared" si="6"/>
        <v>30</v>
      </c>
      <c r="B445">
        <v>9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4</v>
      </c>
    </row>
    <row r="446" spans="1:17" x14ac:dyDescent="0.2">
      <c r="A446">
        <f t="shared" si="6"/>
        <v>30</v>
      </c>
      <c r="B446">
        <v>10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7</v>
      </c>
    </row>
    <row r="447" spans="1:17" x14ac:dyDescent="0.2">
      <c r="A447">
        <f t="shared" si="6"/>
        <v>30</v>
      </c>
      <c r="B447">
        <v>11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7</v>
      </c>
    </row>
    <row r="448" spans="1:17" x14ac:dyDescent="0.2">
      <c r="A448">
        <f t="shared" si="6"/>
        <v>30</v>
      </c>
      <c r="B448">
        <v>12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6</v>
      </c>
    </row>
    <row r="449" spans="1:17" x14ac:dyDescent="0.2">
      <c r="A449">
        <f t="shared" si="6"/>
        <v>30</v>
      </c>
      <c r="B449">
        <v>13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6</v>
      </c>
    </row>
    <row r="450" spans="1:17" x14ac:dyDescent="0.2">
      <c r="A450">
        <f t="shared" si="6"/>
        <v>30</v>
      </c>
      <c r="B450">
        <v>14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7</v>
      </c>
    </row>
    <row r="451" spans="1:17" x14ac:dyDescent="0.2">
      <c r="A451">
        <f t="shared" si="6"/>
        <v>30</v>
      </c>
      <c r="B451">
        <v>15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2</v>
      </c>
    </row>
    <row r="452" spans="1:17" x14ac:dyDescent="0.2">
      <c r="A452">
        <f t="shared" si="6"/>
        <v>31</v>
      </c>
      <c r="B452" cm="1">
        <f t="array" ref="B452:B466">$T$1:$T$15</f>
        <v>1</v>
      </c>
      <c r="C452" cm="1">
        <f t="array" ref="C452:P466">'Coding matrix'!$B$3:$O$17</f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2</v>
      </c>
    </row>
    <row r="453" spans="1:17" x14ac:dyDescent="0.2">
      <c r="A453">
        <f t="shared" si="6"/>
        <v>31</v>
      </c>
      <c r="B453">
        <v>2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3</v>
      </c>
    </row>
    <row r="454" spans="1:17" x14ac:dyDescent="0.2">
      <c r="A454">
        <f t="shared" si="6"/>
        <v>31</v>
      </c>
      <c r="B454">
        <v>3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4</v>
      </c>
    </row>
    <row r="455" spans="1:17" x14ac:dyDescent="0.2">
      <c r="A455">
        <f t="shared" si="6"/>
        <v>31</v>
      </c>
      <c r="B455">
        <v>4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2</v>
      </c>
    </row>
    <row r="456" spans="1:17" x14ac:dyDescent="0.2">
      <c r="A456">
        <f t="shared" si="6"/>
        <v>31</v>
      </c>
      <c r="B456">
        <v>5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4</v>
      </c>
    </row>
    <row r="457" spans="1:17" x14ac:dyDescent="0.2">
      <c r="A457">
        <f t="shared" si="6"/>
        <v>31</v>
      </c>
      <c r="B457">
        <v>6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3</v>
      </c>
    </row>
    <row r="458" spans="1:17" x14ac:dyDescent="0.2">
      <c r="A458">
        <f t="shared" si="6"/>
        <v>31</v>
      </c>
      <c r="B458">
        <v>7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6</v>
      </c>
    </row>
    <row r="459" spans="1:17" x14ac:dyDescent="0.2">
      <c r="A459">
        <f t="shared" si="6"/>
        <v>31</v>
      </c>
      <c r="B459">
        <v>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5</v>
      </c>
    </row>
    <row r="460" spans="1:17" x14ac:dyDescent="0.2">
      <c r="A460">
        <f t="shared" si="6"/>
        <v>31</v>
      </c>
      <c r="B460">
        <v>9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3</v>
      </c>
    </row>
    <row r="461" spans="1:17" x14ac:dyDescent="0.2">
      <c r="A461">
        <f t="shared" si="6"/>
        <v>31</v>
      </c>
      <c r="B461">
        <v>10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4</v>
      </c>
    </row>
    <row r="462" spans="1:17" x14ac:dyDescent="0.2">
      <c r="A462">
        <f t="shared" si="6"/>
        <v>31</v>
      </c>
      <c r="B462">
        <v>11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6</v>
      </c>
    </row>
    <row r="463" spans="1:17" x14ac:dyDescent="0.2">
      <c r="A463">
        <f t="shared" si="6"/>
        <v>31</v>
      </c>
      <c r="B463">
        <v>12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5</v>
      </c>
    </row>
    <row r="464" spans="1:17" x14ac:dyDescent="0.2">
      <c r="A464">
        <f t="shared" si="6"/>
        <v>31</v>
      </c>
      <c r="B464">
        <v>13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4</v>
      </c>
    </row>
    <row r="465" spans="1:17" x14ac:dyDescent="0.2">
      <c r="A465">
        <f t="shared" si="6"/>
        <v>31</v>
      </c>
      <c r="B465">
        <v>14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4</v>
      </c>
    </row>
    <row r="466" spans="1:17" x14ac:dyDescent="0.2">
      <c r="A466">
        <f t="shared" ref="A466:A529" si="7">A451+1</f>
        <v>31</v>
      </c>
      <c r="B466">
        <v>15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3</v>
      </c>
    </row>
    <row r="467" spans="1:17" x14ac:dyDescent="0.2">
      <c r="A467">
        <f t="shared" si="7"/>
        <v>32</v>
      </c>
      <c r="B467" cm="1">
        <f t="array" ref="B467:B481">$T$1:$T$15</f>
        <v>1</v>
      </c>
      <c r="C467" cm="1">
        <f t="array" ref="C467:P481">'Coding matrix'!$B$3:$O$17</f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3</v>
      </c>
    </row>
    <row r="468" spans="1:17" x14ac:dyDescent="0.2">
      <c r="A468">
        <f t="shared" si="7"/>
        <v>32</v>
      </c>
      <c r="B468">
        <v>2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5</v>
      </c>
    </row>
    <row r="469" spans="1:17" x14ac:dyDescent="0.2">
      <c r="A469">
        <f t="shared" si="7"/>
        <v>32</v>
      </c>
      <c r="B469">
        <v>3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3</v>
      </c>
    </row>
    <row r="470" spans="1:17" x14ac:dyDescent="0.2">
      <c r="A470">
        <f t="shared" si="7"/>
        <v>32</v>
      </c>
      <c r="B470">
        <v>4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5</v>
      </c>
    </row>
    <row r="471" spans="1:17" x14ac:dyDescent="0.2">
      <c r="A471">
        <f t="shared" si="7"/>
        <v>32</v>
      </c>
      <c r="B471">
        <v>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3</v>
      </c>
    </row>
    <row r="472" spans="1:17" x14ac:dyDescent="0.2">
      <c r="A472">
        <f t="shared" si="7"/>
        <v>32</v>
      </c>
      <c r="B472">
        <v>6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4</v>
      </c>
    </row>
    <row r="473" spans="1:17" x14ac:dyDescent="0.2">
      <c r="A473">
        <f t="shared" si="7"/>
        <v>32</v>
      </c>
      <c r="B473">
        <v>7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6</v>
      </c>
    </row>
    <row r="474" spans="1:17" x14ac:dyDescent="0.2">
      <c r="A474">
        <f t="shared" si="7"/>
        <v>32</v>
      </c>
      <c r="B474">
        <v>8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3</v>
      </c>
    </row>
    <row r="475" spans="1:17" x14ac:dyDescent="0.2">
      <c r="A475">
        <f t="shared" si="7"/>
        <v>32</v>
      </c>
      <c r="B475">
        <v>9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4</v>
      </c>
    </row>
    <row r="476" spans="1:17" x14ac:dyDescent="0.2">
      <c r="A476">
        <f t="shared" si="7"/>
        <v>32</v>
      </c>
      <c r="B476">
        <v>10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7</v>
      </c>
    </row>
    <row r="477" spans="1:17" x14ac:dyDescent="0.2">
      <c r="A477">
        <f t="shared" si="7"/>
        <v>32</v>
      </c>
      <c r="B477">
        <v>11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2</v>
      </c>
    </row>
    <row r="478" spans="1:17" x14ac:dyDescent="0.2">
      <c r="A478">
        <f t="shared" si="7"/>
        <v>32</v>
      </c>
      <c r="B478">
        <v>12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4</v>
      </c>
    </row>
    <row r="479" spans="1:17" x14ac:dyDescent="0.2">
      <c r="A479">
        <f t="shared" si="7"/>
        <v>32</v>
      </c>
      <c r="B479">
        <v>13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5</v>
      </c>
    </row>
    <row r="480" spans="1:17" x14ac:dyDescent="0.2">
      <c r="A480">
        <f t="shared" si="7"/>
        <v>32</v>
      </c>
      <c r="B480">
        <v>14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6</v>
      </c>
    </row>
    <row r="481" spans="1:17" x14ac:dyDescent="0.2">
      <c r="A481">
        <f t="shared" si="7"/>
        <v>32</v>
      </c>
      <c r="B481">
        <v>15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3</v>
      </c>
    </row>
    <row r="482" spans="1:17" x14ac:dyDescent="0.2">
      <c r="A482">
        <f t="shared" si="7"/>
        <v>33</v>
      </c>
      <c r="B482" cm="1">
        <f t="array" ref="B482:B496">$T$1:$T$15</f>
        <v>1</v>
      </c>
      <c r="C482" cm="1">
        <f t="array" ref="C482:P496">'Coding matrix'!$B$3:$O$17</f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3</v>
      </c>
    </row>
    <row r="483" spans="1:17" x14ac:dyDescent="0.2">
      <c r="A483">
        <f t="shared" si="7"/>
        <v>33</v>
      </c>
      <c r="B483">
        <v>2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3</v>
      </c>
    </row>
    <row r="484" spans="1:17" x14ac:dyDescent="0.2">
      <c r="A484">
        <f t="shared" si="7"/>
        <v>33</v>
      </c>
      <c r="B484">
        <v>3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2</v>
      </c>
    </row>
    <row r="485" spans="1:17" x14ac:dyDescent="0.2">
      <c r="A485">
        <f t="shared" si="7"/>
        <v>33</v>
      </c>
      <c r="B485">
        <v>4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3</v>
      </c>
    </row>
    <row r="486" spans="1:17" x14ac:dyDescent="0.2">
      <c r="A486">
        <f t="shared" si="7"/>
        <v>33</v>
      </c>
      <c r="B486">
        <v>5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4</v>
      </c>
    </row>
    <row r="487" spans="1:17" x14ac:dyDescent="0.2">
      <c r="A487">
        <f t="shared" si="7"/>
        <v>33</v>
      </c>
      <c r="B487">
        <v>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5</v>
      </c>
    </row>
    <row r="488" spans="1:17" x14ac:dyDescent="0.2">
      <c r="A488">
        <f t="shared" si="7"/>
        <v>33</v>
      </c>
      <c r="B488">
        <v>7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5</v>
      </c>
    </row>
    <row r="489" spans="1:17" x14ac:dyDescent="0.2">
      <c r="A489">
        <f t="shared" si="7"/>
        <v>33</v>
      </c>
      <c r="B489">
        <v>8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7</v>
      </c>
    </row>
    <row r="490" spans="1:17" x14ac:dyDescent="0.2">
      <c r="A490">
        <f t="shared" si="7"/>
        <v>33</v>
      </c>
      <c r="B490">
        <v>9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3</v>
      </c>
    </row>
    <row r="491" spans="1:17" x14ac:dyDescent="0.2">
      <c r="A491">
        <f t="shared" si="7"/>
        <v>33</v>
      </c>
      <c r="B491">
        <v>10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4</v>
      </c>
    </row>
    <row r="492" spans="1:17" x14ac:dyDescent="0.2">
      <c r="A492">
        <f t="shared" si="7"/>
        <v>33</v>
      </c>
      <c r="B492">
        <v>11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5</v>
      </c>
    </row>
    <row r="493" spans="1:17" x14ac:dyDescent="0.2">
      <c r="A493">
        <f t="shared" si="7"/>
        <v>33</v>
      </c>
      <c r="B493">
        <v>12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4</v>
      </c>
    </row>
    <row r="494" spans="1:17" x14ac:dyDescent="0.2">
      <c r="A494">
        <f t="shared" si="7"/>
        <v>33</v>
      </c>
      <c r="B494">
        <v>13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4</v>
      </c>
    </row>
    <row r="495" spans="1:17" x14ac:dyDescent="0.2">
      <c r="A495">
        <f t="shared" si="7"/>
        <v>33</v>
      </c>
      <c r="B495">
        <v>14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3</v>
      </c>
    </row>
    <row r="496" spans="1:17" x14ac:dyDescent="0.2">
      <c r="A496">
        <f t="shared" si="7"/>
        <v>33</v>
      </c>
      <c r="B496">
        <v>15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4</v>
      </c>
    </row>
    <row r="497" spans="1:17" x14ac:dyDescent="0.2">
      <c r="A497">
        <f t="shared" si="7"/>
        <v>34</v>
      </c>
      <c r="B497" cm="1">
        <f t="array" ref="B497:B511">$T$1:$T$15</f>
        <v>1</v>
      </c>
      <c r="C497" cm="1">
        <f t="array" ref="C497:P511">'Coding matrix'!$B$3:$O$17</f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</row>
    <row r="498" spans="1:17" x14ac:dyDescent="0.2">
      <c r="A498">
        <f t="shared" si="7"/>
        <v>34</v>
      </c>
      <c r="B498">
        <v>2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3</v>
      </c>
    </row>
    <row r="499" spans="1:17" x14ac:dyDescent="0.2">
      <c r="A499">
        <f t="shared" si="7"/>
        <v>34</v>
      </c>
      <c r="B499">
        <v>3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3</v>
      </c>
    </row>
    <row r="500" spans="1:17" x14ac:dyDescent="0.2">
      <c r="A500">
        <f t="shared" si="7"/>
        <v>34</v>
      </c>
      <c r="B500">
        <v>4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</row>
    <row r="501" spans="1:17" x14ac:dyDescent="0.2">
      <c r="A501">
        <f t="shared" si="7"/>
        <v>34</v>
      </c>
      <c r="B501">
        <v>5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4</v>
      </c>
    </row>
    <row r="502" spans="1:17" x14ac:dyDescent="0.2">
      <c r="A502">
        <f t="shared" si="7"/>
        <v>34</v>
      </c>
      <c r="B502">
        <v>6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4</v>
      </c>
    </row>
    <row r="503" spans="1:17" x14ac:dyDescent="0.2">
      <c r="A503">
        <f t="shared" si="7"/>
        <v>34</v>
      </c>
      <c r="B503">
        <v>7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7</v>
      </c>
    </row>
    <row r="504" spans="1:17" x14ac:dyDescent="0.2">
      <c r="A504">
        <f t="shared" si="7"/>
        <v>34</v>
      </c>
      <c r="B504">
        <v>8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5</v>
      </c>
    </row>
    <row r="505" spans="1:17" x14ac:dyDescent="0.2">
      <c r="A505">
        <f t="shared" si="7"/>
        <v>34</v>
      </c>
      <c r="B505">
        <v>9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3</v>
      </c>
    </row>
    <row r="506" spans="1:17" x14ac:dyDescent="0.2">
      <c r="A506">
        <f t="shared" si="7"/>
        <v>34</v>
      </c>
      <c r="B506">
        <v>10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2</v>
      </c>
    </row>
    <row r="507" spans="1:17" x14ac:dyDescent="0.2">
      <c r="A507">
        <f t="shared" si="7"/>
        <v>34</v>
      </c>
      <c r="B507">
        <v>11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5</v>
      </c>
    </row>
    <row r="508" spans="1:17" x14ac:dyDescent="0.2">
      <c r="A508">
        <f t="shared" si="7"/>
        <v>34</v>
      </c>
      <c r="B508">
        <v>12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5</v>
      </c>
    </row>
    <row r="509" spans="1:17" x14ac:dyDescent="0.2">
      <c r="A509">
        <f t="shared" si="7"/>
        <v>34</v>
      </c>
      <c r="B509">
        <v>13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4</v>
      </c>
    </row>
    <row r="510" spans="1:17" x14ac:dyDescent="0.2">
      <c r="A510">
        <f t="shared" si="7"/>
        <v>34</v>
      </c>
      <c r="B510">
        <v>14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7</v>
      </c>
    </row>
    <row r="511" spans="1:17" x14ac:dyDescent="0.2">
      <c r="A511">
        <f t="shared" si="7"/>
        <v>34</v>
      </c>
      <c r="B511">
        <v>15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6</v>
      </c>
    </row>
    <row r="512" spans="1:17" x14ac:dyDescent="0.2">
      <c r="A512">
        <f t="shared" si="7"/>
        <v>35</v>
      </c>
      <c r="B512" cm="1">
        <f t="array" ref="B512:B526">$T$1:$T$15</f>
        <v>1</v>
      </c>
      <c r="C512" cm="1">
        <f t="array" ref="C512:P526">'Coding matrix'!$B$3:$O$17</f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4</v>
      </c>
    </row>
    <row r="513" spans="1:17" x14ac:dyDescent="0.2">
      <c r="A513">
        <f t="shared" si="7"/>
        <v>35</v>
      </c>
      <c r="B513">
        <v>2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5</v>
      </c>
    </row>
    <row r="514" spans="1:17" x14ac:dyDescent="0.2">
      <c r="A514">
        <f t="shared" si="7"/>
        <v>35</v>
      </c>
      <c r="B514">
        <v>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5</v>
      </c>
    </row>
    <row r="515" spans="1:17" x14ac:dyDescent="0.2">
      <c r="A515">
        <f t="shared" si="7"/>
        <v>35</v>
      </c>
      <c r="B515">
        <v>4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5</v>
      </c>
    </row>
    <row r="516" spans="1:17" x14ac:dyDescent="0.2">
      <c r="A516">
        <f t="shared" si="7"/>
        <v>35</v>
      </c>
      <c r="B516">
        <v>5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4</v>
      </c>
    </row>
    <row r="517" spans="1:17" x14ac:dyDescent="0.2">
      <c r="A517">
        <f t="shared" si="7"/>
        <v>35</v>
      </c>
      <c r="B517">
        <v>6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5</v>
      </c>
    </row>
    <row r="518" spans="1:17" x14ac:dyDescent="0.2">
      <c r="A518">
        <f t="shared" si="7"/>
        <v>35</v>
      </c>
      <c r="B518">
        <v>7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4</v>
      </c>
    </row>
    <row r="519" spans="1:17" x14ac:dyDescent="0.2">
      <c r="A519">
        <f t="shared" si="7"/>
        <v>35</v>
      </c>
      <c r="B519">
        <v>8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4</v>
      </c>
    </row>
    <row r="520" spans="1:17" x14ac:dyDescent="0.2">
      <c r="A520">
        <f t="shared" si="7"/>
        <v>35</v>
      </c>
      <c r="B520">
        <v>9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4</v>
      </c>
    </row>
    <row r="521" spans="1:17" x14ac:dyDescent="0.2">
      <c r="A521">
        <f t="shared" si="7"/>
        <v>35</v>
      </c>
      <c r="B521">
        <v>10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5</v>
      </c>
    </row>
    <row r="522" spans="1:17" x14ac:dyDescent="0.2">
      <c r="A522">
        <f t="shared" si="7"/>
        <v>35</v>
      </c>
      <c r="B522">
        <v>11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5</v>
      </c>
    </row>
    <row r="523" spans="1:17" x14ac:dyDescent="0.2">
      <c r="A523">
        <f t="shared" si="7"/>
        <v>35</v>
      </c>
      <c r="B523">
        <v>12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5</v>
      </c>
    </row>
    <row r="524" spans="1:17" x14ac:dyDescent="0.2">
      <c r="A524">
        <f t="shared" si="7"/>
        <v>35</v>
      </c>
      <c r="B524">
        <v>13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5</v>
      </c>
    </row>
    <row r="525" spans="1:17" x14ac:dyDescent="0.2">
      <c r="A525">
        <f t="shared" si="7"/>
        <v>35</v>
      </c>
      <c r="B525">
        <v>14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5</v>
      </c>
    </row>
    <row r="526" spans="1:17" x14ac:dyDescent="0.2">
      <c r="A526">
        <f t="shared" si="7"/>
        <v>35</v>
      </c>
      <c r="B526">
        <v>15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4</v>
      </c>
    </row>
    <row r="527" spans="1:17" x14ac:dyDescent="0.2">
      <c r="A527">
        <f t="shared" si="7"/>
        <v>36</v>
      </c>
      <c r="B527" cm="1">
        <f t="array" ref="B527:B541">$T$1:$T$15</f>
        <v>1</v>
      </c>
      <c r="C527" cm="1">
        <f t="array" ref="C527:P541">'Coding matrix'!$B$3:$O$17</f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5</v>
      </c>
    </row>
    <row r="528" spans="1:17" x14ac:dyDescent="0.2">
      <c r="A528">
        <f t="shared" si="7"/>
        <v>36</v>
      </c>
      <c r="B528">
        <v>2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4</v>
      </c>
    </row>
    <row r="529" spans="1:17" x14ac:dyDescent="0.2">
      <c r="A529">
        <f t="shared" si="7"/>
        <v>36</v>
      </c>
      <c r="B529">
        <v>3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3</v>
      </c>
    </row>
    <row r="530" spans="1:17" x14ac:dyDescent="0.2">
      <c r="A530">
        <f t="shared" ref="A530:A593" si="8">A515+1</f>
        <v>36</v>
      </c>
      <c r="B530">
        <v>4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4</v>
      </c>
    </row>
    <row r="531" spans="1:17" x14ac:dyDescent="0.2">
      <c r="A531">
        <f t="shared" si="8"/>
        <v>36</v>
      </c>
      <c r="B531">
        <v>5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4</v>
      </c>
    </row>
    <row r="532" spans="1:17" x14ac:dyDescent="0.2">
      <c r="A532">
        <f t="shared" si="8"/>
        <v>36</v>
      </c>
      <c r="B532">
        <v>6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5</v>
      </c>
    </row>
    <row r="533" spans="1:17" x14ac:dyDescent="0.2">
      <c r="A533">
        <f t="shared" si="8"/>
        <v>36</v>
      </c>
      <c r="B533">
        <v>7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6</v>
      </c>
    </row>
    <row r="534" spans="1:17" x14ac:dyDescent="0.2">
      <c r="A534">
        <f t="shared" si="8"/>
        <v>36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6</v>
      </c>
    </row>
    <row r="535" spans="1:17" x14ac:dyDescent="0.2">
      <c r="A535">
        <f t="shared" si="8"/>
        <v>36</v>
      </c>
      <c r="B535">
        <v>9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4</v>
      </c>
    </row>
    <row r="536" spans="1:17" x14ac:dyDescent="0.2">
      <c r="A536">
        <f t="shared" si="8"/>
        <v>36</v>
      </c>
      <c r="B536">
        <v>10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4</v>
      </c>
    </row>
    <row r="537" spans="1:17" x14ac:dyDescent="0.2">
      <c r="A537">
        <f t="shared" si="8"/>
        <v>36</v>
      </c>
      <c r="B537">
        <v>11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5</v>
      </c>
    </row>
    <row r="538" spans="1:17" x14ac:dyDescent="0.2">
      <c r="A538">
        <f t="shared" si="8"/>
        <v>36</v>
      </c>
      <c r="B538">
        <v>12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5</v>
      </c>
    </row>
    <row r="539" spans="1:17" x14ac:dyDescent="0.2">
      <c r="A539">
        <f t="shared" si="8"/>
        <v>36</v>
      </c>
      <c r="B539">
        <v>13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4</v>
      </c>
    </row>
    <row r="540" spans="1:17" x14ac:dyDescent="0.2">
      <c r="A540">
        <f t="shared" si="8"/>
        <v>36</v>
      </c>
      <c r="B540">
        <v>14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5</v>
      </c>
    </row>
    <row r="541" spans="1:17" x14ac:dyDescent="0.2">
      <c r="A541">
        <f t="shared" si="8"/>
        <v>36</v>
      </c>
      <c r="B541">
        <v>15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3</v>
      </c>
    </row>
    <row r="542" spans="1:17" x14ac:dyDescent="0.2">
      <c r="A542">
        <f t="shared" si="8"/>
        <v>37</v>
      </c>
      <c r="B542" cm="1">
        <f t="array" ref="B542:B556">$T$1:$T$15</f>
        <v>1</v>
      </c>
      <c r="C542" cm="1">
        <f t="array" ref="C542:P556">'Coding matrix'!$B$3:$O$17</f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6</v>
      </c>
    </row>
    <row r="543" spans="1:17" x14ac:dyDescent="0.2">
      <c r="A543">
        <f t="shared" si="8"/>
        <v>37</v>
      </c>
      <c r="B543">
        <v>2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3</v>
      </c>
    </row>
    <row r="544" spans="1:17" x14ac:dyDescent="0.2">
      <c r="A544">
        <f t="shared" si="8"/>
        <v>37</v>
      </c>
      <c r="B544">
        <v>3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</row>
    <row r="545" spans="1:17" x14ac:dyDescent="0.2">
      <c r="A545">
        <f t="shared" si="8"/>
        <v>37</v>
      </c>
      <c r="B545">
        <v>4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3</v>
      </c>
    </row>
    <row r="546" spans="1:17" x14ac:dyDescent="0.2">
      <c r="A546">
        <f t="shared" si="8"/>
        <v>37</v>
      </c>
      <c r="B546">
        <v>5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2</v>
      </c>
    </row>
    <row r="547" spans="1:17" x14ac:dyDescent="0.2">
      <c r="A547">
        <f t="shared" si="8"/>
        <v>37</v>
      </c>
      <c r="B547">
        <v>6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4</v>
      </c>
    </row>
    <row r="548" spans="1:17" x14ac:dyDescent="0.2">
      <c r="A548">
        <f t="shared" si="8"/>
        <v>37</v>
      </c>
      <c r="B548">
        <v>7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6</v>
      </c>
    </row>
    <row r="549" spans="1:17" x14ac:dyDescent="0.2">
      <c r="A549">
        <f t="shared" si="8"/>
        <v>37</v>
      </c>
      <c r="B549">
        <v>8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4</v>
      </c>
    </row>
    <row r="550" spans="1:17" x14ac:dyDescent="0.2">
      <c r="A550">
        <f t="shared" si="8"/>
        <v>37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3</v>
      </c>
    </row>
    <row r="551" spans="1:17" x14ac:dyDescent="0.2">
      <c r="A551">
        <f t="shared" si="8"/>
        <v>37</v>
      </c>
      <c r="B551">
        <v>10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3</v>
      </c>
    </row>
    <row r="552" spans="1:17" x14ac:dyDescent="0.2">
      <c r="A552">
        <f t="shared" si="8"/>
        <v>37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4</v>
      </c>
    </row>
    <row r="553" spans="1:17" x14ac:dyDescent="0.2">
      <c r="A553">
        <f t="shared" si="8"/>
        <v>37</v>
      </c>
      <c r="B553">
        <v>12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5</v>
      </c>
    </row>
    <row r="554" spans="1:17" x14ac:dyDescent="0.2">
      <c r="A554">
        <f t="shared" si="8"/>
        <v>37</v>
      </c>
      <c r="B554">
        <v>13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3</v>
      </c>
    </row>
    <row r="555" spans="1:17" x14ac:dyDescent="0.2">
      <c r="A555">
        <f t="shared" si="8"/>
        <v>37</v>
      </c>
      <c r="B555">
        <v>14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5</v>
      </c>
    </row>
    <row r="556" spans="1:17" x14ac:dyDescent="0.2">
      <c r="A556">
        <f t="shared" si="8"/>
        <v>37</v>
      </c>
      <c r="B556">
        <v>15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4</v>
      </c>
    </row>
    <row r="557" spans="1:17" x14ac:dyDescent="0.2">
      <c r="A557">
        <f t="shared" si="8"/>
        <v>38</v>
      </c>
      <c r="B557" cm="1">
        <f t="array" ref="B557:B571">$T$1:$T$15</f>
        <v>1</v>
      </c>
      <c r="C557" cm="1">
        <f t="array" ref="C557:P571">'Coding matrix'!$B$3:$O$17</f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7</v>
      </c>
    </row>
    <row r="558" spans="1:17" x14ac:dyDescent="0.2">
      <c r="A558">
        <f t="shared" si="8"/>
        <v>38</v>
      </c>
      <c r="B558">
        <v>2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3</v>
      </c>
    </row>
    <row r="559" spans="1:17" x14ac:dyDescent="0.2">
      <c r="A559">
        <f t="shared" si="8"/>
        <v>38</v>
      </c>
      <c r="B559">
        <v>3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6</v>
      </c>
    </row>
    <row r="560" spans="1:17" x14ac:dyDescent="0.2">
      <c r="A560">
        <f t="shared" si="8"/>
        <v>38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7</v>
      </c>
    </row>
    <row r="561" spans="1:17" x14ac:dyDescent="0.2">
      <c r="A561">
        <f t="shared" si="8"/>
        <v>38</v>
      </c>
      <c r="B561">
        <v>5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7</v>
      </c>
    </row>
    <row r="562" spans="1:17" x14ac:dyDescent="0.2">
      <c r="A562">
        <f t="shared" si="8"/>
        <v>38</v>
      </c>
      <c r="B562">
        <v>6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</row>
    <row r="563" spans="1:17" x14ac:dyDescent="0.2">
      <c r="A563">
        <f t="shared" si="8"/>
        <v>38</v>
      </c>
      <c r="B563">
        <v>7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5</v>
      </c>
    </row>
    <row r="564" spans="1:17" x14ac:dyDescent="0.2">
      <c r="A564">
        <f t="shared" si="8"/>
        <v>38</v>
      </c>
      <c r="B564">
        <v>8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6</v>
      </c>
    </row>
    <row r="565" spans="1:17" x14ac:dyDescent="0.2">
      <c r="A565">
        <f t="shared" si="8"/>
        <v>38</v>
      </c>
      <c r="B565">
        <v>9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3</v>
      </c>
    </row>
    <row r="566" spans="1:17" x14ac:dyDescent="0.2">
      <c r="A566">
        <f t="shared" si="8"/>
        <v>38</v>
      </c>
      <c r="B566">
        <v>10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5</v>
      </c>
    </row>
    <row r="567" spans="1:17" x14ac:dyDescent="0.2">
      <c r="A567">
        <f t="shared" si="8"/>
        <v>38</v>
      </c>
      <c r="B567">
        <v>11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6</v>
      </c>
    </row>
    <row r="568" spans="1:17" x14ac:dyDescent="0.2">
      <c r="A568">
        <f t="shared" si="8"/>
        <v>38</v>
      </c>
      <c r="B568">
        <v>12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2</v>
      </c>
    </row>
    <row r="569" spans="1:17" x14ac:dyDescent="0.2">
      <c r="A569">
        <f t="shared" si="8"/>
        <v>38</v>
      </c>
      <c r="B569">
        <v>13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6</v>
      </c>
    </row>
    <row r="570" spans="1:17" x14ac:dyDescent="0.2">
      <c r="A570">
        <f t="shared" si="8"/>
        <v>38</v>
      </c>
      <c r="B570">
        <v>14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2</v>
      </c>
    </row>
    <row r="571" spans="1:17" x14ac:dyDescent="0.2">
      <c r="A571">
        <f t="shared" si="8"/>
        <v>38</v>
      </c>
      <c r="B571">
        <v>15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7</v>
      </c>
    </row>
    <row r="572" spans="1:17" x14ac:dyDescent="0.2">
      <c r="A572">
        <f t="shared" si="8"/>
        <v>39</v>
      </c>
      <c r="B572" cm="1">
        <f t="array" ref="B572:B586">$T$1:$T$15</f>
        <v>1</v>
      </c>
      <c r="C572" cm="1">
        <f t="array" ref="C572:P586">'Coding matrix'!$B$3:$O$17</f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4</v>
      </c>
    </row>
    <row r="573" spans="1:17" x14ac:dyDescent="0.2">
      <c r="A573">
        <f t="shared" si="8"/>
        <v>39</v>
      </c>
      <c r="B573">
        <v>2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4</v>
      </c>
    </row>
    <row r="574" spans="1:17" x14ac:dyDescent="0.2">
      <c r="A574">
        <f t="shared" si="8"/>
        <v>39</v>
      </c>
      <c r="B574">
        <v>3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3</v>
      </c>
    </row>
    <row r="575" spans="1:17" x14ac:dyDescent="0.2">
      <c r="A575">
        <f t="shared" si="8"/>
        <v>39</v>
      </c>
      <c r="B575">
        <v>4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5</v>
      </c>
    </row>
    <row r="576" spans="1:17" x14ac:dyDescent="0.2">
      <c r="A576">
        <f t="shared" si="8"/>
        <v>39</v>
      </c>
      <c r="B576">
        <v>5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3</v>
      </c>
    </row>
    <row r="577" spans="1:17" x14ac:dyDescent="0.2">
      <c r="A577">
        <f t="shared" si="8"/>
        <v>39</v>
      </c>
      <c r="B577">
        <v>6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5</v>
      </c>
    </row>
    <row r="578" spans="1:17" x14ac:dyDescent="0.2">
      <c r="A578">
        <f t="shared" si="8"/>
        <v>39</v>
      </c>
      <c r="B578">
        <v>7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3</v>
      </c>
    </row>
    <row r="579" spans="1:17" x14ac:dyDescent="0.2">
      <c r="A579">
        <f t="shared" si="8"/>
        <v>39</v>
      </c>
      <c r="B579">
        <v>8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4</v>
      </c>
    </row>
    <row r="580" spans="1:17" x14ac:dyDescent="0.2">
      <c r="A580">
        <f t="shared" si="8"/>
        <v>39</v>
      </c>
      <c r="B580">
        <v>9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5</v>
      </c>
    </row>
    <row r="581" spans="1:17" x14ac:dyDescent="0.2">
      <c r="A581">
        <f t="shared" si="8"/>
        <v>39</v>
      </c>
      <c r="B581">
        <v>10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2</v>
      </c>
    </row>
    <row r="582" spans="1:17" x14ac:dyDescent="0.2">
      <c r="A582">
        <f t="shared" si="8"/>
        <v>39</v>
      </c>
      <c r="B582">
        <v>11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5</v>
      </c>
    </row>
    <row r="583" spans="1:17" x14ac:dyDescent="0.2">
      <c r="A583">
        <f t="shared" si="8"/>
        <v>39</v>
      </c>
      <c r="B583">
        <v>12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6</v>
      </c>
    </row>
    <row r="584" spans="1:17" x14ac:dyDescent="0.2">
      <c r="A584">
        <f t="shared" si="8"/>
        <v>39</v>
      </c>
      <c r="B584">
        <v>13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6</v>
      </c>
    </row>
    <row r="585" spans="1:17" x14ac:dyDescent="0.2">
      <c r="A585">
        <f t="shared" si="8"/>
        <v>39</v>
      </c>
      <c r="B585">
        <v>14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3</v>
      </c>
    </row>
    <row r="586" spans="1:17" x14ac:dyDescent="0.2">
      <c r="A586">
        <f t="shared" si="8"/>
        <v>39</v>
      </c>
      <c r="B586">
        <v>15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4</v>
      </c>
    </row>
    <row r="587" spans="1:17" x14ac:dyDescent="0.2">
      <c r="A587">
        <f t="shared" si="8"/>
        <v>40</v>
      </c>
      <c r="B587" cm="1">
        <f t="array" ref="B587:B601">$T$1:$T$15</f>
        <v>1</v>
      </c>
      <c r="C587" cm="1">
        <f t="array" ref="C587:P601">'Coding matrix'!$B$3:$O$17</f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3</v>
      </c>
    </row>
    <row r="588" spans="1:17" x14ac:dyDescent="0.2">
      <c r="A588">
        <f t="shared" si="8"/>
        <v>40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5</v>
      </c>
    </row>
    <row r="589" spans="1:17" x14ac:dyDescent="0.2">
      <c r="A589">
        <f t="shared" si="8"/>
        <v>40</v>
      </c>
      <c r="B589">
        <v>3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3</v>
      </c>
    </row>
    <row r="590" spans="1:17" x14ac:dyDescent="0.2">
      <c r="A590">
        <f t="shared" si="8"/>
        <v>40</v>
      </c>
      <c r="B590">
        <v>4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6</v>
      </c>
    </row>
    <row r="591" spans="1:17" x14ac:dyDescent="0.2">
      <c r="A591">
        <f t="shared" si="8"/>
        <v>40</v>
      </c>
      <c r="B591">
        <v>5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6</v>
      </c>
    </row>
    <row r="592" spans="1:17" x14ac:dyDescent="0.2">
      <c r="A592">
        <f t="shared" si="8"/>
        <v>40</v>
      </c>
      <c r="B592">
        <v>6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5</v>
      </c>
    </row>
    <row r="593" spans="1:17" x14ac:dyDescent="0.2">
      <c r="A593">
        <f t="shared" si="8"/>
        <v>40</v>
      </c>
      <c r="B593">
        <v>7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4</v>
      </c>
    </row>
    <row r="594" spans="1:17" x14ac:dyDescent="0.2">
      <c r="A594">
        <f t="shared" ref="A594:A657" si="9">A579+1</f>
        <v>40</v>
      </c>
      <c r="B594">
        <v>8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7</v>
      </c>
    </row>
    <row r="595" spans="1:17" x14ac:dyDescent="0.2">
      <c r="A595">
        <f t="shared" si="9"/>
        <v>40</v>
      </c>
      <c r="B595">
        <v>9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2</v>
      </c>
    </row>
    <row r="596" spans="1:17" x14ac:dyDescent="0.2">
      <c r="A596">
        <f t="shared" si="9"/>
        <v>40</v>
      </c>
      <c r="B596">
        <v>10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5</v>
      </c>
    </row>
    <row r="597" spans="1:17" x14ac:dyDescent="0.2">
      <c r="A597">
        <f t="shared" si="9"/>
        <v>40</v>
      </c>
      <c r="B597">
        <v>11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3</v>
      </c>
    </row>
    <row r="598" spans="1:17" x14ac:dyDescent="0.2">
      <c r="A598">
        <f t="shared" si="9"/>
        <v>40</v>
      </c>
      <c r="B598">
        <v>12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7</v>
      </c>
    </row>
    <row r="599" spans="1:17" x14ac:dyDescent="0.2">
      <c r="A599">
        <f t="shared" si="9"/>
        <v>40</v>
      </c>
      <c r="B599">
        <v>13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4</v>
      </c>
    </row>
    <row r="600" spans="1:17" x14ac:dyDescent="0.2">
      <c r="A600">
        <f t="shared" si="9"/>
        <v>40</v>
      </c>
      <c r="B600">
        <v>14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7</v>
      </c>
    </row>
    <row r="601" spans="1:17" x14ac:dyDescent="0.2">
      <c r="A601">
        <f t="shared" si="9"/>
        <v>40</v>
      </c>
      <c r="B601">
        <v>15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3</v>
      </c>
    </row>
    <row r="602" spans="1:17" x14ac:dyDescent="0.2">
      <c r="A602">
        <f t="shared" si="9"/>
        <v>41</v>
      </c>
      <c r="B602" cm="1">
        <f t="array" ref="B602:B616">$T$1:$T$15</f>
        <v>1</v>
      </c>
      <c r="C602" cm="1">
        <f t="array" ref="C602:P616">'Coding matrix'!$B$3:$O$17</f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5</v>
      </c>
    </row>
    <row r="603" spans="1:17" x14ac:dyDescent="0.2">
      <c r="A603">
        <f t="shared" si="9"/>
        <v>41</v>
      </c>
      <c r="B603">
        <v>2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</row>
    <row r="604" spans="1:17" x14ac:dyDescent="0.2">
      <c r="A604">
        <f t="shared" si="9"/>
        <v>41</v>
      </c>
      <c r="B604">
        <v>3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4</v>
      </c>
    </row>
    <row r="605" spans="1:17" x14ac:dyDescent="0.2">
      <c r="A605">
        <f t="shared" si="9"/>
        <v>41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5</v>
      </c>
    </row>
    <row r="606" spans="1:17" x14ac:dyDescent="0.2">
      <c r="A606">
        <f t="shared" si="9"/>
        <v>41</v>
      </c>
      <c r="B606">
        <v>5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4</v>
      </c>
    </row>
    <row r="607" spans="1:17" x14ac:dyDescent="0.2">
      <c r="A607">
        <f t="shared" si="9"/>
        <v>41</v>
      </c>
      <c r="B607">
        <v>6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6</v>
      </c>
    </row>
    <row r="608" spans="1:17" x14ac:dyDescent="0.2">
      <c r="A608">
        <f t="shared" si="9"/>
        <v>41</v>
      </c>
      <c r="B608">
        <v>7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5</v>
      </c>
    </row>
    <row r="609" spans="1:17" x14ac:dyDescent="0.2">
      <c r="A609">
        <f t="shared" si="9"/>
        <v>41</v>
      </c>
      <c r="B609">
        <v>8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4</v>
      </c>
    </row>
    <row r="610" spans="1:17" x14ac:dyDescent="0.2">
      <c r="A610">
        <f t="shared" si="9"/>
        <v>41</v>
      </c>
      <c r="B610">
        <v>9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4</v>
      </c>
    </row>
    <row r="611" spans="1:17" x14ac:dyDescent="0.2">
      <c r="A611">
        <f t="shared" si="9"/>
        <v>41</v>
      </c>
      <c r="B611">
        <v>10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4</v>
      </c>
    </row>
    <row r="612" spans="1:17" x14ac:dyDescent="0.2">
      <c r="A612">
        <f t="shared" si="9"/>
        <v>41</v>
      </c>
      <c r="B612">
        <v>11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5</v>
      </c>
    </row>
    <row r="613" spans="1:17" x14ac:dyDescent="0.2">
      <c r="A613">
        <f t="shared" si="9"/>
        <v>41</v>
      </c>
      <c r="B613">
        <v>12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7</v>
      </c>
    </row>
    <row r="614" spans="1:17" x14ac:dyDescent="0.2">
      <c r="A614">
        <f t="shared" si="9"/>
        <v>41</v>
      </c>
      <c r="B614">
        <v>13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5</v>
      </c>
    </row>
    <row r="615" spans="1:17" x14ac:dyDescent="0.2">
      <c r="A615">
        <f t="shared" si="9"/>
        <v>41</v>
      </c>
      <c r="B615">
        <v>14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6</v>
      </c>
    </row>
    <row r="616" spans="1:17" x14ac:dyDescent="0.2">
      <c r="A616">
        <f t="shared" si="9"/>
        <v>41</v>
      </c>
      <c r="B616">
        <v>15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7</v>
      </c>
    </row>
    <row r="617" spans="1:17" x14ac:dyDescent="0.2">
      <c r="A617">
        <f t="shared" si="9"/>
        <v>42</v>
      </c>
      <c r="B617" cm="1">
        <f t="array" ref="B617:B631">$T$1:$T$15</f>
        <v>1</v>
      </c>
      <c r="C617" cm="1">
        <f t="array" ref="C617:P631">'Coding matrix'!$B$3:$O$17</f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2</v>
      </c>
    </row>
    <row r="618" spans="1:17" x14ac:dyDescent="0.2">
      <c r="A618">
        <f t="shared" si="9"/>
        <v>42</v>
      </c>
      <c r="B618">
        <v>2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5</v>
      </c>
    </row>
    <row r="619" spans="1:17" x14ac:dyDescent="0.2">
      <c r="A619">
        <f t="shared" si="9"/>
        <v>42</v>
      </c>
      <c r="B619">
        <v>3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4</v>
      </c>
    </row>
    <row r="620" spans="1:17" x14ac:dyDescent="0.2">
      <c r="A620">
        <f t="shared" si="9"/>
        <v>42</v>
      </c>
      <c r="B620">
        <v>4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2</v>
      </c>
    </row>
    <row r="621" spans="1:17" x14ac:dyDescent="0.2">
      <c r="A621">
        <f t="shared" si="9"/>
        <v>42</v>
      </c>
      <c r="B621">
        <v>5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2</v>
      </c>
    </row>
    <row r="622" spans="1:17" x14ac:dyDescent="0.2">
      <c r="A622">
        <f t="shared" si="9"/>
        <v>42</v>
      </c>
      <c r="B622">
        <v>6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</row>
    <row r="623" spans="1:17" x14ac:dyDescent="0.2">
      <c r="A623">
        <f t="shared" si="9"/>
        <v>42</v>
      </c>
      <c r="B623">
        <v>7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6</v>
      </c>
    </row>
    <row r="624" spans="1:17" x14ac:dyDescent="0.2">
      <c r="A624">
        <f t="shared" si="9"/>
        <v>42</v>
      </c>
      <c r="B624">
        <v>8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3</v>
      </c>
    </row>
    <row r="625" spans="1:17" x14ac:dyDescent="0.2">
      <c r="A625">
        <f t="shared" si="9"/>
        <v>42</v>
      </c>
      <c r="B625">
        <v>9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4</v>
      </c>
    </row>
    <row r="626" spans="1:17" x14ac:dyDescent="0.2">
      <c r="A626">
        <f t="shared" si="9"/>
        <v>42</v>
      </c>
      <c r="B626">
        <v>10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5</v>
      </c>
    </row>
    <row r="627" spans="1:17" x14ac:dyDescent="0.2">
      <c r="A627">
        <f t="shared" si="9"/>
        <v>42</v>
      </c>
      <c r="B627">
        <v>11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3</v>
      </c>
    </row>
    <row r="628" spans="1:17" x14ac:dyDescent="0.2">
      <c r="A628">
        <f t="shared" si="9"/>
        <v>42</v>
      </c>
      <c r="B628">
        <v>12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5</v>
      </c>
    </row>
    <row r="629" spans="1:17" x14ac:dyDescent="0.2">
      <c r="A629">
        <f t="shared" si="9"/>
        <v>42</v>
      </c>
      <c r="B629">
        <v>13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6</v>
      </c>
    </row>
    <row r="630" spans="1:17" x14ac:dyDescent="0.2">
      <c r="A630">
        <f t="shared" si="9"/>
        <v>42</v>
      </c>
      <c r="B630">
        <v>14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2</v>
      </c>
    </row>
    <row r="631" spans="1:17" x14ac:dyDescent="0.2">
      <c r="A631">
        <f t="shared" si="9"/>
        <v>42</v>
      </c>
      <c r="B631">
        <v>15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2</v>
      </c>
    </row>
    <row r="632" spans="1:17" x14ac:dyDescent="0.2">
      <c r="A632">
        <f t="shared" si="9"/>
        <v>43</v>
      </c>
      <c r="B632" cm="1">
        <f t="array" ref="B632:B646">$T$1:$T$15</f>
        <v>1</v>
      </c>
      <c r="C632" cm="1">
        <f t="array" ref="C632:P646">'Coding matrix'!$B$3:$O$17</f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</row>
    <row r="633" spans="1:17" x14ac:dyDescent="0.2">
      <c r="A633">
        <f t="shared" si="9"/>
        <v>43</v>
      </c>
      <c r="B633">
        <v>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2</v>
      </c>
    </row>
    <row r="634" spans="1:17" x14ac:dyDescent="0.2">
      <c r="A634">
        <f t="shared" si="9"/>
        <v>43</v>
      </c>
      <c r="B634">
        <v>3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3</v>
      </c>
    </row>
    <row r="635" spans="1:17" x14ac:dyDescent="0.2">
      <c r="A635">
        <f t="shared" si="9"/>
        <v>43</v>
      </c>
      <c r="B635">
        <v>4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4</v>
      </c>
    </row>
    <row r="636" spans="1:17" x14ac:dyDescent="0.2">
      <c r="A636">
        <f t="shared" si="9"/>
        <v>43</v>
      </c>
      <c r="B636">
        <v>5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5</v>
      </c>
    </row>
    <row r="637" spans="1:17" x14ac:dyDescent="0.2">
      <c r="A637">
        <f t="shared" si="9"/>
        <v>43</v>
      </c>
      <c r="B637">
        <v>6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5</v>
      </c>
    </row>
    <row r="638" spans="1:17" x14ac:dyDescent="0.2">
      <c r="A638">
        <f t="shared" si="9"/>
        <v>43</v>
      </c>
      <c r="B638">
        <v>7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3</v>
      </c>
    </row>
    <row r="639" spans="1:17" x14ac:dyDescent="0.2">
      <c r="A639">
        <f t="shared" si="9"/>
        <v>43</v>
      </c>
      <c r="B639">
        <v>8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5</v>
      </c>
    </row>
    <row r="640" spans="1:17" x14ac:dyDescent="0.2">
      <c r="A640">
        <f t="shared" si="9"/>
        <v>43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5</v>
      </c>
    </row>
    <row r="641" spans="1:17" x14ac:dyDescent="0.2">
      <c r="A641">
        <f t="shared" si="9"/>
        <v>43</v>
      </c>
      <c r="B641">
        <v>10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5</v>
      </c>
    </row>
    <row r="642" spans="1:17" x14ac:dyDescent="0.2">
      <c r="A642">
        <f t="shared" si="9"/>
        <v>43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6</v>
      </c>
    </row>
    <row r="643" spans="1:17" x14ac:dyDescent="0.2">
      <c r="A643">
        <f t="shared" si="9"/>
        <v>43</v>
      </c>
      <c r="B643">
        <v>12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4</v>
      </c>
    </row>
    <row r="644" spans="1:17" x14ac:dyDescent="0.2">
      <c r="A644">
        <f t="shared" si="9"/>
        <v>43</v>
      </c>
      <c r="B644">
        <v>13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4</v>
      </c>
    </row>
    <row r="645" spans="1:17" x14ac:dyDescent="0.2">
      <c r="A645">
        <f t="shared" si="9"/>
        <v>43</v>
      </c>
      <c r="B645">
        <v>14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7</v>
      </c>
    </row>
    <row r="646" spans="1:17" x14ac:dyDescent="0.2">
      <c r="A646">
        <f t="shared" si="9"/>
        <v>43</v>
      </c>
      <c r="B646">
        <v>15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6</v>
      </c>
    </row>
    <row r="647" spans="1:17" x14ac:dyDescent="0.2">
      <c r="A647">
        <f t="shared" si="9"/>
        <v>44</v>
      </c>
      <c r="B647" cm="1">
        <f t="array" ref="B647:B661">$T$1:$T$15</f>
        <v>1</v>
      </c>
      <c r="C647" cm="1">
        <f t="array" ref="C647:P661">'Coding matrix'!$B$3:$O$17</f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7</v>
      </c>
    </row>
    <row r="648" spans="1:17" x14ac:dyDescent="0.2">
      <c r="A648">
        <f t="shared" si="9"/>
        <v>44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6</v>
      </c>
    </row>
    <row r="649" spans="1:17" x14ac:dyDescent="0.2">
      <c r="A649">
        <f t="shared" si="9"/>
        <v>44</v>
      </c>
      <c r="B649">
        <v>3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2</v>
      </c>
    </row>
    <row r="650" spans="1:17" x14ac:dyDescent="0.2">
      <c r="A650">
        <f t="shared" si="9"/>
        <v>44</v>
      </c>
      <c r="B650">
        <v>4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6</v>
      </c>
    </row>
    <row r="651" spans="1:17" x14ac:dyDescent="0.2">
      <c r="A651">
        <f t="shared" si="9"/>
        <v>44</v>
      </c>
      <c r="B651">
        <v>5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2</v>
      </c>
    </row>
    <row r="652" spans="1:17" x14ac:dyDescent="0.2">
      <c r="A652">
        <f t="shared" si="9"/>
        <v>44</v>
      </c>
      <c r="B652">
        <v>6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4</v>
      </c>
    </row>
    <row r="653" spans="1:17" x14ac:dyDescent="0.2">
      <c r="A653">
        <f t="shared" si="9"/>
        <v>44</v>
      </c>
      <c r="B653">
        <v>7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6</v>
      </c>
    </row>
    <row r="654" spans="1:17" x14ac:dyDescent="0.2">
      <c r="A654">
        <f t="shared" si="9"/>
        <v>44</v>
      </c>
      <c r="B654">
        <v>8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3</v>
      </c>
    </row>
    <row r="655" spans="1:17" x14ac:dyDescent="0.2">
      <c r="A655">
        <f t="shared" si="9"/>
        <v>44</v>
      </c>
      <c r="B655">
        <v>9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6</v>
      </c>
    </row>
    <row r="656" spans="1:17" x14ac:dyDescent="0.2">
      <c r="A656">
        <f t="shared" si="9"/>
        <v>44</v>
      </c>
      <c r="B656">
        <v>10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6</v>
      </c>
    </row>
    <row r="657" spans="1:17" x14ac:dyDescent="0.2">
      <c r="A657">
        <f t="shared" si="9"/>
        <v>44</v>
      </c>
      <c r="B657">
        <v>11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3</v>
      </c>
    </row>
    <row r="658" spans="1:17" x14ac:dyDescent="0.2">
      <c r="A658">
        <f t="shared" ref="A658:A721" si="10">A643+1</f>
        <v>44</v>
      </c>
      <c r="B658">
        <v>12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6</v>
      </c>
    </row>
    <row r="659" spans="1:17" x14ac:dyDescent="0.2">
      <c r="A659">
        <f t="shared" si="10"/>
        <v>44</v>
      </c>
      <c r="B659">
        <v>13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7</v>
      </c>
    </row>
    <row r="660" spans="1:17" x14ac:dyDescent="0.2">
      <c r="A660">
        <f t="shared" si="10"/>
        <v>44</v>
      </c>
      <c r="B660">
        <v>14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6</v>
      </c>
    </row>
    <row r="661" spans="1:17" x14ac:dyDescent="0.2">
      <c r="A661">
        <f t="shared" si="10"/>
        <v>44</v>
      </c>
      <c r="B661">
        <v>15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5</v>
      </c>
    </row>
    <row r="662" spans="1:17" x14ac:dyDescent="0.2">
      <c r="A662">
        <f t="shared" si="10"/>
        <v>45</v>
      </c>
      <c r="B662" cm="1">
        <f t="array" ref="B662:B676">$T$1:$T$15</f>
        <v>1</v>
      </c>
      <c r="C662" cm="1">
        <f t="array" ref="C662:P676">'Coding matrix'!$B$3:$O$17</f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4</v>
      </c>
    </row>
    <row r="663" spans="1:17" x14ac:dyDescent="0.2">
      <c r="A663">
        <f t="shared" si="10"/>
        <v>45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3</v>
      </c>
    </row>
    <row r="664" spans="1:17" x14ac:dyDescent="0.2">
      <c r="A664">
        <f t="shared" si="10"/>
        <v>45</v>
      </c>
      <c r="B664">
        <v>3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5</v>
      </c>
    </row>
    <row r="665" spans="1:17" x14ac:dyDescent="0.2">
      <c r="A665">
        <f t="shared" si="10"/>
        <v>45</v>
      </c>
      <c r="B665">
        <v>4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2</v>
      </c>
    </row>
    <row r="666" spans="1:17" x14ac:dyDescent="0.2">
      <c r="A666">
        <f t="shared" si="10"/>
        <v>45</v>
      </c>
      <c r="B666">
        <v>5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3</v>
      </c>
    </row>
    <row r="667" spans="1:17" x14ac:dyDescent="0.2">
      <c r="A667">
        <f t="shared" si="10"/>
        <v>45</v>
      </c>
      <c r="B667">
        <v>6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4</v>
      </c>
    </row>
    <row r="668" spans="1:17" x14ac:dyDescent="0.2">
      <c r="A668">
        <f t="shared" si="10"/>
        <v>45</v>
      </c>
      <c r="B668">
        <v>7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4</v>
      </c>
    </row>
    <row r="669" spans="1:17" x14ac:dyDescent="0.2">
      <c r="A669">
        <f t="shared" si="10"/>
        <v>45</v>
      </c>
      <c r="B669">
        <v>8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2</v>
      </c>
    </row>
    <row r="670" spans="1:17" x14ac:dyDescent="0.2">
      <c r="A670">
        <f t="shared" si="10"/>
        <v>45</v>
      </c>
      <c r="B670">
        <v>9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3</v>
      </c>
    </row>
    <row r="671" spans="1:17" x14ac:dyDescent="0.2">
      <c r="A671">
        <f t="shared" si="10"/>
        <v>45</v>
      </c>
      <c r="B671">
        <v>10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4</v>
      </c>
    </row>
    <row r="672" spans="1:17" x14ac:dyDescent="0.2">
      <c r="A672">
        <f t="shared" si="10"/>
        <v>45</v>
      </c>
      <c r="B672">
        <v>11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5</v>
      </c>
    </row>
    <row r="673" spans="1:17" x14ac:dyDescent="0.2">
      <c r="A673">
        <f t="shared" si="10"/>
        <v>45</v>
      </c>
      <c r="B673">
        <v>12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5</v>
      </c>
    </row>
    <row r="674" spans="1:17" x14ac:dyDescent="0.2">
      <c r="A674">
        <f t="shared" si="10"/>
        <v>45</v>
      </c>
      <c r="B674">
        <v>13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4</v>
      </c>
    </row>
    <row r="675" spans="1:17" x14ac:dyDescent="0.2">
      <c r="A675">
        <f t="shared" si="10"/>
        <v>45</v>
      </c>
      <c r="B675">
        <v>14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6</v>
      </c>
    </row>
    <row r="676" spans="1:17" x14ac:dyDescent="0.2">
      <c r="A676">
        <f t="shared" si="10"/>
        <v>45</v>
      </c>
      <c r="B676">
        <v>15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6</v>
      </c>
    </row>
    <row r="677" spans="1:17" x14ac:dyDescent="0.2">
      <c r="A677">
        <f t="shared" si="10"/>
        <v>46</v>
      </c>
      <c r="B677" cm="1">
        <f t="array" ref="B677:B691">$T$1:$T$15</f>
        <v>1</v>
      </c>
      <c r="C677" cm="1">
        <f t="array" ref="C677:P691">'Coding matrix'!$B$3:$O$17</f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</row>
    <row r="678" spans="1:17" x14ac:dyDescent="0.2">
      <c r="A678">
        <f t="shared" si="10"/>
        <v>46</v>
      </c>
      <c r="B678">
        <v>2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3</v>
      </c>
    </row>
    <row r="679" spans="1:17" x14ac:dyDescent="0.2">
      <c r="A679">
        <f t="shared" si="10"/>
        <v>46</v>
      </c>
      <c r="B679">
        <v>3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2</v>
      </c>
    </row>
    <row r="680" spans="1:17" x14ac:dyDescent="0.2">
      <c r="A680">
        <f t="shared" si="10"/>
        <v>46</v>
      </c>
      <c r="B680">
        <v>4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2</v>
      </c>
    </row>
    <row r="681" spans="1:17" x14ac:dyDescent="0.2">
      <c r="A681">
        <f t="shared" si="10"/>
        <v>46</v>
      </c>
      <c r="B681">
        <v>5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4</v>
      </c>
    </row>
    <row r="682" spans="1:17" x14ac:dyDescent="0.2">
      <c r="A682">
        <f t="shared" si="10"/>
        <v>46</v>
      </c>
      <c r="B682">
        <v>6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3</v>
      </c>
    </row>
    <row r="683" spans="1:17" x14ac:dyDescent="0.2">
      <c r="A683">
        <f t="shared" si="10"/>
        <v>46</v>
      </c>
      <c r="B683">
        <v>7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5</v>
      </c>
    </row>
    <row r="684" spans="1:17" x14ac:dyDescent="0.2">
      <c r="A684">
        <f t="shared" si="10"/>
        <v>46</v>
      </c>
      <c r="B684">
        <v>8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5</v>
      </c>
    </row>
    <row r="685" spans="1:17" x14ac:dyDescent="0.2">
      <c r="A685">
        <f t="shared" si="10"/>
        <v>46</v>
      </c>
      <c r="B685">
        <v>9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3</v>
      </c>
    </row>
    <row r="686" spans="1:17" x14ac:dyDescent="0.2">
      <c r="A686">
        <f t="shared" si="10"/>
        <v>46</v>
      </c>
      <c r="B686">
        <v>10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5</v>
      </c>
    </row>
    <row r="687" spans="1:17" x14ac:dyDescent="0.2">
      <c r="A687">
        <f t="shared" si="10"/>
        <v>46</v>
      </c>
      <c r="B687">
        <v>11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6</v>
      </c>
    </row>
    <row r="688" spans="1:17" x14ac:dyDescent="0.2">
      <c r="A688">
        <f t="shared" si="10"/>
        <v>46</v>
      </c>
      <c r="B688">
        <v>12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4</v>
      </c>
    </row>
    <row r="689" spans="1:17" x14ac:dyDescent="0.2">
      <c r="A689">
        <f t="shared" si="10"/>
        <v>46</v>
      </c>
      <c r="B689">
        <v>13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2</v>
      </c>
    </row>
    <row r="690" spans="1:17" x14ac:dyDescent="0.2">
      <c r="A690">
        <f t="shared" si="10"/>
        <v>46</v>
      </c>
      <c r="B690">
        <v>14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7</v>
      </c>
    </row>
    <row r="691" spans="1:17" x14ac:dyDescent="0.2">
      <c r="A691">
        <f t="shared" si="10"/>
        <v>46</v>
      </c>
      <c r="B691">
        <v>15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2</v>
      </c>
    </row>
    <row r="692" spans="1:17" x14ac:dyDescent="0.2">
      <c r="A692">
        <f t="shared" si="10"/>
        <v>47</v>
      </c>
      <c r="B692" cm="1">
        <f t="array" ref="B692:B706">$T$1:$T$15</f>
        <v>1</v>
      </c>
      <c r="C692" cm="1">
        <f t="array" ref="C692:P706">'Coding matrix'!$B$3:$O$17</f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7</v>
      </c>
    </row>
    <row r="693" spans="1:17" x14ac:dyDescent="0.2">
      <c r="A693">
        <f t="shared" si="10"/>
        <v>47</v>
      </c>
      <c r="B693">
        <v>2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6</v>
      </c>
    </row>
    <row r="694" spans="1:17" x14ac:dyDescent="0.2">
      <c r="A694">
        <f t="shared" si="10"/>
        <v>47</v>
      </c>
      <c r="B694">
        <v>3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5</v>
      </c>
    </row>
    <row r="695" spans="1:17" x14ac:dyDescent="0.2">
      <c r="A695">
        <f t="shared" si="10"/>
        <v>47</v>
      </c>
      <c r="B695">
        <v>4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4</v>
      </c>
    </row>
    <row r="696" spans="1:17" x14ac:dyDescent="0.2">
      <c r="A696">
        <f t="shared" si="10"/>
        <v>47</v>
      </c>
      <c r="B696">
        <v>5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6</v>
      </c>
    </row>
    <row r="697" spans="1:17" x14ac:dyDescent="0.2">
      <c r="A697">
        <f t="shared" si="10"/>
        <v>47</v>
      </c>
      <c r="B697">
        <v>6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2</v>
      </c>
    </row>
    <row r="698" spans="1:17" x14ac:dyDescent="0.2">
      <c r="A698">
        <f t="shared" si="10"/>
        <v>47</v>
      </c>
      <c r="B698">
        <v>7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5</v>
      </c>
    </row>
    <row r="699" spans="1:17" x14ac:dyDescent="0.2">
      <c r="A699">
        <f t="shared" si="10"/>
        <v>47</v>
      </c>
      <c r="B699">
        <v>8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2</v>
      </c>
    </row>
    <row r="700" spans="1:17" x14ac:dyDescent="0.2">
      <c r="A700">
        <f t="shared" si="10"/>
        <v>47</v>
      </c>
      <c r="B700">
        <v>9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4</v>
      </c>
    </row>
    <row r="701" spans="1:17" x14ac:dyDescent="0.2">
      <c r="A701">
        <f t="shared" si="10"/>
        <v>47</v>
      </c>
      <c r="B701">
        <v>10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6</v>
      </c>
    </row>
    <row r="702" spans="1:17" x14ac:dyDescent="0.2">
      <c r="A702">
        <f t="shared" si="10"/>
        <v>47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2</v>
      </c>
    </row>
    <row r="703" spans="1:17" x14ac:dyDescent="0.2">
      <c r="A703">
        <f t="shared" si="10"/>
        <v>47</v>
      </c>
      <c r="B703">
        <v>12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5</v>
      </c>
    </row>
    <row r="704" spans="1:17" x14ac:dyDescent="0.2">
      <c r="A704">
        <f t="shared" si="10"/>
        <v>47</v>
      </c>
      <c r="B704">
        <v>13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2</v>
      </c>
    </row>
    <row r="705" spans="1:17" x14ac:dyDescent="0.2">
      <c r="A705">
        <f t="shared" si="10"/>
        <v>47</v>
      </c>
      <c r="B705">
        <v>14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4</v>
      </c>
    </row>
    <row r="706" spans="1:17" x14ac:dyDescent="0.2">
      <c r="A706">
        <f t="shared" si="10"/>
        <v>47</v>
      </c>
      <c r="B706">
        <v>15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</row>
    <row r="707" spans="1:17" x14ac:dyDescent="0.2">
      <c r="A707">
        <f t="shared" si="10"/>
        <v>48</v>
      </c>
      <c r="B707" cm="1">
        <f t="array" ref="B707:B721">$T$1:$T$15</f>
        <v>1</v>
      </c>
      <c r="C707" cm="1">
        <f t="array" ref="C707:P721">'Coding matrix'!$B$3:$O$17</f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3</v>
      </c>
    </row>
    <row r="708" spans="1:17" x14ac:dyDescent="0.2">
      <c r="A708">
        <f t="shared" si="10"/>
        <v>48</v>
      </c>
      <c r="B708">
        <v>2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5</v>
      </c>
    </row>
    <row r="709" spans="1:17" x14ac:dyDescent="0.2">
      <c r="A709">
        <f t="shared" si="10"/>
        <v>48</v>
      </c>
      <c r="B709">
        <v>3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3</v>
      </c>
    </row>
    <row r="710" spans="1:17" x14ac:dyDescent="0.2">
      <c r="A710">
        <f t="shared" si="10"/>
        <v>48</v>
      </c>
      <c r="B710">
        <v>4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4</v>
      </c>
    </row>
    <row r="711" spans="1:17" x14ac:dyDescent="0.2">
      <c r="A711">
        <f t="shared" si="10"/>
        <v>48</v>
      </c>
      <c r="B711">
        <v>5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2</v>
      </c>
    </row>
    <row r="712" spans="1:17" x14ac:dyDescent="0.2">
      <c r="A712">
        <f t="shared" si="10"/>
        <v>48</v>
      </c>
      <c r="B712">
        <v>6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6</v>
      </c>
    </row>
    <row r="713" spans="1:17" x14ac:dyDescent="0.2">
      <c r="A713">
        <f t="shared" si="10"/>
        <v>48</v>
      </c>
      <c r="B713">
        <v>7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2</v>
      </c>
    </row>
    <row r="714" spans="1:17" x14ac:dyDescent="0.2">
      <c r="A714">
        <f t="shared" si="10"/>
        <v>48</v>
      </c>
      <c r="B714">
        <v>8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4</v>
      </c>
    </row>
    <row r="715" spans="1:17" x14ac:dyDescent="0.2">
      <c r="A715">
        <f t="shared" si="10"/>
        <v>48</v>
      </c>
      <c r="B715">
        <v>9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3</v>
      </c>
    </row>
    <row r="716" spans="1:17" x14ac:dyDescent="0.2">
      <c r="A716">
        <f t="shared" si="10"/>
        <v>48</v>
      </c>
      <c r="B716">
        <v>10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6</v>
      </c>
    </row>
    <row r="717" spans="1:17" x14ac:dyDescent="0.2">
      <c r="A717">
        <f t="shared" si="10"/>
        <v>48</v>
      </c>
      <c r="B717">
        <v>11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3</v>
      </c>
    </row>
    <row r="718" spans="1:17" x14ac:dyDescent="0.2">
      <c r="A718">
        <f t="shared" si="10"/>
        <v>48</v>
      </c>
      <c r="B718">
        <v>12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7</v>
      </c>
    </row>
    <row r="719" spans="1:17" x14ac:dyDescent="0.2">
      <c r="A719">
        <f t="shared" si="10"/>
        <v>48</v>
      </c>
      <c r="B719">
        <v>13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3</v>
      </c>
    </row>
    <row r="720" spans="1:17" x14ac:dyDescent="0.2">
      <c r="A720">
        <f t="shared" si="10"/>
        <v>48</v>
      </c>
      <c r="B720">
        <v>14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5</v>
      </c>
    </row>
    <row r="721" spans="1:17" x14ac:dyDescent="0.2">
      <c r="A721">
        <f t="shared" si="10"/>
        <v>48</v>
      </c>
      <c r="B721">
        <v>15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2</v>
      </c>
    </row>
    <row r="722" spans="1:17" x14ac:dyDescent="0.2">
      <c r="A722">
        <f t="shared" ref="A722:A751" si="11">A707+1</f>
        <v>49</v>
      </c>
      <c r="B722" cm="1">
        <f t="array" ref="B722:B736">$T$1:$T$15</f>
        <v>1</v>
      </c>
      <c r="C722" cm="1">
        <f t="array" ref="C722:P736">'Coding matrix'!$B$3:$O$17</f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2</v>
      </c>
    </row>
    <row r="723" spans="1:17" x14ac:dyDescent="0.2">
      <c r="A723">
        <f t="shared" si="11"/>
        <v>49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4</v>
      </c>
    </row>
    <row r="724" spans="1:17" x14ac:dyDescent="0.2">
      <c r="A724">
        <f t="shared" si="11"/>
        <v>49</v>
      </c>
      <c r="B724">
        <v>3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2</v>
      </c>
    </row>
    <row r="725" spans="1:17" x14ac:dyDescent="0.2">
      <c r="A725">
        <f t="shared" si="11"/>
        <v>49</v>
      </c>
      <c r="B725">
        <v>4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5</v>
      </c>
    </row>
    <row r="726" spans="1:17" x14ac:dyDescent="0.2">
      <c r="A726">
        <f t="shared" si="11"/>
        <v>49</v>
      </c>
      <c r="B726">
        <v>5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2</v>
      </c>
    </row>
    <row r="727" spans="1:17" x14ac:dyDescent="0.2">
      <c r="A727">
        <f t="shared" si="11"/>
        <v>49</v>
      </c>
      <c r="B727">
        <v>6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5</v>
      </c>
    </row>
    <row r="728" spans="1:17" x14ac:dyDescent="0.2">
      <c r="A728">
        <f t="shared" si="11"/>
        <v>49</v>
      </c>
      <c r="B728">
        <v>7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2</v>
      </c>
    </row>
    <row r="729" spans="1:17" x14ac:dyDescent="0.2">
      <c r="A729">
        <f t="shared" si="11"/>
        <v>49</v>
      </c>
      <c r="B729">
        <v>8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7</v>
      </c>
    </row>
    <row r="730" spans="1:17" x14ac:dyDescent="0.2">
      <c r="A730">
        <f t="shared" si="11"/>
        <v>49</v>
      </c>
      <c r="B730">
        <v>9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6</v>
      </c>
    </row>
    <row r="731" spans="1:17" x14ac:dyDescent="0.2">
      <c r="A731">
        <f t="shared" si="11"/>
        <v>49</v>
      </c>
      <c r="B731">
        <v>10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4</v>
      </c>
    </row>
    <row r="732" spans="1:17" x14ac:dyDescent="0.2">
      <c r="A732">
        <f t="shared" si="11"/>
        <v>49</v>
      </c>
      <c r="B732">
        <v>11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</row>
    <row r="733" spans="1:17" x14ac:dyDescent="0.2">
      <c r="A733">
        <f t="shared" si="11"/>
        <v>49</v>
      </c>
      <c r="B733">
        <v>12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4</v>
      </c>
    </row>
    <row r="734" spans="1:17" x14ac:dyDescent="0.2">
      <c r="A734">
        <f t="shared" si="11"/>
        <v>49</v>
      </c>
      <c r="B734">
        <v>13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</row>
    <row r="735" spans="1:17" x14ac:dyDescent="0.2">
      <c r="A735">
        <f t="shared" si="11"/>
        <v>49</v>
      </c>
      <c r="B735">
        <v>14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6</v>
      </c>
    </row>
    <row r="736" spans="1:17" x14ac:dyDescent="0.2">
      <c r="A736">
        <f t="shared" si="11"/>
        <v>49</v>
      </c>
      <c r="B736">
        <v>15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4</v>
      </c>
    </row>
    <row r="737" spans="1:17" x14ac:dyDescent="0.2">
      <c r="A737">
        <f t="shared" si="11"/>
        <v>50</v>
      </c>
      <c r="B737" cm="1">
        <f t="array" ref="B737:B751">$T$1:$T$15</f>
        <v>1</v>
      </c>
      <c r="C737" cm="1">
        <f t="array" ref="C737:P751">'Coding matrix'!$B$3:$O$17</f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2</v>
      </c>
    </row>
    <row r="738" spans="1:17" x14ac:dyDescent="0.2">
      <c r="A738">
        <f t="shared" si="11"/>
        <v>50</v>
      </c>
      <c r="B738">
        <v>2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5</v>
      </c>
    </row>
    <row r="739" spans="1:17" x14ac:dyDescent="0.2">
      <c r="A739">
        <f t="shared" si="11"/>
        <v>50</v>
      </c>
      <c r="B739">
        <v>3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3</v>
      </c>
    </row>
    <row r="740" spans="1:17" x14ac:dyDescent="0.2">
      <c r="A740">
        <f t="shared" si="11"/>
        <v>50</v>
      </c>
      <c r="B740">
        <v>4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2</v>
      </c>
    </row>
    <row r="741" spans="1:17" x14ac:dyDescent="0.2">
      <c r="A741">
        <f t="shared" si="11"/>
        <v>50</v>
      </c>
      <c r="B741">
        <v>5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4</v>
      </c>
    </row>
    <row r="742" spans="1:17" x14ac:dyDescent="0.2">
      <c r="A742">
        <f t="shared" si="11"/>
        <v>50</v>
      </c>
      <c r="B742">
        <v>6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3</v>
      </c>
    </row>
    <row r="743" spans="1:17" x14ac:dyDescent="0.2">
      <c r="A743">
        <f t="shared" si="11"/>
        <v>50</v>
      </c>
      <c r="B743">
        <v>7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5</v>
      </c>
    </row>
    <row r="744" spans="1:17" x14ac:dyDescent="0.2">
      <c r="A744">
        <f t="shared" si="11"/>
        <v>50</v>
      </c>
      <c r="B744">
        <v>8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7</v>
      </c>
    </row>
    <row r="745" spans="1:17" x14ac:dyDescent="0.2">
      <c r="A745">
        <f t="shared" si="11"/>
        <v>50</v>
      </c>
      <c r="B745">
        <v>9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2</v>
      </c>
    </row>
    <row r="746" spans="1:17" x14ac:dyDescent="0.2">
      <c r="A746">
        <f t="shared" si="11"/>
        <v>50</v>
      </c>
      <c r="B746">
        <v>10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5</v>
      </c>
    </row>
    <row r="747" spans="1:17" x14ac:dyDescent="0.2">
      <c r="A747">
        <f t="shared" si="11"/>
        <v>50</v>
      </c>
      <c r="B747">
        <v>11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3</v>
      </c>
    </row>
    <row r="748" spans="1:17" x14ac:dyDescent="0.2">
      <c r="A748">
        <f t="shared" si="11"/>
        <v>50</v>
      </c>
      <c r="B748">
        <v>12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4</v>
      </c>
    </row>
    <row r="749" spans="1:17" x14ac:dyDescent="0.2">
      <c r="A749">
        <f t="shared" si="11"/>
        <v>50</v>
      </c>
      <c r="B749">
        <v>13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3</v>
      </c>
    </row>
    <row r="750" spans="1:17" x14ac:dyDescent="0.2">
      <c r="A750">
        <f t="shared" si="11"/>
        <v>50</v>
      </c>
      <c r="B750">
        <v>14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5</v>
      </c>
    </row>
    <row r="751" spans="1:17" x14ac:dyDescent="0.2">
      <c r="A751">
        <f t="shared" si="11"/>
        <v>50</v>
      </c>
      <c r="B751">
        <v>15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F66D-D1D0-F74C-A2E8-4D9C88176873}">
  <dimension ref="A1:R751"/>
  <sheetViews>
    <sheetView workbookViewId="0">
      <selection activeCell="N11" sqref="N11"/>
    </sheetView>
  </sheetViews>
  <sheetFormatPr baseColWidth="10" defaultColWidth="11" defaultRowHeight="16" x14ac:dyDescent="0.2"/>
  <cols>
    <col min="1" max="1" width="13.6640625" bestFit="1" customWidth="1"/>
    <col min="7" max="7" width="11.6640625" bestFit="1" customWidth="1"/>
    <col min="11" max="11" width="10.83203125" style="22"/>
    <col min="17" max="17" width="10" customWidth="1"/>
  </cols>
  <sheetData>
    <row r="1" spans="1:18" ht="21" thickBot="1" x14ac:dyDescent="0.3">
      <c r="A1" s="27" t="s">
        <v>111</v>
      </c>
      <c r="B1" s="28" t="s">
        <v>5</v>
      </c>
      <c r="C1" s="28" t="s">
        <v>6</v>
      </c>
      <c r="D1" s="29" t="s">
        <v>9</v>
      </c>
      <c r="E1" s="29" t="s">
        <v>10</v>
      </c>
      <c r="F1" s="30" t="s">
        <v>13</v>
      </c>
      <c r="G1" s="30" t="s">
        <v>14</v>
      </c>
      <c r="H1" s="31" t="s">
        <v>114</v>
      </c>
      <c r="I1" s="31">
        <v>45000</v>
      </c>
      <c r="J1" s="32" t="s">
        <v>18</v>
      </c>
      <c r="K1" s="32" t="s">
        <v>113</v>
      </c>
    </row>
    <row r="2" spans="1:18" ht="17" thickTop="1" x14ac:dyDescent="0.2">
      <c r="A2">
        <v>1</v>
      </c>
      <c r="B2" cm="1">
        <f t="array" ref="B2:J16">'Coding matrix'!$B$21:$J$35</f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 cm="1">
        <f t="array" ref="K2:K751">'Responses Shaun'!W2:W751</f>
        <v>2</v>
      </c>
      <c r="M2" t="s">
        <v>115</v>
      </c>
      <c r="N2" s="33" t="s">
        <v>7</v>
      </c>
      <c r="O2" s="33" t="s">
        <v>11</v>
      </c>
      <c r="P2" s="33" t="s">
        <v>15</v>
      </c>
      <c r="Q2" s="33">
        <v>30000</v>
      </c>
      <c r="R2" s="33" t="s">
        <v>19</v>
      </c>
    </row>
    <row r="3" spans="1:18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2</v>
      </c>
    </row>
    <row r="4" spans="1:18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5</v>
      </c>
    </row>
    <row r="5" spans="1:18" x14ac:dyDescent="0.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</row>
    <row r="6" spans="1:18" x14ac:dyDescent="0.2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</row>
    <row r="7" spans="1:18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18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4</v>
      </c>
    </row>
    <row r="9" spans="1:18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4</v>
      </c>
    </row>
    <row r="10" spans="1:18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5</v>
      </c>
    </row>
    <row r="11" spans="1:18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4</v>
      </c>
    </row>
    <row r="12" spans="1:18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2</v>
      </c>
    </row>
    <row r="13" spans="1:18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5</v>
      </c>
    </row>
    <row r="14" spans="1:18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3</v>
      </c>
    </row>
    <row r="15" spans="1:18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5</v>
      </c>
    </row>
    <row r="16" spans="1:18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</row>
    <row r="17" spans="1:11" x14ac:dyDescent="0.2">
      <c r="A17">
        <v>2</v>
      </c>
      <c r="B17" cm="1">
        <f t="array" ref="B17:J31">'Coding matrix'!$B$21:$J$35</f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4</v>
      </c>
    </row>
    <row r="18" spans="1:11" x14ac:dyDescent="0.2">
      <c r="A18">
        <v>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5</v>
      </c>
    </row>
    <row r="19" spans="1:11" x14ac:dyDescent="0.2">
      <c r="A19">
        <v>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4</v>
      </c>
    </row>
    <row r="20" spans="1:11" x14ac:dyDescent="0.2">
      <c r="A20">
        <v>2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6</v>
      </c>
    </row>
    <row r="21" spans="1:11" x14ac:dyDescent="0.2">
      <c r="A21">
        <v>2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 x14ac:dyDescent="0.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 x14ac:dyDescent="0.2">
      <c r="A23">
        <v>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6</v>
      </c>
    </row>
    <row r="24" spans="1:11" x14ac:dyDescent="0.2">
      <c r="A24">
        <v>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4</v>
      </c>
    </row>
    <row r="25" spans="1:11" x14ac:dyDescent="0.2">
      <c r="A25">
        <v>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4</v>
      </c>
    </row>
    <row r="26" spans="1:11" x14ac:dyDescent="0.2">
      <c r="A26">
        <v>2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5</v>
      </c>
    </row>
    <row r="27" spans="1:11" x14ac:dyDescent="0.2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4</v>
      </c>
    </row>
    <row r="28" spans="1:11" x14ac:dyDescent="0.2">
      <c r="A28">
        <v>2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5</v>
      </c>
    </row>
    <row r="29" spans="1:11" x14ac:dyDescent="0.2">
      <c r="A29">
        <v>2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5</v>
      </c>
    </row>
    <row r="30" spans="1:11" x14ac:dyDescent="0.2">
      <c r="A30">
        <v>2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5</v>
      </c>
    </row>
    <row r="31" spans="1:11" x14ac:dyDescent="0.2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5</v>
      </c>
    </row>
    <row r="32" spans="1:11" x14ac:dyDescent="0.2">
      <c r="A32">
        <v>3</v>
      </c>
      <c r="B32" cm="1">
        <f t="array" ref="B32:J46">'Coding matrix'!$B$21:$J$35</f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4</v>
      </c>
    </row>
    <row r="33" spans="1:11" x14ac:dyDescent="0.2">
      <c r="A33">
        <v>3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7</v>
      </c>
    </row>
    <row r="34" spans="1:11" x14ac:dyDescent="0.2">
      <c r="A34">
        <v>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5</v>
      </c>
    </row>
    <row r="35" spans="1:11" x14ac:dyDescent="0.2">
      <c r="A35">
        <v>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 x14ac:dyDescent="0.2">
      <c r="A36">
        <v>3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x14ac:dyDescent="0.2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</row>
    <row r="38" spans="1:11" x14ac:dyDescent="0.2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5</v>
      </c>
    </row>
    <row r="39" spans="1:11" x14ac:dyDescent="0.2">
      <c r="A39">
        <v>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7</v>
      </c>
    </row>
    <row r="40" spans="1:11" x14ac:dyDescent="0.2">
      <c r="A40">
        <v>3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7</v>
      </c>
    </row>
    <row r="41" spans="1:11" x14ac:dyDescent="0.2">
      <c r="A41">
        <v>3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5</v>
      </c>
    </row>
    <row r="42" spans="1:11" x14ac:dyDescent="0.2">
      <c r="A42">
        <v>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7</v>
      </c>
    </row>
    <row r="43" spans="1:11" x14ac:dyDescent="0.2">
      <c r="A43">
        <v>3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2</v>
      </c>
    </row>
    <row r="44" spans="1:11" x14ac:dyDescent="0.2">
      <c r="A44">
        <v>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2</v>
      </c>
    </row>
    <row r="45" spans="1:11" x14ac:dyDescent="0.2">
      <c r="A45">
        <v>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7</v>
      </c>
    </row>
    <row r="46" spans="1:11" x14ac:dyDescent="0.2">
      <c r="A46">
        <v>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">
      <c r="A47">
        <v>4</v>
      </c>
      <c r="B47" cm="1">
        <f t="array" ref="B47:J61">'Coding matrix'!$B$21:$J$35</f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2">
      <c r="A48">
        <v>4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4</v>
      </c>
    </row>
    <row r="49" spans="1:11" x14ac:dyDescent="0.2">
      <c r="A49">
        <v>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7</v>
      </c>
    </row>
    <row r="50" spans="1:11" x14ac:dyDescent="0.2">
      <c r="A50">
        <v>4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7</v>
      </c>
    </row>
    <row r="51" spans="1:11" x14ac:dyDescent="0.2">
      <c r="A51">
        <v>4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4</v>
      </c>
    </row>
    <row r="52" spans="1:11" x14ac:dyDescent="0.2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">
      <c r="A53">
        <v>4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7</v>
      </c>
    </row>
    <row r="54" spans="1:11" x14ac:dyDescent="0.2">
      <c r="A54">
        <v>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6</v>
      </c>
    </row>
    <row r="55" spans="1:11" x14ac:dyDescent="0.2">
      <c r="A55">
        <v>4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4</v>
      </c>
    </row>
    <row r="56" spans="1:11" x14ac:dyDescent="0.2">
      <c r="A56">
        <v>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5</v>
      </c>
    </row>
    <row r="57" spans="1:11" x14ac:dyDescent="0.2">
      <c r="A57">
        <v>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5</v>
      </c>
    </row>
    <row r="58" spans="1:11" x14ac:dyDescent="0.2">
      <c r="A58">
        <v>4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</row>
    <row r="59" spans="1:11" x14ac:dyDescent="0.2">
      <c r="A59">
        <v>4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5</v>
      </c>
    </row>
    <row r="60" spans="1:11" x14ac:dyDescent="0.2">
      <c r="A60">
        <v>4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7</v>
      </c>
    </row>
    <row r="61" spans="1:11" x14ac:dyDescent="0.2">
      <c r="A61">
        <v>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4</v>
      </c>
    </row>
    <row r="62" spans="1:11" x14ac:dyDescent="0.2">
      <c r="A62">
        <v>5</v>
      </c>
      <c r="B62" cm="1">
        <f t="array" ref="B62:J76">'Coding matrix'!$B$21:$J$35</f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 x14ac:dyDescent="0.2">
      <c r="A63">
        <v>5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6</v>
      </c>
    </row>
    <row r="64" spans="1:11" x14ac:dyDescent="0.2">
      <c r="A64">
        <v>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7</v>
      </c>
    </row>
    <row r="65" spans="1:11" x14ac:dyDescent="0.2">
      <c r="A65">
        <v>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7</v>
      </c>
    </row>
    <row r="66" spans="1:11" x14ac:dyDescent="0.2">
      <c r="A66">
        <v>5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</row>
    <row r="67" spans="1:11" x14ac:dyDescent="0.2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</row>
    <row r="68" spans="1:11" x14ac:dyDescent="0.2">
      <c r="A68">
        <v>5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4</v>
      </c>
    </row>
    <row r="69" spans="1:11" x14ac:dyDescent="0.2">
      <c r="A69">
        <v>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5</v>
      </c>
    </row>
    <row r="70" spans="1:11" x14ac:dyDescent="0.2">
      <c r="A70">
        <v>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2</v>
      </c>
    </row>
    <row r="71" spans="1:11" x14ac:dyDescent="0.2">
      <c r="A71">
        <v>5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3</v>
      </c>
    </row>
    <row r="72" spans="1:11" x14ac:dyDescent="0.2">
      <c r="A72">
        <v>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</row>
    <row r="73" spans="1:11" x14ac:dyDescent="0.2">
      <c r="A73">
        <v>5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</row>
    <row r="74" spans="1:11" x14ac:dyDescent="0.2">
      <c r="A74">
        <v>5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6</v>
      </c>
    </row>
    <row r="75" spans="1:11" x14ac:dyDescent="0.2">
      <c r="A75">
        <v>5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4</v>
      </c>
    </row>
    <row r="76" spans="1:11" x14ac:dyDescent="0.2">
      <c r="A76">
        <v>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2</v>
      </c>
    </row>
    <row r="77" spans="1:11" x14ac:dyDescent="0.2">
      <c r="A77">
        <v>6</v>
      </c>
      <c r="B77" cm="1">
        <f t="array" ref="B77:J91">'Coding matrix'!$B$21:$J$35</f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3</v>
      </c>
    </row>
    <row r="78" spans="1:11" x14ac:dyDescent="0.2">
      <c r="A78">
        <v>6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7</v>
      </c>
    </row>
    <row r="79" spans="1:11" x14ac:dyDescent="0.2">
      <c r="A79">
        <v>6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5</v>
      </c>
    </row>
    <row r="80" spans="1:11" x14ac:dyDescent="0.2">
      <c r="A80">
        <v>6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4</v>
      </c>
    </row>
    <row r="81" spans="1:11" x14ac:dyDescent="0.2">
      <c r="A81">
        <v>6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6</v>
      </c>
    </row>
    <row r="82" spans="1:11" x14ac:dyDescent="0.2">
      <c r="A82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</row>
    <row r="83" spans="1:11" x14ac:dyDescent="0.2">
      <c r="A83">
        <v>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2</v>
      </c>
    </row>
    <row r="84" spans="1:11" x14ac:dyDescent="0.2">
      <c r="A84">
        <v>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3</v>
      </c>
    </row>
    <row r="85" spans="1:11" x14ac:dyDescent="0.2">
      <c r="A85">
        <v>6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4</v>
      </c>
    </row>
    <row r="86" spans="1:11" x14ac:dyDescent="0.2">
      <c r="A86">
        <v>6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5</v>
      </c>
    </row>
    <row r="87" spans="1:11" x14ac:dyDescent="0.2">
      <c r="A87">
        <v>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</row>
    <row r="88" spans="1:11" x14ac:dyDescent="0.2">
      <c r="A88">
        <v>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6</v>
      </c>
    </row>
    <row r="89" spans="1:11" x14ac:dyDescent="0.2">
      <c r="A89">
        <v>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3</v>
      </c>
    </row>
    <row r="90" spans="1:11" x14ac:dyDescent="0.2">
      <c r="A90">
        <v>6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6</v>
      </c>
    </row>
    <row r="91" spans="1:11" x14ac:dyDescent="0.2">
      <c r="A91">
        <v>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">
      <c r="A92">
        <v>7</v>
      </c>
      <c r="B92" cm="1">
        <f t="array" ref="B92:J106">'Coding matrix'!$B$21:$J$35</f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7</v>
      </c>
    </row>
    <row r="93" spans="1:11" x14ac:dyDescent="0.2">
      <c r="A93">
        <v>7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</v>
      </c>
    </row>
    <row r="94" spans="1:11" x14ac:dyDescent="0.2">
      <c r="A94">
        <v>7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7</v>
      </c>
    </row>
    <row r="95" spans="1:11" x14ac:dyDescent="0.2">
      <c r="A95">
        <v>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6</v>
      </c>
    </row>
    <row r="96" spans="1:11" x14ac:dyDescent="0.2">
      <c r="A96">
        <v>7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</row>
    <row r="97" spans="1:11" x14ac:dyDescent="0.2">
      <c r="A97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</row>
    <row r="98" spans="1:11" x14ac:dyDescent="0.2">
      <c r="A98">
        <v>7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2</v>
      </c>
    </row>
    <row r="99" spans="1:11" x14ac:dyDescent="0.2">
      <c r="A99">
        <v>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2</v>
      </c>
    </row>
    <row r="100" spans="1:11" x14ac:dyDescent="0.2">
      <c r="A100">
        <v>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 x14ac:dyDescent="0.2">
      <c r="A101">
        <v>7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4</v>
      </c>
    </row>
    <row r="102" spans="1:11" x14ac:dyDescent="0.2">
      <c r="A102">
        <v>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5</v>
      </c>
    </row>
    <row r="103" spans="1:11" x14ac:dyDescent="0.2">
      <c r="A103">
        <v>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6</v>
      </c>
    </row>
    <row r="104" spans="1:11" x14ac:dyDescent="0.2">
      <c r="A104">
        <v>7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2</v>
      </c>
    </row>
    <row r="105" spans="1:11" x14ac:dyDescent="0.2">
      <c r="A105">
        <v>7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5</v>
      </c>
    </row>
    <row r="106" spans="1:11" x14ac:dyDescent="0.2">
      <c r="A106">
        <v>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2</v>
      </c>
    </row>
    <row r="107" spans="1:11" x14ac:dyDescent="0.2">
      <c r="A107">
        <v>8</v>
      </c>
      <c r="B107" cm="1">
        <f t="array" ref="B107:J121">'Coding matrix'!$B$21:$J$35</f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5</v>
      </c>
    </row>
    <row r="108" spans="1:11" x14ac:dyDescent="0.2">
      <c r="A108">
        <v>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5</v>
      </c>
    </row>
    <row r="109" spans="1:11" x14ac:dyDescent="0.2">
      <c r="A109">
        <v>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5</v>
      </c>
    </row>
    <row r="110" spans="1:11" x14ac:dyDescent="0.2">
      <c r="A110">
        <v>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5</v>
      </c>
    </row>
    <row r="111" spans="1:11" x14ac:dyDescent="0.2">
      <c r="A111">
        <v>8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</row>
    <row r="112" spans="1:11" x14ac:dyDescent="0.2">
      <c r="A112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</row>
    <row r="113" spans="1:11" x14ac:dyDescent="0.2">
      <c r="A113">
        <v>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5</v>
      </c>
    </row>
    <row r="114" spans="1:11" x14ac:dyDescent="0.2">
      <c r="A114">
        <v>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5</v>
      </c>
    </row>
    <row r="115" spans="1:11" x14ac:dyDescent="0.2">
      <c r="A115">
        <v>8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5</v>
      </c>
    </row>
    <row r="116" spans="1:11" x14ac:dyDescent="0.2">
      <c r="A116">
        <v>8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5</v>
      </c>
    </row>
    <row r="117" spans="1:11" x14ac:dyDescent="0.2">
      <c r="A117">
        <v>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5</v>
      </c>
    </row>
    <row r="118" spans="1:11" x14ac:dyDescent="0.2">
      <c r="A118">
        <v>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5</v>
      </c>
    </row>
    <row r="119" spans="1:11" x14ac:dyDescent="0.2">
      <c r="A119">
        <v>8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5</v>
      </c>
    </row>
    <row r="120" spans="1:11" x14ac:dyDescent="0.2">
      <c r="A120">
        <v>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5</v>
      </c>
    </row>
    <row r="121" spans="1:11" x14ac:dyDescent="0.2">
      <c r="A121">
        <v>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5</v>
      </c>
    </row>
    <row r="122" spans="1:11" x14ac:dyDescent="0.2">
      <c r="A122">
        <v>9</v>
      </c>
      <c r="B122" cm="1">
        <f t="array" ref="B122:J136">'Coding matrix'!$B$21:$J$35</f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3</v>
      </c>
    </row>
    <row r="123" spans="1:11" x14ac:dyDescent="0.2">
      <c r="A123">
        <v>9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5</v>
      </c>
    </row>
    <row r="124" spans="1:11" x14ac:dyDescent="0.2">
      <c r="A124">
        <v>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</row>
    <row r="125" spans="1:11" x14ac:dyDescent="0.2">
      <c r="A125">
        <v>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4</v>
      </c>
    </row>
    <row r="126" spans="1:11" x14ac:dyDescent="0.2">
      <c r="A126">
        <v>9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4</v>
      </c>
    </row>
    <row r="127" spans="1:11" x14ac:dyDescent="0.2">
      <c r="A127">
        <v>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</row>
    <row r="128" spans="1:11" x14ac:dyDescent="0.2">
      <c r="A128">
        <v>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5</v>
      </c>
    </row>
    <row r="129" spans="1:11" x14ac:dyDescent="0.2">
      <c r="A129">
        <v>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7</v>
      </c>
    </row>
    <row r="130" spans="1:11" x14ac:dyDescent="0.2">
      <c r="A130">
        <v>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</row>
    <row r="131" spans="1:11" x14ac:dyDescent="0.2">
      <c r="A131">
        <v>9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3</v>
      </c>
    </row>
    <row r="132" spans="1:11" x14ac:dyDescent="0.2">
      <c r="A132">
        <v>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4</v>
      </c>
    </row>
    <row r="133" spans="1:11" x14ac:dyDescent="0.2">
      <c r="A133">
        <v>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5</v>
      </c>
    </row>
    <row r="134" spans="1:11" x14ac:dyDescent="0.2">
      <c r="A134">
        <v>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4</v>
      </c>
    </row>
    <row r="135" spans="1:11" x14ac:dyDescent="0.2">
      <c r="A135">
        <v>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5</v>
      </c>
    </row>
    <row r="136" spans="1:11" x14ac:dyDescent="0.2">
      <c r="A136">
        <v>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4</v>
      </c>
    </row>
    <row r="137" spans="1:11" x14ac:dyDescent="0.2">
      <c r="A137">
        <v>10</v>
      </c>
      <c r="B137" cm="1">
        <f t="array" ref="B137:J151">'Coding matrix'!$B$21:$J$35</f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4</v>
      </c>
    </row>
    <row r="138" spans="1:11" x14ac:dyDescent="0.2">
      <c r="A138">
        <v>10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2</v>
      </c>
    </row>
    <row r="139" spans="1:11" x14ac:dyDescent="0.2">
      <c r="A139">
        <v>10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6</v>
      </c>
    </row>
    <row r="140" spans="1:11" x14ac:dyDescent="0.2">
      <c r="A140">
        <v>10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</row>
    <row r="141" spans="1:11" x14ac:dyDescent="0.2">
      <c r="A141">
        <v>10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6</v>
      </c>
    </row>
    <row r="142" spans="1:11" x14ac:dyDescent="0.2">
      <c r="A142">
        <v>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</row>
    <row r="143" spans="1:11" x14ac:dyDescent="0.2">
      <c r="A143">
        <v>10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5</v>
      </c>
    </row>
    <row r="144" spans="1:11" x14ac:dyDescent="0.2">
      <c r="A144">
        <v>10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3</v>
      </c>
    </row>
    <row r="145" spans="1:11" x14ac:dyDescent="0.2">
      <c r="A145">
        <v>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5</v>
      </c>
    </row>
    <row r="146" spans="1:11" x14ac:dyDescent="0.2">
      <c r="A146">
        <v>10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2</v>
      </c>
    </row>
    <row r="147" spans="1:11" x14ac:dyDescent="0.2">
      <c r="A147">
        <v>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5</v>
      </c>
    </row>
    <row r="148" spans="1:11" x14ac:dyDescent="0.2">
      <c r="A148">
        <v>10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2</v>
      </c>
    </row>
    <row r="149" spans="1:11" x14ac:dyDescent="0.2">
      <c r="A149">
        <v>10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6</v>
      </c>
    </row>
    <row r="150" spans="1:11" x14ac:dyDescent="0.2">
      <c r="A150">
        <v>10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2</v>
      </c>
    </row>
    <row r="151" spans="1:11" x14ac:dyDescent="0.2">
      <c r="A151">
        <v>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2">
      <c r="A152">
        <v>11</v>
      </c>
      <c r="B152" cm="1">
        <f t="array" ref="B152:J166">'Coding matrix'!$B$21:$J$35</f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2</v>
      </c>
    </row>
    <row r="153" spans="1:11" x14ac:dyDescent="0.2">
      <c r="A153">
        <v>11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4</v>
      </c>
    </row>
    <row r="154" spans="1:11" x14ac:dyDescent="0.2">
      <c r="A154">
        <v>11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2</v>
      </c>
    </row>
    <row r="155" spans="1:11" x14ac:dyDescent="0.2">
      <c r="A155">
        <v>11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 x14ac:dyDescent="0.2">
      <c r="A156">
        <v>11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2">
      <c r="A157">
        <v>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</row>
    <row r="158" spans="1:11" x14ac:dyDescent="0.2">
      <c r="A158">
        <v>11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6</v>
      </c>
    </row>
    <row r="159" spans="1:11" x14ac:dyDescent="0.2">
      <c r="A159">
        <v>11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5</v>
      </c>
    </row>
    <row r="160" spans="1:11" x14ac:dyDescent="0.2">
      <c r="A160">
        <v>11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2</v>
      </c>
    </row>
    <row r="161" spans="1:11" x14ac:dyDescent="0.2">
      <c r="A161">
        <v>11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4</v>
      </c>
    </row>
    <row r="162" spans="1:11" x14ac:dyDescent="0.2">
      <c r="A162">
        <v>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7</v>
      </c>
    </row>
    <row r="163" spans="1:11" x14ac:dyDescent="0.2">
      <c r="A163">
        <v>11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</v>
      </c>
    </row>
    <row r="164" spans="1:11" x14ac:dyDescent="0.2">
      <c r="A164">
        <v>11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</row>
    <row r="165" spans="1:11" x14ac:dyDescent="0.2">
      <c r="A165">
        <v>11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7</v>
      </c>
    </row>
    <row r="166" spans="1:11" x14ac:dyDescent="0.2">
      <c r="A166">
        <v>11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2</v>
      </c>
    </row>
    <row r="167" spans="1:11" x14ac:dyDescent="0.2">
      <c r="A167">
        <v>12</v>
      </c>
      <c r="B167" cm="1">
        <f t="array" ref="B167:J181">'Coding matrix'!$B$21:$J$35</f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6</v>
      </c>
    </row>
    <row r="168" spans="1:11" x14ac:dyDescent="0.2">
      <c r="A168">
        <v>12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5</v>
      </c>
    </row>
    <row r="169" spans="1:11" x14ac:dyDescent="0.2">
      <c r="A169">
        <v>12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5</v>
      </c>
    </row>
    <row r="170" spans="1:11" x14ac:dyDescent="0.2">
      <c r="A170">
        <v>12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4</v>
      </c>
    </row>
    <row r="171" spans="1:11" x14ac:dyDescent="0.2">
      <c r="A171">
        <v>12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</row>
    <row r="172" spans="1:11" x14ac:dyDescent="0.2">
      <c r="A172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5</v>
      </c>
    </row>
    <row r="174" spans="1:11" x14ac:dyDescent="0.2">
      <c r="A174">
        <v>12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5</v>
      </c>
    </row>
    <row r="175" spans="1:11" x14ac:dyDescent="0.2">
      <c r="A175">
        <v>12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5</v>
      </c>
    </row>
    <row r="176" spans="1:11" x14ac:dyDescent="0.2">
      <c r="A176">
        <v>12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5</v>
      </c>
    </row>
    <row r="177" spans="1:11" x14ac:dyDescent="0.2">
      <c r="A177">
        <v>12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6</v>
      </c>
    </row>
    <row r="178" spans="1:11" x14ac:dyDescent="0.2">
      <c r="A178">
        <v>12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5</v>
      </c>
    </row>
    <row r="179" spans="1:11" x14ac:dyDescent="0.2">
      <c r="A179">
        <v>12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4</v>
      </c>
    </row>
    <row r="180" spans="1:11" x14ac:dyDescent="0.2">
      <c r="A180">
        <v>12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6</v>
      </c>
    </row>
    <row r="181" spans="1:11" x14ac:dyDescent="0.2">
      <c r="A181">
        <v>12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6</v>
      </c>
    </row>
    <row r="182" spans="1:11" x14ac:dyDescent="0.2">
      <c r="A182">
        <v>13</v>
      </c>
      <c r="B182" cm="1">
        <f t="array" ref="B182:J196">'Coding matrix'!$B$21:$J$35</f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3</v>
      </c>
    </row>
    <row r="183" spans="1:11" x14ac:dyDescent="0.2">
      <c r="A183">
        <v>13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4</v>
      </c>
    </row>
    <row r="184" spans="1:11" x14ac:dyDescent="0.2">
      <c r="A184">
        <v>13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3</v>
      </c>
    </row>
    <row r="185" spans="1:11" x14ac:dyDescent="0.2">
      <c r="A185">
        <v>13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2</v>
      </c>
    </row>
    <row r="186" spans="1:11" x14ac:dyDescent="0.2">
      <c r="A186">
        <v>13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4</v>
      </c>
    </row>
    <row r="187" spans="1:11" x14ac:dyDescent="0.2">
      <c r="A187">
        <v>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 x14ac:dyDescent="0.2">
      <c r="A188">
        <v>13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5</v>
      </c>
    </row>
    <row r="189" spans="1:11" x14ac:dyDescent="0.2">
      <c r="A189">
        <v>13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5</v>
      </c>
    </row>
    <row r="190" spans="1:11" x14ac:dyDescent="0.2">
      <c r="A190">
        <v>13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4</v>
      </c>
    </row>
    <row r="191" spans="1:11" x14ac:dyDescent="0.2">
      <c r="A191">
        <v>13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5</v>
      </c>
    </row>
    <row r="192" spans="1:11" x14ac:dyDescent="0.2">
      <c r="A192">
        <v>13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3</v>
      </c>
    </row>
    <row r="193" spans="1:11" x14ac:dyDescent="0.2">
      <c r="A193">
        <v>13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4</v>
      </c>
    </row>
    <row r="194" spans="1:11" x14ac:dyDescent="0.2">
      <c r="A194">
        <v>13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4</v>
      </c>
    </row>
    <row r="195" spans="1:11" x14ac:dyDescent="0.2">
      <c r="A195">
        <v>13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5</v>
      </c>
    </row>
    <row r="196" spans="1:11" x14ac:dyDescent="0.2">
      <c r="A196">
        <v>13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3</v>
      </c>
    </row>
    <row r="197" spans="1:11" x14ac:dyDescent="0.2">
      <c r="A197">
        <v>14</v>
      </c>
      <c r="B197" cm="1">
        <f t="array" ref="B197:J211">'Coding matrix'!$B$21:$J$35</f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3</v>
      </c>
    </row>
    <row r="198" spans="1:11" x14ac:dyDescent="0.2">
      <c r="A198">
        <v>14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</v>
      </c>
    </row>
    <row r="199" spans="1:11" x14ac:dyDescent="0.2">
      <c r="A199">
        <v>14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</row>
    <row r="200" spans="1:11" x14ac:dyDescent="0.2">
      <c r="A200">
        <v>14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5</v>
      </c>
    </row>
    <row r="201" spans="1:11" x14ac:dyDescent="0.2">
      <c r="A201">
        <v>14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</row>
    <row r="202" spans="1:11" x14ac:dyDescent="0.2">
      <c r="A202">
        <v>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</row>
    <row r="203" spans="1:11" x14ac:dyDescent="0.2">
      <c r="A203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3</v>
      </c>
    </row>
    <row r="204" spans="1:11" x14ac:dyDescent="0.2">
      <c r="A204">
        <v>14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3</v>
      </c>
    </row>
    <row r="205" spans="1:11" x14ac:dyDescent="0.2">
      <c r="A205">
        <v>14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4</v>
      </c>
    </row>
    <row r="206" spans="1:11" x14ac:dyDescent="0.2">
      <c r="A206">
        <v>14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5</v>
      </c>
    </row>
    <row r="207" spans="1:11" x14ac:dyDescent="0.2">
      <c r="A207">
        <v>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2</v>
      </c>
    </row>
    <row r="208" spans="1:11" x14ac:dyDescent="0.2">
      <c r="A208">
        <v>14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5</v>
      </c>
    </row>
    <row r="209" spans="1:11" x14ac:dyDescent="0.2">
      <c r="A209">
        <v>14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</v>
      </c>
    </row>
    <row r="210" spans="1:11" x14ac:dyDescent="0.2">
      <c r="A210">
        <v>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5</v>
      </c>
    </row>
    <row r="211" spans="1:11" x14ac:dyDescent="0.2">
      <c r="A211">
        <v>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4</v>
      </c>
    </row>
    <row r="212" spans="1:11" x14ac:dyDescent="0.2">
      <c r="A212">
        <v>15</v>
      </c>
      <c r="B212" cm="1">
        <f t="array" ref="B212:J226">'Coding matrix'!$B$21:$J$35</f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5</v>
      </c>
    </row>
    <row r="213" spans="1:11" x14ac:dyDescent="0.2">
      <c r="A213">
        <v>15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5</v>
      </c>
    </row>
    <row r="214" spans="1:11" x14ac:dyDescent="0.2">
      <c r="A214">
        <v>15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3</v>
      </c>
    </row>
    <row r="215" spans="1:11" x14ac:dyDescent="0.2">
      <c r="A215">
        <v>15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3</v>
      </c>
    </row>
    <row r="216" spans="1:11" x14ac:dyDescent="0.2">
      <c r="A216">
        <v>15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</row>
    <row r="217" spans="1:11" x14ac:dyDescent="0.2">
      <c r="A217">
        <v>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</row>
    <row r="218" spans="1:11" x14ac:dyDescent="0.2">
      <c r="A218">
        <v>15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5</v>
      </c>
    </row>
    <row r="219" spans="1:11" x14ac:dyDescent="0.2">
      <c r="A219">
        <v>15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</row>
    <row r="220" spans="1:11" x14ac:dyDescent="0.2">
      <c r="A220">
        <v>15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3</v>
      </c>
    </row>
    <row r="221" spans="1:11" x14ac:dyDescent="0.2">
      <c r="A221">
        <v>15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3</v>
      </c>
    </row>
    <row r="222" spans="1:11" x14ac:dyDescent="0.2">
      <c r="A222">
        <v>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3</v>
      </c>
    </row>
    <row r="223" spans="1:11" x14ac:dyDescent="0.2">
      <c r="A223">
        <v>15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7</v>
      </c>
    </row>
    <row r="224" spans="1:11" x14ac:dyDescent="0.2">
      <c r="A224">
        <v>15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2</v>
      </c>
    </row>
    <row r="225" spans="1:11" x14ac:dyDescent="0.2">
      <c r="A225">
        <v>15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7</v>
      </c>
    </row>
    <row r="226" spans="1:11" x14ac:dyDescent="0.2">
      <c r="A226">
        <v>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7</v>
      </c>
    </row>
    <row r="227" spans="1:11" x14ac:dyDescent="0.2">
      <c r="A227">
        <v>16</v>
      </c>
      <c r="B227" cm="1">
        <f t="array" ref="B227:J241">'Coding matrix'!$B$21:$J$35</f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5</v>
      </c>
    </row>
    <row r="228" spans="1:11" x14ac:dyDescent="0.2">
      <c r="A228">
        <v>16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6</v>
      </c>
    </row>
    <row r="229" spans="1:11" x14ac:dyDescent="0.2">
      <c r="A229">
        <v>16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3</v>
      </c>
    </row>
    <row r="230" spans="1:11" x14ac:dyDescent="0.2">
      <c r="A230">
        <v>16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5</v>
      </c>
    </row>
    <row r="231" spans="1:11" x14ac:dyDescent="0.2">
      <c r="A231">
        <v>16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</row>
    <row r="232" spans="1:11" x14ac:dyDescent="0.2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</row>
    <row r="233" spans="1:11" x14ac:dyDescent="0.2">
      <c r="A233">
        <v>16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6</v>
      </c>
    </row>
    <row r="234" spans="1:11" x14ac:dyDescent="0.2">
      <c r="A234">
        <v>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5</v>
      </c>
    </row>
    <row r="235" spans="1:11" x14ac:dyDescent="0.2">
      <c r="A235">
        <v>16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4</v>
      </c>
    </row>
    <row r="236" spans="1:11" x14ac:dyDescent="0.2">
      <c r="A236">
        <v>16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6</v>
      </c>
    </row>
    <row r="237" spans="1:11" x14ac:dyDescent="0.2">
      <c r="A237">
        <v>16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6</v>
      </c>
    </row>
    <row r="238" spans="1:11" x14ac:dyDescent="0.2">
      <c r="A238">
        <v>16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6</v>
      </c>
    </row>
    <row r="239" spans="1:11" x14ac:dyDescent="0.2">
      <c r="A239">
        <v>16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5</v>
      </c>
    </row>
    <row r="240" spans="1:11" x14ac:dyDescent="0.2">
      <c r="A240">
        <v>16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5</v>
      </c>
    </row>
    <row r="241" spans="1:11" x14ac:dyDescent="0.2">
      <c r="A241">
        <v>16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6</v>
      </c>
    </row>
    <row r="242" spans="1:11" x14ac:dyDescent="0.2">
      <c r="A242">
        <v>17</v>
      </c>
      <c r="B242" cm="1">
        <f t="array" ref="B242:J256">'Coding matrix'!$B$21:$J$35</f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2</v>
      </c>
    </row>
    <row r="243" spans="1:11" x14ac:dyDescent="0.2">
      <c r="A243">
        <v>17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6</v>
      </c>
    </row>
    <row r="244" spans="1:11" x14ac:dyDescent="0.2">
      <c r="A244">
        <v>17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5</v>
      </c>
    </row>
    <row r="245" spans="1:11" x14ac:dyDescent="0.2">
      <c r="A245">
        <v>17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4</v>
      </c>
    </row>
    <row r="246" spans="1:11" x14ac:dyDescent="0.2">
      <c r="A246">
        <v>17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7</v>
      </c>
    </row>
    <row r="247" spans="1:11" x14ac:dyDescent="0.2">
      <c r="A247">
        <v>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</row>
    <row r="248" spans="1:11" x14ac:dyDescent="0.2">
      <c r="A248">
        <v>17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3</v>
      </c>
    </row>
    <row r="249" spans="1:11" x14ac:dyDescent="0.2">
      <c r="A249">
        <v>17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4</v>
      </c>
    </row>
    <row r="250" spans="1:11" x14ac:dyDescent="0.2">
      <c r="A250">
        <v>17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</row>
    <row r="251" spans="1:11" x14ac:dyDescent="0.2">
      <c r="A251">
        <v>17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2</v>
      </c>
    </row>
    <row r="252" spans="1:11" x14ac:dyDescent="0.2">
      <c r="A252">
        <v>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</row>
    <row r="253" spans="1:11" x14ac:dyDescent="0.2">
      <c r="A253">
        <v>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5</v>
      </c>
    </row>
    <row r="254" spans="1:11" x14ac:dyDescent="0.2">
      <c r="A254">
        <v>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6</v>
      </c>
    </row>
    <row r="255" spans="1:11" x14ac:dyDescent="0.2">
      <c r="A255">
        <v>17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3</v>
      </c>
    </row>
    <row r="256" spans="1:11" x14ac:dyDescent="0.2">
      <c r="A256">
        <v>17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2</v>
      </c>
    </row>
    <row r="257" spans="1:11" x14ac:dyDescent="0.2">
      <c r="A257">
        <v>18</v>
      </c>
      <c r="B257" cm="1">
        <f t="array" ref="B257:J271">'Coding matrix'!$B$21:$J$35</f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5</v>
      </c>
    </row>
    <row r="258" spans="1:11" x14ac:dyDescent="0.2">
      <c r="A258">
        <v>18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7</v>
      </c>
    </row>
    <row r="259" spans="1:11" x14ac:dyDescent="0.2">
      <c r="A259">
        <v>18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6</v>
      </c>
    </row>
    <row r="260" spans="1:11" x14ac:dyDescent="0.2">
      <c r="A260">
        <v>18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3</v>
      </c>
    </row>
    <row r="261" spans="1:11" x14ac:dyDescent="0.2">
      <c r="A261">
        <v>18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6</v>
      </c>
    </row>
    <row r="262" spans="1:11" x14ac:dyDescent="0.2">
      <c r="A262">
        <v>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</row>
    <row r="263" spans="1:11" x14ac:dyDescent="0.2">
      <c r="A263">
        <v>18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7</v>
      </c>
    </row>
    <row r="264" spans="1:11" x14ac:dyDescent="0.2">
      <c r="A264">
        <v>18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7</v>
      </c>
    </row>
    <row r="265" spans="1:11" x14ac:dyDescent="0.2">
      <c r="A265">
        <v>18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5</v>
      </c>
    </row>
    <row r="266" spans="1:11" x14ac:dyDescent="0.2">
      <c r="A266">
        <v>18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6</v>
      </c>
    </row>
    <row r="267" spans="1:11" x14ac:dyDescent="0.2">
      <c r="A267">
        <v>18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6</v>
      </c>
    </row>
    <row r="268" spans="1:11" x14ac:dyDescent="0.2">
      <c r="A268">
        <v>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4</v>
      </c>
    </row>
    <row r="269" spans="1:11" x14ac:dyDescent="0.2">
      <c r="A269">
        <v>18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3</v>
      </c>
    </row>
    <row r="270" spans="1:11" x14ac:dyDescent="0.2">
      <c r="A270">
        <v>18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7</v>
      </c>
    </row>
    <row r="271" spans="1:11" x14ac:dyDescent="0.2">
      <c r="A271">
        <v>18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4</v>
      </c>
    </row>
    <row r="272" spans="1:11" x14ac:dyDescent="0.2">
      <c r="A272">
        <v>19</v>
      </c>
      <c r="B272" cm="1">
        <f t="array" ref="B272:J286">'Coding matrix'!$B$21:$J$35</f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3</v>
      </c>
    </row>
    <row r="273" spans="1:11" x14ac:dyDescent="0.2">
      <c r="A273">
        <v>19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7</v>
      </c>
    </row>
    <row r="274" spans="1:11" x14ac:dyDescent="0.2">
      <c r="A274">
        <v>19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7</v>
      </c>
    </row>
    <row r="275" spans="1:11" x14ac:dyDescent="0.2">
      <c r="A275">
        <v>19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</row>
    <row r="276" spans="1:11" x14ac:dyDescent="0.2">
      <c r="A276">
        <v>19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</row>
    <row r="277" spans="1:11" x14ac:dyDescent="0.2">
      <c r="A277">
        <v>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</row>
    <row r="278" spans="1:11" x14ac:dyDescent="0.2">
      <c r="A278">
        <v>19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3</v>
      </c>
    </row>
    <row r="279" spans="1:11" x14ac:dyDescent="0.2">
      <c r="A279">
        <v>19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3</v>
      </c>
    </row>
    <row r="280" spans="1:11" x14ac:dyDescent="0.2">
      <c r="A280">
        <v>19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6</v>
      </c>
    </row>
    <row r="281" spans="1:11" x14ac:dyDescent="0.2">
      <c r="A281">
        <v>19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2</v>
      </c>
    </row>
    <row r="282" spans="1:11" x14ac:dyDescent="0.2">
      <c r="A282">
        <v>19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7</v>
      </c>
    </row>
    <row r="283" spans="1:11" x14ac:dyDescent="0.2">
      <c r="A283">
        <v>19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2</v>
      </c>
    </row>
    <row r="284" spans="1:11" x14ac:dyDescent="0.2">
      <c r="A284">
        <v>19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2</v>
      </c>
    </row>
    <row r="285" spans="1:11" x14ac:dyDescent="0.2">
      <c r="A285">
        <v>19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5</v>
      </c>
    </row>
    <row r="286" spans="1:11" x14ac:dyDescent="0.2">
      <c r="A286">
        <v>19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5</v>
      </c>
    </row>
    <row r="287" spans="1:11" x14ac:dyDescent="0.2">
      <c r="A287">
        <v>20</v>
      </c>
      <c r="B287" cm="1">
        <f t="array" ref="B287:J301">'Coding matrix'!$B$21:$J$35</f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4</v>
      </c>
    </row>
    <row r="288" spans="1:11" x14ac:dyDescent="0.2">
      <c r="A288">
        <v>20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6</v>
      </c>
    </row>
    <row r="289" spans="1:11" x14ac:dyDescent="0.2">
      <c r="A289">
        <v>20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7</v>
      </c>
    </row>
    <row r="290" spans="1:11" x14ac:dyDescent="0.2">
      <c r="A290">
        <v>20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</row>
    <row r="291" spans="1:11" x14ac:dyDescent="0.2">
      <c r="A291">
        <v>20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7</v>
      </c>
    </row>
    <row r="292" spans="1:11" x14ac:dyDescent="0.2">
      <c r="A292">
        <v>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</row>
    <row r="293" spans="1:11" x14ac:dyDescent="0.2">
      <c r="A293">
        <v>20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4</v>
      </c>
    </row>
    <row r="294" spans="1:11" x14ac:dyDescent="0.2">
      <c r="A294">
        <v>20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4</v>
      </c>
    </row>
    <row r="295" spans="1:11" x14ac:dyDescent="0.2">
      <c r="A295">
        <v>20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4</v>
      </c>
    </row>
    <row r="296" spans="1:11" x14ac:dyDescent="0.2">
      <c r="A296">
        <v>20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2</v>
      </c>
    </row>
    <row r="297" spans="1:11" x14ac:dyDescent="0.2">
      <c r="A297">
        <v>20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7</v>
      </c>
    </row>
    <row r="298" spans="1:11" x14ac:dyDescent="0.2">
      <c r="A298">
        <v>20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2</v>
      </c>
    </row>
    <row r="299" spans="1:11" x14ac:dyDescent="0.2">
      <c r="A299">
        <v>20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2</v>
      </c>
    </row>
    <row r="300" spans="1:11" x14ac:dyDescent="0.2">
      <c r="A300">
        <v>20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7</v>
      </c>
    </row>
    <row r="301" spans="1:11" x14ac:dyDescent="0.2">
      <c r="A301">
        <v>20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6</v>
      </c>
    </row>
    <row r="302" spans="1:11" x14ac:dyDescent="0.2">
      <c r="A302">
        <v>21</v>
      </c>
      <c r="B302" cm="1">
        <f t="array" ref="B302:J316">'Coding matrix'!$B$21:$J$35</f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3</v>
      </c>
    </row>
    <row r="303" spans="1:11" x14ac:dyDescent="0.2">
      <c r="A303">
        <v>21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7</v>
      </c>
    </row>
    <row r="304" spans="1:11" x14ac:dyDescent="0.2">
      <c r="A304">
        <v>21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6</v>
      </c>
    </row>
    <row r="305" spans="1:11" x14ac:dyDescent="0.2">
      <c r="A305">
        <v>21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 x14ac:dyDescent="0.2">
      <c r="A306">
        <v>21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7</v>
      </c>
    </row>
    <row r="307" spans="1:11" x14ac:dyDescent="0.2">
      <c r="A307">
        <v>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</row>
    <row r="308" spans="1:11" x14ac:dyDescent="0.2">
      <c r="A308">
        <v>21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3</v>
      </c>
    </row>
    <row r="309" spans="1:11" x14ac:dyDescent="0.2">
      <c r="A309">
        <v>21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3</v>
      </c>
    </row>
    <row r="310" spans="1:11" x14ac:dyDescent="0.2">
      <c r="A310">
        <v>21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</v>
      </c>
    </row>
    <row r="311" spans="1:11" x14ac:dyDescent="0.2">
      <c r="A311">
        <v>21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</row>
    <row r="312" spans="1:11" x14ac:dyDescent="0.2">
      <c r="A312">
        <v>21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7</v>
      </c>
    </row>
    <row r="313" spans="1:11" x14ac:dyDescent="0.2">
      <c r="A313">
        <v>21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</row>
    <row r="314" spans="1:11" x14ac:dyDescent="0.2">
      <c r="A314">
        <v>21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</row>
    <row r="315" spans="1:11" x14ac:dyDescent="0.2">
      <c r="A315">
        <v>21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7</v>
      </c>
    </row>
    <row r="316" spans="1:11" x14ac:dyDescent="0.2">
      <c r="A316">
        <v>21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6</v>
      </c>
    </row>
    <row r="317" spans="1:11" x14ac:dyDescent="0.2">
      <c r="A317">
        <v>22</v>
      </c>
      <c r="B317" cm="1">
        <f t="array" ref="B317:J331">'Coding matrix'!$B$21:$J$35</f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6</v>
      </c>
    </row>
    <row r="318" spans="1:11" x14ac:dyDescent="0.2">
      <c r="A318">
        <v>22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7</v>
      </c>
    </row>
    <row r="319" spans="1:11" x14ac:dyDescent="0.2">
      <c r="A319">
        <v>22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7</v>
      </c>
    </row>
    <row r="320" spans="1:11" x14ac:dyDescent="0.2">
      <c r="A320">
        <v>22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4</v>
      </c>
    </row>
    <row r="321" spans="1:11" x14ac:dyDescent="0.2">
      <c r="A321">
        <v>22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7</v>
      </c>
    </row>
    <row r="322" spans="1:11" x14ac:dyDescent="0.2">
      <c r="A322">
        <v>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</row>
    <row r="323" spans="1:11" x14ac:dyDescent="0.2">
      <c r="A323">
        <v>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6</v>
      </c>
    </row>
    <row r="324" spans="1:11" x14ac:dyDescent="0.2">
      <c r="A324">
        <v>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5</v>
      </c>
    </row>
    <row r="325" spans="1:11" x14ac:dyDescent="0.2">
      <c r="A325">
        <v>22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7</v>
      </c>
    </row>
    <row r="326" spans="1:11" x14ac:dyDescent="0.2">
      <c r="A326">
        <v>22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5</v>
      </c>
    </row>
    <row r="327" spans="1:11" x14ac:dyDescent="0.2">
      <c r="A327">
        <v>22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7</v>
      </c>
    </row>
    <row r="328" spans="1:11" x14ac:dyDescent="0.2">
      <c r="A328">
        <v>22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7</v>
      </c>
    </row>
    <row r="329" spans="1:11" x14ac:dyDescent="0.2">
      <c r="A329">
        <v>22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7</v>
      </c>
    </row>
    <row r="330" spans="1:11" x14ac:dyDescent="0.2">
      <c r="A330">
        <v>22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6</v>
      </c>
    </row>
    <row r="331" spans="1:11" x14ac:dyDescent="0.2">
      <c r="A331">
        <v>22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5</v>
      </c>
    </row>
    <row r="332" spans="1:11" x14ac:dyDescent="0.2">
      <c r="A332">
        <v>23</v>
      </c>
      <c r="B332" cm="1">
        <f t="array" ref="B332:J346">'Coding matrix'!$B$21:$J$35</f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</row>
    <row r="333" spans="1:11" x14ac:dyDescent="0.2">
      <c r="A333">
        <v>23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3</v>
      </c>
    </row>
    <row r="334" spans="1:11" x14ac:dyDescent="0.2">
      <c r="A334">
        <v>23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4</v>
      </c>
    </row>
    <row r="335" spans="1:11" x14ac:dyDescent="0.2">
      <c r="A335">
        <v>23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6</v>
      </c>
    </row>
    <row r="336" spans="1:11" x14ac:dyDescent="0.2">
      <c r="A336">
        <v>23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4</v>
      </c>
    </row>
    <row r="337" spans="1:11" x14ac:dyDescent="0.2">
      <c r="A337">
        <v>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</row>
    <row r="338" spans="1:11" x14ac:dyDescent="0.2">
      <c r="A338">
        <v>23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2</v>
      </c>
    </row>
    <row r="339" spans="1:11" x14ac:dyDescent="0.2">
      <c r="A339">
        <v>23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6</v>
      </c>
    </row>
    <row r="340" spans="1:11" x14ac:dyDescent="0.2">
      <c r="A340">
        <v>23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5</v>
      </c>
    </row>
    <row r="341" spans="1:11" x14ac:dyDescent="0.2">
      <c r="A341">
        <v>23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5</v>
      </c>
    </row>
    <row r="342" spans="1:11" x14ac:dyDescent="0.2">
      <c r="A342">
        <v>23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3</v>
      </c>
    </row>
    <row r="343" spans="1:11" x14ac:dyDescent="0.2">
      <c r="A343">
        <v>23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2</v>
      </c>
    </row>
    <row r="344" spans="1:11" x14ac:dyDescent="0.2">
      <c r="A344">
        <v>23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</row>
    <row r="345" spans="1:11" x14ac:dyDescent="0.2">
      <c r="A345">
        <v>23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7</v>
      </c>
    </row>
    <row r="346" spans="1:11" x14ac:dyDescent="0.2">
      <c r="A346">
        <v>23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</row>
    <row r="347" spans="1:11" x14ac:dyDescent="0.2">
      <c r="A347">
        <v>24</v>
      </c>
      <c r="B347" cm="1">
        <f t="array" ref="B347:J361">'Coding matrix'!$B$21:$J$35</f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5</v>
      </c>
    </row>
    <row r="348" spans="1:11" x14ac:dyDescent="0.2">
      <c r="A348">
        <v>24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6</v>
      </c>
    </row>
    <row r="349" spans="1:11" x14ac:dyDescent="0.2">
      <c r="A349">
        <v>24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6</v>
      </c>
    </row>
    <row r="350" spans="1:11" x14ac:dyDescent="0.2">
      <c r="A350">
        <v>24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</row>
    <row r="351" spans="1:11" x14ac:dyDescent="0.2">
      <c r="A351">
        <v>24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</row>
    <row r="352" spans="1:11" x14ac:dyDescent="0.2">
      <c r="A352">
        <v>24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</row>
    <row r="353" spans="1:11" x14ac:dyDescent="0.2">
      <c r="A353">
        <v>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7</v>
      </c>
    </row>
    <row r="354" spans="1:11" x14ac:dyDescent="0.2">
      <c r="A354">
        <v>24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7</v>
      </c>
    </row>
    <row r="355" spans="1:11" x14ac:dyDescent="0.2">
      <c r="A355">
        <v>24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6</v>
      </c>
    </row>
    <row r="356" spans="1:11" x14ac:dyDescent="0.2">
      <c r="A356">
        <v>24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7</v>
      </c>
    </row>
    <row r="357" spans="1:11" x14ac:dyDescent="0.2">
      <c r="A357">
        <v>24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7</v>
      </c>
    </row>
    <row r="358" spans="1:11" x14ac:dyDescent="0.2">
      <c r="A358">
        <v>24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7</v>
      </c>
    </row>
    <row r="359" spans="1:11" x14ac:dyDescent="0.2">
      <c r="A359">
        <v>24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6</v>
      </c>
    </row>
    <row r="360" spans="1:11" x14ac:dyDescent="0.2">
      <c r="A360">
        <v>24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7</v>
      </c>
    </row>
    <row r="361" spans="1:11" x14ac:dyDescent="0.2">
      <c r="A361">
        <v>24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</row>
    <row r="362" spans="1:11" x14ac:dyDescent="0.2">
      <c r="A362">
        <v>25</v>
      </c>
      <c r="B362" cm="1">
        <f t="array" ref="B362:J376">'Coding matrix'!$B$21:$J$35</f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</row>
    <row r="363" spans="1:11" x14ac:dyDescent="0.2">
      <c r="A363">
        <v>25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2</v>
      </c>
    </row>
    <row r="364" spans="1:11" x14ac:dyDescent="0.2">
      <c r="A364">
        <v>25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7</v>
      </c>
    </row>
    <row r="365" spans="1:11" x14ac:dyDescent="0.2">
      <c r="A365">
        <v>25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6</v>
      </c>
    </row>
    <row r="366" spans="1:11" x14ac:dyDescent="0.2">
      <c r="A366">
        <v>25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</row>
    <row r="367" spans="1:11" x14ac:dyDescent="0.2">
      <c r="A367">
        <v>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</row>
    <row r="368" spans="1:11" x14ac:dyDescent="0.2">
      <c r="A368">
        <v>25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2</v>
      </c>
    </row>
    <row r="369" spans="1:11" x14ac:dyDescent="0.2">
      <c r="A369">
        <v>25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3</v>
      </c>
    </row>
    <row r="370" spans="1:11" x14ac:dyDescent="0.2">
      <c r="A370">
        <v>25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6</v>
      </c>
    </row>
    <row r="371" spans="1:11" x14ac:dyDescent="0.2">
      <c r="A371">
        <v>25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6</v>
      </c>
    </row>
    <row r="372" spans="1:11" x14ac:dyDescent="0.2">
      <c r="A372">
        <v>25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2</v>
      </c>
    </row>
    <row r="373" spans="1:11" x14ac:dyDescent="0.2">
      <c r="A373">
        <v>25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</row>
    <row r="374" spans="1:11" x14ac:dyDescent="0.2">
      <c r="A374">
        <v>25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</row>
    <row r="375" spans="1:11" x14ac:dyDescent="0.2">
      <c r="A375">
        <v>25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4</v>
      </c>
    </row>
    <row r="376" spans="1:11" x14ac:dyDescent="0.2">
      <c r="A376">
        <v>25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5</v>
      </c>
    </row>
    <row r="377" spans="1:11" x14ac:dyDescent="0.2">
      <c r="A377">
        <v>26</v>
      </c>
      <c r="B377" cm="1">
        <f t="array" ref="B377:J391">'Coding matrix'!$B$21:$J$35</f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2</v>
      </c>
    </row>
    <row r="378" spans="1:11" x14ac:dyDescent="0.2">
      <c r="A378">
        <v>26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4</v>
      </c>
    </row>
    <row r="379" spans="1:11" x14ac:dyDescent="0.2">
      <c r="A379">
        <v>26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4</v>
      </c>
    </row>
    <row r="380" spans="1:11" x14ac:dyDescent="0.2">
      <c r="A380">
        <v>26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4</v>
      </c>
    </row>
    <row r="381" spans="1:11" x14ac:dyDescent="0.2">
      <c r="A381">
        <v>26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 x14ac:dyDescent="0.2">
      <c r="A382">
        <v>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</row>
    <row r="383" spans="1:11" x14ac:dyDescent="0.2">
      <c r="A383">
        <v>26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6</v>
      </c>
    </row>
    <row r="384" spans="1:11" x14ac:dyDescent="0.2">
      <c r="A384">
        <v>26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4</v>
      </c>
    </row>
    <row r="385" spans="1:11" x14ac:dyDescent="0.2">
      <c r="A385">
        <v>26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6</v>
      </c>
    </row>
    <row r="386" spans="1:11" x14ac:dyDescent="0.2">
      <c r="A386">
        <v>26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5</v>
      </c>
    </row>
    <row r="387" spans="1:11" x14ac:dyDescent="0.2">
      <c r="A387">
        <v>26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3</v>
      </c>
    </row>
    <row r="388" spans="1:11" x14ac:dyDescent="0.2">
      <c r="A388">
        <v>26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7</v>
      </c>
    </row>
    <row r="389" spans="1:11" x14ac:dyDescent="0.2">
      <c r="A389">
        <v>26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6</v>
      </c>
    </row>
    <row r="390" spans="1:11" x14ac:dyDescent="0.2">
      <c r="A390">
        <v>26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4</v>
      </c>
    </row>
    <row r="391" spans="1:11" x14ac:dyDescent="0.2">
      <c r="A391">
        <v>26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2</v>
      </c>
    </row>
    <row r="392" spans="1:11" x14ac:dyDescent="0.2">
      <c r="A392">
        <v>27</v>
      </c>
      <c r="B392" cm="1">
        <f t="array" ref="B392:J406">'Coding matrix'!$B$21:$J$35</f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4</v>
      </c>
    </row>
    <row r="393" spans="1:11" x14ac:dyDescent="0.2">
      <c r="A393">
        <v>27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7</v>
      </c>
    </row>
    <row r="394" spans="1:11" x14ac:dyDescent="0.2">
      <c r="A394">
        <v>27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6</v>
      </c>
    </row>
    <row r="395" spans="1:11" x14ac:dyDescent="0.2">
      <c r="A395">
        <v>27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2</v>
      </c>
    </row>
    <row r="396" spans="1:11" x14ac:dyDescent="0.2">
      <c r="A396">
        <v>27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7</v>
      </c>
    </row>
    <row r="397" spans="1:11" x14ac:dyDescent="0.2">
      <c r="A397">
        <v>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</row>
    <row r="398" spans="1:11" x14ac:dyDescent="0.2">
      <c r="A398">
        <v>27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5</v>
      </c>
    </row>
    <row r="399" spans="1:11" x14ac:dyDescent="0.2">
      <c r="A399">
        <v>27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5</v>
      </c>
    </row>
    <row r="400" spans="1:11" x14ac:dyDescent="0.2">
      <c r="A400">
        <v>27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3</v>
      </c>
    </row>
    <row r="401" spans="1:11" x14ac:dyDescent="0.2">
      <c r="A401">
        <v>27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2</v>
      </c>
    </row>
    <row r="402" spans="1:11" x14ac:dyDescent="0.2">
      <c r="A402">
        <v>27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7</v>
      </c>
    </row>
    <row r="403" spans="1:11" x14ac:dyDescent="0.2">
      <c r="A403">
        <v>27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2</v>
      </c>
    </row>
    <row r="404" spans="1:11" x14ac:dyDescent="0.2">
      <c r="A404">
        <v>27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</row>
    <row r="405" spans="1:11" x14ac:dyDescent="0.2">
      <c r="A405">
        <v>27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7</v>
      </c>
    </row>
    <row r="406" spans="1:11" x14ac:dyDescent="0.2">
      <c r="A406">
        <v>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6</v>
      </c>
    </row>
    <row r="407" spans="1:11" x14ac:dyDescent="0.2">
      <c r="A407">
        <v>28</v>
      </c>
      <c r="B407" cm="1">
        <f t="array" ref="B407:J421">'Coding matrix'!$B$21:$J$35</f>
        <v>0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3</v>
      </c>
    </row>
    <row r="408" spans="1:11" x14ac:dyDescent="0.2">
      <c r="A408">
        <v>28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5</v>
      </c>
    </row>
    <row r="409" spans="1:11" x14ac:dyDescent="0.2">
      <c r="A409">
        <v>28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5</v>
      </c>
    </row>
    <row r="410" spans="1:11" x14ac:dyDescent="0.2">
      <c r="A410">
        <v>28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4</v>
      </c>
    </row>
    <row r="411" spans="1:11" x14ac:dyDescent="0.2">
      <c r="A411">
        <v>28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4</v>
      </c>
    </row>
    <row r="412" spans="1:11" x14ac:dyDescent="0.2">
      <c r="A412">
        <v>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</row>
    <row r="413" spans="1:11" x14ac:dyDescent="0.2">
      <c r="A413">
        <v>28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6</v>
      </c>
    </row>
    <row r="414" spans="1:11" x14ac:dyDescent="0.2">
      <c r="A414">
        <v>28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4</v>
      </c>
    </row>
    <row r="415" spans="1:11" x14ac:dyDescent="0.2">
      <c r="A415">
        <v>28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3</v>
      </c>
    </row>
    <row r="416" spans="1:11" x14ac:dyDescent="0.2">
      <c r="A416">
        <v>28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3</v>
      </c>
    </row>
    <row r="417" spans="1:11" x14ac:dyDescent="0.2">
      <c r="A417">
        <v>28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5</v>
      </c>
    </row>
    <row r="418" spans="1:11" x14ac:dyDescent="0.2">
      <c r="A418">
        <v>28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5</v>
      </c>
    </row>
    <row r="419" spans="1:11" x14ac:dyDescent="0.2">
      <c r="A419">
        <v>28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3</v>
      </c>
    </row>
    <row r="420" spans="1:11" x14ac:dyDescent="0.2">
      <c r="A420">
        <v>28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6</v>
      </c>
    </row>
    <row r="421" spans="1:11" x14ac:dyDescent="0.2">
      <c r="A421">
        <v>28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5</v>
      </c>
    </row>
    <row r="422" spans="1:11" x14ac:dyDescent="0.2">
      <c r="A422">
        <v>29</v>
      </c>
      <c r="B422" cm="1">
        <f t="array" ref="B422:J436">'Coding matrix'!$B$21:$J$35</f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2</v>
      </c>
    </row>
    <row r="423" spans="1:11" x14ac:dyDescent="0.2">
      <c r="A423">
        <v>29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3</v>
      </c>
    </row>
    <row r="424" spans="1:11" x14ac:dyDescent="0.2">
      <c r="A424">
        <v>29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4</v>
      </c>
    </row>
    <row r="425" spans="1:11" x14ac:dyDescent="0.2">
      <c r="A425">
        <v>29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3</v>
      </c>
    </row>
    <row r="426" spans="1:11" x14ac:dyDescent="0.2">
      <c r="A426">
        <v>29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3</v>
      </c>
    </row>
    <row r="427" spans="1:11" x14ac:dyDescent="0.2">
      <c r="A427">
        <v>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</v>
      </c>
    </row>
    <row r="428" spans="1:11" x14ac:dyDescent="0.2">
      <c r="A428">
        <v>29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7</v>
      </c>
    </row>
    <row r="429" spans="1:11" x14ac:dyDescent="0.2">
      <c r="A429">
        <v>29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5</v>
      </c>
    </row>
    <row r="430" spans="1:11" x14ac:dyDescent="0.2">
      <c r="A430">
        <v>29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5</v>
      </c>
    </row>
    <row r="431" spans="1:11" x14ac:dyDescent="0.2">
      <c r="A431">
        <v>29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6</v>
      </c>
    </row>
    <row r="432" spans="1:11" x14ac:dyDescent="0.2">
      <c r="A432">
        <v>29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3</v>
      </c>
    </row>
    <row r="433" spans="1:11" x14ac:dyDescent="0.2">
      <c r="A433">
        <v>29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5</v>
      </c>
    </row>
    <row r="434" spans="1:11" x14ac:dyDescent="0.2">
      <c r="A434">
        <v>29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4</v>
      </c>
    </row>
    <row r="435" spans="1:11" x14ac:dyDescent="0.2">
      <c r="A435">
        <v>29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4</v>
      </c>
    </row>
    <row r="436" spans="1:11" x14ac:dyDescent="0.2">
      <c r="A436">
        <v>29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3</v>
      </c>
    </row>
    <row r="437" spans="1:11" x14ac:dyDescent="0.2">
      <c r="A437">
        <v>30</v>
      </c>
      <c r="B437" cm="1">
        <f t="array" ref="B437:J451">'Coding matrix'!$B$21:$J$35</f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</row>
    <row r="438" spans="1:11" x14ac:dyDescent="0.2">
      <c r="A438">
        <v>30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3</v>
      </c>
    </row>
    <row r="439" spans="1:11" x14ac:dyDescent="0.2">
      <c r="A439">
        <v>30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2</v>
      </c>
    </row>
    <row r="440" spans="1:11" x14ac:dyDescent="0.2">
      <c r="A440">
        <v>30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3</v>
      </c>
    </row>
    <row r="441" spans="1:11" x14ac:dyDescent="0.2">
      <c r="A441">
        <v>30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3</v>
      </c>
    </row>
    <row r="442" spans="1:11" x14ac:dyDescent="0.2">
      <c r="A442">
        <v>30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</row>
    <row r="443" spans="1:11" x14ac:dyDescent="0.2">
      <c r="A443">
        <v>30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3</v>
      </c>
    </row>
    <row r="444" spans="1:11" x14ac:dyDescent="0.2">
      <c r="A444">
        <v>30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7</v>
      </c>
    </row>
    <row r="445" spans="1:11" x14ac:dyDescent="0.2">
      <c r="A445">
        <v>30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4</v>
      </c>
    </row>
    <row r="446" spans="1:11" x14ac:dyDescent="0.2">
      <c r="A446">
        <v>30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7</v>
      </c>
    </row>
    <row r="447" spans="1:11" x14ac:dyDescent="0.2">
      <c r="A447">
        <v>30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7</v>
      </c>
    </row>
    <row r="448" spans="1:11" x14ac:dyDescent="0.2">
      <c r="A448">
        <v>30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6</v>
      </c>
    </row>
    <row r="449" spans="1:11" x14ac:dyDescent="0.2">
      <c r="A449">
        <v>30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6</v>
      </c>
    </row>
    <row r="450" spans="1:11" x14ac:dyDescent="0.2">
      <c r="A450">
        <v>30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7</v>
      </c>
    </row>
    <row r="451" spans="1:11" x14ac:dyDescent="0.2">
      <c r="A451">
        <v>30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2</v>
      </c>
    </row>
    <row r="452" spans="1:11" x14ac:dyDescent="0.2">
      <c r="A452">
        <v>31</v>
      </c>
      <c r="B452" cm="1">
        <f t="array" ref="B452:J466">'Coding matrix'!$B$21:$J$35</f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2</v>
      </c>
    </row>
    <row r="453" spans="1:11" x14ac:dyDescent="0.2">
      <c r="A453">
        <v>31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3</v>
      </c>
    </row>
    <row r="454" spans="1:11" x14ac:dyDescent="0.2">
      <c r="A454">
        <v>31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4</v>
      </c>
    </row>
    <row r="455" spans="1:11" x14ac:dyDescent="0.2">
      <c r="A455">
        <v>31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2</v>
      </c>
    </row>
    <row r="456" spans="1:11" x14ac:dyDescent="0.2">
      <c r="A456">
        <v>31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4</v>
      </c>
    </row>
    <row r="457" spans="1:11" x14ac:dyDescent="0.2">
      <c r="A457">
        <v>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</row>
    <row r="458" spans="1:11" x14ac:dyDescent="0.2">
      <c r="A458">
        <v>31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6</v>
      </c>
    </row>
    <row r="459" spans="1:11" x14ac:dyDescent="0.2">
      <c r="A459">
        <v>31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5</v>
      </c>
    </row>
    <row r="460" spans="1:11" x14ac:dyDescent="0.2">
      <c r="A460">
        <v>31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3</v>
      </c>
    </row>
    <row r="461" spans="1:11" x14ac:dyDescent="0.2">
      <c r="A461">
        <v>31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4</v>
      </c>
    </row>
    <row r="462" spans="1:11" x14ac:dyDescent="0.2">
      <c r="A462">
        <v>31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6</v>
      </c>
    </row>
    <row r="463" spans="1:11" x14ac:dyDescent="0.2">
      <c r="A463">
        <v>31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5</v>
      </c>
    </row>
    <row r="464" spans="1:11" x14ac:dyDescent="0.2">
      <c r="A464">
        <v>31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4</v>
      </c>
    </row>
    <row r="465" spans="1:11" x14ac:dyDescent="0.2">
      <c r="A465">
        <v>31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4</v>
      </c>
    </row>
    <row r="466" spans="1:11" x14ac:dyDescent="0.2">
      <c r="A466">
        <v>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3</v>
      </c>
    </row>
    <row r="467" spans="1:11" x14ac:dyDescent="0.2">
      <c r="A467">
        <v>32</v>
      </c>
      <c r="B467" cm="1">
        <f t="array" ref="B467:J481">'Coding matrix'!$B$21:$J$35</f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3</v>
      </c>
    </row>
    <row r="468" spans="1:11" x14ac:dyDescent="0.2">
      <c r="A468">
        <v>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5</v>
      </c>
    </row>
    <row r="469" spans="1:11" x14ac:dyDescent="0.2">
      <c r="A469">
        <v>32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3</v>
      </c>
    </row>
    <row r="470" spans="1:11" x14ac:dyDescent="0.2">
      <c r="A470">
        <v>32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5</v>
      </c>
    </row>
    <row r="471" spans="1:11" x14ac:dyDescent="0.2">
      <c r="A471">
        <v>32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</v>
      </c>
    </row>
    <row r="472" spans="1:11" x14ac:dyDescent="0.2">
      <c r="A472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</row>
    <row r="473" spans="1:11" x14ac:dyDescent="0.2">
      <c r="A473">
        <v>32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6</v>
      </c>
    </row>
    <row r="474" spans="1:11" x14ac:dyDescent="0.2">
      <c r="A474">
        <v>32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3</v>
      </c>
    </row>
    <row r="475" spans="1:11" x14ac:dyDescent="0.2">
      <c r="A475">
        <v>32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4</v>
      </c>
    </row>
    <row r="476" spans="1:11" x14ac:dyDescent="0.2">
      <c r="A476">
        <v>32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7</v>
      </c>
    </row>
    <row r="477" spans="1:11" x14ac:dyDescent="0.2">
      <c r="A477">
        <v>32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2</v>
      </c>
    </row>
    <row r="478" spans="1:11" x14ac:dyDescent="0.2">
      <c r="A478">
        <v>32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4</v>
      </c>
    </row>
    <row r="479" spans="1:11" x14ac:dyDescent="0.2">
      <c r="A479">
        <v>32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5</v>
      </c>
    </row>
    <row r="480" spans="1:11" x14ac:dyDescent="0.2">
      <c r="A480">
        <v>32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6</v>
      </c>
    </row>
    <row r="481" spans="1:11" x14ac:dyDescent="0.2">
      <c r="A481">
        <v>32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3</v>
      </c>
    </row>
    <row r="482" spans="1:11" x14ac:dyDescent="0.2">
      <c r="A482">
        <v>33</v>
      </c>
      <c r="B482" cm="1">
        <f t="array" ref="B482:J496">'Coding matrix'!$B$21:$J$35</f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3</v>
      </c>
    </row>
    <row r="483" spans="1:11" x14ac:dyDescent="0.2">
      <c r="A483">
        <v>33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3</v>
      </c>
    </row>
    <row r="484" spans="1:11" x14ac:dyDescent="0.2">
      <c r="A484">
        <v>33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</row>
    <row r="485" spans="1:11" x14ac:dyDescent="0.2">
      <c r="A485">
        <v>33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3</v>
      </c>
    </row>
    <row r="486" spans="1:11" x14ac:dyDescent="0.2">
      <c r="A486">
        <v>33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4</v>
      </c>
    </row>
    <row r="487" spans="1:11" x14ac:dyDescent="0.2">
      <c r="A487">
        <v>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</v>
      </c>
    </row>
    <row r="488" spans="1:11" x14ac:dyDescent="0.2">
      <c r="A488">
        <v>33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5</v>
      </c>
    </row>
    <row r="489" spans="1:11" x14ac:dyDescent="0.2">
      <c r="A489">
        <v>33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7</v>
      </c>
    </row>
    <row r="490" spans="1:11" x14ac:dyDescent="0.2">
      <c r="A490">
        <v>33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3</v>
      </c>
    </row>
    <row r="491" spans="1:11" x14ac:dyDescent="0.2">
      <c r="A491">
        <v>33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4</v>
      </c>
    </row>
    <row r="492" spans="1:11" x14ac:dyDescent="0.2">
      <c r="A492">
        <v>33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5</v>
      </c>
    </row>
    <row r="493" spans="1:11" x14ac:dyDescent="0.2">
      <c r="A493">
        <v>33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4</v>
      </c>
    </row>
    <row r="494" spans="1:11" x14ac:dyDescent="0.2">
      <c r="A494">
        <v>33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4</v>
      </c>
    </row>
    <row r="495" spans="1:11" x14ac:dyDescent="0.2">
      <c r="A495">
        <v>33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3</v>
      </c>
    </row>
    <row r="496" spans="1:11" x14ac:dyDescent="0.2">
      <c r="A496">
        <v>33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4</v>
      </c>
    </row>
    <row r="497" spans="1:11" x14ac:dyDescent="0.2">
      <c r="A497">
        <v>34</v>
      </c>
      <c r="B497" cm="1">
        <f t="array" ref="B497:J511">'Coding matrix'!$B$21:$J$35</f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</row>
    <row r="498" spans="1:11" x14ac:dyDescent="0.2">
      <c r="A498">
        <v>34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3</v>
      </c>
    </row>
    <row r="499" spans="1:11" x14ac:dyDescent="0.2">
      <c r="A499">
        <v>34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3</v>
      </c>
    </row>
    <row r="500" spans="1:11" x14ac:dyDescent="0.2">
      <c r="A500">
        <v>34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</row>
    <row r="501" spans="1:11" x14ac:dyDescent="0.2">
      <c r="A501">
        <v>34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4</v>
      </c>
    </row>
    <row r="502" spans="1:11" x14ac:dyDescent="0.2">
      <c r="A502">
        <v>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</row>
    <row r="503" spans="1:11" x14ac:dyDescent="0.2">
      <c r="A503">
        <v>34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7</v>
      </c>
    </row>
    <row r="504" spans="1:11" x14ac:dyDescent="0.2">
      <c r="A504">
        <v>34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5</v>
      </c>
    </row>
    <row r="505" spans="1:11" x14ac:dyDescent="0.2">
      <c r="A505">
        <v>34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3</v>
      </c>
    </row>
    <row r="506" spans="1:11" x14ac:dyDescent="0.2">
      <c r="A506">
        <v>34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2</v>
      </c>
    </row>
    <row r="507" spans="1:11" x14ac:dyDescent="0.2">
      <c r="A507">
        <v>34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5</v>
      </c>
    </row>
    <row r="508" spans="1:11" x14ac:dyDescent="0.2">
      <c r="A508">
        <v>34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5</v>
      </c>
    </row>
    <row r="509" spans="1:11" x14ac:dyDescent="0.2">
      <c r="A509">
        <v>34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4</v>
      </c>
    </row>
    <row r="510" spans="1:11" x14ac:dyDescent="0.2">
      <c r="A510">
        <v>34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7</v>
      </c>
    </row>
    <row r="511" spans="1:11" x14ac:dyDescent="0.2">
      <c r="A511">
        <v>34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6</v>
      </c>
    </row>
    <row r="512" spans="1:11" x14ac:dyDescent="0.2">
      <c r="A512">
        <v>35</v>
      </c>
      <c r="B512" cm="1">
        <f t="array" ref="B512:J526">'Coding matrix'!$B$21:$J$35</f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4</v>
      </c>
    </row>
    <row r="513" spans="1:11" x14ac:dyDescent="0.2">
      <c r="A513">
        <v>35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5</v>
      </c>
    </row>
    <row r="514" spans="1:11" x14ac:dyDescent="0.2">
      <c r="A514">
        <v>35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5</v>
      </c>
    </row>
    <row r="515" spans="1:11" x14ac:dyDescent="0.2">
      <c r="A515">
        <v>35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5</v>
      </c>
    </row>
    <row r="516" spans="1:11" x14ac:dyDescent="0.2">
      <c r="A516">
        <v>35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4</v>
      </c>
    </row>
    <row r="517" spans="1:11" x14ac:dyDescent="0.2">
      <c r="A517">
        <v>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</v>
      </c>
    </row>
    <row r="518" spans="1:11" x14ac:dyDescent="0.2">
      <c r="A518">
        <v>35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4</v>
      </c>
    </row>
    <row r="519" spans="1:11" x14ac:dyDescent="0.2">
      <c r="A519">
        <v>35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4</v>
      </c>
    </row>
    <row r="520" spans="1:11" x14ac:dyDescent="0.2">
      <c r="A520">
        <v>35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4</v>
      </c>
    </row>
    <row r="521" spans="1:11" x14ac:dyDescent="0.2">
      <c r="A521">
        <v>35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5</v>
      </c>
    </row>
    <row r="522" spans="1:11" x14ac:dyDescent="0.2">
      <c r="A522">
        <v>35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5</v>
      </c>
    </row>
    <row r="523" spans="1:11" x14ac:dyDescent="0.2">
      <c r="A523">
        <v>35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5</v>
      </c>
    </row>
    <row r="524" spans="1:11" x14ac:dyDescent="0.2">
      <c r="A524">
        <v>35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5</v>
      </c>
    </row>
    <row r="525" spans="1:11" x14ac:dyDescent="0.2">
      <c r="A525">
        <v>35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5</v>
      </c>
    </row>
    <row r="526" spans="1:11" x14ac:dyDescent="0.2">
      <c r="A526">
        <v>35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4</v>
      </c>
    </row>
    <row r="527" spans="1:11" x14ac:dyDescent="0.2">
      <c r="A527">
        <v>36</v>
      </c>
      <c r="B527" cm="1">
        <f t="array" ref="B527:J541">'Coding matrix'!$B$21:$J$35</f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5</v>
      </c>
    </row>
    <row r="528" spans="1:11" x14ac:dyDescent="0.2">
      <c r="A528">
        <v>36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4</v>
      </c>
    </row>
    <row r="529" spans="1:11" x14ac:dyDescent="0.2">
      <c r="A529">
        <v>36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3</v>
      </c>
    </row>
    <row r="530" spans="1:11" x14ac:dyDescent="0.2">
      <c r="A530">
        <v>36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4</v>
      </c>
    </row>
    <row r="531" spans="1:11" x14ac:dyDescent="0.2">
      <c r="A531">
        <v>36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4</v>
      </c>
    </row>
    <row r="532" spans="1:11" x14ac:dyDescent="0.2">
      <c r="A532">
        <v>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 x14ac:dyDescent="0.2">
      <c r="A533">
        <v>36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6</v>
      </c>
    </row>
    <row r="534" spans="1:11" x14ac:dyDescent="0.2">
      <c r="A534">
        <v>36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6</v>
      </c>
    </row>
    <row r="535" spans="1:11" x14ac:dyDescent="0.2">
      <c r="A535">
        <v>36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4</v>
      </c>
    </row>
    <row r="536" spans="1:11" x14ac:dyDescent="0.2">
      <c r="A536">
        <v>36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4</v>
      </c>
    </row>
    <row r="537" spans="1:11" x14ac:dyDescent="0.2">
      <c r="A537">
        <v>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5</v>
      </c>
    </row>
    <row r="538" spans="1:11" x14ac:dyDescent="0.2">
      <c r="A538">
        <v>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5</v>
      </c>
    </row>
    <row r="539" spans="1:11" x14ac:dyDescent="0.2">
      <c r="A539">
        <v>36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4</v>
      </c>
    </row>
    <row r="540" spans="1:11" x14ac:dyDescent="0.2">
      <c r="A540">
        <v>36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5</v>
      </c>
    </row>
    <row r="541" spans="1:11" x14ac:dyDescent="0.2">
      <c r="A541">
        <v>36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3</v>
      </c>
    </row>
    <row r="542" spans="1:11" x14ac:dyDescent="0.2">
      <c r="A542">
        <v>37</v>
      </c>
      <c r="B542" cm="1">
        <f t="array" ref="B542:J556">'Coding matrix'!$B$21:$J$35</f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6</v>
      </c>
    </row>
    <row r="543" spans="1:11" x14ac:dyDescent="0.2">
      <c r="A543">
        <v>37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3</v>
      </c>
    </row>
    <row r="544" spans="1:11" x14ac:dyDescent="0.2">
      <c r="A544">
        <v>37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</row>
    <row r="545" spans="1:11" x14ac:dyDescent="0.2">
      <c r="A545">
        <v>37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3</v>
      </c>
    </row>
    <row r="546" spans="1:11" x14ac:dyDescent="0.2">
      <c r="A546">
        <v>37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2</v>
      </c>
    </row>
    <row r="547" spans="1:11" x14ac:dyDescent="0.2">
      <c r="A547">
        <v>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</v>
      </c>
    </row>
    <row r="548" spans="1:11" x14ac:dyDescent="0.2">
      <c r="A548">
        <v>37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6</v>
      </c>
    </row>
    <row r="549" spans="1:11" x14ac:dyDescent="0.2">
      <c r="A549">
        <v>37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4</v>
      </c>
    </row>
    <row r="550" spans="1:11" x14ac:dyDescent="0.2">
      <c r="A550">
        <v>37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3</v>
      </c>
    </row>
    <row r="551" spans="1:11" x14ac:dyDescent="0.2">
      <c r="A551">
        <v>37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3</v>
      </c>
    </row>
    <row r="552" spans="1:11" x14ac:dyDescent="0.2">
      <c r="A552">
        <v>37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4</v>
      </c>
    </row>
    <row r="553" spans="1:11" x14ac:dyDescent="0.2">
      <c r="A553">
        <v>37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5</v>
      </c>
    </row>
    <row r="554" spans="1:11" x14ac:dyDescent="0.2">
      <c r="A554">
        <v>37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3</v>
      </c>
    </row>
    <row r="555" spans="1:11" x14ac:dyDescent="0.2">
      <c r="A555">
        <v>37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5</v>
      </c>
    </row>
    <row r="556" spans="1:11" x14ac:dyDescent="0.2">
      <c r="A556">
        <v>37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4</v>
      </c>
    </row>
    <row r="557" spans="1:11" x14ac:dyDescent="0.2">
      <c r="A557">
        <v>38</v>
      </c>
      <c r="B557" cm="1">
        <f t="array" ref="B557:J571">'Coding matrix'!$B$21:$J$35</f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7</v>
      </c>
    </row>
    <row r="558" spans="1:11" x14ac:dyDescent="0.2">
      <c r="A558">
        <v>38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3</v>
      </c>
    </row>
    <row r="559" spans="1:11" x14ac:dyDescent="0.2">
      <c r="A559">
        <v>38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6</v>
      </c>
    </row>
    <row r="560" spans="1:11" x14ac:dyDescent="0.2">
      <c r="A560">
        <v>38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7</v>
      </c>
    </row>
    <row r="561" spans="1:11" x14ac:dyDescent="0.2">
      <c r="A561">
        <v>38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7</v>
      </c>
    </row>
    <row r="562" spans="1:11" x14ac:dyDescent="0.2">
      <c r="A562">
        <v>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2">
      <c r="A563">
        <v>38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5</v>
      </c>
    </row>
    <row r="564" spans="1:11" x14ac:dyDescent="0.2">
      <c r="A564">
        <v>38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6</v>
      </c>
    </row>
    <row r="565" spans="1:11" x14ac:dyDescent="0.2">
      <c r="A565">
        <v>38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3</v>
      </c>
    </row>
    <row r="566" spans="1:11" x14ac:dyDescent="0.2">
      <c r="A566">
        <v>38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5</v>
      </c>
    </row>
    <row r="567" spans="1:11" x14ac:dyDescent="0.2">
      <c r="A567">
        <v>38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6</v>
      </c>
    </row>
    <row r="568" spans="1:11" x14ac:dyDescent="0.2">
      <c r="A568">
        <v>38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</v>
      </c>
    </row>
    <row r="569" spans="1:11" x14ac:dyDescent="0.2">
      <c r="A569">
        <v>38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6</v>
      </c>
    </row>
    <row r="570" spans="1:11" x14ac:dyDescent="0.2">
      <c r="A570">
        <v>38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2</v>
      </c>
    </row>
    <row r="571" spans="1:11" x14ac:dyDescent="0.2">
      <c r="A571">
        <v>38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7</v>
      </c>
    </row>
    <row r="572" spans="1:11" x14ac:dyDescent="0.2">
      <c r="A572">
        <v>39</v>
      </c>
      <c r="B572" cm="1">
        <f t="array" ref="B572:J586">'Coding matrix'!$B$21:$J$35</f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4</v>
      </c>
    </row>
    <row r="573" spans="1:11" x14ac:dyDescent="0.2">
      <c r="A573">
        <v>39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4</v>
      </c>
    </row>
    <row r="574" spans="1:11" x14ac:dyDescent="0.2">
      <c r="A574">
        <v>39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3</v>
      </c>
    </row>
    <row r="575" spans="1:11" x14ac:dyDescent="0.2">
      <c r="A575">
        <v>39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5</v>
      </c>
    </row>
    <row r="576" spans="1:11" x14ac:dyDescent="0.2">
      <c r="A576">
        <v>39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3</v>
      </c>
    </row>
    <row r="577" spans="1:11" x14ac:dyDescent="0.2">
      <c r="A577">
        <v>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</v>
      </c>
    </row>
    <row r="578" spans="1:11" x14ac:dyDescent="0.2">
      <c r="A578">
        <v>39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3</v>
      </c>
    </row>
    <row r="579" spans="1:11" x14ac:dyDescent="0.2">
      <c r="A579">
        <v>39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4</v>
      </c>
    </row>
    <row r="580" spans="1:11" x14ac:dyDescent="0.2">
      <c r="A580">
        <v>39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5</v>
      </c>
    </row>
    <row r="581" spans="1:11" x14ac:dyDescent="0.2">
      <c r="A581">
        <v>39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2</v>
      </c>
    </row>
    <row r="582" spans="1:11" x14ac:dyDescent="0.2">
      <c r="A582">
        <v>39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5</v>
      </c>
    </row>
    <row r="583" spans="1:11" x14ac:dyDescent="0.2">
      <c r="A583">
        <v>39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6</v>
      </c>
    </row>
    <row r="584" spans="1:11" x14ac:dyDescent="0.2">
      <c r="A584">
        <v>39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6</v>
      </c>
    </row>
    <row r="585" spans="1:11" x14ac:dyDescent="0.2">
      <c r="A585">
        <v>39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3</v>
      </c>
    </row>
    <row r="586" spans="1:11" x14ac:dyDescent="0.2">
      <c r="A586">
        <v>39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4</v>
      </c>
    </row>
    <row r="587" spans="1:11" x14ac:dyDescent="0.2">
      <c r="A587">
        <v>40</v>
      </c>
      <c r="B587" cm="1">
        <f t="array" ref="B587:J601">'Coding matrix'!$B$21:$J$35</f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3</v>
      </c>
    </row>
    <row r="588" spans="1:11" x14ac:dyDescent="0.2">
      <c r="A588">
        <v>40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5</v>
      </c>
    </row>
    <row r="589" spans="1:11" x14ac:dyDescent="0.2">
      <c r="A589">
        <v>40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3</v>
      </c>
    </row>
    <row r="590" spans="1:11" x14ac:dyDescent="0.2">
      <c r="A590">
        <v>40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6</v>
      </c>
    </row>
    <row r="591" spans="1:11" x14ac:dyDescent="0.2">
      <c r="A591">
        <v>40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6</v>
      </c>
    </row>
    <row r="592" spans="1:11" x14ac:dyDescent="0.2">
      <c r="A592">
        <v>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</v>
      </c>
    </row>
    <row r="593" spans="1:11" x14ac:dyDescent="0.2">
      <c r="A593">
        <v>40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4</v>
      </c>
    </row>
    <row r="594" spans="1:11" x14ac:dyDescent="0.2">
      <c r="A594">
        <v>40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7</v>
      </c>
    </row>
    <row r="595" spans="1:11" x14ac:dyDescent="0.2">
      <c r="A595">
        <v>40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2</v>
      </c>
    </row>
    <row r="596" spans="1:11" x14ac:dyDescent="0.2">
      <c r="A596">
        <v>40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5</v>
      </c>
    </row>
    <row r="597" spans="1:11" x14ac:dyDescent="0.2">
      <c r="A597">
        <v>40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3</v>
      </c>
    </row>
    <row r="598" spans="1:11" x14ac:dyDescent="0.2">
      <c r="A598">
        <v>40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7</v>
      </c>
    </row>
    <row r="599" spans="1:11" x14ac:dyDescent="0.2">
      <c r="A599">
        <v>40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4</v>
      </c>
    </row>
    <row r="600" spans="1:11" x14ac:dyDescent="0.2">
      <c r="A600">
        <v>40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7</v>
      </c>
    </row>
    <row r="601" spans="1:11" x14ac:dyDescent="0.2">
      <c r="A601">
        <v>40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3</v>
      </c>
    </row>
    <row r="602" spans="1:11" x14ac:dyDescent="0.2">
      <c r="A602">
        <v>41</v>
      </c>
      <c r="B602" cm="1">
        <f t="array" ref="B602:J616">'Coding matrix'!$B$21:$J$35</f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5</v>
      </c>
    </row>
    <row r="603" spans="1:11" x14ac:dyDescent="0.2">
      <c r="A603">
        <v>41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</row>
    <row r="604" spans="1:11" x14ac:dyDescent="0.2">
      <c r="A604">
        <v>41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4</v>
      </c>
    </row>
    <row r="605" spans="1:11" x14ac:dyDescent="0.2">
      <c r="A605">
        <v>41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5</v>
      </c>
    </row>
    <row r="606" spans="1:11" x14ac:dyDescent="0.2">
      <c r="A606">
        <v>41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4</v>
      </c>
    </row>
    <row r="607" spans="1:11" x14ac:dyDescent="0.2">
      <c r="A607">
        <v>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</v>
      </c>
    </row>
    <row r="608" spans="1:11" x14ac:dyDescent="0.2">
      <c r="A608">
        <v>41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5</v>
      </c>
    </row>
    <row r="609" spans="1:11" x14ac:dyDescent="0.2">
      <c r="A609">
        <v>41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4</v>
      </c>
    </row>
    <row r="610" spans="1:11" x14ac:dyDescent="0.2">
      <c r="A610">
        <v>41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4</v>
      </c>
    </row>
    <row r="611" spans="1:11" x14ac:dyDescent="0.2">
      <c r="A611">
        <v>41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4</v>
      </c>
    </row>
    <row r="612" spans="1:11" x14ac:dyDescent="0.2">
      <c r="A612">
        <v>41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5</v>
      </c>
    </row>
    <row r="613" spans="1:11" x14ac:dyDescent="0.2">
      <c r="A613">
        <v>41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7</v>
      </c>
    </row>
    <row r="614" spans="1:11" x14ac:dyDescent="0.2">
      <c r="A614">
        <v>41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5</v>
      </c>
    </row>
    <row r="615" spans="1:11" x14ac:dyDescent="0.2">
      <c r="A615">
        <v>41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6</v>
      </c>
    </row>
    <row r="616" spans="1:11" x14ac:dyDescent="0.2">
      <c r="A616">
        <v>41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7</v>
      </c>
    </row>
    <row r="617" spans="1:11" x14ac:dyDescent="0.2">
      <c r="A617">
        <v>42</v>
      </c>
      <c r="B617" cm="1">
        <f t="array" ref="B617:J631">'Coding matrix'!$B$21:$J$35</f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2</v>
      </c>
    </row>
    <row r="618" spans="1:11" x14ac:dyDescent="0.2">
      <c r="A618">
        <v>42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5</v>
      </c>
    </row>
    <row r="619" spans="1:11" x14ac:dyDescent="0.2">
      <c r="A619">
        <v>42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4</v>
      </c>
    </row>
    <row r="620" spans="1:11" x14ac:dyDescent="0.2">
      <c r="A620">
        <v>42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</row>
    <row r="621" spans="1:11" x14ac:dyDescent="0.2">
      <c r="A621">
        <v>42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2</v>
      </c>
    </row>
    <row r="622" spans="1:11" x14ac:dyDescent="0.2">
      <c r="A622">
        <v>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</row>
    <row r="623" spans="1:11" x14ac:dyDescent="0.2">
      <c r="A623">
        <v>42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6</v>
      </c>
    </row>
    <row r="624" spans="1:11" x14ac:dyDescent="0.2">
      <c r="A624">
        <v>42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3</v>
      </c>
    </row>
    <row r="625" spans="1:11" x14ac:dyDescent="0.2">
      <c r="A625">
        <v>42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1</v>
      </c>
      <c r="K625">
        <v>4</v>
      </c>
    </row>
    <row r="626" spans="1:11" x14ac:dyDescent="0.2">
      <c r="A626">
        <v>42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5</v>
      </c>
    </row>
    <row r="627" spans="1:11" x14ac:dyDescent="0.2">
      <c r="A627">
        <v>42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3</v>
      </c>
    </row>
    <row r="628" spans="1:11" x14ac:dyDescent="0.2">
      <c r="A628">
        <v>42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5</v>
      </c>
    </row>
    <row r="629" spans="1:11" x14ac:dyDescent="0.2">
      <c r="A629">
        <v>42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6</v>
      </c>
    </row>
    <row r="630" spans="1:11" x14ac:dyDescent="0.2">
      <c r="A630">
        <v>42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2</v>
      </c>
    </row>
    <row r="631" spans="1:11" x14ac:dyDescent="0.2">
      <c r="A631">
        <v>42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2</v>
      </c>
    </row>
    <row r="632" spans="1:11" x14ac:dyDescent="0.2">
      <c r="A632">
        <v>43</v>
      </c>
      <c r="B632" cm="1">
        <f t="array" ref="B632:J646">'Coding matrix'!$B$21:$J$35</f>
        <v>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</row>
    <row r="633" spans="1:11" x14ac:dyDescent="0.2">
      <c r="A633">
        <v>43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2</v>
      </c>
    </row>
    <row r="634" spans="1:11" x14ac:dyDescent="0.2">
      <c r="A634">
        <v>43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3</v>
      </c>
    </row>
    <row r="635" spans="1:11" x14ac:dyDescent="0.2">
      <c r="A635">
        <v>43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4</v>
      </c>
    </row>
    <row r="636" spans="1:11" x14ac:dyDescent="0.2">
      <c r="A636">
        <v>43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</row>
    <row r="637" spans="1:11" x14ac:dyDescent="0.2">
      <c r="A637">
        <v>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</v>
      </c>
    </row>
    <row r="638" spans="1:11" x14ac:dyDescent="0.2">
      <c r="A638">
        <v>43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3</v>
      </c>
    </row>
    <row r="639" spans="1:11" x14ac:dyDescent="0.2">
      <c r="A639">
        <v>43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5</v>
      </c>
    </row>
    <row r="640" spans="1:11" x14ac:dyDescent="0.2">
      <c r="A640">
        <v>43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5</v>
      </c>
    </row>
    <row r="641" spans="1:11" x14ac:dyDescent="0.2">
      <c r="A641">
        <v>43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5</v>
      </c>
    </row>
    <row r="642" spans="1:11" x14ac:dyDescent="0.2">
      <c r="A642">
        <v>43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6</v>
      </c>
    </row>
    <row r="643" spans="1:11" x14ac:dyDescent="0.2">
      <c r="A643">
        <v>43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4</v>
      </c>
    </row>
    <row r="644" spans="1:11" x14ac:dyDescent="0.2">
      <c r="A644">
        <v>43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4</v>
      </c>
    </row>
    <row r="645" spans="1:11" x14ac:dyDescent="0.2">
      <c r="A645">
        <v>43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7</v>
      </c>
    </row>
    <row r="646" spans="1:11" x14ac:dyDescent="0.2">
      <c r="A646">
        <v>43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6</v>
      </c>
    </row>
    <row r="647" spans="1:11" x14ac:dyDescent="0.2">
      <c r="A647">
        <v>44</v>
      </c>
      <c r="B647" cm="1">
        <f t="array" ref="B647:J661">'Coding matrix'!$B$21:$J$35</f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7</v>
      </c>
    </row>
    <row r="648" spans="1:11" x14ac:dyDescent="0.2">
      <c r="A648">
        <v>44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6</v>
      </c>
    </row>
    <row r="649" spans="1:11" x14ac:dyDescent="0.2">
      <c r="A649">
        <v>44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2</v>
      </c>
    </row>
    <row r="650" spans="1:11" x14ac:dyDescent="0.2">
      <c r="A650">
        <v>44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6</v>
      </c>
    </row>
    <row r="651" spans="1:11" x14ac:dyDescent="0.2">
      <c r="A651">
        <v>44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2</v>
      </c>
    </row>
    <row r="652" spans="1:11" x14ac:dyDescent="0.2">
      <c r="A652">
        <v>44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</v>
      </c>
    </row>
    <row r="653" spans="1:11" x14ac:dyDescent="0.2">
      <c r="A653">
        <v>44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6</v>
      </c>
    </row>
    <row r="654" spans="1:11" x14ac:dyDescent="0.2">
      <c r="A654">
        <v>44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3</v>
      </c>
    </row>
    <row r="655" spans="1:11" x14ac:dyDescent="0.2">
      <c r="A655">
        <v>44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6</v>
      </c>
    </row>
    <row r="656" spans="1:11" x14ac:dyDescent="0.2">
      <c r="A656">
        <v>44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6</v>
      </c>
    </row>
    <row r="657" spans="1:11" x14ac:dyDescent="0.2">
      <c r="A657">
        <v>44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3</v>
      </c>
    </row>
    <row r="658" spans="1:11" x14ac:dyDescent="0.2">
      <c r="A658">
        <v>44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6</v>
      </c>
    </row>
    <row r="659" spans="1:11" x14ac:dyDescent="0.2">
      <c r="A659">
        <v>44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7</v>
      </c>
    </row>
    <row r="660" spans="1:11" x14ac:dyDescent="0.2">
      <c r="A660">
        <v>44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6</v>
      </c>
    </row>
    <row r="661" spans="1:11" x14ac:dyDescent="0.2">
      <c r="A661">
        <v>44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5</v>
      </c>
    </row>
    <row r="662" spans="1:11" x14ac:dyDescent="0.2">
      <c r="A662">
        <v>45</v>
      </c>
      <c r="B662" cm="1">
        <f t="array" ref="B662:J676">'Coding matrix'!$B$21:$J$35</f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4</v>
      </c>
    </row>
    <row r="663" spans="1:11" x14ac:dyDescent="0.2">
      <c r="A663">
        <v>45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3</v>
      </c>
    </row>
    <row r="664" spans="1:11" x14ac:dyDescent="0.2">
      <c r="A664">
        <v>45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5</v>
      </c>
    </row>
    <row r="665" spans="1:11" x14ac:dyDescent="0.2">
      <c r="A665">
        <v>45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2</v>
      </c>
    </row>
    <row r="666" spans="1:11" x14ac:dyDescent="0.2">
      <c r="A666">
        <v>45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3</v>
      </c>
    </row>
    <row r="667" spans="1:11" x14ac:dyDescent="0.2">
      <c r="A667">
        <v>45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</v>
      </c>
    </row>
    <row r="668" spans="1:11" x14ac:dyDescent="0.2">
      <c r="A668">
        <v>45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4</v>
      </c>
    </row>
    <row r="669" spans="1:11" x14ac:dyDescent="0.2">
      <c r="A669">
        <v>45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2</v>
      </c>
    </row>
    <row r="670" spans="1:11" x14ac:dyDescent="0.2">
      <c r="A670">
        <v>45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3</v>
      </c>
    </row>
    <row r="671" spans="1:11" x14ac:dyDescent="0.2">
      <c r="A671">
        <v>45</v>
      </c>
      <c r="B671">
        <v>0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4</v>
      </c>
    </row>
    <row r="672" spans="1:11" x14ac:dyDescent="0.2">
      <c r="A672">
        <v>45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5</v>
      </c>
    </row>
    <row r="673" spans="1:11" x14ac:dyDescent="0.2">
      <c r="A673">
        <v>45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5</v>
      </c>
    </row>
    <row r="674" spans="1:11" x14ac:dyDescent="0.2">
      <c r="A674">
        <v>45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4</v>
      </c>
    </row>
    <row r="675" spans="1:11" x14ac:dyDescent="0.2">
      <c r="A675">
        <v>45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6</v>
      </c>
    </row>
    <row r="676" spans="1:11" x14ac:dyDescent="0.2">
      <c r="A676">
        <v>45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6</v>
      </c>
    </row>
    <row r="677" spans="1:11" x14ac:dyDescent="0.2">
      <c r="A677">
        <v>46</v>
      </c>
      <c r="B677" cm="1">
        <f t="array" ref="B677:J691">'Coding matrix'!$B$21:$J$35</f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</row>
    <row r="678" spans="1:11" x14ac:dyDescent="0.2">
      <c r="A678">
        <v>46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3</v>
      </c>
    </row>
    <row r="679" spans="1:11" x14ac:dyDescent="0.2">
      <c r="A679">
        <v>46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2</v>
      </c>
    </row>
    <row r="680" spans="1:11" x14ac:dyDescent="0.2">
      <c r="A680">
        <v>46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</v>
      </c>
    </row>
    <row r="681" spans="1:11" x14ac:dyDescent="0.2">
      <c r="A681">
        <v>46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4</v>
      </c>
    </row>
    <row r="682" spans="1:11" x14ac:dyDescent="0.2">
      <c r="A682">
        <v>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</row>
    <row r="683" spans="1:11" x14ac:dyDescent="0.2">
      <c r="A683">
        <v>46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5</v>
      </c>
    </row>
    <row r="684" spans="1:11" x14ac:dyDescent="0.2">
      <c r="A684">
        <v>46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5</v>
      </c>
    </row>
    <row r="685" spans="1:11" x14ac:dyDescent="0.2">
      <c r="A685">
        <v>46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3</v>
      </c>
    </row>
    <row r="686" spans="1:11" x14ac:dyDescent="0.2">
      <c r="A686">
        <v>46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5</v>
      </c>
    </row>
    <row r="687" spans="1:11" x14ac:dyDescent="0.2">
      <c r="A687">
        <v>46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6</v>
      </c>
    </row>
    <row r="688" spans="1:11" x14ac:dyDescent="0.2">
      <c r="A688">
        <v>46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4</v>
      </c>
    </row>
    <row r="689" spans="1:11" x14ac:dyDescent="0.2">
      <c r="A689">
        <v>46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2</v>
      </c>
    </row>
    <row r="690" spans="1:11" x14ac:dyDescent="0.2">
      <c r="A690">
        <v>46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7</v>
      </c>
    </row>
    <row r="691" spans="1:11" x14ac:dyDescent="0.2">
      <c r="A691">
        <v>46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2</v>
      </c>
    </row>
    <row r="692" spans="1:11" x14ac:dyDescent="0.2">
      <c r="A692">
        <v>47</v>
      </c>
      <c r="B692" cm="1">
        <f t="array" ref="B692:J706">'Coding matrix'!$B$21:$J$35</f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7</v>
      </c>
    </row>
    <row r="693" spans="1:11" x14ac:dyDescent="0.2">
      <c r="A693">
        <v>47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6</v>
      </c>
    </row>
    <row r="694" spans="1:11" x14ac:dyDescent="0.2">
      <c r="A694">
        <v>47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5</v>
      </c>
    </row>
    <row r="695" spans="1:11" x14ac:dyDescent="0.2">
      <c r="A695">
        <v>47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4</v>
      </c>
    </row>
    <row r="696" spans="1:11" x14ac:dyDescent="0.2">
      <c r="A696">
        <v>47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6</v>
      </c>
    </row>
    <row r="697" spans="1:11" x14ac:dyDescent="0.2">
      <c r="A697">
        <v>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</row>
    <row r="698" spans="1:11" x14ac:dyDescent="0.2">
      <c r="A698">
        <v>47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5</v>
      </c>
    </row>
    <row r="699" spans="1:11" x14ac:dyDescent="0.2">
      <c r="A699">
        <v>47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2</v>
      </c>
    </row>
    <row r="700" spans="1:11" x14ac:dyDescent="0.2">
      <c r="A700">
        <v>47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4</v>
      </c>
    </row>
    <row r="701" spans="1:11" x14ac:dyDescent="0.2">
      <c r="A701">
        <v>47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6</v>
      </c>
    </row>
    <row r="702" spans="1:11" x14ac:dyDescent="0.2">
      <c r="A702">
        <v>47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2</v>
      </c>
    </row>
    <row r="703" spans="1:11" x14ac:dyDescent="0.2">
      <c r="A703">
        <v>47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5</v>
      </c>
    </row>
    <row r="704" spans="1:11" x14ac:dyDescent="0.2">
      <c r="A704">
        <v>47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2</v>
      </c>
    </row>
    <row r="705" spans="1:11" x14ac:dyDescent="0.2">
      <c r="A705">
        <v>47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4</v>
      </c>
    </row>
    <row r="706" spans="1:11" x14ac:dyDescent="0.2">
      <c r="A706">
        <v>47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</row>
    <row r="707" spans="1:11" x14ac:dyDescent="0.2">
      <c r="A707">
        <v>48</v>
      </c>
      <c r="B707" cm="1">
        <f t="array" ref="B707:J721">'Coding matrix'!$B$21:$J$35</f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3</v>
      </c>
    </row>
    <row r="708" spans="1:11" x14ac:dyDescent="0.2">
      <c r="A708">
        <v>48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5</v>
      </c>
    </row>
    <row r="709" spans="1:11" x14ac:dyDescent="0.2">
      <c r="A709">
        <v>48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3</v>
      </c>
    </row>
    <row r="710" spans="1:11" x14ac:dyDescent="0.2">
      <c r="A710">
        <v>48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4</v>
      </c>
    </row>
    <row r="711" spans="1:11" x14ac:dyDescent="0.2">
      <c r="A711">
        <v>48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2</v>
      </c>
    </row>
    <row r="712" spans="1:11" x14ac:dyDescent="0.2">
      <c r="A712">
        <v>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</v>
      </c>
    </row>
    <row r="713" spans="1:11" x14ac:dyDescent="0.2">
      <c r="A713">
        <v>48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2</v>
      </c>
    </row>
    <row r="714" spans="1:11" x14ac:dyDescent="0.2">
      <c r="A714">
        <v>48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4</v>
      </c>
    </row>
    <row r="715" spans="1:11" x14ac:dyDescent="0.2">
      <c r="A715">
        <v>48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3</v>
      </c>
    </row>
    <row r="716" spans="1:11" x14ac:dyDescent="0.2">
      <c r="A716">
        <v>48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6</v>
      </c>
    </row>
    <row r="717" spans="1:11" x14ac:dyDescent="0.2">
      <c r="A717">
        <v>48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3</v>
      </c>
    </row>
    <row r="718" spans="1:11" x14ac:dyDescent="0.2">
      <c r="A718">
        <v>48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7</v>
      </c>
    </row>
    <row r="719" spans="1:11" x14ac:dyDescent="0.2">
      <c r="A719">
        <v>48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3</v>
      </c>
    </row>
    <row r="720" spans="1:11" x14ac:dyDescent="0.2">
      <c r="A720">
        <v>48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5</v>
      </c>
    </row>
    <row r="721" spans="1:11" x14ac:dyDescent="0.2">
      <c r="A721">
        <v>48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2</v>
      </c>
    </row>
    <row r="722" spans="1:11" x14ac:dyDescent="0.2">
      <c r="A722">
        <v>49</v>
      </c>
      <c r="B722" cm="1">
        <f t="array" ref="B722:J736">'Coding matrix'!$B$21:$J$35</f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2</v>
      </c>
    </row>
    <row r="723" spans="1:11" x14ac:dyDescent="0.2">
      <c r="A723">
        <v>49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4</v>
      </c>
    </row>
    <row r="724" spans="1:11" x14ac:dyDescent="0.2">
      <c r="A724">
        <v>49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2</v>
      </c>
    </row>
    <row r="725" spans="1:11" x14ac:dyDescent="0.2">
      <c r="A725">
        <v>49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5</v>
      </c>
    </row>
    <row r="726" spans="1:11" x14ac:dyDescent="0.2">
      <c r="A726">
        <v>49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2</v>
      </c>
    </row>
    <row r="727" spans="1:11" x14ac:dyDescent="0.2">
      <c r="A727">
        <v>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</v>
      </c>
    </row>
    <row r="728" spans="1:11" x14ac:dyDescent="0.2">
      <c r="A728">
        <v>49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2</v>
      </c>
    </row>
    <row r="729" spans="1:11" x14ac:dyDescent="0.2">
      <c r="A729">
        <v>49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7</v>
      </c>
    </row>
    <row r="730" spans="1:11" x14ac:dyDescent="0.2">
      <c r="A730">
        <v>49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6</v>
      </c>
    </row>
    <row r="731" spans="1:11" x14ac:dyDescent="0.2">
      <c r="A731">
        <v>49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4</v>
      </c>
    </row>
    <row r="732" spans="1:11" x14ac:dyDescent="0.2">
      <c r="A732">
        <v>49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</row>
    <row r="733" spans="1:11" x14ac:dyDescent="0.2">
      <c r="A733">
        <v>49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4</v>
      </c>
    </row>
    <row r="734" spans="1:11" x14ac:dyDescent="0.2">
      <c r="A734">
        <v>49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</row>
    <row r="735" spans="1:11" x14ac:dyDescent="0.2">
      <c r="A735">
        <v>49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6</v>
      </c>
    </row>
    <row r="736" spans="1:11" x14ac:dyDescent="0.2">
      <c r="A736">
        <v>49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4</v>
      </c>
    </row>
    <row r="737" spans="1:11" x14ac:dyDescent="0.2">
      <c r="A737">
        <v>50</v>
      </c>
      <c r="B737" cm="1">
        <f t="array" ref="B737:J751">'Coding matrix'!$B$21:$J$35</f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2</v>
      </c>
    </row>
    <row r="738" spans="1:11" x14ac:dyDescent="0.2">
      <c r="A738">
        <v>50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5</v>
      </c>
    </row>
    <row r="739" spans="1:11" x14ac:dyDescent="0.2">
      <c r="A739">
        <v>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3</v>
      </c>
    </row>
    <row r="740" spans="1:11" x14ac:dyDescent="0.2">
      <c r="A740">
        <v>50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2</v>
      </c>
    </row>
    <row r="741" spans="1:11" x14ac:dyDescent="0.2">
      <c r="A741">
        <v>50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4</v>
      </c>
    </row>
    <row r="742" spans="1:11" x14ac:dyDescent="0.2">
      <c r="A742">
        <v>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</row>
    <row r="743" spans="1:11" x14ac:dyDescent="0.2">
      <c r="A743">
        <v>50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5</v>
      </c>
    </row>
    <row r="744" spans="1:11" x14ac:dyDescent="0.2">
      <c r="A744">
        <v>50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7</v>
      </c>
    </row>
    <row r="745" spans="1:11" x14ac:dyDescent="0.2">
      <c r="A745">
        <v>50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</v>
      </c>
    </row>
    <row r="746" spans="1:11" x14ac:dyDescent="0.2">
      <c r="A746">
        <v>50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5</v>
      </c>
    </row>
    <row r="747" spans="1:11" x14ac:dyDescent="0.2">
      <c r="A747">
        <v>50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3</v>
      </c>
    </row>
    <row r="748" spans="1:11" x14ac:dyDescent="0.2">
      <c r="A748">
        <v>50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4</v>
      </c>
    </row>
    <row r="749" spans="1:11" x14ac:dyDescent="0.2">
      <c r="A749">
        <v>50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3</v>
      </c>
    </row>
    <row r="750" spans="1:11" x14ac:dyDescent="0.2">
      <c r="A750">
        <v>50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5</v>
      </c>
    </row>
    <row r="751" spans="1:11" x14ac:dyDescent="0.2">
      <c r="A751">
        <v>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98C1-3E04-1549-81E2-DB13520B3322}">
  <dimension ref="A1:T26"/>
  <sheetViews>
    <sheetView tabSelected="1" topLeftCell="E16" zoomScale="108" workbookViewId="0">
      <selection activeCell="S18" sqref="Q12:S18"/>
    </sheetView>
  </sheetViews>
  <sheetFormatPr baseColWidth="10" defaultColWidth="11" defaultRowHeight="16" x14ac:dyDescent="0.2"/>
  <cols>
    <col min="3" max="3" width="14.83203125" bestFit="1" customWidth="1"/>
    <col min="15" max="15" width="15.83203125" customWidth="1"/>
  </cols>
  <sheetData>
    <row r="1" spans="1:20" x14ac:dyDescent="0.2">
      <c r="A1" t="s">
        <v>116</v>
      </c>
    </row>
    <row r="2" spans="1:20" ht="17" thickBot="1" x14ac:dyDescent="0.25"/>
    <row r="3" spans="1:20" x14ac:dyDescent="0.2">
      <c r="A3" s="25" t="s">
        <v>117</v>
      </c>
      <c r="B3" s="25"/>
    </row>
    <row r="4" spans="1:20" x14ac:dyDescent="0.2">
      <c r="A4" t="s">
        <v>118</v>
      </c>
      <c r="B4">
        <v>0.23917604834624331</v>
      </c>
    </row>
    <row r="5" spans="1:20" x14ac:dyDescent="0.2">
      <c r="A5" t="s">
        <v>119</v>
      </c>
      <c r="B5">
        <v>5.7205182102524517E-2</v>
      </c>
    </row>
    <row r="6" spans="1:20" x14ac:dyDescent="0.2">
      <c r="A6" t="s">
        <v>120</v>
      </c>
      <c r="B6">
        <v>4.5738758641609277E-2</v>
      </c>
    </row>
    <row r="7" spans="1:20" x14ac:dyDescent="0.2">
      <c r="A7" t="s">
        <v>121</v>
      </c>
      <c r="B7">
        <v>1.6517269408809865</v>
      </c>
    </row>
    <row r="8" spans="1:20" ht="17" thickBot="1" x14ac:dyDescent="0.25">
      <c r="A8" s="23" t="s">
        <v>122</v>
      </c>
      <c r="B8" s="23">
        <v>750</v>
      </c>
    </row>
    <row r="10" spans="1:20" ht="17" thickBot="1" x14ac:dyDescent="0.25">
      <c r="A10" t="s">
        <v>123</v>
      </c>
    </row>
    <row r="11" spans="1:20" ht="17" thickBot="1" x14ac:dyDescent="0.25">
      <c r="A11" s="24"/>
      <c r="B11" s="24" t="s">
        <v>124</v>
      </c>
      <c r="C11" s="24" t="s">
        <v>125</v>
      </c>
      <c r="D11" s="24" t="s">
        <v>126</v>
      </c>
      <c r="E11" s="24" t="s">
        <v>127</v>
      </c>
      <c r="F11" s="24" t="s">
        <v>128</v>
      </c>
      <c r="L11" s="97" t="s">
        <v>129</v>
      </c>
      <c r="M11" s="98"/>
      <c r="N11" s="99"/>
    </row>
    <row r="12" spans="1:20" ht="17" thickBot="1" x14ac:dyDescent="0.25">
      <c r="A12" t="s">
        <v>130</v>
      </c>
      <c r="B12">
        <v>9</v>
      </c>
      <c r="C12">
        <v>122.49727011494269</v>
      </c>
      <c r="D12">
        <v>13.610807790549188</v>
      </c>
      <c r="E12">
        <v>4.988929834792482</v>
      </c>
      <c r="F12">
        <v>1.5391253765706234E-6</v>
      </c>
      <c r="L12" s="36" t="s">
        <v>131</v>
      </c>
      <c r="M12" s="35"/>
      <c r="N12" s="37">
        <f>B17</f>
        <v>4.0055603448275887</v>
      </c>
      <c r="O12" s="38" t="s">
        <v>132</v>
      </c>
      <c r="Q12" s="97" t="s">
        <v>133</v>
      </c>
      <c r="R12" s="98"/>
      <c r="S12" s="99"/>
    </row>
    <row r="13" spans="1:20" ht="17" thickBot="1" x14ac:dyDescent="0.25">
      <c r="A13" t="s">
        <v>134</v>
      </c>
      <c r="B13">
        <v>740</v>
      </c>
      <c r="C13">
        <v>2018.8693965517259</v>
      </c>
      <c r="D13">
        <v>2.7282018872320619</v>
      </c>
      <c r="L13" s="105" t="s">
        <v>4</v>
      </c>
      <c r="M13" s="39" t="s">
        <v>135</v>
      </c>
      <c r="N13" s="40">
        <f>B18</f>
        <v>0.32211206896551559</v>
      </c>
      <c r="O13" s="94" t="str">
        <f>IF(N13=MAX(N13:N15),M13,IF(N14=MAX(N13:N15),M14,M15))</f>
        <v>IC ENGINE</v>
      </c>
      <c r="Q13" s="51" t="s">
        <v>136</v>
      </c>
      <c r="R13" s="52" t="s">
        <v>137</v>
      </c>
      <c r="S13" s="53" t="s">
        <v>138</v>
      </c>
      <c r="T13" s="21">
        <f>SUM(R14:R18)</f>
        <v>1.2715086206896544</v>
      </c>
    </row>
    <row r="14" spans="1:20" ht="17" thickBot="1" x14ac:dyDescent="0.25">
      <c r="A14" s="23" t="s">
        <v>139</v>
      </c>
      <c r="B14" s="23">
        <v>749</v>
      </c>
      <c r="C14" s="23">
        <v>2141.3666666666686</v>
      </c>
      <c r="D14" s="23"/>
      <c r="E14" s="23"/>
      <c r="F14" s="23"/>
      <c r="L14" s="100"/>
      <c r="M14" s="39" t="s">
        <v>140</v>
      </c>
      <c r="N14" s="40">
        <v>0</v>
      </c>
      <c r="O14" s="95"/>
      <c r="Q14" s="54" t="str">
        <f>L13</f>
        <v>Engine</v>
      </c>
      <c r="R14" s="21">
        <f>MAX(N13:N15)-MIN(N13:N15)</f>
        <v>0.32211206896551559</v>
      </c>
      <c r="S14" s="43">
        <f>R14/SUM($R$14:$R$18)</f>
        <v>0.25333062137699469</v>
      </c>
    </row>
    <row r="15" spans="1:20" ht="17" thickBot="1" x14ac:dyDescent="0.25">
      <c r="L15" s="101"/>
      <c r="M15" s="39" t="s">
        <v>141</v>
      </c>
      <c r="N15" s="41">
        <f>B19</f>
        <v>5.4741379310345381E-2</v>
      </c>
      <c r="O15" s="96"/>
      <c r="Q15" s="54" t="str">
        <f>L16</f>
        <v>Type</v>
      </c>
      <c r="R15" s="21">
        <f>MAX(N16:N18)-MIN(N16:N18)</f>
        <v>0.24474137931034551</v>
      </c>
      <c r="S15" s="43">
        <f t="shared" ref="S15:S18" si="0">R15/SUM($R$14:$R$18)</f>
        <v>0.19248110105427368</v>
      </c>
    </row>
    <row r="16" spans="1:20" ht="17" thickBot="1" x14ac:dyDescent="0.25">
      <c r="A16" s="24"/>
      <c r="B16" s="24" t="s">
        <v>142</v>
      </c>
      <c r="C16" s="24" t="s">
        <v>121</v>
      </c>
      <c r="D16" s="24" t="s">
        <v>143</v>
      </c>
      <c r="E16" s="24" t="s">
        <v>144</v>
      </c>
      <c r="F16" s="24" t="s">
        <v>145</v>
      </c>
      <c r="G16" s="24" t="s">
        <v>146</v>
      </c>
      <c r="H16" s="24" t="s">
        <v>147</v>
      </c>
      <c r="I16" s="24" t="s">
        <v>148</v>
      </c>
      <c r="L16" s="105" t="s">
        <v>8</v>
      </c>
      <c r="M16" s="42" t="s">
        <v>9</v>
      </c>
      <c r="N16" s="43">
        <f>B20</f>
        <v>-5.7112068965518167E-2</v>
      </c>
      <c r="O16" s="93" t="str">
        <f>IF(N16=MAX(N16:N18),M16,M17)</f>
        <v>Sedan</v>
      </c>
      <c r="Q16" s="54" t="str">
        <f>L19</f>
        <v>Feature</v>
      </c>
      <c r="R16" s="21">
        <f>MAX(N19:N21)-MIN(N19:N21)</f>
        <v>0.26025862068965305</v>
      </c>
      <c r="S16" s="43">
        <f t="shared" si="0"/>
        <v>0.20468490457303481</v>
      </c>
    </row>
    <row r="17" spans="1:19" ht="17" thickBot="1" x14ac:dyDescent="0.25">
      <c r="A17" s="3" t="s">
        <v>131</v>
      </c>
      <c r="B17">
        <v>4.0055603448275887</v>
      </c>
      <c r="C17">
        <v>0.20379058369961933</v>
      </c>
      <c r="D17">
        <v>19.655276863683035</v>
      </c>
      <c r="E17">
        <v>1.5771583700335355E-69</v>
      </c>
      <c r="F17">
        <v>3.6054837825688275</v>
      </c>
      <c r="G17">
        <v>4.4056369070863495</v>
      </c>
      <c r="H17">
        <v>3.6054837825688275</v>
      </c>
      <c r="I17">
        <v>4.4056369070863495</v>
      </c>
      <c r="L17" s="100"/>
      <c r="M17" s="42" t="s">
        <v>10</v>
      </c>
      <c r="N17" s="44">
        <f>B21</f>
        <v>0.18762931034482733</v>
      </c>
      <c r="O17" s="93"/>
      <c r="Q17" s="54" t="str">
        <f>L22</f>
        <v>Condition</v>
      </c>
      <c r="R17" s="21">
        <f>MAX(N22:N23)-MIN(N22:N23)</f>
        <v>7.4137931034484128E-2</v>
      </c>
      <c r="S17" s="43">
        <f t="shared" si="0"/>
        <v>5.8307061256314886E-2</v>
      </c>
    </row>
    <row r="18" spans="1:19" ht="17" thickBot="1" x14ac:dyDescent="0.25">
      <c r="A18" s="3" t="s">
        <v>5</v>
      </c>
      <c r="B18">
        <v>0.32211206896551559</v>
      </c>
      <c r="C18">
        <v>0.14595984950751351</v>
      </c>
      <c r="D18">
        <v>2.2068539399866562</v>
      </c>
      <c r="E18">
        <v>2.7630573597604843E-2</v>
      </c>
      <c r="F18">
        <v>3.5567353509748434E-2</v>
      </c>
      <c r="G18">
        <v>0.60865678442128268</v>
      </c>
      <c r="H18">
        <v>3.5567353509748434E-2</v>
      </c>
      <c r="I18">
        <v>0.60865678442128268</v>
      </c>
      <c r="L18" s="101"/>
      <c r="M18" s="42" t="s">
        <v>11</v>
      </c>
      <c r="N18">
        <v>0</v>
      </c>
      <c r="O18" s="93"/>
      <c r="Q18" s="55" t="str">
        <f>L24</f>
        <v>Price</v>
      </c>
      <c r="R18" s="56">
        <f>MAX(N24:N26)-MIN(N24:N26)</f>
        <v>0.37025862068965609</v>
      </c>
      <c r="S18" s="43">
        <f t="shared" si="0"/>
        <v>0.29119631173938187</v>
      </c>
    </row>
    <row r="19" spans="1:19" x14ac:dyDescent="0.2">
      <c r="A19" s="3" t="s">
        <v>6</v>
      </c>
      <c r="B19">
        <v>5.4741379310345381E-2</v>
      </c>
      <c r="C19">
        <v>0.1601114928644001</v>
      </c>
      <c r="D19">
        <v>0.34189537759607525</v>
      </c>
      <c r="E19">
        <v>0.73252669939101667</v>
      </c>
      <c r="F19">
        <v>-0.25958548741930226</v>
      </c>
      <c r="G19">
        <v>0.36906824603999305</v>
      </c>
      <c r="H19">
        <v>-0.25958548741930226</v>
      </c>
      <c r="I19">
        <v>0.36906824603999305</v>
      </c>
      <c r="L19" s="102" t="s">
        <v>12</v>
      </c>
      <c r="M19" s="45" t="s">
        <v>13</v>
      </c>
      <c r="N19" s="46">
        <f>B22</f>
        <v>8.9870689655169464E-2</v>
      </c>
      <c r="O19" s="94" t="str">
        <f>IF(N19=MAX(N19:N21),M19,IF(N20=MAX(N19:N21),M20,M21))</f>
        <v>Performance</v>
      </c>
      <c r="R19" s="21"/>
      <c r="S19" s="21"/>
    </row>
    <row r="20" spans="1:19" x14ac:dyDescent="0.2">
      <c r="A20" s="3" t="s">
        <v>9</v>
      </c>
      <c r="B20">
        <v>-5.7112068965518167E-2</v>
      </c>
      <c r="C20">
        <v>0.14595984950751406</v>
      </c>
      <c r="D20">
        <v>-0.39128615957210905</v>
      </c>
      <c r="E20">
        <v>0.69569836534721197</v>
      </c>
      <c r="F20">
        <v>-0.34365678442128644</v>
      </c>
      <c r="G20">
        <v>0.22943264649025008</v>
      </c>
      <c r="H20">
        <v>-0.34365678442128644</v>
      </c>
      <c r="I20">
        <v>0.22943264649025008</v>
      </c>
      <c r="L20" s="103"/>
      <c r="M20" s="45" t="s">
        <v>14</v>
      </c>
      <c r="N20" s="43">
        <f>B23</f>
        <v>0.26025862068965305</v>
      </c>
      <c r="O20" s="95"/>
    </row>
    <row r="21" spans="1:19" ht="17" thickBot="1" x14ac:dyDescent="0.25">
      <c r="A21" s="3" t="s">
        <v>10</v>
      </c>
      <c r="B21">
        <v>0.18762931034482733</v>
      </c>
      <c r="C21">
        <v>0.15683410062344144</v>
      </c>
      <c r="D21">
        <v>1.1963553181289646</v>
      </c>
      <c r="E21">
        <v>0.23194109656674858</v>
      </c>
      <c r="F21">
        <v>-0.12026346214389622</v>
      </c>
      <c r="G21">
        <v>0.49552208283355087</v>
      </c>
      <c r="H21">
        <v>-0.12026346214389622</v>
      </c>
      <c r="I21">
        <v>0.49552208283355087</v>
      </c>
      <c r="L21" s="104"/>
      <c r="M21" s="45" t="s">
        <v>15</v>
      </c>
      <c r="N21" s="41">
        <f>M3</f>
        <v>0</v>
      </c>
      <c r="O21" s="96"/>
    </row>
    <row r="22" spans="1:19" x14ac:dyDescent="0.2">
      <c r="A22" s="3" t="s">
        <v>13</v>
      </c>
      <c r="B22">
        <v>8.9870689655169464E-2</v>
      </c>
      <c r="C22">
        <v>0.15683410062343991</v>
      </c>
      <c r="D22">
        <v>0.57303028676747925</v>
      </c>
      <c r="E22">
        <v>0.56679826469501915</v>
      </c>
      <c r="F22">
        <v>-0.21802208283355107</v>
      </c>
      <c r="G22">
        <v>0.39776346214389002</v>
      </c>
      <c r="H22">
        <v>-0.21802208283355107</v>
      </c>
      <c r="I22">
        <v>0.39776346214389002</v>
      </c>
      <c r="L22" s="100" t="s">
        <v>17</v>
      </c>
      <c r="M22" s="47" t="s">
        <v>18</v>
      </c>
      <c r="N22" s="43">
        <f>B26</f>
        <v>7.4137931034484128E-2</v>
      </c>
      <c r="O22" s="94" t="str">
        <f>IF(N22=MAX(N22:N23),M22,M23)</f>
        <v>New</v>
      </c>
    </row>
    <row r="23" spans="1:19" ht="17" thickBot="1" x14ac:dyDescent="0.25">
      <c r="A23" s="3" t="s">
        <v>14</v>
      </c>
      <c r="B23">
        <v>0.26025862068965305</v>
      </c>
      <c r="C23">
        <v>0.16011149286439938</v>
      </c>
      <c r="D23">
        <v>1.625483692854389</v>
      </c>
      <c r="E23">
        <v>0.1044853133983679</v>
      </c>
      <c r="F23">
        <v>-5.4068246039993162E-2</v>
      </c>
      <c r="G23">
        <v>0.57458548741929927</v>
      </c>
      <c r="H23">
        <v>-5.4068246039993162E-2</v>
      </c>
      <c r="I23">
        <v>0.57458548741929927</v>
      </c>
      <c r="L23" s="101"/>
      <c r="M23" s="47" t="s">
        <v>19</v>
      </c>
      <c r="N23" s="44">
        <f>M4</f>
        <v>0</v>
      </c>
      <c r="O23" s="96"/>
    </row>
    <row r="24" spans="1:19" x14ac:dyDescent="0.2">
      <c r="A24" s="3">
        <v>15000</v>
      </c>
      <c r="B24">
        <v>0.37025862068965609</v>
      </c>
      <c r="C24">
        <v>0.1601114928644001</v>
      </c>
      <c r="D24">
        <v>2.3125049555513888</v>
      </c>
      <c r="E24">
        <v>2.1023393105475335E-2</v>
      </c>
      <c r="F24">
        <v>5.5931753960008435E-2</v>
      </c>
      <c r="G24">
        <v>0.68458548741930381</v>
      </c>
      <c r="H24">
        <v>5.5931753960008435E-2</v>
      </c>
      <c r="I24">
        <v>0.68458548741930381</v>
      </c>
      <c r="L24" s="102" t="s">
        <v>16</v>
      </c>
      <c r="M24" s="48" t="s">
        <v>149</v>
      </c>
      <c r="N24" s="43">
        <f>B24</f>
        <v>0.37025862068965609</v>
      </c>
      <c r="O24" s="90" t="str">
        <f>IF(N24=MAX(N24:N26),M24,IF(N25=MAX(N24:N26),M25,M26))</f>
        <v>15000 euros</v>
      </c>
    </row>
    <row r="25" spans="1:19" x14ac:dyDescent="0.2">
      <c r="A25" s="3">
        <v>45000</v>
      </c>
      <c r="B25">
        <v>-0.43512931034483043</v>
      </c>
      <c r="C25">
        <v>0.15683410062344147</v>
      </c>
      <c r="D25">
        <v>-2.7744559927663661</v>
      </c>
      <c r="E25">
        <v>5.6688118771641956E-3</v>
      </c>
      <c r="F25">
        <v>-0.74302208283355409</v>
      </c>
      <c r="G25">
        <v>-0.12723653785610683</v>
      </c>
      <c r="H25">
        <v>-0.74302208283355409</v>
      </c>
      <c r="I25">
        <v>-0.12723653785610683</v>
      </c>
      <c r="L25" s="103"/>
      <c r="M25" s="48" t="s">
        <v>150</v>
      </c>
      <c r="N25" s="49">
        <f>M6</f>
        <v>0</v>
      </c>
      <c r="O25" s="91"/>
    </row>
    <row r="26" spans="1:19" ht="17" thickBot="1" x14ac:dyDescent="0.25">
      <c r="A26" s="34" t="s">
        <v>18</v>
      </c>
      <c r="B26" s="23">
        <v>7.4137931034484128E-2</v>
      </c>
      <c r="C26" s="23">
        <v>0.12268719714521735</v>
      </c>
      <c r="D26" s="23">
        <v>0.60428416949432451</v>
      </c>
      <c r="E26" s="23">
        <v>0.54583994552309401</v>
      </c>
      <c r="F26" s="23">
        <v>-0.16671849704940644</v>
      </c>
      <c r="G26" s="23">
        <v>0.3149943591183747</v>
      </c>
      <c r="H26" s="23">
        <v>-0.16671849704940644</v>
      </c>
      <c r="I26" s="23">
        <v>0.3149943591183747</v>
      </c>
      <c r="L26" s="104"/>
      <c r="M26" s="48" t="s">
        <v>151</v>
      </c>
      <c r="N26" s="41">
        <f>B26</f>
        <v>7.4137931034484128E-2</v>
      </c>
      <c r="O26" s="92"/>
    </row>
  </sheetData>
  <mergeCells count="12">
    <mergeCell ref="L22:L23"/>
    <mergeCell ref="L24:L26"/>
    <mergeCell ref="L16:L18"/>
    <mergeCell ref="L11:N11"/>
    <mergeCell ref="L13:L15"/>
    <mergeCell ref="L19:L21"/>
    <mergeCell ref="O24:O26"/>
    <mergeCell ref="O16:O18"/>
    <mergeCell ref="O19:O21"/>
    <mergeCell ref="O22:O23"/>
    <mergeCell ref="Q12:S12"/>
    <mergeCell ref="O13:O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B3E3-4D43-CC47-BA42-8B0C0B1C447C}">
  <dimension ref="A1"/>
  <sheetViews>
    <sheetView zoomScale="89" workbookViewId="0">
      <selection activeCell="AK75" sqref="AK75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C334-414F-DF4A-9EFD-9C2C23AF4299}">
  <dimension ref="A1:F26"/>
  <sheetViews>
    <sheetView zoomScale="125" workbookViewId="0">
      <selection activeCell="B5" sqref="B5"/>
    </sheetView>
  </sheetViews>
  <sheetFormatPr baseColWidth="10" defaultColWidth="11" defaultRowHeight="16" x14ac:dyDescent="0.2"/>
  <cols>
    <col min="1" max="1" width="64" bestFit="1" customWidth="1"/>
    <col min="2" max="2" width="28.83203125" customWidth="1"/>
    <col min="3" max="3" width="15.33203125" bestFit="1" customWidth="1"/>
    <col min="4" max="4" width="16.1640625" bestFit="1" customWidth="1"/>
    <col min="5" max="5" width="13.83203125" bestFit="1" customWidth="1"/>
    <col min="6" max="6" width="17" bestFit="1" customWidth="1"/>
  </cols>
  <sheetData>
    <row r="1" spans="1:6" ht="17" thickBot="1" x14ac:dyDescent="0.25">
      <c r="A1" s="57" t="s">
        <v>152</v>
      </c>
      <c r="B1" s="57"/>
      <c r="C1" s="57"/>
      <c r="D1" s="58"/>
    </row>
    <row r="2" spans="1:6" ht="18" thickBot="1" x14ac:dyDescent="0.25">
      <c r="A2" s="59" t="s">
        <v>153</v>
      </c>
      <c r="B2" s="60" t="s">
        <v>154</v>
      </c>
      <c r="C2" s="60" t="s">
        <v>155</v>
      </c>
      <c r="D2" s="60" t="s">
        <v>156</v>
      </c>
    </row>
    <row r="3" spans="1:6" ht="18" thickBot="1" x14ac:dyDescent="0.25">
      <c r="A3" s="61" t="s">
        <v>157</v>
      </c>
      <c r="B3" s="50">
        <f>GETPIVOTDATA("NAME",$E$8)</f>
        <v>16</v>
      </c>
      <c r="C3" s="50">
        <f>GETPIVOTDATA("NAME",$E$15)</f>
        <v>10</v>
      </c>
      <c r="D3" s="50">
        <f>GETPIVOTDATA("NAME",$E$25)</f>
        <v>15</v>
      </c>
      <c r="E3" t="s">
        <v>154</v>
      </c>
    </row>
    <row r="4" spans="1:6" ht="18" thickBot="1" x14ac:dyDescent="0.25">
      <c r="A4" s="61" t="s">
        <v>29</v>
      </c>
      <c r="B4" s="50" t="s">
        <v>158</v>
      </c>
      <c r="C4" s="50" t="s">
        <v>159</v>
      </c>
      <c r="D4" s="50" t="s">
        <v>160</v>
      </c>
      <c r="E4" s="62" t="s">
        <v>29</v>
      </c>
      <c r="F4" t="s">
        <v>161</v>
      </c>
    </row>
    <row r="5" spans="1:6" ht="18" thickBot="1" x14ac:dyDescent="0.25">
      <c r="A5" s="61" t="s">
        <v>30</v>
      </c>
      <c r="B5" s="50" t="s">
        <v>162</v>
      </c>
      <c r="C5" s="50" t="s">
        <v>49</v>
      </c>
      <c r="D5" s="50" t="s">
        <v>163</v>
      </c>
      <c r="E5" s="62" t="s">
        <v>30</v>
      </c>
      <c r="F5" t="s">
        <v>49</v>
      </c>
    </row>
    <row r="6" spans="1:6" ht="18" thickBot="1" x14ac:dyDescent="0.25">
      <c r="A6" s="61" t="s">
        <v>164</v>
      </c>
      <c r="B6" s="50" t="s">
        <v>165</v>
      </c>
      <c r="C6" s="50" t="s">
        <v>166</v>
      </c>
      <c r="D6" s="50" t="s">
        <v>167</v>
      </c>
      <c r="E6" s="62" t="s">
        <v>32</v>
      </c>
      <c r="F6" t="s">
        <v>55</v>
      </c>
    </row>
    <row r="8" spans="1:6" x14ac:dyDescent="0.2">
      <c r="E8" t="s">
        <v>168</v>
      </c>
    </row>
    <row r="9" spans="1:6" x14ac:dyDescent="0.2">
      <c r="E9">
        <v>16</v>
      </c>
    </row>
    <row r="10" spans="1:6" x14ac:dyDescent="0.2">
      <c r="E10" t="s">
        <v>155</v>
      </c>
    </row>
    <row r="11" spans="1:6" x14ac:dyDescent="0.2">
      <c r="E11" s="62" t="s">
        <v>29</v>
      </c>
      <c r="F11" t="s">
        <v>161</v>
      </c>
    </row>
    <row r="12" spans="1:6" x14ac:dyDescent="0.2">
      <c r="E12" s="62" t="s">
        <v>30</v>
      </c>
      <c r="F12" t="s">
        <v>49</v>
      </c>
    </row>
    <row r="13" spans="1:6" x14ac:dyDescent="0.2">
      <c r="E13" s="62" t="s">
        <v>32</v>
      </c>
      <c r="F13" t="s">
        <v>161</v>
      </c>
    </row>
    <row r="15" spans="1:6" x14ac:dyDescent="0.2">
      <c r="E15" t="s">
        <v>168</v>
      </c>
    </row>
    <row r="16" spans="1:6" x14ac:dyDescent="0.2">
      <c r="E16">
        <v>10</v>
      </c>
    </row>
    <row r="19" spans="5:6" x14ac:dyDescent="0.2">
      <c r="E19" t="s">
        <v>156</v>
      </c>
    </row>
    <row r="21" spans="5:6" x14ac:dyDescent="0.2">
      <c r="E21" s="62" t="s">
        <v>29</v>
      </c>
      <c r="F21" t="s">
        <v>169</v>
      </c>
    </row>
    <row r="22" spans="5:6" x14ac:dyDescent="0.2">
      <c r="E22" s="62" t="s">
        <v>30</v>
      </c>
      <c r="F22" t="s">
        <v>53</v>
      </c>
    </row>
    <row r="23" spans="5:6" x14ac:dyDescent="0.2">
      <c r="E23" s="62" t="s">
        <v>32</v>
      </c>
      <c r="F23" t="s">
        <v>161</v>
      </c>
    </row>
    <row r="25" spans="5:6" x14ac:dyDescent="0.2">
      <c r="E25" t="s">
        <v>168</v>
      </c>
    </row>
    <row r="26" spans="5:6" x14ac:dyDescent="0.2">
      <c r="E2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D390-1882-984A-86CD-5DF4E98EB935}">
  <dimension ref="A1:K751"/>
  <sheetViews>
    <sheetView workbookViewId="0">
      <selection activeCell="D31" sqref="A1:K751"/>
    </sheetView>
  </sheetViews>
  <sheetFormatPr baseColWidth="10" defaultColWidth="11" defaultRowHeight="16" x14ac:dyDescent="0.2"/>
  <cols>
    <col min="1" max="1" width="13.1640625" customWidth="1"/>
    <col min="2" max="2" width="11" customWidth="1"/>
    <col min="4" max="4" width="12.1640625" customWidth="1"/>
    <col min="7" max="7" width="14" customWidth="1"/>
    <col min="12" max="12" width="21" bestFit="1" customWidth="1"/>
    <col min="13" max="14" width="22" bestFit="1" customWidth="1"/>
  </cols>
  <sheetData>
    <row r="1" spans="1:11" x14ac:dyDescent="0.2">
      <c r="A1" t="s">
        <v>111</v>
      </c>
      <c r="B1" t="s">
        <v>5</v>
      </c>
      <c r="C1" t="s">
        <v>6</v>
      </c>
      <c r="D1" t="s">
        <v>9</v>
      </c>
      <c r="E1" t="s">
        <v>10</v>
      </c>
      <c r="F1" t="s">
        <v>13</v>
      </c>
      <c r="G1" t="s">
        <v>14</v>
      </c>
      <c r="H1" t="s">
        <v>114</v>
      </c>
      <c r="I1" t="s">
        <v>170</v>
      </c>
      <c r="J1" t="s">
        <v>18</v>
      </c>
      <c r="K1" t="s">
        <v>113</v>
      </c>
    </row>
    <row r="2" spans="1:11" hidden="1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2</v>
      </c>
    </row>
    <row r="3" spans="1:11" hidden="1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2</v>
      </c>
    </row>
    <row r="4" spans="1:11" hidden="1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5</v>
      </c>
    </row>
    <row r="5" spans="1:11" hidden="1" x14ac:dyDescent="0.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</row>
    <row r="6" spans="1:11" hidden="1" x14ac:dyDescent="0.2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</row>
    <row r="7" spans="1:11" hidden="1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11" hidden="1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4</v>
      </c>
    </row>
    <row r="9" spans="1:11" hidden="1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4</v>
      </c>
    </row>
    <row r="10" spans="1:11" hidden="1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5</v>
      </c>
    </row>
    <row r="11" spans="1:11" hidden="1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4</v>
      </c>
    </row>
    <row r="12" spans="1:11" hidden="1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2</v>
      </c>
    </row>
    <row r="13" spans="1:11" hidden="1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5</v>
      </c>
    </row>
    <row r="14" spans="1:11" hidden="1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3</v>
      </c>
    </row>
    <row r="15" spans="1:11" hidden="1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5</v>
      </c>
    </row>
    <row r="16" spans="1:11" hidden="1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</row>
    <row r="17" spans="1:11" x14ac:dyDescent="0.2">
      <c r="A17">
        <v>2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4</v>
      </c>
    </row>
    <row r="18" spans="1:11" x14ac:dyDescent="0.2">
      <c r="A18">
        <v>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5</v>
      </c>
    </row>
    <row r="19" spans="1:11" x14ac:dyDescent="0.2">
      <c r="A19">
        <v>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4</v>
      </c>
    </row>
    <row r="20" spans="1:11" x14ac:dyDescent="0.2">
      <c r="A20">
        <v>2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6</v>
      </c>
    </row>
    <row r="21" spans="1:11" x14ac:dyDescent="0.2">
      <c r="A21">
        <v>2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 x14ac:dyDescent="0.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 x14ac:dyDescent="0.2">
      <c r="A23">
        <v>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6</v>
      </c>
    </row>
    <row r="24" spans="1:11" x14ac:dyDescent="0.2">
      <c r="A24">
        <v>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4</v>
      </c>
    </row>
    <row r="25" spans="1:11" x14ac:dyDescent="0.2">
      <c r="A25">
        <v>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4</v>
      </c>
    </row>
    <row r="26" spans="1:11" x14ac:dyDescent="0.2">
      <c r="A26">
        <v>2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5</v>
      </c>
    </row>
    <row r="27" spans="1:11" x14ac:dyDescent="0.2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4</v>
      </c>
    </row>
    <row r="28" spans="1:11" x14ac:dyDescent="0.2">
      <c r="A28">
        <v>2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5</v>
      </c>
    </row>
    <row r="29" spans="1:11" x14ac:dyDescent="0.2">
      <c r="A29">
        <v>2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5</v>
      </c>
    </row>
    <row r="30" spans="1:11" x14ac:dyDescent="0.2">
      <c r="A30">
        <v>2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5</v>
      </c>
    </row>
    <row r="31" spans="1:11" x14ac:dyDescent="0.2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5</v>
      </c>
    </row>
    <row r="32" spans="1:11" hidden="1" x14ac:dyDescent="0.2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4</v>
      </c>
    </row>
    <row r="33" spans="1:11" hidden="1" x14ac:dyDescent="0.2">
      <c r="A33">
        <v>3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7</v>
      </c>
    </row>
    <row r="34" spans="1:11" hidden="1" x14ac:dyDescent="0.2">
      <c r="A34">
        <v>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5</v>
      </c>
    </row>
    <row r="35" spans="1:11" hidden="1" x14ac:dyDescent="0.2">
      <c r="A35">
        <v>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 hidden="1" x14ac:dyDescent="0.2">
      <c r="A36">
        <v>3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hidden="1" x14ac:dyDescent="0.2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</row>
    <row r="38" spans="1:11" hidden="1" x14ac:dyDescent="0.2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5</v>
      </c>
    </row>
    <row r="39" spans="1:11" hidden="1" x14ac:dyDescent="0.2">
      <c r="A39">
        <v>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7</v>
      </c>
    </row>
    <row r="40" spans="1:11" hidden="1" x14ac:dyDescent="0.2">
      <c r="A40">
        <v>3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7</v>
      </c>
    </row>
    <row r="41" spans="1:11" hidden="1" x14ac:dyDescent="0.2">
      <c r="A41">
        <v>3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5</v>
      </c>
    </row>
    <row r="42" spans="1:11" hidden="1" x14ac:dyDescent="0.2">
      <c r="A42">
        <v>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7</v>
      </c>
    </row>
    <row r="43" spans="1:11" hidden="1" x14ac:dyDescent="0.2">
      <c r="A43">
        <v>3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2</v>
      </c>
    </row>
    <row r="44" spans="1:11" hidden="1" x14ac:dyDescent="0.2">
      <c r="A44">
        <v>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2</v>
      </c>
    </row>
    <row r="45" spans="1:11" hidden="1" x14ac:dyDescent="0.2">
      <c r="A45">
        <v>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7</v>
      </c>
    </row>
    <row r="46" spans="1:11" hidden="1" x14ac:dyDescent="0.2">
      <c r="A46">
        <v>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hidden="1" x14ac:dyDescent="0.2">
      <c r="A47">
        <v>4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hidden="1" x14ac:dyDescent="0.2">
      <c r="A48">
        <v>4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4</v>
      </c>
    </row>
    <row r="49" spans="1:11" hidden="1" x14ac:dyDescent="0.2">
      <c r="A49">
        <v>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7</v>
      </c>
    </row>
    <row r="50" spans="1:11" hidden="1" x14ac:dyDescent="0.2">
      <c r="A50">
        <v>4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7</v>
      </c>
    </row>
    <row r="51" spans="1:11" hidden="1" x14ac:dyDescent="0.2">
      <c r="A51">
        <v>4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4</v>
      </c>
    </row>
    <row r="52" spans="1:11" hidden="1" x14ac:dyDescent="0.2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hidden="1" x14ac:dyDescent="0.2">
      <c r="A53">
        <v>4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7</v>
      </c>
    </row>
    <row r="54" spans="1:11" hidden="1" x14ac:dyDescent="0.2">
      <c r="A54">
        <v>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6</v>
      </c>
    </row>
    <row r="55" spans="1:11" hidden="1" x14ac:dyDescent="0.2">
      <c r="A55">
        <v>4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4</v>
      </c>
    </row>
    <row r="56" spans="1:11" hidden="1" x14ac:dyDescent="0.2">
      <c r="A56">
        <v>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5</v>
      </c>
    </row>
    <row r="57" spans="1:11" hidden="1" x14ac:dyDescent="0.2">
      <c r="A57">
        <v>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5</v>
      </c>
    </row>
    <row r="58" spans="1:11" hidden="1" x14ac:dyDescent="0.2">
      <c r="A58">
        <v>4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</row>
    <row r="59" spans="1:11" hidden="1" x14ac:dyDescent="0.2">
      <c r="A59">
        <v>4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5</v>
      </c>
    </row>
    <row r="60" spans="1:11" hidden="1" x14ac:dyDescent="0.2">
      <c r="A60">
        <v>4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7</v>
      </c>
    </row>
    <row r="61" spans="1:11" hidden="1" x14ac:dyDescent="0.2">
      <c r="A61">
        <v>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4</v>
      </c>
    </row>
    <row r="62" spans="1:11" x14ac:dyDescent="0.2">
      <c r="A62">
        <v>5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 x14ac:dyDescent="0.2">
      <c r="A63">
        <v>5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6</v>
      </c>
    </row>
    <row r="64" spans="1:11" x14ac:dyDescent="0.2">
      <c r="A64">
        <v>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7</v>
      </c>
    </row>
    <row r="65" spans="1:11" x14ac:dyDescent="0.2">
      <c r="A65">
        <v>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7</v>
      </c>
    </row>
    <row r="66" spans="1:11" x14ac:dyDescent="0.2">
      <c r="A66">
        <v>5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</row>
    <row r="67" spans="1:11" x14ac:dyDescent="0.2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</row>
    <row r="68" spans="1:11" x14ac:dyDescent="0.2">
      <c r="A68">
        <v>5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4</v>
      </c>
    </row>
    <row r="69" spans="1:11" x14ac:dyDescent="0.2">
      <c r="A69">
        <v>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5</v>
      </c>
    </row>
    <row r="70" spans="1:11" x14ac:dyDescent="0.2">
      <c r="A70">
        <v>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2</v>
      </c>
    </row>
    <row r="71" spans="1:11" x14ac:dyDescent="0.2">
      <c r="A71">
        <v>5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3</v>
      </c>
    </row>
    <row r="72" spans="1:11" x14ac:dyDescent="0.2">
      <c r="A72">
        <v>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</row>
    <row r="73" spans="1:11" x14ac:dyDescent="0.2">
      <c r="A73">
        <v>5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</row>
    <row r="74" spans="1:11" x14ac:dyDescent="0.2">
      <c r="A74">
        <v>5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6</v>
      </c>
    </row>
    <row r="75" spans="1:11" x14ac:dyDescent="0.2">
      <c r="A75">
        <v>5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4</v>
      </c>
    </row>
    <row r="76" spans="1:11" x14ac:dyDescent="0.2">
      <c r="A76">
        <v>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2</v>
      </c>
    </row>
    <row r="77" spans="1:11" hidden="1" x14ac:dyDescent="0.2">
      <c r="A77">
        <v>6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3</v>
      </c>
    </row>
    <row r="78" spans="1:11" hidden="1" x14ac:dyDescent="0.2">
      <c r="A78">
        <v>6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7</v>
      </c>
    </row>
    <row r="79" spans="1:11" hidden="1" x14ac:dyDescent="0.2">
      <c r="A79">
        <v>6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5</v>
      </c>
    </row>
    <row r="80" spans="1:11" hidden="1" x14ac:dyDescent="0.2">
      <c r="A80">
        <v>6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4</v>
      </c>
    </row>
    <row r="81" spans="1:11" hidden="1" x14ac:dyDescent="0.2">
      <c r="A81">
        <v>6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6</v>
      </c>
    </row>
    <row r="82" spans="1:11" hidden="1" x14ac:dyDescent="0.2">
      <c r="A82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</row>
    <row r="83" spans="1:11" hidden="1" x14ac:dyDescent="0.2">
      <c r="A83">
        <v>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2</v>
      </c>
    </row>
    <row r="84" spans="1:11" hidden="1" x14ac:dyDescent="0.2">
      <c r="A84">
        <v>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3</v>
      </c>
    </row>
    <row r="85" spans="1:11" hidden="1" x14ac:dyDescent="0.2">
      <c r="A85">
        <v>6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4</v>
      </c>
    </row>
    <row r="86" spans="1:11" hidden="1" x14ac:dyDescent="0.2">
      <c r="A86">
        <v>6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5</v>
      </c>
    </row>
    <row r="87" spans="1:11" hidden="1" x14ac:dyDescent="0.2">
      <c r="A87">
        <v>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</row>
    <row r="88" spans="1:11" hidden="1" x14ac:dyDescent="0.2">
      <c r="A88">
        <v>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6</v>
      </c>
    </row>
    <row r="89" spans="1:11" hidden="1" x14ac:dyDescent="0.2">
      <c r="A89">
        <v>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3</v>
      </c>
    </row>
    <row r="90" spans="1:11" hidden="1" x14ac:dyDescent="0.2">
      <c r="A90">
        <v>6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6</v>
      </c>
    </row>
    <row r="91" spans="1:11" hidden="1" x14ac:dyDescent="0.2">
      <c r="A91">
        <v>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hidden="1" x14ac:dyDescent="0.2">
      <c r="A92">
        <v>7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7</v>
      </c>
    </row>
    <row r="93" spans="1:11" hidden="1" x14ac:dyDescent="0.2">
      <c r="A93">
        <v>7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</v>
      </c>
    </row>
    <row r="94" spans="1:11" hidden="1" x14ac:dyDescent="0.2">
      <c r="A94">
        <v>7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7</v>
      </c>
    </row>
    <row r="95" spans="1:11" hidden="1" x14ac:dyDescent="0.2">
      <c r="A95">
        <v>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6</v>
      </c>
    </row>
    <row r="96" spans="1:11" hidden="1" x14ac:dyDescent="0.2">
      <c r="A96">
        <v>7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</row>
    <row r="97" spans="1:11" hidden="1" x14ac:dyDescent="0.2">
      <c r="A97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</row>
    <row r="98" spans="1:11" hidden="1" x14ac:dyDescent="0.2">
      <c r="A98">
        <v>7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2</v>
      </c>
    </row>
    <row r="99" spans="1:11" hidden="1" x14ac:dyDescent="0.2">
      <c r="A99">
        <v>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2</v>
      </c>
    </row>
    <row r="100" spans="1:11" hidden="1" x14ac:dyDescent="0.2">
      <c r="A100">
        <v>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 hidden="1" x14ac:dyDescent="0.2">
      <c r="A101">
        <v>7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4</v>
      </c>
    </row>
    <row r="102" spans="1:11" hidden="1" x14ac:dyDescent="0.2">
      <c r="A102">
        <v>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5</v>
      </c>
    </row>
    <row r="103" spans="1:11" hidden="1" x14ac:dyDescent="0.2">
      <c r="A103">
        <v>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6</v>
      </c>
    </row>
    <row r="104" spans="1:11" hidden="1" x14ac:dyDescent="0.2">
      <c r="A104">
        <v>7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2</v>
      </c>
    </row>
    <row r="105" spans="1:11" hidden="1" x14ac:dyDescent="0.2">
      <c r="A105">
        <v>7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5</v>
      </c>
    </row>
    <row r="106" spans="1:11" hidden="1" x14ac:dyDescent="0.2">
      <c r="A106">
        <v>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2</v>
      </c>
    </row>
    <row r="107" spans="1:11" hidden="1" x14ac:dyDescent="0.2">
      <c r="A107">
        <v>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5</v>
      </c>
    </row>
    <row r="108" spans="1:11" hidden="1" x14ac:dyDescent="0.2">
      <c r="A108">
        <v>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5</v>
      </c>
    </row>
    <row r="109" spans="1:11" hidden="1" x14ac:dyDescent="0.2">
      <c r="A109">
        <v>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5</v>
      </c>
    </row>
    <row r="110" spans="1:11" hidden="1" x14ac:dyDescent="0.2">
      <c r="A110">
        <v>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5</v>
      </c>
    </row>
    <row r="111" spans="1:11" hidden="1" x14ac:dyDescent="0.2">
      <c r="A111">
        <v>8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</row>
    <row r="112" spans="1:11" hidden="1" x14ac:dyDescent="0.2">
      <c r="A112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</row>
    <row r="113" spans="1:11" hidden="1" x14ac:dyDescent="0.2">
      <c r="A113">
        <v>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5</v>
      </c>
    </row>
    <row r="114" spans="1:11" hidden="1" x14ac:dyDescent="0.2">
      <c r="A114">
        <v>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5</v>
      </c>
    </row>
    <row r="115" spans="1:11" hidden="1" x14ac:dyDescent="0.2">
      <c r="A115">
        <v>8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5</v>
      </c>
    </row>
    <row r="116" spans="1:11" hidden="1" x14ac:dyDescent="0.2">
      <c r="A116">
        <v>8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5</v>
      </c>
    </row>
    <row r="117" spans="1:11" hidden="1" x14ac:dyDescent="0.2">
      <c r="A117">
        <v>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5</v>
      </c>
    </row>
    <row r="118" spans="1:11" hidden="1" x14ac:dyDescent="0.2">
      <c r="A118">
        <v>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5</v>
      </c>
    </row>
    <row r="119" spans="1:11" hidden="1" x14ac:dyDescent="0.2">
      <c r="A119">
        <v>8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5</v>
      </c>
    </row>
    <row r="120" spans="1:11" hidden="1" x14ac:dyDescent="0.2">
      <c r="A120">
        <v>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5</v>
      </c>
    </row>
    <row r="121" spans="1:11" hidden="1" x14ac:dyDescent="0.2">
      <c r="A121">
        <v>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5</v>
      </c>
    </row>
    <row r="122" spans="1:11" hidden="1" x14ac:dyDescent="0.2">
      <c r="A122">
        <v>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3</v>
      </c>
    </row>
    <row r="123" spans="1:11" hidden="1" x14ac:dyDescent="0.2">
      <c r="A123">
        <v>9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5</v>
      </c>
    </row>
    <row r="124" spans="1:11" hidden="1" x14ac:dyDescent="0.2">
      <c r="A124">
        <v>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</row>
    <row r="125" spans="1:11" hidden="1" x14ac:dyDescent="0.2">
      <c r="A125">
        <v>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4</v>
      </c>
    </row>
    <row r="126" spans="1:11" hidden="1" x14ac:dyDescent="0.2">
      <c r="A126">
        <v>9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4</v>
      </c>
    </row>
    <row r="127" spans="1:11" hidden="1" x14ac:dyDescent="0.2">
      <c r="A127">
        <v>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</row>
    <row r="128" spans="1:11" hidden="1" x14ac:dyDescent="0.2">
      <c r="A128">
        <v>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5</v>
      </c>
    </row>
    <row r="129" spans="1:11" hidden="1" x14ac:dyDescent="0.2">
      <c r="A129">
        <v>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7</v>
      </c>
    </row>
    <row r="130" spans="1:11" hidden="1" x14ac:dyDescent="0.2">
      <c r="A130">
        <v>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</row>
    <row r="131" spans="1:11" hidden="1" x14ac:dyDescent="0.2">
      <c r="A131">
        <v>9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3</v>
      </c>
    </row>
    <row r="132" spans="1:11" hidden="1" x14ac:dyDescent="0.2">
      <c r="A132">
        <v>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4</v>
      </c>
    </row>
    <row r="133" spans="1:11" hidden="1" x14ac:dyDescent="0.2">
      <c r="A133">
        <v>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5</v>
      </c>
    </row>
    <row r="134" spans="1:11" hidden="1" x14ac:dyDescent="0.2">
      <c r="A134">
        <v>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4</v>
      </c>
    </row>
    <row r="135" spans="1:11" hidden="1" x14ac:dyDescent="0.2">
      <c r="A135">
        <v>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5</v>
      </c>
    </row>
    <row r="136" spans="1:11" hidden="1" x14ac:dyDescent="0.2">
      <c r="A136">
        <v>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4</v>
      </c>
    </row>
    <row r="137" spans="1:11" hidden="1" x14ac:dyDescent="0.2">
      <c r="A137">
        <v>10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4</v>
      </c>
    </row>
    <row r="138" spans="1:11" hidden="1" x14ac:dyDescent="0.2">
      <c r="A138">
        <v>10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2</v>
      </c>
    </row>
    <row r="139" spans="1:11" hidden="1" x14ac:dyDescent="0.2">
      <c r="A139">
        <v>10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6</v>
      </c>
    </row>
    <row r="140" spans="1:11" hidden="1" x14ac:dyDescent="0.2">
      <c r="A140">
        <v>10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</v>
      </c>
    </row>
    <row r="141" spans="1:11" hidden="1" x14ac:dyDescent="0.2">
      <c r="A141">
        <v>10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6</v>
      </c>
    </row>
    <row r="142" spans="1:11" hidden="1" x14ac:dyDescent="0.2">
      <c r="A142">
        <v>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</row>
    <row r="143" spans="1:11" hidden="1" x14ac:dyDescent="0.2">
      <c r="A143">
        <v>10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5</v>
      </c>
    </row>
    <row r="144" spans="1:11" hidden="1" x14ac:dyDescent="0.2">
      <c r="A144">
        <v>10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3</v>
      </c>
    </row>
    <row r="145" spans="1:11" hidden="1" x14ac:dyDescent="0.2">
      <c r="A145">
        <v>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5</v>
      </c>
    </row>
    <row r="146" spans="1:11" hidden="1" x14ac:dyDescent="0.2">
      <c r="A146">
        <v>10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2</v>
      </c>
    </row>
    <row r="147" spans="1:11" hidden="1" x14ac:dyDescent="0.2">
      <c r="A147">
        <v>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5</v>
      </c>
    </row>
    <row r="148" spans="1:11" hidden="1" x14ac:dyDescent="0.2">
      <c r="A148">
        <v>10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2</v>
      </c>
    </row>
    <row r="149" spans="1:11" hidden="1" x14ac:dyDescent="0.2">
      <c r="A149">
        <v>10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6</v>
      </c>
    </row>
    <row r="150" spans="1:11" hidden="1" x14ac:dyDescent="0.2">
      <c r="A150">
        <v>10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2</v>
      </c>
    </row>
    <row r="151" spans="1:11" hidden="1" x14ac:dyDescent="0.2">
      <c r="A151">
        <v>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hidden="1" x14ac:dyDescent="0.2">
      <c r="A152">
        <v>11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2</v>
      </c>
    </row>
    <row r="153" spans="1:11" hidden="1" x14ac:dyDescent="0.2">
      <c r="A153">
        <v>11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4</v>
      </c>
    </row>
    <row r="154" spans="1:11" hidden="1" x14ac:dyDescent="0.2">
      <c r="A154">
        <v>11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2</v>
      </c>
    </row>
    <row r="155" spans="1:11" hidden="1" x14ac:dyDescent="0.2">
      <c r="A155">
        <v>11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 hidden="1" x14ac:dyDescent="0.2">
      <c r="A156">
        <v>11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hidden="1" x14ac:dyDescent="0.2">
      <c r="A157">
        <v>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</row>
    <row r="158" spans="1:11" hidden="1" x14ac:dyDescent="0.2">
      <c r="A158">
        <v>11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6</v>
      </c>
    </row>
    <row r="159" spans="1:11" hidden="1" x14ac:dyDescent="0.2">
      <c r="A159">
        <v>11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5</v>
      </c>
    </row>
    <row r="160" spans="1:11" hidden="1" x14ac:dyDescent="0.2">
      <c r="A160">
        <v>11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2</v>
      </c>
    </row>
    <row r="161" spans="1:11" hidden="1" x14ac:dyDescent="0.2">
      <c r="A161">
        <v>11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4</v>
      </c>
    </row>
    <row r="162" spans="1:11" hidden="1" x14ac:dyDescent="0.2">
      <c r="A162">
        <v>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7</v>
      </c>
    </row>
    <row r="163" spans="1:11" hidden="1" x14ac:dyDescent="0.2">
      <c r="A163">
        <v>11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</v>
      </c>
    </row>
    <row r="164" spans="1:11" hidden="1" x14ac:dyDescent="0.2">
      <c r="A164">
        <v>11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</row>
    <row r="165" spans="1:11" hidden="1" x14ac:dyDescent="0.2">
      <c r="A165">
        <v>11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7</v>
      </c>
    </row>
    <row r="166" spans="1:11" hidden="1" x14ac:dyDescent="0.2">
      <c r="A166">
        <v>11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2</v>
      </c>
    </row>
    <row r="167" spans="1:11" x14ac:dyDescent="0.2">
      <c r="A167">
        <v>12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6</v>
      </c>
    </row>
    <row r="168" spans="1:11" x14ac:dyDescent="0.2">
      <c r="A168">
        <v>12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5</v>
      </c>
    </row>
    <row r="169" spans="1:11" x14ac:dyDescent="0.2">
      <c r="A169">
        <v>12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5</v>
      </c>
    </row>
    <row r="170" spans="1:11" x14ac:dyDescent="0.2">
      <c r="A170">
        <v>12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4</v>
      </c>
    </row>
    <row r="171" spans="1:11" x14ac:dyDescent="0.2">
      <c r="A171">
        <v>12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</row>
    <row r="172" spans="1:11" x14ac:dyDescent="0.2">
      <c r="A172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5</v>
      </c>
    </row>
    <row r="174" spans="1:11" x14ac:dyDescent="0.2">
      <c r="A174">
        <v>12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5</v>
      </c>
    </row>
    <row r="175" spans="1:11" x14ac:dyDescent="0.2">
      <c r="A175">
        <v>12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5</v>
      </c>
    </row>
    <row r="176" spans="1:11" x14ac:dyDescent="0.2">
      <c r="A176">
        <v>12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5</v>
      </c>
    </row>
    <row r="177" spans="1:11" x14ac:dyDescent="0.2">
      <c r="A177">
        <v>12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6</v>
      </c>
    </row>
    <row r="178" spans="1:11" x14ac:dyDescent="0.2">
      <c r="A178">
        <v>12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5</v>
      </c>
    </row>
    <row r="179" spans="1:11" x14ac:dyDescent="0.2">
      <c r="A179">
        <v>12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4</v>
      </c>
    </row>
    <row r="180" spans="1:11" x14ac:dyDescent="0.2">
      <c r="A180">
        <v>12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6</v>
      </c>
    </row>
    <row r="181" spans="1:11" x14ac:dyDescent="0.2">
      <c r="A181">
        <v>12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6</v>
      </c>
    </row>
    <row r="182" spans="1:11" hidden="1" x14ac:dyDescent="0.2">
      <c r="A182">
        <v>13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3</v>
      </c>
    </row>
    <row r="183" spans="1:11" hidden="1" x14ac:dyDescent="0.2">
      <c r="A183">
        <v>13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4</v>
      </c>
    </row>
    <row r="184" spans="1:11" hidden="1" x14ac:dyDescent="0.2">
      <c r="A184">
        <v>13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3</v>
      </c>
    </row>
    <row r="185" spans="1:11" hidden="1" x14ac:dyDescent="0.2">
      <c r="A185">
        <v>13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2</v>
      </c>
    </row>
    <row r="186" spans="1:11" hidden="1" x14ac:dyDescent="0.2">
      <c r="A186">
        <v>13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4</v>
      </c>
    </row>
    <row r="187" spans="1:11" hidden="1" x14ac:dyDescent="0.2">
      <c r="A187">
        <v>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 hidden="1" x14ac:dyDescent="0.2">
      <c r="A188">
        <v>13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5</v>
      </c>
    </row>
    <row r="189" spans="1:11" hidden="1" x14ac:dyDescent="0.2">
      <c r="A189">
        <v>13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5</v>
      </c>
    </row>
    <row r="190" spans="1:11" hidden="1" x14ac:dyDescent="0.2">
      <c r="A190">
        <v>13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4</v>
      </c>
    </row>
    <row r="191" spans="1:11" hidden="1" x14ac:dyDescent="0.2">
      <c r="A191">
        <v>13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5</v>
      </c>
    </row>
    <row r="192" spans="1:11" hidden="1" x14ac:dyDescent="0.2">
      <c r="A192">
        <v>13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3</v>
      </c>
    </row>
    <row r="193" spans="1:11" hidden="1" x14ac:dyDescent="0.2">
      <c r="A193">
        <v>13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4</v>
      </c>
    </row>
    <row r="194" spans="1:11" hidden="1" x14ac:dyDescent="0.2">
      <c r="A194">
        <v>13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4</v>
      </c>
    </row>
    <row r="195" spans="1:11" hidden="1" x14ac:dyDescent="0.2">
      <c r="A195">
        <v>13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5</v>
      </c>
    </row>
    <row r="196" spans="1:11" hidden="1" x14ac:dyDescent="0.2">
      <c r="A196">
        <v>13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3</v>
      </c>
    </row>
    <row r="197" spans="1:11" hidden="1" x14ac:dyDescent="0.2">
      <c r="A197">
        <v>14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3</v>
      </c>
    </row>
    <row r="198" spans="1:11" hidden="1" x14ac:dyDescent="0.2">
      <c r="A198">
        <v>14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</v>
      </c>
    </row>
    <row r="199" spans="1:11" hidden="1" x14ac:dyDescent="0.2">
      <c r="A199">
        <v>14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</row>
    <row r="200" spans="1:11" hidden="1" x14ac:dyDescent="0.2">
      <c r="A200">
        <v>14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5</v>
      </c>
    </row>
    <row r="201" spans="1:11" hidden="1" x14ac:dyDescent="0.2">
      <c r="A201">
        <v>14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</row>
    <row r="202" spans="1:11" hidden="1" x14ac:dyDescent="0.2">
      <c r="A202">
        <v>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</row>
    <row r="203" spans="1:11" hidden="1" x14ac:dyDescent="0.2">
      <c r="A203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3</v>
      </c>
    </row>
    <row r="204" spans="1:11" hidden="1" x14ac:dyDescent="0.2">
      <c r="A204">
        <v>14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3</v>
      </c>
    </row>
    <row r="205" spans="1:11" hidden="1" x14ac:dyDescent="0.2">
      <c r="A205">
        <v>14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4</v>
      </c>
    </row>
    <row r="206" spans="1:11" hidden="1" x14ac:dyDescent="0.2">
      <c r="A206">
        <v>14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5</v>
      </c>
    </row>
    <row r="207" spans="1:11" hidden="1" x14ac:dyDescent="0.2">
      <c r="A207">
        <v>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2</v>
      </c>
    </row>
    <row r="208" spans="1:11" hidden="1" x14ac:dyDescent="0.2">
      <c r="A208">
        <v>14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5</v>
      </c>
    </row>
    <row r="209" spans="1:11" hidden="1" x14ac:dyDescent="0.2">
      <c r="A209">
        <v>14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</v>
      </c>
    </row>
    <row r="210" spans="1:11" hidden="1" x14ac:dyDescent="0.2">
      <c r="A210">
        <v>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5</v>
      </c>
    </row>
    <row r="211" spans="1:11" hidden="1" x14ac:dyDescent="0.2">
      <c r="A211">
        <v>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4</v>
      </c>
    </row>
    <row r="212" spans="1:11" x14ac:dyDescent="0.2">
      <c r="A212">
        <v>15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5</v>
      </c>
    </row>
    <row r="213" spans="1:11" x14ac:dyDescent="0.2">
      <c r="A213">
        <v>15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5</v>
      </c>
    </row>
    <row r="214" spans="1:11" x14ac:dyDescent="0.2">
      <c r="A214">
        <v>15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3</v>
      </c>
    </row>
    <row r="215" spans="1:11" x14ac:dyDescent="0.2">
      <c r="A215">
        <v>15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3</v>
      </c>
    </row>
    <row r="216" spans="1:11" x14ac:dyDescent="0.2">
      <c r="A216">
        <v>15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</row>
    <row r="217" spans="1:11" x14ac:dyDescent="0.2">
      <c r="A217">
        <v>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</row>
    <row r="218" spans="1:11" x14ac:dyDescent="0.2">
      <c r="A218">
        <v>15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5</v>
      </c>
    </row>
    <row r="219" spans="1:11" x14ac:dyDescent="0.2">
      <c r="A219">
        <v>15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</row>
    <row r="220" spans="1:11" x14ac:dyDescent="0.2">
      <c r="A220">
        <v>15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3</v>
      </c>
    </row>
    <row r="221" spans="1:11" x14ac:dyDescent="0.2">
      <c r="A221">
        <v>15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3</v>
      </c>
    </row>
    <row r="222" spans="1:11" x14ac:dyDescent="0.2">
      <c r="A222">
        <v>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3</v>
      </c>
    </row>
    <row r="223" spans="1:11" x14ac:dyDescent="0.2">
      <c r="A223">
        <v>15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7</v>
      </c>
    </row>
    <row r="224" spans="1:11" x14ac:dyDescent="0.2">
      <c r="A224">
        <v>15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2</v>
      </c>
    </row>
    <row r="225" spans="1:11" x14ac:dyDescent="0.2">
      <c r="A225">
        <v>15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7</v>
      </c>
    </row>
    <row r="226" spans="1:11" x14ac:dyDescent="0.2">
      <c r="A226">
        <v>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7</v>
      </c>
    </row>
    <row r="227" spans="1:11" x14ac:dyDescent="0.2">
      <c r="A227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5</v>
      </c>
    </row>
    <row r="228" spans="1:11" x14ac:dyDescent="0.2">
      <c r="A228">
        <v>16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6</v>
      </c>
    </row>
    <row r="229" spans="1:11" x14ac:dyDescent="0.2">
      <c r="A229">
        <v>16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3</v>
      </c>
    </row>
    <row r="230" spans="1:11" x14ac:dyDescent="0.2">
      <c r="A230">
        <v>16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5</v>
      </c>
    </row>
    <row r="231" spans="1:11" x14ac:dyDescent="0.2">
      <c r="A231">
        <v>16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</row>
    <row r="232" spans="1:11" x14ac:dyDescent="0.2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</row>
    <row r="233" spans="1:11" x14ac:dyDescent="0.2">
      <c r="A233">
        <v>16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6</v>
      </c>
    </row>
    <row r="234" spans="1:11" x14ac:dyDescent="0.2">
      <c r="A234">
        <v>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5</v>
      </c>
    </row>
    <row r="235" spans="1:11" x14ac:dyDescent="0.2">
      <c r="A235">
        <v>16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4</v>
      </c>
    </row>
    <row r="236" spans="1:11" x14ac:dyDescent="0.2">
      <c r="A236">
        <v>16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6</v>
      </c>
    </row>
    <row r="237" spans="1:11" x14ac:dyDescent="0.2">
      <c r="A237">
        <v>16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6</v>
      </c>
    </row>
    <row r="238" spans="1:11" x14ac:dyDescent="0.2">
      <c r="A238">
        <v>16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6</v>
      </c>
    </row>
    <row r="239" spans="1:11" x14ac:dyDescent="0.2">
      <c r="A239">
        <v>16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5</v>
      </c>
    </row>
    <row r="240" spans="1:11" x14ac:dyDescent="0.2">
      <c r="A240">
        <v>16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5</v>
      </c>
    </row>
    <row r="241" spans="1:11" x14ac:dyDescent="0.2">
      <c r="A241">
        <v>16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6</v>
      </c>
    </row>
    <row r="242" spans="1:11" x14ac:dyDescent="0.2">
      <c r="A242">
        <v>17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2</v>
      </c>
    </row>
    <row r="243" spans="1:11" x14ac:dyDescent="0.2">
      <c r="A243">
        <v>17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6</v>
      </c>
    </row>
    <row r="244" spans="1:11" x14ac:dyDescent="0.2">
      <c r="A244">
        <v>17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5</v>
      </c>
    </row>
    <row r="245" spans="1:11" x14ac:dyDescent="0.2">
      <c r="A245">
        <v>17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4</v>
      </c>
    </row>
    <row r="246" spans="1:11" x14ac:dyDescent="0.2">
      <c r="A246">
        <v>17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7</v>
      </c>
    </row>
    <row r="247" spans="1:11" x14ac:dyDescent="0.2">
      <c r="A247">
        <v>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</row>
    <row r="248" spans="1:11" x14ac:dyDescent="0.2">
      <c r="A248">
        <v>17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3</v>
      </c>
    </row>
    <row r="249" spans="1:11" x14ac:dyDescent="0.2">
      <c r="A249">
        <v>17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4</v>
      </c>
    </row>
    <row r="250" spans="1:11" x14ac:dyDescent="0.2">
      <c r="A250">
        <v>17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</row>
    <row r="251" spans="1:11" x14ac:dyDescent="0.2">
      <c r="A251">
        <v>17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2</v>
      </c>
    </row>
    <row r="252" spans="1:11" x14ac:dyDescent="0.2">
      <c r="A252">
        <v>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</row>
    <row r="253" spans="1:11" x14ac:dyDescent="0.2">
      <c r="A253">
        <v>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5</v>
      </c>
    </row>
    <row r="254" spans="1:11" x14ac:dyDescent="0.2">
      <c r="A254">
        <v>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6</v>
      </c>
    </row>
    <row r="255" spans="1:11" x14ac:dyDescent="0.2">
      <c r="A255">
        <v>17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3</v>
      </c>
    </row>
    <row r="256" spans="1:11" x14ac:dyDescent="0.2">
      <c r="A256">
        <v>17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2</v>
      </c>
    </row>
    <row r="257" spans="1:11" x14ac:dyDescent="0.2">
      <c r="A257">
        <v>18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5</v>
      </c>
    </row>
    <row r="258" spans="1:11" x14ac:dyDescent="0.2">
      <c r="A258">
        <v>18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7</v>
      </c>
    </row>
    <row r="259" spans="1:11" x14ac:dyDescent="0.2">
      <c r="A259">
        <v>18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6</v>
      </c>
    </row>
    <row r="260" spans="1:11" x14ac:dyDescent="0.2">
      <c r="A260">
        <v>18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3</v>
      </c>
    </row>
    <row r="261" spans="1:11" x14ac:dyDescent="0.2">
      <c r="A261">
        <v>18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6</v>
      </c>
    </row>
    <row r="262" spans="1:11" x14ac:dyDescent="0.2">
      <c r="A262">
        <v>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</row>
    <row r="263" spans="1:11" x14ac:dyDescent="0.2">
      <c r="A263">
        <v>18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7</v>
      </c>
    </row>
    <row r="264" spans="1:11" x14ac:dyDescent="0.2">
      <c r="A264">
        <v>18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7</v>
      </c>
    </row>
    <row r="265" spans="1:11" x14ac:dyDescent="0.2">
      <c r="A265">
        <v>18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5</v>
      </c>
    </row>
    <row r="266" spans="1:11" x14ac:dyDescent="0.2">
      <c r="A266">
        <v>18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6</v>
      </c>
    </row>
    <row r="267" spans="1:11" x14ac:dyDescent="0.2">
      <c r="A267">
        <v>18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6</v>
      </c>
    </row>
    <row r="268" spans="1:11" x14ac:dyDescent="0.2">
      <c r="A268">
        <v>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4</v>
      </c>
    </row>
    <row r="269" spans="1:11" x14ac:dyDescent="0.2">
      <c r="A269">
        <v>18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3</v>
      </c>
    </row>
    <row r="270" spans="1:11" x14ac:dyDescent="0.2">
      <c r="A270">
        <v>18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7</v>
      </c>
    </row>
    <row r="271" spans="1:11" x14ac:dyDescent="0.2">
      <c r="A271">
        <v>18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4</v>
      </c>
    </row>
    <row r="272" spans="1:11" x14ac:dyDescent="0.2">
      <c r="A272">
        <v>19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3</v>
      </c>
    </row>
    <row r="273" spans="1:11" x14ac:dyDescent="0.2">
      <c r="A273">
        <v>19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7</v>
      </c>
    </row>
    <row r="274" spans="1:11" x14ac:dyDescent="0.2">
      <c r="A274">
        <v>19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7</v>
      </c>
    </row>
    <row r="275" spans="1:11" x14ac:dyDescent="0.2">
      <c r="A275">
        <v>19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</row>
    <row r="276" spans="1:11" x14ac:dyDescent="0.2">
      <c r="A276">
        <v>19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</row>
    <row r="277" spans="1:11" x14ac:dyDescent="0.2">
      <c r="A277">
        <v>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</row>
    <row r="278" spans="1:11" x14ac:dyDescent="0.2">
      <c r="A278">
        <v>19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3</v>
      </c>
    </row>
    <row r="279" spans="1:11" x14ac:dyDescent="0.2">
      <c r="A279">
        <v>19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3</v>
      </c>
    </row>
    <row r="280" spans="1:11" x14ac:dyDescent="0.2">
      <c r="A280">
        <v>19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6</v>
      </c>
    </row>
    <row r="281" spans="1:11" x14ac:dyDescent="0.2">
      <c r="A281">
        <v>19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2</v>
      </c>
    </row>
    <row r="282" spans="1:11" x14ac:dyDescent="0.2">
      <c r="A282">
        <v>19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7</v>
      </c>
    </row>
    <row r="283" spans="1:11" x14ac:dyDescent="0.2">
      <c r="A283">
        <v>19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2</v>
      </c>
    </row>
    <row r="284" spans="1:11" x14ac:dyDescent="0.2">
      <c r="A284">
        <v>19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2</v>
      </c>
    </row>
    <row r="285" spans="1:11" x14ac:dyDescent="0.2">
      <c r="A285">
        <v>19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5</v>
      </c>
    </row>
    <row r="286" spans="1:11" x14ac:dyDescent="0.2">
      <c r="A286">
        <v>19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5</v>
      </c>
    </row>
    <row r="287" spans="1:11" hidden="1" x14ac:dyDescent="0.2">
      <c r="A287">
        <v>20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4</v>
      </c>
    </row>
    <row r="288" spans="1:11" hidden="1" x14ac:dyDescent="0.2">
      <c r="A288">
        <v>20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6</v>
      </c>
    </row>
    <row r="289" spans="1:11" hidden="1" x14ac:dyDescent="0.2">
      <c r="A289">
        <v>20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7</v>
      </c>
    </row>
    <row r="290" spans="1:11" hidden="1" x14ac:dyDescent="0.2">
      <c r="A290">
        <v>20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</row>
    <row r="291" spans="1:11" hidden="1" x14ac:dyDescent="0.2">
      <c r="A291">
        <v>20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7</v>
      </c>
    </row>
    <row r="292" spans="1:11" hidden="1" x14ac:dyDescent="0.2">
      <c r="A292">
        <v>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</row>
    <row r="293" spans="1:11" hidden="1" x14ac:dyDescent="0.2">
      <c r="A293">
        <v>20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4</v>
      </c>
    </row>
    <row r="294" spans="1:11" hidden="1" x14ac:dyDescent="0.2">
      <c r="A294">
        <v>20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4</v>
      </c>
    </row>
    <row r="295" spans="1:11" hidden="1" x14ac:dyDescent="0.2">
      <c r="A295">
        <v>20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4</v>
      </c>
    </row>
    <row r="296" spans="1:11" hidden="1" x14ac:dyDescent="0.2">
      <c r="A296">
        <v>20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2</v>
      </c>
    </row>
    <row r="297" spans="1:11" hidden="1" x14ac:dyDescent="0.2">
      <c r="A297">
        <v>20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7</v>
      </c>
    </row>
    <row r="298" spans="1:11" hidden="1" x14ac:dyDescent="0.2">
      <c r="A298">
        <v>20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2</v>
      </c>
    </row>
    <row r="299" spans="1:11" hidden="1" x14ac:dyDescent="0.2">
      <c r="A299">
        <v>20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2</v>
      </c>
    </row>
    <row r="300" spans="1:11" hidden="1" x14ac:dyDescent="0.2">
      <c r="A300">
        <v>20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7</v>
      </c>
    </row>
    <row r="301" spans="1:11" hidden="1" x14ac:dyDescent="0.2">
      <c r="A301">
        <v>20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6</v>
      </c>
    </row>
    <row r="302" spans="1:11" hidden="1" x14ac:dyDescent="0.2">
      <c r="A302">
        <v>21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3</v>
      </c>
    </row>
    <row r="303" spans="1:11" hidden="1" x14ac:dyDescent="0.2">
      <c r="A303">
        <v>21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7</v>
      </c>
    </row>
    <row r="304" spans="1:11" hidden="1" x14ac:dyDescent="0.2">
      <c r="A304">
        <v>21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6</v>
      </c>
    </row>
    <row r="305" spans="1:11" hidden="1" x14ac:dyDescent="0.2">
      <c r="A305">
        <v>21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 hidden="1" x14ac:dyDescent="0.2">
      <c r="A306">
        <v>21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7</v>
      </c>
    </row>
    <row r="307" spans="1:11" hidden="1" x14ac:dyDescent="0.2">
      <c r="A307">
        <v>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</row>
    <row r="308" spans="1:11" hidden="1" x14ac:dyDescent="0.2">
      <c r="A308">
        <v>21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3</v>
      </c>
    </row>
    <row r="309" spans="1:11" hidden="1" x14ac:dyDescent="0.2">
      <c r="A309">
        <v>21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3</v>
      </c>
    </row>
    <row r="310" spans="1:11" hidden="1" x14ac:dyDescent="0.2">
      <c r="A310">
        <v>21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</v>
      </c>
    </row>
    <row r="311" spans="1:11" hidden="1" x14ac:dyDescent="0.2">
      <c r="A311">
        <v>21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</row>
    <row r="312" spans="1:11" hidden="1" x14ac:dyDescent="0.2">
      <c r="A312">
        <v>21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7</v>
      </c>
    </row>
    <row r="313" spans="1:11" hidden="1" x14ac:dyDescent="0.2">
      <c r="A313">
        <v>21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</row>
    <row r="314" spans="1:11" hidden="1" x14ac:dyDescent="0.2">
      <c r="A314">
        <v>21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</row>
    <row r="315" spans="1:11" hidden="1" x14ac:dyDescent="0.2">
      <c r="A315">
        <v>21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7</v>
      </c>
    </row>
    <row r="316" spans="1:11" hidden="1" x14ac:dyDescent="0.2">
      <c r="A316">
        <v>21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6</v>
      </c>
    </row>
    <row r="317" spans="1:11" x14ac:dyDescent="0.2">
      <c r="A317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6</v>
      </c>
    </row>
    <row r="318" spans="1:11" x14ac:dyDescent="0.2">
      <c r="A318">
        <v>22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7</v>
      </c>
    </row>
    <row r="319" spans="1:11" x14ac:dyDescent="0.2">
      <c r="A319">
        <v>22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7</v>
      </c>
    </row>
    <row r="320" spans="1:11" x14ac:dyDescent="0.2">
      <c r="A320">
        <v>22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4</v>
      </c>
    </row>
    <row r="321" spans="1:11" x14ac:dyDescent="0.2">
      <c r="A321">
        <v>22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7</v>
      </c>
    </row>
    <row r="322" spans="1:11" x14ac:dyDescent="0.2">
      <c r="A322">
        <v>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</row>
    <row r="323" spans="1:11" x14ac:dyDescent="0.2">
      <c r="A323">
        <v>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6</v>
      </c>
    </row>
    <row r="324" spans="1:11" x14ac:dyDescent="0.2">
      <c r="A324">
        <v>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5</v>
      </c>
    </row>
    <row r="325" spans="1:11" x14ac:dyDescent="0.2">
      <c r="A325">
        <v>22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7</v>
      </c>
    </row>
    <row r="326" spans="1:11" x14ac:dyDescent="0.2">
      <c r="A326">
        <v>22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5</v>
      </c>
    </row>
    <row r="327" spans="1:11" x14ac:dyDescent="0.2">
      <c r="A327">
        <v>22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7</v>
      </c>
    </row>
    <row r="328" spans="1:11" x14ac:dyDescent="0.2">
      <c r="A328">
        <v>22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7</v>
      </c>
    </row>
    <row r="329" spans="1:11" x14ac:dyDescent="0.2">
      <c r="A329">
        <v>22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7</v>
      </c>
    </row>
    <row r="330" spans="1:11" x14ac:dyDescent="0.2">
      <c r="A330">
        <v>22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6</v>
      </c>
    </row>
    <row r="331" spans="1:11" x14ac:dyDescent="0.2">
      <c r="A331">
        <v>22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5</v>
      </c>
    </row>
    <row r="332" spans="1:11" x14ac:dyDescent="0.2">
      <c r="A332">
        <v>23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</row>
    <row r="333" spans="1:11" x14ac:dyDescent="0.2">
      <c r="A333">
        <v>23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3</v>
      </c>
    </row>
    <row r="334" spans="1:11" x14ac:dyDescent="0.2">
      <c r="A334">
        <v>23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4</v>
      </c>
    </row>
    <row r="335" spans="1:11" x14ac:dyDescent="0.2">
      <c r="A335">
        <v>23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6</v>
      </c>
    </row>
    <row r="336" spans="1:11" x14ac:dyDescent="0.2">
      <c r="A336">
        <v>23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4</v>
      </c>
    </row>
    <row r="337" spans="1:11" x14ac:dyDescent="0.2">
      <c r="A337">
        <v>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</row>
    <row r="338" spans="1:11" x14ac:dyDescent="0.2">
      <c r="A338">
        <v>23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2</v>
      </c>
    </row>
    <row r="339" spans="1:11" x14ac:dyDescent="0.2">
      <c r="A339">
        <v>23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6</v>
      </c>
    </row>
    <row r="340" spans="1:11" x14ac:dyDescent="0.2">
      <c r="A340">
        <v>23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5</v>
      </c>
    </row>
    <row r="341" spans="1:11" x14ac:dyDescent="0.2">
      <c r="A341">
        <v>23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5</v>
      </c>
    </row>
    <row r="342" spans="1:11" x14ac:dyDescent="0.2">
      <c r="A342">
        <v>23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3</v>
      </c>
    </row>
    <row r="343" spans="1:11" x14ac:dyDescent="0.2">
      <c r="A343">
        <v>23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2</v>
      </c>
    </row>
    <row r="344" spans="1:11" x14ac:dyDescent="0.2">
      <c r="A344">
        <v>23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</row>
    <row r="345" spans="1:11" x14ac:dyDescent="0.2">
      <c r="A345">
        <v>23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7</v>
      </c>
    </row>
    <row r="346" spans="1:11" x14ac:dyDescent="0.2">
      <c r="A346">
        <v>23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</row>
    <row r="347" spans="1:11" x14ac:dyDescent="0.2">
      <c r="A347">
        <v>24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5</v>
      </c>
    </row>
    <row r="348" spans="1:11" x14ac:dyDescent="0.2">
      <c r="A348">
        <v>24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6</v>
      </c>
    </row>
    <row r="349" spans="1:11" x14ac:dyDescent="0.2">
      <c r="A349">
        <v>24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6</v>
      </c>
    </row>
    <row r="350" spans="1:11" x14ac:dyDescent="0.2">
      <c r="A350">
        <v>24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</row>
    <row r="351" spans="1:11" x14ac:dyDescent="0.2">
      <c r="A351">
        <v>24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</row>
    <row r="352" spans="1:11" x14ac:dyDescent="0.2">
      <c r="A352">
        <v>24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</row>
    <row r="353" spans="1:11" x14ac:dyDescent="0.2">
      <c r="A353">
        <v>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7</v>
      </c>
    </row>
    <row r="354" spans="1:11" x14ac:dyDescent="0.2">
      <c r="A354">
        <v>24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7</v>
      </c>
    </row>
    <row r="355" spans="1:11" x14ac:dyDescent="0.2">
      <c r="A355">
        <v>24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6</v>
      </c>
    </row>
    <row r="356" spans="1:11" x14ac:dyDescent="0.2">
      <c r="A356">
        <v>24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7</v>
      </c>
    </row>
    <row r="357" spans="1:11" x14ac:dyDescent="0.2">
      <c r="A357">
        <v>24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7</v>
      </c>
    </row>
    <row r="358" spans="1:11" x14ac:dyDescent="0.2">
      <c r="A358">
        <v>24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7</v>
      </c>
    </row>
    <row r="359" spans="1:11" x14ac:dyDescent="0.2">
      <c r="A359">
        <v>24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6</v>
      </c>
    </row>
    <row r="360" spans="1:11" x14ac:dyDescent="0.2">
      <c r="A360">
        <v>24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7</v>
      </c>
    </row>
    <row r="361" spans="1:11" x14ac:dyDescent="0.2">
      <c r="A361">
        <v>24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</row>
    <row r="362" spans="1:11" hidden="1" x14ac:dyDescent="0.2">
      <c r="A362">
        <v>25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</row>
    <row r="363" spans="1:11" hidden="1" x14ac:dyDescent="0.2">
      <c r="A363">
        <v>25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2</v>
      </c>
    </row>
    <row r="364" spans="1:11" hidden="1" x14ac:dyDescent="0.2">
      <c r="A364">
        <v>25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7</v>
      </c>
    </row>
    <row r="365" spans="1:11" hidden="1" x14ac:dyDescent="0.2">
      <c r="A365">
        <v>25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6</v>
      </c>
    </row>
    <row r="366" spans="1:11" hidden="1" x14ac:dyDescent="0.2">
      <c r="A366">
        <v>25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</row>
    <row r="367" spans="1:11" hidden="1" x14ac:dyDescent="0.2">
      <c r="A367">
        <v>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</row>
    <row r="368" spans="1:11" hidden="1" x14ac:dyDescent="0.2">
      <c r="A368">
        <v>25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2</v>
      </c>
    </row>
    <row r="369" spans="1:11" hidden="1" x14ac:dyDescent="0.2">
      <c r="A369">
        <v>25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3</v>
      </c>
    </row>
    <row r="370" spans="1:11" hidden="1" x14ac:dyDescent="0.2">
      <c r="A370">
        <v>25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6</v>
      </c>
    </row>
    <row r="371" spans="1:11" hidden="1" x14ac:dyDescent="0.2">
      <c r="A371">
        <v>25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6</v>
      </c>
    </row>
    <row r="372" spans="1:11" hidden="1" x14ac:dyDescent="0.2">
      <c r="A372">
        <v>25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2</v>
      </c>
    </row>
    <row r="373" spans="1:11" hidden="1" x14ac:dyDescent="0.2">
      <c r="A373">
        <v>25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</row>
    <row r="374" spans="1:11" hidden="1" x14ac:dyDescent="0.2">
      <c r="A374">
        <v>25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</row>
    <row r="375" spans="1:11" hidden="1" x14ac:dyDescent="0.2">
      <c r="A375">
        <v>25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4</v>
      </c>
    </row>
    <row r="376" spans="1:11" hidden="1" x14ac:dyDescent="0.2">
      <c r="A376">
        <v>25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5</v>
      </c>
    </row>
    <row r="377" spans="1:11" hidden="1" x14ac:dyDescent="0.2">
      <c r="A377">
        <v>26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2</v>
      </c>
    </row>
    <row r="378" spans="1:11" hidden="1" x14ac:dyDescent="0.2">
      <c r="A378">
        <v>26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4</v>
      </c>
    </row>
    <row r="379" spans="1:11" hidden="1" x14ac:dyDescent="0.2">
      <c r="A379">
        <v>26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4</v>
      </c>
    </row>
    <row r="380" spans="1:11" hidden="1" x14ac:dyDescent="0.2">
      <c r="A380">
        <v>26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4</v>
      </c>
    </row>
    <row r="381" spans="1:11" hidden="1" x14ac:dyDescent="0.2">
      <c r="A381">
        <v>26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 hidden="1" x14ac:dyDescent="0.2">
      <c r="A382">
        <v>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</row>
    <row r="383" spans="1:11" hidden="1" x14ac:dyDescent="0.2">
      <c r="A383">
        <v>26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6</v>
      </c>
    </row>
    <row r="384" spans="1:11" hidden="1" x14ac:dyDescent="0.2">
      <c r="A384">
        <v>26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4</v>
      </c>
    </row>
    <row r="385" spans="1:11" hidden="1" x14ac:dyDescent="0.2">
      <c r="A385">
        <v>26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6</v>
      </c>
    </row>
    <row r="386" spans="1:11" hidden="1" x14ac:dyDescent="0.2">
      <c r="A386">
        <v>26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5</v>
      </c>
    </row>
    <row r="387" spans="1:11" hidden="1" x14ac:dyDescent="0.2">
      <c r="A387">
        <v>26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3</v>
      </c>
    </row>
    <row r="388" spans="1:11" hidden="1" x14ac:dyDescent="0.2">
      <c r="A388">
        <v>26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7</v>
      </c>
    </row>
    <row r="389" spans="1:11" hidden="1" x14ac:dyDescent="0.2">
      <c r="A389">
        <v>26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6</v>
      </c>
    </row>
    <row r="390" spans="1:11" hidden="1" x14ac:dyDescent="0.2">
      <c r="A390">
        <v>26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4</v>
      </c>
    </row>
    <row r="391" spans="1:11" hidden="1" x14ac:dyDescent="0.2">
      <c r="A391">
        <v>26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2</v>
      </c>
    </row>
    <row r="392" spans="1:11" hidden="1" x14ac:dyDescent="0.2">
      <c r="A392">
        <v>27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4</v>
      </c>
    </row>
    <row r="393" spans="1:11" hidden="1" x14ac:dyDescent="0.2">
      <c r="A393">
        <v>27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7</v>
      </c>
    </row>
    <row r="394" spans="1:11" hidden="1" x14ac:dyDescent="0.2">
      <c r="A394">
        <v>27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6</v>
      </c>
    </row>
    <row r="395" spans="1:11" hidden="1" x14ac:dyDescent="0.2">
      <c r="A395">
        <v>27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2</v>
      </c>
    </row>
    <row r="396" spans="1:11" hidden="1" x14ac:dyDescent="0.2">
      <c r="A396">
        <v>27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7</v>
      </c>
    </row>
    <row r="397" spans="1:11" hidden="1" x14ac:dyDescent="0.2">
      <c r="A397">
        <v>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</row>
    <row r="398" spans="1:11" hidden="1" x14ac:dyDescent="0.2">
      <c r="A398">
        <v>27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5</v>
      </c>
    </row>
    <row r="399" spans="1:11" hidden="1" x14ac:dyDescent="0.2">
      <c r="A399">
        <v>27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5</v>
      </c>
    </row>
    <row r="400" spans="1:11" hidden="1" x14ac:dyDescent="0.2">
      <c r="A400">
        <v>27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3</v>
      </c>
    </row>
    <row r="401" spans="1:11" hidden="1" x14ac:dyDescent="0.2">
      <c r="A401">
        <v>27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2</v>
      </c>
    </row>
    <row r="402" spans="1:11" hidden="1" x14ac:dyDescent="0.2">
      <c r="A402">
        <v>27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7</v>
      </c>
    </row>
    <row r="403" spans="1:11" hidden="1" x14ac:dyDescent="0.2">
      <c r="A403">
        <v>27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2</v>
      </c>
    </row>
    <row r="404" spans="1:11" hidden="1" x14ac:dyDescent="0.2">
      <c r="A404">
        <v>27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</row>
    <row r="405" spans="1:11" hidden="1" x14ac:dyDescent="0.2">
      <c r="A405">
        <v>27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7</v>
      </c>
    </row>
    <row r="406" spans="1:11" hidden="1" x14ac:dyDescent="0.2">
      <c r="A406">
        <v>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6</v>
      </c>
    </row>
    <row r="407" spans="1:11" hidden="1" x14ac:dyDescent="0.2">
      <c r="A407">
        <v>28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3</v>
      </c>
    </row>
    <row r="408" spans="1:11" hidden="1" x14ac:dyDescent="0.2">
      <c r="A408">
        <v>28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5</v>
      </c>
    </row>
    <row r="409" spans="1:11" hidden="1" x14ac:dyDescent="0.2">
      <c r="A409">
        <v>28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5</v>
      </c>
    </row>
    <row r="410" spans="1:11" hidden="1" x14ac:dyDescent="0.2">
      <c r="A410">
        <v>28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4</v>
      </c>
    </row>
    <row r="411" spans="1:11" hidden="1" x14ac:dyDescent="0.2">
      <c r="A411">
        <v>28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4</v>
      </c>
    </row>
    <row r="412" spans="1:11" hidden="1" x14ac:dyDescent="0.2">
      <c r="A412">
        <v>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</row>
    <row r="413" spans="1:11" hidden="1" x14ac:dyDescent="0.2">
      <c r="A413">
        <v>28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6</v>
      </c>
    </row>
    <row r="414" spans="1:11" hidden="1" x14ac:dyDescent="0.2">
      <c r="A414">
        <v>28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4</v>
      </c>
    </row>
    <row r="415" spans="1:11" hidden="1" x14ac:dyDescent="0.2">
      <c r="A415">
        <v>28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3</v>
      </c>
    </row>
    <row r="416" spans="1:11" hidden="1" x14ac:dyDescent="0.2">
      <c r="A416">
        <v>28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3</v>
      </c>
    </row>
    <row r="417" spans="1:11" hidden="1" x14ac:dyDescent="0.2">
      <c r="A417">
        <v>28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5</v>
      </c>
    </row>
    <row r="418" spans="1:11" hidden="1" x14ac:dyDescent="0.2">
      <c r="A418">
        <v>28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5</v>
      </c>
    </row>
    <row r="419" spans="1:11" hidden="1" x14ac:dyDescent="0.2">
      <c r="A419">
        <v>28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3</v>
      </c>
    </row>
    <row r="420" spans="1:11" hidden="1" x14ac:dyDescent="0.2">
      <c r="A420">
        <v>28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6</v>
      </c>
    </row>
    <row r="421" spans="1:11" hidden="1" x14ac:dyDescent="0.2">
      <c r="A421">
        <v>28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5</v>
      </c>
    </row>
    <row r="422" spans="1:11" hidden="1" x14ac:dyDescent="0.2">
      <c r="A422">
        <v>29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2</v>
      </c>
    </row>
    <row r="423" spans="1:11" hidden="1" x14ac:dyDescent="0.2">
      <c r="A423">
        <v>29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3</v>
      </c>
    </row>
    <row r="424" spans="1:11" hidden="1" x14ac:dyDescent="0.2">
      <c r="A424">
        <v>29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4</v>
      </c>
    </row>
    <row r="425" spans="1:11" hidden="1" x14ac:dyDescent="0.2">
      <c r="A425">
        <v>29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3</v>
      </c>
    </row>
    <row r="426" spans="1:11" hidden="1" x14ac:dyDescent="0.2">
      <c r="A426">
        <v>29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3</v>
      </c>
    </row>
    <row r="427" spans="1:11" hidden="1" x14ac:dyDescent="0.2">
      <c r="A427">
        <v>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</v>
      </c>
    </row>
    <row r="428" spans="1:11" hidden="1" x14ac:dyDescent="0.2">
      <c r="A428">
        <v>29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7</v>
      </c>
    </row>
    <row r="429" spans="1:11" hidden="1" x14ac:dyDescent="0.2">
      <c r="A429">
        <v>29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5</v>
      </c>
    </row>
    <row r="430" spans="1:11" hidden="1" x14ac:dyDescent="0.2">
      <c r="A430">
        <v>29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5</v>
      </c>
    </row>
    <row r="431" spans="1:11" hidden="1" x14ac:dyDescent="0.2">
      <c r="A431">
        <v>29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6</v>
      </c>
    </row>
    <row r="432" spans="1:11" hidden="1" x14ac:dyDescent="0.2">
      <c r="A432">
        <v>29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3</v>
      </c>
    </row>
    <row r="433" spans="1:11" hidden="1" x14ac:dyDescent="0.2">
      <c r="A433">
        <v>29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5</v>
      </c>
    </row>
    <row r="434" spans="1:11" hidden="1" x14ac:dyDescent="0.2">
      <c r="A434">
        <v>29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4</v>
      </c>
    </row>
    <row r="435" spans="1:11" hidden="1" x14ac:dyDescent="0.2">
      <c r="A435">
        <v>29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4</v>
      </c>
    </row>
    <row r="436" spans="1:11" hidden="1" x14ac:dyDescent="0.2">
      <c r="A436">
        <v>29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3</v>
      </c>
    </row>
    <row r="437" spans="1:11" hidden="1" x14ac:dyDescent="0.2">
      <c r="A437">
        <v>30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</row>
    <row r="438" spans="1:11" hidden="1" x14ac:dyDescent="0.2">
      <c r="A438">
        <v>30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3</v>
      </c>
    </row>
    <row r="439" spans="1:11" hidden="1" x14ac:dyDescent="0.2">
      <c r="A439">
        <v>30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2</v>
      </c>
    </row>
    <row r="440" spans="1:11" hidden="1" x14ac:dyDescent="0.2">
      <c r="A440">
        <v>30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3</v>
      </c>
    </row>
    <row r="441" spans="1:11" hidden="1" x14ac:dyDescent="0.2">
      <c r="A441">
        <v>30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3</v>
      </c>
    </row>
    <row r="442" spans="1:11" hidden="1" x14ac:dyDescent="0.2">
      <c r="A442">
        <v>30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</row>
    <row r="443" spans="1:11" hidden="1" x14ac:dyDescent="0.2">
      <c r="A443">
        <v>30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3</v>
      </c>
    </row>
    <row r="444" spans="1:11" hidden="1" x14ac:dyDescent="0.2">
      <c r="A444">
        <v>30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7</v>
      </c>
    </row>
    <row r="445" spans="1:11" hidden="1" x14ac:dyDescent="0.2">
      <c r="A445">
        <v>30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4</v>
      </c>
    </row>
    <row r="446" spans="1:11" hidden="1" x14ac:dyDescent="0.2">
      <c r="A446">
        <v>30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7</v>
      </c>
    </row>
    <row r="447" spans="1:11" hidden="1" x14ac:dyDescent="0.2">
      <c r="A447">
        <v>30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7</v>
      </c>
    </row>
    <row r="448" spans="1:11" hidden="1" x14ac:dyDescent="0.2">
      <c r="A448">
        <v>30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6</v>
      </c>
    </row>
    <row r="449" spans="1:11" hidden="1" x14ac:dyDescent="0.2">
      <c r="A449">
        <v>30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6</v>
      </c>
    </row>
    <row r="450" spans="1:11" hidden="1" x14ac:dyDescent="0.2">
      <c r="A450">
        <v>30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7</v>
      </c>
    </row>
    <row r="451" spans="1:11" hidden="1" x14ac:dyDescent="0.2">
      <c r="A451">
        <v>30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2</v>
      </c>
    </row>
    <row r="452" spans="1:11" hidden="1" x14ac:dyDescent="0.2">
      <c r="A452">
        <v>31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2</v>
      </c>
    </row>
    <row r="453" spans="1:11" hidden="1" x14ac:dyDescent="0.2">
      <c r="A453">
        <v>31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3</v>
      </c>
    </row>
    <row r="454" spans="1:11" hidden="1" x14ac:dyDescent="0.2">
      <c r="A454">
        <v>31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4</v>
      </c>
    </row>
    <row r="455" spans="1:11" hidden="1" x14ac:dyDescent="0.2">
      <c r="A455">
        <v>31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2</v>
      </c>
    </row>
    <row r="456" spans="1:11" hidden="1" x14ac:dyDescent="0.2">
      <c r="A456">
        <v>31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4</v>
      </c>
    </row>
    <row r="457" spans="1:11" hidden="1" x14ac:dyDescent="0.2">
      <c r="A457">
        <v>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</row>
    <row r="458" spans="1:11" hidden="1" x14ac:dyDescent="0.2">
      <c r="A458">
        <v>31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6</v>
      </c>
    </row>
    <row r="459" spans="1:11" hidden="1" x14ac:dyDescent="0.2">
      <c r="A459">
        <v>31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5</v>
      </c>
    </row>
    <row r="460" spans="1:11" hidden="1" x14ac:dyDescent="0.2">
      <c r="A460">
        <v>31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3</v>
      </c>
    </row>
    <row r="461" spans="1:11" hidden="1" x14ac:dyDescent="0.2">
      <c r="A461">
        <v>31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4</v>
      </c>
    </row>
    <row r="462" spans="1:11" hidden="1" x14ac:dyDescent="0.2">
      <c r="A462">
        <v>31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6</v>
      </c>
    </row>
    <row r="463" spans="1:11" hidden="1" x14ac:dyDescent="0.2">
      <c r="A463">
        <v>31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5</v>
      </c>
    </row>
    <row r="464" spans="1:11" hidden="1" x14ac:dyDescent="0.2">
      <c r="A464">
        <v>31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4</v>
      </c>
    </row>
    <row r="465" spans="1:11" hidden="1" x14ac:dyDescent="0.2">
      <c r="A465">
        <v>31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4</v>
      </c>
    </row>
    <row r="466" spans="1:11" hidden="1" x14ac:dyDescent="0.2">
      <c r="A466">
        <v>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3</v>
      </c>
    </row>
    <row r="467" spans="1:11" hidden="1" x14ac:dyDescent="0.2">
      <c r="A467">
        <v>32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3</v>
      </c>
    </row>
    <row r="468" spans="1:11" hidden="1" x14ac:dyDescent="0.2">
      <c r="A468">
        <v>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5</v>
      </c>
    </row>
    <row r="469" spans="1:11" hidden="1" x14ac:dyDescent="0.2">
      <c r="A469">
        <v>32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3</v>
      </c>
    </row>
    <row r="470" spans="1:11" hidden="1" x14ac:dyDescent="0.2">
      <c r="A470">
        <v>32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5</v>
      </c>
    </row>
    <row r="471" spans="1:11" hidden="1" x14ac:dyDescent="0.2">
      <c r="A471">
        <v>32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</v>
      </c>
    </row>
    <row r="472" spans="1:11" hidden="1" x14ac:dyDescent="0.2">
      <c r="A472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</row>
    <row r="473" spans="1:11" hidden="1" x14ac:dyDescent="0.2">
      <c r="A473">
        <v>32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6</v>
      </c>
    </row>
    <row r="474" spans="1:11" hidden="1" x14ac:dyDescent="0.2">
      <c r="A474">
        <v>32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3</v>
      </c>
    </row>
    <row r="475" spans="1:11" hidden="1" x14ac:dyDescent="0.2">
      <c r="A475">
        <v>32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4</v>
      </c>
    </row>
    <row r="476" spans="1:11" hidden="1" x14ac:dyDescent="0.2">
      <c r="A476">
        <v>32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7</v>
      </c>
    </row>
    <row r="477" spans="1:11" hidden="1" x14ac:dyDescent="0.2">
      <c r="A477">
        <v>32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2</v>
      </c>
    </row>
    <row r="478" spans="1:11" hidden="1" x14ac:dyDescent="0.2">
      <c r="A478">
        <v>32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4</v>
      </c>
    </row>
    <row r="479" spans="1:11" hidden="1" x14ac:dyDescent="0.2">
      <c r="A479">
        <v>32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5</v>
      </c>
    </row>
    <row r="480" spans="1:11" hidden="1" x14ac:dyDescent="0.2">
      <c r="A480">
        <v>32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6</v>
      </c>
    </row>
    <row r="481" spans="1:11" hidden="1" x14ac:dyDescent="0.2">
      <c r="A481">
        <v>32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3</v>
      </c>
    </row>
    <row r="482" spans="1:11" hidden="1" x14ac:dyDescent="0.2">
      <c r="A482">
        <v>33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3</v>
      </c>
    </row>
    <row r="483" spans="1:11" hidden="1" x14ac:dyDescent="0.2">
      <c r="A483">
        <v>33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3</v>
      </c>
    </row>
    <row r="484" spans="1:11" hidden="1" x14ac:dyDescent="0.2">
      <c r="A484">
        <v>33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</row>
    <row r="485" spans="1:11" hidden="1" x14ac:dyDescent="0.2">
      <c r="A485">
        <v>33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3</v>
      </c>
    </row>
    <row r="486" spans="1:11" hidden="1" x14ac:dyDescent="0.2">
      <c r="A486">
        <v>33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4</v>
      </c>
    </row>
    <row r="487" spans="1:11" hidden="1" x14ac:dyDescent="0.2">
      <c r="A487">
        <v>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</v>
      </c>
    </row>
    <row r="488" spans="1:11" hidden="1" x14ac:dyDescent="0.2">
      <c r="A488">
        <v>33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5</v>
      </c>
    </row>
    <row r="489" spans="1:11" hidden="1" x14ac:dyDescent="0.2">
      <c r="A489">
        <v>33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7</v>
      </c>
    </row>
    <row r="490" spans="1:11" hidden="1" x14ac:dyDescent="0.2">
      <c r="A490">
        <v>33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3</v>
      </c>
    </row>
    <row r="491" spans="1:11" hidden="1" x14ac:dyDescent="0.2">
      <c r="A491">
        <v>33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4</v>
      </c>
    </row>
    <row r="492" spans="1:11" hidden="1" x14ac:dyDescent="0.2">
      <c r="A492">
        <v>33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5</v>
      </c>
    </row>
    <row r="493" spans="1:11" hidden="1" x14ac:dyDescent="0.2">
      <c r="A493">
        <v>33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4</v>
      </c>
    </row>
    <row r="494" spans="1:11" hidden="1" x14ac:dyDescent="0.2">
      <c r="A494">
        <v>33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4</v>
      </c>
    </row>
    <row r="495" spans="1:11" hidden="1" x14ac:dyDescent="0.2">
      <c r="A495">
        <v>33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3</v>
      </c>
    </row>
    <row r="496" spans="1:11" hidden="1" x14ac:dyDescent="0.2">
      <c r="A496">
        <v>33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4</v>
      </c>
    </row>
    <row r="497" spans="1:11" hidden="1" x14ac:dyDescent="0.2">
      <c r="A497">
        <v>34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</row>
    <row r="498" spans="1:11" hidden="1" x14ac:dyDescent="0.2">
      <c r="A498">
        <v>34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3</v>
      </c>
    </row>
    <row r="499" spans="1:11" hidden="1" x14ac:dyDescent="0.2">
      <c r="A499">
        <v>34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3</v>
      </c>
    </row>
    <row r="500" spans="1:11" hidden="1" x14ac:dyDescent="0.2">
      <c r="A500">
        <v>34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</row>
    <row r="501" spans="1:11" hidden="1" x14ac:dyDescent="0.2">
      <c r="A501">
        <v>34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4</v>
      </c>
    </row>
    <row r="502" spans="1:11" hidden="1" x14ac:dyDescent="0.2">
      <c r="A502">
        <v>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</row>
    <row r="503" spans="1:11" hidden="1" x14ac:dyDescent="0.2">
      <c r="A503">
        <v>34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7</v>
      </c>
    </row>
    <row r="504" spans="1:11" hidden="1" x14ac:dyDescent="0.2">
      <c r="A504">
        <v>34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5</v>
      </c>
    </row>
    <row r="505" spans="1:11" hidden="1" x14ac:dyDescent="0.2">
      <c r="A505">
        <v>34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3</v>
      </c>
    </row>
    <row r="506" spans="1:11" hidden="1" x14ac:dyDescent="0.2">
      <c r="A506">
        <v>34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2</v>
      </c>
    </row>
    <row r="507" spans="1:11" hidden="1" x14ac:dyDescent="0.2">
      <c r="A507">
        <v>34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5</v>
      </c>
    </row>
    <row r="508" spans="1:11" hidden="1" x14ac:dyDescent="0.2">
      <c r="A508">
        <v>34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5</v>
      </c>
    </row>
    <row r="509" spans="1:11" hidden="1" x14ac:dyDescent="0.2">
      <c r="A509">
        <v>34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4</v>
      </c>
    </row>
    <row r="510" spans="1:11" hidden="1" x14ac:dyDescent="0.2">
      <c r="A510">
        <v>34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7</v>
      </c>
    </row>
    <row r="511" spans="1:11" hidden="1" x14ac:dyDescent="0.2">
      <c r="A511">
        <v>34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6</v>
      </c>
    </row>
    <row r="512" spans="1:11" hidden="1" x14ac:dyDescent="0.2">
      <c r="A512">
        <v>35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4</v>
      </c>
    </row>
    <row r="513" spans="1:11" hidden="1" x14ac:dyDescent="0.2">
      <c r="A513">
        <v>35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5</v>
      </c>
    </row>
    <row r="514" spans="1:11" hidden="1" x14ac:dyDescent="0.2">
      <c r="A514">
        <v>35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5</v>
      </c>
    </row>
    <row r="515" spans="1:11" hidden="1" x14ac:dyDescent="0.2">
      <c r="A515">
        <v>35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5</v>
      </c>
    </row>
    <row r="516" spans="1:11" hidden="1" x14ac:dyDescent="0.2">
      <c r="A516">
        <v>35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4</v>
      </c>
    </row>
    <row r="517" spans="1:11" hidden="1" x14ac:dyDescent="0.2">
      <c r="A517">
        <v>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</v>
      </c>
    </row>
    <row r="518" spans="1:11" hidden="1" x14ac:dyDescent="0.2">
      <c r="A518">
        <v>35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4</v>
      </c>
    </row>
    <row r="519" spans="1:11" hidden="1" x14ac:dyDescent="0.2">
      <c r="A519">
        <v>35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4</v>
      </c>
    </row>
    <row r="520" spans="1:11" hidden="1" x14ac:dyDescent="0.2">
      <c r="A520">
        <v>35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4</v>
      </c>
    </row>
    <row r="521" spans="1:11" hidden="1" x14ac:dyDescent="0.2">
      <c r="A521">
        <v>35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5</v>
      </c>
    </row>
    <row r="522" spans="1:11" hidden="1" x14ac:dyDescent="0.2">
      <c r="A522">
        <v>35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5</v>
      </c>
    </row>
    <row r="523" spans="1:11" hidden="1" x14ac:dyDescent="0.2">
      <c r="A523">
        <v>35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5</v>
      </c>
    </row>
    <row r="524" spans="1:11" hidden="1" x14ac:dyDescent="0.2">
      <c r="A524">
        <v>35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5</v>
      </c>
    </row>
    <row r="525" spans="1:11" hidden="1" x14ac:dyDescent="0.2">
      <c r="A525">
        <v>35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5</v>
      </c>
    </row>
    <row r="526" spans="1:11" hidden="1" x14ac:dyDescent="0.2">
      <c r="A526">
        <v>35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4</v>
      </c>
    </row>
    <row r="527" spans="1:11" hidden="1" x14ac:dyDescent="0.2">
      <c r="A527">
        <v>36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5</v>
      </c>
    </row>
    <row r="528" spans="1:11" hidden="1" x14ac:dyDescent="0.2">
      <c r="A528">
        <v>36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4</v>
      </c>
    </row>
    <row r="529" spans="1:11" hidden="1" x14ac:dyDescent="0.2">
      <c r="A529">
        <v>36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3</v>
      </c>
    </row>
    <row r="530" spans="1:11" hidden="1" x14ac:dyDescent="0.2">
      <c r="A530">
        <v>36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4</v>
      </c>
    </row>
    <row r="531" spans="1:11" hidden="1" x14ac:dyDescent="0.2">
      <c r="A531">
        <v>36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4</v>
      </c>
    </row>
    <row r="532" spans="1:11" hidden="1" x14ac:dyDescent="0.2">
      <c r="A532">
        <v>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 hidden="1" x14ac:dyDescent="0.2">
      <c r="A533">
        <v>36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6</v>
      </c>
    </row>
    <row r="534" spans="1:11" hidden="1" x14ac:dyDescent="0.2">
      <c r="A534">
        <v>36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6</v>
      </c>
    </row>
    <row r="535" spans="1:11" hidden="1" x14ac:dyDescent="0.2">
      <c r="A535">
        <v>36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4</v>
      </c>
    </row>
    <row r="536" spans="1:11" hidden="1" x14ac:dyDescent="0.2">
      <c r="A536">
        <v>36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4</v>
      </c>
    </row>
    <row r="537" spans="1:11" hidden="1" x14ac:dyDescent="0.2">
      <c r="A537">
        <v>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5</v>
      </c>
    </row>
    <row r="538" spans="1:11" hidden="1" x14ac:dyDescent="0.2">
      <c r="A538">
        <v>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5</v>
      </c>
    </row>
    <row r="539" spans="1:11" hidden="1" x14ac:dyDescent="0.2">
      <c r="A539">
        <v>36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4</v>
      </c>
    </row>
    <row r="540" spans="1:11" hidden="1" x14ac:dyDescent="0.2">
      <c r="A540">
        <v>36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5</v>
      </c>
    </row>
    <row r="541" spans="1:11" hidden="1" x14ac:dyDescent="0.2">
      <c r="A541">
        <v>36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3</v>
      </c>
    </row>
    <row r="542" spans="1:11" hidden="1" x14ac:dyDescent="0.2">
      <c r="A542">
        <v>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6</v>
      </c>
    </row>
    <row r="543" spans="1:11" hidden="1" x14ac:dyDescent="0.2">
      <c r="A543">
        <v>37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3</v>
      </c>
    </row>
    <row r="544" spans="1:11" hidden="1" x14ac:dyDescent="0.2">
      <c r="A544">
        <v>37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</row>
    <row r="545" spans="1:11" hidden="1" x14ac:dyDescent="0.2">
      <c r="A545">
        <v>37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3</v>
      </c>
    </row>
    <row r="546" spans="1:11" hidden="1" x14ac:dyDescent="0.2">
      <c r="A546">
        <v>37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2</v>
      </c>
    </row>
    <row r="547" spans="1:11" hidden="1" x14ac:dyDescent="0.2">
      <c r="A547">
        <v>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</v>
      </c>
    </row>
    <row r="548" spans="1:11" hidden="1" x14ac:dyDescent="0.2">
      <c r="A548">
        <v>37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6</v>
      </c>
    </row>
    <row r="549" spans="1:11" hidden="1" x14ac:dyDescent="0.2">
      <c r="A549">
        <v>37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4</v>
      </c>
    </row>
    <row r="550" spans="1:11" hidden="1" x14ac:dyDescent="0.2">
      <c r="A550">
        <v>37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3</v>
      </c>
    </row>
    <row r="551" spans="1:11" hidden="1" x14ac:dyDescent="0.2">
      <c r="A551">
        <v>37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3</v>
      </c>
    </row>
    <row r="552" spans="1:11" hidden="1" x14ac:dyDescent="0.2">
      <c r="A552">
        <v>37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4</v>
      </c>
    </row>
    <row r="553" spans="1:11" hidden="1" x14ac:dyDescent="0.2">
      <c r="A553">
        <v>37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5</v>
      </c>
    </row>
    <row r="554" spans="1:11" hidden="1" x14ac:dyDescent="0.2">
      <c r="A554">
        <v>37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3</v>
      </c>
    </row>
    <row r="555" spans="1:11" hidden="1" x14ac:dyDescent="0.2">
      <c r="A555">
        <v>37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5</v>
      </c>
    </row>
    <row r="556" spans="1:11" hidden="1" x14ac:dyDescent="0.2">
      <c r="A556">
        <v>37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4</v>
      </c>
    </row>
    <row r="557" spans="1:11" x14ac:dyDescent="0.2">
      <c r="A557">
        <v>38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7</v>
      </c>
    </row>
    <row r="558" spans="1:11" x14ac:dyDescent="0.2">
      <c r="A558">
        <v>38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3</v>
      </c>
    </row>
    <row r="559" spans="1:11" x14ac:dyDescent="0.2">
      <c r="A559">
        <v>38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6</v>
      </c>
    </row>
    <row r="560" spans="1:11" x14ac:dyDescent="0.2">
      <c r="A560">
        <v>38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7</v>
      </c>
    </row>
    <row r="561" spans="1:11" x14ac:dyDescent="0.2">
      <c r="A561">
        <v>38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7</v>
      </c>
    </row>
    <row r="562" spans="1:11" x14ac:dyDescent="0.2">
      <c r="A562">
        <v>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2">
      <c r="A563">
        <v>38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5</v>
      </c>
    </row>
    <row r="564" spans="1:11" x14ac:dyDescent="0.2">
      <c r="A564">
        <v>38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6</v>
      </c>
    </row>
    <row r="565" spans="1:11" x14ac:dyDescent="0.2">
      <c r="A565">
        <v>38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3</v>
      </c>
    </row>
    <row r="566" spans="1:11" x14ac:dyDescent="0.2">
      <c r="A566">
        <v>38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5</v>
      </c>
    </row>
    <row r="567" spans="1:11" x14ac:dyDescent="0.2">
      <c r="A567">
        <v>38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6</v>
      </c>
    </row>
    <row r="568" spans="1:11" x14ac:dyDescent="0.2">
      <c r="A568">
        <v>38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</v>
      </c>
    </row>
    <row r="569" spans="1:11" x14ac:dyDescent="0.2">
      <c r="A569">
        <v>38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6</v>
      </c>
    </row>
    <row r="570" spans="1:11" x14ac:dyDescent="0.2">
      <c r="A570">
        <v>38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2</v>
      </c>
    </row>
    <row r="571" spans="1:11" x14ac:dyDescent="0.2">
      <c r="A571">
        <v>38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7</v>
      </c>
    </row>
    <row r="572" spans="1:11" hidden="1" x14ac:dyDescent="0.2">
      <c r="A572">
        <v>39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4</v>
      </c>
    </row>
    <row r="573" spans="1:11" hidden="1" x14ac:dyDescent="0.2">
      <c r="A573">
        <v>39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4</v>
      </c>
    </row>
    <row r="574" spans="1:11" hidden="1" x14ac:dyDescent="0.2">
      <c r="A574">
        <v>39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3</v>
      </c>
    </row>
    <row r="575" spans="1:11" hidden="1" x14ac:dyDescent="0.2">
      <c r="A575">
        <v>39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5</v>
      </c>
    </row>
    <row r="576" spans="1:11" hidden="1" x14ac:dyDescent="0.2">
      <c r="A576">
        <v>39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3</v>
      </c>
    </row>
    <row r="577" spans="1:11" hidden="1" x14ac:dyDescent="0.2">
      <c r="A577">
        <v>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</v>
      </c>
    </row>
    <row r="578" spans="1:11" hidden="1" x14ac:dyDescent="0.2">
      <c r="A578">
        <v>39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3</v>
      </c>
    </row>
    <row r="579" spans="1:11" hidden="1" x14ac:dyDescent="0.2">
      <c r="A579">
        <v>39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4</v>
      </c>
    </row>
    <row r="580" spans="1:11" hidden="1" x14ac:dyDescent="0.2">
      <c r="A580">
        <v>39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5</v>
      </c>
    </row>
    <row r="581" spans="1:11" hidden="1" x14ac:dyDescent="0.2">
      <c r="A581">
        <v>39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2</v>
      </c>
    </row>
    <row r="582" spans="1:11" hidden="1" x14ac:dyDescent="0.2">
      <c r="A582">
        <v>39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5</v>
      </c>
    </row>
    <row r="583" spans="1:11" hidden="1" x14ac:dyDescent="0.2">
      <c r="A583">
        <v>39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6</v>
      </c>
    </row>
    <row r="584" spans="1:11" hidden="1" x14ac:dyDescent="0.2">
      <c r="A584">
        <v>39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6</v>
      </c>
    </row>
    <row r="585" spans="1:11" hidden="1" x14ac:dyDescent="0.2">
      <c r="A585">
        <v>39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3</v>
      </c>
    </row>
    <row r="586" spans="1:11" hidden="1" x14ac:dyDescent="0.2">
      <c r="A586">
        <v>39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4</v>
      </c>
    </row>
    <row r="587" spans="1:11" hidden="1" x14ac:dyDescent="0.2">
      <c r="A587">
        <v>40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3</v>
      </c>
    </row>
    <row r="588" spans="1:11" hidden="1" x14ac:dyDescent="0.2">
      <c r="A588">
        <v>40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5</v>
      </c>
    </row>
    <row r="589" spans="1:11" hidden="1" x14ac:dyDescent="0.2">
      <c r="A589">
        <v>40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3</v>
      </c>
    </row>
    <row r="590" spans="1:11" hidden="1" x14ac:dyDescent="0.2">
      <c r="A590">
        <v>40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6</v>
      </c>
    </row>
    <row r="591" spans="1:11" hidden="1" x14ac:dyDescent="0.2">
      <c r="A591">
        <v>40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6</v>
      </c>
    </row>
    <row r="592" spans="1:11" hidden="1" x14ac:dyDescent="0.2">
      <c r="A592">
        <v>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</v>
      </c>
    </row>
    <row r="593" spans="1:11" hidden="1" x14ac:dyDescent="0.2">
      <c r="A593">
        <v>40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4</v>
      </c>
    </row>
    <row r="594" spans="1:11" hidden="1" x14ac:dyDescent="0.2">
      <c r="A594">
        <v>40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7</v>
      </c>
    </row>
    <row r="595" spans="1:11" hidden="1" x14ac:dyDescent="0.2">
      <c r="A595">
        <v>40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2</v>
      </c>
    </row>
    <row r="596" spans="1:11" hidden="1" x14ac:dyDescent="0.2">
      <c r="A596">
        <v>40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5</v>
      </c>
    </row>
    <row r="597" spans="1:11" hidden="1" x14ac:dyDescent="0.2">
      <c r="A597">
        <v>40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3</v>
      </c>
    </row>
    <row r="598" spans="1:11" hidden="1" x14ac:dyDescent="0.2">
      <c r="A598">
        <v>40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7</v>
      </c>
    </row>
    <row r="599" spans="1:11" hidden="1" x14ac:dyDescent="0.2">
      <c r="A599">
        <v>40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4</v>
      </c>
    </row>
    <row r="600" spans="1:11" hidden="1" x14ac:dyDescent="0.2">
      <c r="A600">
        <v>40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7</v>
      </c>
    </row>
    <row r="601" spans="1:11" hidden="1" x14ac:dyDescent="0.2">
      <c r="A601">
        <v>40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3</v>
      </c>
    </row>
    <row r="602" spans="1:11" hidden="1" x14ac:dyDescent="0.2">
      <c r="A602">
        <v>41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5</v>
      </c>
    </row>
    <row r="603" spans="1:11" hidden="1" x14ac:dyDescent="0.2">
      <c r="A603">
        <v>41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</row>
    <row r="604" spans="1:11" hidden="1" x14ac:dyDescent="0.2">
      <c r="A604">
        <v>41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4</v>
      </c>
    </row>
    <row r="605" spans="1:11" hidden="1" x14ac:dyDescent="0.2">
      <c r="A605">
        <v>41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5</v>
      </c>
    </row>
    <row r="606" spans="1:11" hidden="1" x14ac:dyDescent="0.2">
      <c r="A606">
        <v>41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4</v>
      </c>
    </row>
    <row r="607" spans="1:11" hidden="1" x14ac:dyDescent="0.2">
      <c r="A607">
        <v>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</v>
      </c>
    </row>
    <row r="608" spans="1:11" hidden="1" x14ac:dyDescent="0.2">
      <c r="A608">
        <v>41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5</v>
      </c>
    </row>
    <row r="609" spans="1:11" hidden="1" x14ac:dyDescent="0.2">
      <c r="A609">
        <v>41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4</v>
      </c>
    </row>
    <row r="610" spans="1:11" hidden="1" x14ac:dyDescent="0.2">
      <c r="A610">
        <v>41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4</v>
      </c>
    </row>
    <row r="611" spans="1:11" hidden="1" x14ac:dyDescent="0.2">
      <c r="A611">
        <v>41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4</v>
      </c>
    </row>
    <row r="612" spans="1:11" hidden="1" x14ac:dyDescent="0.2">
      <c r="A612">
        <v>41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5</v>
      </c>
    </row>
    <row r="613" spans="1:11" hidden="1" x14ac:dyDescent="0.2">
      <c r="A613">
        <v>41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7</v>
      </c>
    </row>
    <row r="614" spans="1:11" hidden="1" x14ac:dyDescent="0.2">
      <c r="A614">
        <v>41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5</v>
      </c>
    </row>
    <row r="615" spans="1:11" hidden="1" x14ac:dyDescent="0.2">
      <c r="A615">
        <v>41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6</v>
      </c>
    </row>
    <row r="616" spans="1:11" hidden="1" x14ac:dyDescent="0.2">
      <c r="A616">
        <v>41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7</v>
      </c>
    </row>
    <row r="617" spans="1:11" x14ac:dyDescent="0.2">
      <c r="A617">
        <v>42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2</v>
      </c>
    </row>
    <row r="618" spans="1:11" x14ac:dyDescent="0.2">
      <c r="A618">
        <v>42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5</v>
      </c>
    </row>
    <row r="619" spans="1:11" x14ac:dyDescent="0.2">
      <c r="A619">
        <v>42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4</v>
      </c>
    </row>
    <row r="620" spans="1:11" x14ac:dyDescent="0.2">
      <c r="A620">
        <v>42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</row>
    <row r="621" spans="1:11" x14ac:dyDescent="0.2">
      <c r="A621">
        <v>42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2</v>
      </c>
    </row>
    <row r="622" spans="1:11" x14ac:dyDescent="0.2">
      <c r="A622">
        <v>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</row>
    <row r="623" spans="1:11" x14ac:dyDescent="0.2">
      <c r="A623">
        <v>42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6</v>
      </c>
    </row>
    <row r="624" spans="1:11" x14ac:dyDescent="0.2">
      <c r="A624">
        <v>42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3</v>
      </c>
    </row>
    <row r="625" spans="1:11" x14ac:dyDescent="0.2">
      <c r="A625">
        <v>42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1</v>
      </c>
      <c r="K625">
        <v>4</v>
      </c>
    </row>
    <row r="626" spans="1:11" x14ac:dyDescent="0.2">
      <c r="A626">
        <v>42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5</v>
      </c>
    </row>
    <row r="627" spans="1:11" x14ac:dyDescent="0.2">
      <c r="A627">
        <v>42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3</v>
      </c>
    </row>
    <row r="628" spans="1:11" x14ac:dyDescent="0.2">
      <c r="A628">
        <v>42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5</v>
      </c>
    </row>
    <row r="629" spans="1:11" x14ac:dyDescent="0.2">
      <c r="A629">
        <v>42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6</v>
      </c>
    </row>
    <row r="630" spans="1:11" x14ac:dyDescent="0.2">
      <c r="A630">
        <v>42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2</v>
      </c>
    </row>
    <row r="631" spans="1:11" x14ac:dyDescent="0.2">
      <c r="A631">
        <v>42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2</v>
      </c>
    </row>
    <row r="632" spans="1:11" x14ac:dyDescent="0.2">
      <c r="A632">
        <v>43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</row>
    <row r="633" spans="1:11" x14ac:dyDescent="0.2">
      <c r="A633">
        <v>43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2</v>
      </c>
    </row>
    <row r="634" spans="1:11" x14ac:dyDescent="0.2">
      <c r="A634">
        <v>43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3</v>
      </c>
    </row>
    <row r="635" spans="1:11" x14ac:dyDescent="0.2">
      <c r="A635">
        <v>43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4</v>
      </c>
    </row>
    <row r="636" spans="1:11" x14ac:dyDescent="0.2">
      <c r="A636">
        <v>43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</row>
    <row r="637" spans="1:11" x14ac:dyDescent="0.2">
      <c r="A637">
        <v>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</v>
      </c>
    </row>
    <row r="638" spans="1:11" x14ac:dyDescent="0.2">
      <c r="A638">
        <v>43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3</v>
      </c>
    </row>
    <row r="639" spans="1:11" x14ac:dyDescent="0.2">
      <c r="A639">
        <v>43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5</v>
      </c>
    </row>
    <row r="640" spans="1:11" x14ac:dyDescent="0.2">
      <c r="A640">
        <v>43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5</v>
      </c>
    </row>
    <row r="641" spans="1:11" x14ac:dyDescent="0.2">
      <c r="A641">
        <v>43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5</v>
      </c>
    </row>
    <row r="642" spans="1:11" x14ac:dyDescent="0.2">
      <c r="A642">
        <v>43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6</v>
      </c>
    </row>
    <row r="643" spans="1:11" x14ac:dyDescent="0.2">
      <c r="A643">
        <v>43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4</v>
      </c>
    </row>
    <row r="644" spans="1:11" x14ac:dyDescent="0.2">
      <c r="A644">
        <v>43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4</v>
      </c>
    </row>
    <row r="645" spans="1:11" x14ac:dyDescent="0.2">
      <c r="A645">
        <v>43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7</v>
      </c>
    </row>
    <row r="646" spans="1:11" x14ac:dyDescent="0.2">
      <c r="A646">
        <v>43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6</v>
      </c>
    </row>
    <row r="647" spans="1:11" x14ac:dyDescent="0.2">
      <c r="A647">
        <v>44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7</v>
      </c>
    </row>
    <row r="648" spans="1:11" x14ac:dyDescent="0.2">
      <c r="A648">
        <v>44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6</v>
      </c>
    </row>
    <row r="649" spans="1:11" x14ac:dyDescent="0.2">
      <c r="A649">
        <v>44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2</v>
      </c>
    </row>
    <row r="650" spans="1:11" x14ac:dyDescent="0.2">
      <c r="A650">
        <v>44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6</v>
      </c>
    </row>
    <row r="651" spans="1:11" x14ac:dyDescent="0.2">
      <c r="A651">
        <v>44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2</v>
      </c>
    </row>
    <row r="652" spans="1:11" x14ac:dyDescent="0.2">
      <c r="A652">
        <v>44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</v>
      </c>
    </row>
    <row r="653" spans="1:11" x14ac:dyDescent="0.2">
      <c r="A653">
        <v>44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6</v>
      </c>
    </row>
    <row r="654" spans="1:11" x14ac:dyDescent="0.2">
      <c r="A654">
        <v>44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3</v>
      </c>
    </row>
    <row r="655" spans="1:11" x14ac:dyDescent="0.2">
      <c r="A655">
        <v>44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6</v>
      </c>
    </row>
    <row r="656" spans="1:11" x14ac:dyDescent="0.2">
      <c r="A656">
        <v>44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6</v>
      </c>
    </row>
    <row r="657" spans="1:11" x14ac:dyDescent="0.2">
      <c r="A657">
        <v>44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3</v>
      </c>
    </row>
    <row r="658" spans="1:11" x14ac:dyDescent="0.2">
      <c r="A658">
        <v>44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6</v>
      </c>
    </row>
    <row r="659" spans="1:11" x14ac:dyDescent="0.2">
      <c r="A659">
        <v>44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7</v>
      </c>
    </row>
    <row r="660" spans="1:11" x14ac:dyDescent="0.2">
      <c r="A660">
        <v>44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6</v>
      </c>
    </row>
    <row r="661" spans="1:11" x14ac:dyDescent="0.2">
      <c r="A661">
        <v>44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5</v>
      </c>
    </row>
    <row r="662" spans="1:11" hidden="1" x14ac:dyDescent="0.2">
      <c r="A662">
        <v>45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4</v>
      </c>
    </row>
    <row r="663" spans="1:11" hidden="1" x14ac:dyDescent="0.2">
      <c r="A663">
        <v>45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3</v>
      </c>
    </row>
    <row r="664" spans="1:11" hidden="1" x14ac:dyDescent="0.2">
      <c r="A664">
        <v>45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5</v>
      </c>
    </row>
    <row r="665" spans="1:11" hidden="1" x14ac:dyDescent="0.2">
      <c r="A665">
        <v>45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2</v>
      </c>
    </row>
    <row r="666" spans="1:11" hidden="1" x14ac:dyDescent="0.2">
      <c r="A666">
        <v>45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3</v>
      </c>
    </row>
    <row r="667" spans="1:11" hidden="1" x14ac:dyDescent="0.2">
      <c r="A667">
        <v>45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</v>
      </c>
    </row>
    <row r="668" spans="1:11" hidden="1" x14ac:dyDescent="0.2">
      <c r="A668">
        <v>45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4</v>
      </c>
    </row>
    <row r="669" spans="1:11" hidden="1" x14ac:dyDescent="0.2">
      <c r="A669">
        <v>45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2</v>
      </c>
    </row>
    <row r="670" spans="1:11" hidden="1" x14ac:dyDescent="0.2">
      <c r="A670">
        <v>45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3</v>
      </c>
    </row>
    <row r="671" spans="1:11" hidden="1" x14ac:dyDescent="0.2">
      <c r="A671">
        <v>45</v>
      </c>
      <c r="B671">
        <v>0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4</v>
      </c>
    </row>
    <row r="672" spans="1:11" hidden="1" x14ac:dyDescent="0.2">
      <c r="A672">
        <v>45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5</v>
      </c>
    </row>
    <row r="673" spans="1:11" hidden="1" x14ac:dyDescent="0.2">
      <c r="A673">
        <v>45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5</v>
      </c>
    </row>
    <row r="674" spans="1:11" hidden="1" x14ac:dyDescent="0.2">
      <c r="A674">
        <v>45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4</v>
      </c>
    </row>
    <row r="675" spans="1:11" hidden="1" x14ac:dyDescent="0.2">
      <c r="A675">
        <v>45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6</v>
      </c>
    </row>
    <row r="676" spans="1:11" hidden="1" x14ac:dyDescent="0.2">
      <c r="A676">
        <v>45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6</v>
      </c>
    </row>
    <row r="677" spans="1:11" hidden="1" x14ac:dyDescent="0.2">
      <c r="A677">
        <v>46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</row>
    <row r="678" spans="1:11" hidden="1" x14ac:dyDescent="0.2">
      <c r="A678">
        <v>46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3</v>
      </c>
    </row>
    <row r="679" spans="1:11" hidden="1" x14ac:dyDescent="0.2">
      <c r="A679">
        <v>46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2</v>
      </c>
    </row>
    <row r="680" spans="1:11" hidden="1" x14ac:dyDescent="0.2">
      <c r="A680">
        <v>46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</v>
      </c>
    </row>
    <row r="681" spans="1:11" hidden="1" x14ac:dyDescent="0.2">
      <c r="A681">
        <v>46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4</v>
      </c>
    </row>
    <row r="682" spans="1:11" hidden="1" x14ac:dyDescent="0.2">
      <c r="A682">
        <v>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</row>
    <row r="683" spans="1:11" hidden="1" x14ac:dyDescent="0.2">
      <c r="A683">
        <v>46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5</v>
      </c>
    </row>
    <row r="684" spans="1:11" hidden="1" x14ac:dyDescent="0.2">
      <c r="A684">
        <v>46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5</v>
      </c>
    </row>
    <row r="685" spans="1:11" hidden="1" x14ac:dyDescent="0.2">
      <c r="A685">
        <v>46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3</v>
      </c>
    </row>
    <row r="686" spans="1:11" hidden="1" x14ac:dyDescent="0.2">
      <c r="A686">
        <v>46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5</v>
      </c>
    </row>
    <row r="687" spans="1:11" hidden="1" x14ac:dyDescent="0.2">
      <c r="A687">
        <v>46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6</v>
      </c>
    </row>
    <row r="688" spans="1:11" hidden="1" x14ac:dyDescent="0.2">
      <c r="A688">
        <v>46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4</v>
      </c>
    </row>
    <row r="689" spans="1:11" hidden="1" x14ac:dyDescent="0.2">
      <c r="A689">
        <v>46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2</v>
      </c>
    </row>
    <row r="690" spans="1:11" hidden="1" x14ac:dyDescent="0.2">
      <c r="A690">
        <v>46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7</v>
      </c>
    </row>
    <row r="691" spans="1:11" hidden="1" x14ac:dyDescent="0.2">
      <c r="A691">
        <v>46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2</v>
      </c>
    </row>
    <row r="692" spans="1:11" hidden="1" x14ac:dyDescent="0.2">
      <c r="A692">
        <v>47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7</v>
      </c>
    </row>
    <row r="693" spans="1:11" hidden="1" x14ac:dyDescent="0.2">
      <c r="A693">
        <v>47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6</v>
      </c>
    </row>
    <row r="694" spans="1:11" hidden="1" x14ac:dyDescent="0.2">
      <c r="A694">
        <v>47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5</v>
      </c>
    </row>
    <row r="695" spans="1:11" hidden="1" x14ac:dyDescent="0.2">
      <c r="A695">
        <v>47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4</v>
      </c>
    </row>
    <row r="696" spans="1:11" hidden="1" x14ac:dyDescent="0.2">
      <c r="A696">
        <v>47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6</v>
      </c>
    </row>
    <row r="697" spans="1:11" hidden="1" x14ac:dyDescent="0.2">
      <c r="A697">
        <v>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</row>
    <row r="698" spans="1:11" hidden="1" x14ac:dyDescent="0.2">
      <c r="A698">
        <v>47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5</v>
      </c>
    </row>
    <row r="699" spans="1:11" hidden="1" x14ac:dyDescent="0.2">
      <c r="A699">
        <v>47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2</v>
      </c>
    </row>
    <row r="700" spans="1:11" hidden="1" x14ac:dyDescent="0.2">
      <c r="A700">
        <v>47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4</v>
      </c>
    </row>
    <row r="701" spans="1:11" hidden="1" x14ac:dyDescent="0.2">
      <c r="A701">
        <v>47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6</v>
      </c>
    </row>
    <row r="702" spans="1:11" hidden="1" x14ac:dyDescent="0.2">
      <c r="A702">
        <v>47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2</v>
      </c>
    </row>
    <row r="703" spans="1:11" hidden="1" x14ac:dyDescent="0.2">
      <c r="A703">
        <v>47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5</v>
      </c>
    </row>
    <row r="704" spans="1:11" hidden="1" x14ac:dyDescent="0.2">
      <c r="A704">
        <v>47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2</v>
      </c>
    </row>
    <row r="705" spans="1:11" hidden="1" x14ac:dyDescent="0.2">
      <c r="A705">
        <v>47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4</v>
      </c>
    </row>
    <row r="706" spans="1:11" hidden="1" x14ac:dyDescent="0.2">
      <c r="A706">
        <v>47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</row>
    <row r="707" spans="1:11" hidden="1" x14ac:dyDescent="0.2">
      <c r="A707">
        <v>48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3</v>
      </c>
    </row>
    <row r="708" spans="1:11" hidden="1" x14ac:dyDescent="0.2">
      <c r="A708">
        <v>48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5</v>
      </c>
    </row>
    <row r="709" spans="1:11" hidden="1" x14ac:dyDescent="0.2">
      <c r="A709">
        <v>48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3</v>
      </c>
    </row>
    <row r="710" spans="1:11" hidden="1" x14ac:dyDescent="0.2">
      <c r="A710">
        <v>48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4</v>
      </c>
    </row>
    <row r="711" spans="1:11" hidden="1" x14ac:dyDescent="0.2">
      <c r="A711">
        <v>48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2</v>
      </c>
    </row>
    <row r="712" spans="1:11" hidden="1" x14ac:dyDescent="0.2">
      <c r="A712">
        <v>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</v>
      </c>
    </row>
    <row r="713" spans="1:11" hidden="1" x14ac:dyDescent="0.2">
      <c r="A713">
        <v>48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2</v>
      </c>
    </row>
    <row r="714" spans="1:11" hidden="1" x14ac:dyDescent="0.2">
      <c r="A714">
        <v>48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4</v>
      </c>
    </row>
    <row r="715" spans="1:11" hidden="1" x14ac:dyDescent="0.2">
      <c r="A715">
        <v>48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3</v>
      </c>
    </row>
    <row r="716" spans="1:11" hidden="1" x14ac:dyDescent="0.2">
      <c r="A716">
        <v>48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6</v>
      </c>
    </row>
    <row r="717" spans="1:11" hidden="1" x14ac:dyDescent="0.2">
      <c r="A717">
        <v>48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3</v>
      </c>
    </row>
    <row r="718" spans="1:11" hidden="1" x14ac:dyDescent="0.2">
      <c r="A718">
        <v>48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7</v>
      </c>
    </row>
    <row r="719" spans="1:11" hidden="1" x14ac:dyDescent="0.2">
      <c r="A719">
        <v>48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3</v>
      </c>
    </row>
    <row r="720" spans="1:11" hidden="1" x14ac:dyDescent="0.2">
      <c r="A720">
        <v>48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5</v>
      </c>
    </row>
    <row r="721" spans="1:11" hidden="1" x14ac:dyDescent="0.2">
      <c r="A721">
        <v>48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2</v>
      </c>
    </row>
    <row r="722" spans="1:11" hidden="1" x14ac:dyDescent="0.2">
      <c r="A722">
        <v>49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2</v>
      </c>
    </row>
    <row r="723" spans="1:11" hidden="1" x14ac:dyDescent="0.2">
      <c r="A723">
        <v>49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4</v>
      </c>
    </row>
    <row r="724" spans="1:11" hidden="1" x14ac:dyDescent="0.2">
      <c r="A724">
        <v>49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2</v>
      </c>
    </row>
    <row r="725" spans="1:11" hidden="1" x14ac:dyDescent="0.2">
      <c r="A725">
        <v>49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5</v>
      </c>
    </row>
    <row r="726" spans="1:11" hidden="1" x14ac:dyDescent="0.2">
      <c r="A726">
        <v>49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2</v>
      </c>
    </row>
    <row r="727" spans="1:11" hidden="1" x14ac:dyDescent="0.2">
      <c r="A727">
        <v>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</v>
      </c>
    </row>
    <row r="728" spans="1:11" hidden="1" x14ac:dyDescent="0.2">
      <c r="A728">
        <v>49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2</v>
      </c>
    </row>
    <row r="729" spans="1:11" hidden="1" x14ac:dyDescent="0.2">
      <c r="A729">
        <v>49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7</v>
      </c>
    </row>
    <row r="730" spans="1:11" hidden="1" x14ac:dyDescent="0.2">
      <c r="A730">
        <v>49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6</v>
      </c>
    </row>
    <row r="731" spans="1:11" hidden="1" x14ac:dyDescent="0.2">
      <c r="A731">
        <v>49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4</v>
      </c>
    </row>
    <row r="732" spans="1:11" hidden="1" x14ac:dyDescent="0.2">
      <c r="A732">
        <v>49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</row>
    <row r="733" spans="1:11" hidden="1" x14ac:dyDescent="0.2">
      <c r="A733">
        <v>49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4</v>
      </c>
    </row>
    <row r="734" spans="1:11" hidden="1" x14ac:dyDescent="0.2">
      <c r="A734">
        <v>49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</row>
    <row r="735" spans="1:11" hidden="1" x14ac:dyDescent="0.2">
      <c r="A735">
        <v>49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6</v>
      </c>
    </row>
    <row r="736" spans="1:11" hidden="1" x14ac:dyDescent="0.2">
      <c r="A736">
        <v>49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4</v>
      </c>
    </row>
    <row r="737" spans="1:11" hidden="1" x14ac:dyDescent="0.2">
      <c r="A737">
        <v>50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2</v>
      </c>
    </row>
    <row r="738" spans="1:11" hidden="1" x14ac:dyDescent="0.2">
      <c r="A738">
        <v>50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5</v>
      </c>
    </row>
    <row r="739" spans="1:11" hidden="1" x14ac:dyDescent="0.2">
      <c r="A739">
        <v>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3</v>
      </c>
    </row>
    <row r="740" spans="1:11" hidden="1" x14ac:dyDescent="0.2">
      <c r="A740">
        <v>50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2</v>
      </c>
    </row>
    <row r="741" spans="1:11" hidden="1" x14ac:dyDescent="0.2">
      <c r="A741">
        <v>50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4</v>
      </c>
    </row>
    <row r="742" spans="1:11" hidden="1" x14ac:dyDescent="0.2">
      <c r="A742">
        <v>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</row>
    <row r="743" spans="1:11" hidden="1" x14ac:dyDescent="0.2">
      <c r="A743">
        <v>50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5</v>
      </c>
    </row>
    <row r="744" spans="1:11" hidden="1" x14ac:dyDescent="0.2">
      <c r="A744">
        <v>50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7</v>
      </c>
    </row>
    <row r="745" spans="1:11" hidden="1" x14ac:dyDescent="0.2">
      <c r="A745">
        <v>50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</v>
      </c>
    </row>
    <row r="746" spans="1:11" hidden="1" x14ac:dyDescent="0.2">
      <c r="A746">
        <v>50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5</v>
      </c>
    </row>
    <row r="747" spans="1:11" hidden="1" x14ac:dyDescent="0.2">
      <c r="A747">
        <v>50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3</v>
      </c>
    </row>
    <row r="748" spans="1:11" hidden="1" x14ac:dyDescent="0.2">
      <c r="A748">
        <v>50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4</v>
      </c>
    </row>
    <row r="749" spans="1:11" hidden="1" x14ac:dyDescent="0.2">
      <c r="A749">
        <v>50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3</v>
      </c>
    </row>
    <row r="750" spans="1:11" hidden="1" x14ac:dyDescent="0.2">
      <c r="A750">
        <v>50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5</v>
      </c>
    </row>
    <row r="751" spans="1:11" hidden="1" x14ac:dyDescent="0.2">
      <c r="A751">
        <v>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0F93-92C3-3B4F-94AC-BB7249C52F1B}">
  <dimension ref="A1:U17"/>
  <sheetViews>
    <sheetView workbookViewId="0">
      <selection activeCell="I24" sqref="I24"/>
    </sheetView>
  </sheetViews>
  <sheetFormatPr baseColWidth="10" defaultColWidth="11" defaultRowHeight="16" x14ac:dyDescent="0.2"/>
  <cols>
    <col min="1" max="1" width="4.83203125" bestFit="1" customWidth="1"/>
    <col min="2" max="2" width="24.33203125" customWidth="1"/>
    <col min="3" max="3" width="4.33203125" bestFit="1" customWidth="1"/>
    <col min="4" max="4" width="7.33203125" bestFit="1" customWidth="1"/>
    <col min="5" max="5" width="8.5" bestFit="1" customWidth="1"/>
    <col min="6" max="6" width="12.1640625" bestFit="1" customWidth="1"/>
    <col min="7" max="7" width="7.33203125" bestFit="1" customWidth="1"/>
    <col min="8" max="10" width="7.6640625" bestFit="1" customWidth="1"/>
    <col min="11" max="15" width="7.33203125" bestFit="1" customWidth="1"/>
    <col min="16" max="17" width="8.33203125" bestFit="1" customWidth="1"/>
    <col min="18" max="18" width="8.6640625" bestFit="1" customWidth="1"/>
    <col min="19" max="21" width="8.33203125" bestFit="1" customWidth="1"/>
  </cols>
  <sheetData>
    <row r="1" spans="1:21" x14ac:dyDescent="0.2">
      <c r="A1" s="86" t="s">
        <v>27</v>
      </c>
      <c r="B1" s="87" t="s">
        <v>28</v>
      </c>
      <c r="C1" s="87" t="s">
        <v>29</v>
      </c>
      <c r="D1" s="87" t="s">
        <v>30</v>
      </c>
      <c r="E1" s="87" t="s">
        <v>31</v>
      </c>
      <c r="F1" s="87" t="s">
        <v>32</v>
      </c>
      <c r="G1" s="87" t="s">
        <v>33</v>
      </c>
      <c r="H1" s="87" t="s">
        <v>34</v>
      </c>
      <c r="I1" s="87" t="s">
        <v>35</v>
      </c>
      <c r="J1" s="87" t="s">
        <v>36</v>
      </c>
      <c r="K1" s="87" t="s">
        <v>37</v>
      </c>
      <c r="L1" s="87" t="s">
        <v>38</v>
      </c>
      <c r="M1" s="87" t="s">
        <v>39</v>
      </c>
      <c r="N1" s="87" t="s">
        <v>40</v>
      </c>
      <c r="O1" s="87" t="s">
        <v>41</v>
      </c>
      <c r="P1" s="87" t="s">
        <v>42</v>
      </c>
      <c r="Q1" s="87" t="s">
        <v>43</v>
      </c>
      <c r="R1" s="87" t="s">
        <v>44</v>
      </c>
      <c r="S1" s="87" t="s">
        <v>45</v>
      </c>
      <c r="T1" s="87" t="s">
        <v>46</v>
      </c>
      <c r="U1" s="88" t="s">
        <v>47</v>
      </c>
    </row>
    <row r="2" spans="1:21" x14ac:dyDescent="0.2">
      <c r="A2" s="63">
        <v>7</v>
      </c>
      <c r="B2" s="64" t="s">
        <v>63</v>
      </c>
      <c r="C2" s="65">
        <v>30</v>
      </c>
      <c r="D2" s="64" t="s">
        <v>49</v>
      </c>
      <c r="E2" s="64" t="s">
        <v>64</v>
      </c>
      <c r="F2" s="64" t="s">
        <v>55</v>
      </c>
      <c r="G2" s="66">
        <v>7</v>
      </c>
      <c r="H2" s="66">
        <v>2</v>
      </c>
      <c r="I2" s="66">
        <v>7</v>
      </c>
      <c r="J2" s="66">
        <v>6</v>
      </c>
      <c r="K2" s="66">
        <v>5</v>
      </c>
      <c r="L2" s="66">
        <v>4</v>
      </c>
      <c r="M2" s="66">
        <v>2</v>
      </c>
      <c r="N2" s="66">
        <v>2</v>
      </c>
      <c r="O2" s="66">
        <v>1</v>
      </c>
      <c r="P2" s="66">
        <v>4</v>
      </c>
      <c r="Q2" s="66">
        <v>5</v>
      </c>
      <c r="R2" s="66">
        <v>6</v>
      </c>
      <c r="S2" s="66">
        <v>2</v>
      </c>
      <c r="T2" s="66">
        <v>5</v>
      </c>
      <c r="U2" s="67">
        <v>2</v>
      </c>
    </row>
    <row r="3" spans="1:21" x14ac:dyDescent="0.2">
      <c r="A3" s="68">
        <v>9</v>
      </c>
      <c r="B3" s="69" t="s">
        <v>66</v>
      </c>
      <c r="C3" s="70">
        <v>23</v>
      </c>
      <c r="D3" s="69" t="s">
        <v>49</v>
      </c>
      <c r="E3" s="69" t="s">
        <v>50</v>
      </c>
      <c r="F3" s="69" t="s">
        <v>55</v>
      </c>
      <c r="G3" s="71">
        <v>3</v>
      </c>
      <c r="H3" s="71">
        <v>5</v>
      </c>
      <c r="I3" s="71">
        <v>1</v>
      </c>
      <c r="J3" s="71">
        <v>4</v>
      </c>
      <c r="K3" s="71">
        <v>4</v>
      </c>
      <c r="L3" s="71">
        <v>5</v>
      </c>
      <c r="M3" s="71">
        <v>5</v>
      </c>
      <c r="N3" s="71">
        <v>7</v>
      </c>
      <c r="O3" s="71">
        <v>4</v>
      </c>
      <c r="P3" s="71">
        <v>3</v>
      </c>
      <c r="Q3" s="71">
        <v>4</v>
      </c>
      <c r="R3" s="71">
        <v>5</v>
      </c>
      <c r="S3" s="71">
        <v>4</v>
      </c>
      <c r="T3" s="71">
        <v>5</v>
      </c>
      <c r="U3" s="72">
        <v>4</v>
      </c>
    </row>
    <row r="4" spans="1:21" x14ac:dyDescent="0.2">
      <c r="A4" s="63">
        <v>10</v>
      </c>
      <c r="B4" s="64" t="s">
        <v>67</v>
      </c>
      <c r="C4" s="65">
        <v>23</v>
      </c>
      <c r="D4" s="64" t="s">
        <v>49</v>
      </c>
      <c r="E4" s="64" t="s">
        <v>50</v>
      </c>
      <c r="F4" s="64" t="s">
        <v>55</v>
      </c>
      <c r="G4" s="66">
        <v>4</v>
      </c>
      <c r="H4" s="66">
        <v>2</v>
      </c>
      <c r="I4" s="66">
        <v>6</v>
      </c>
      <c r="J4" s="66">
        <v>2</v>
      </c>
      <c r="K4" s="66">
        <v>6</v>
      </c>
      <c r="L4" s="66">
        <v>2</v>
      </c>
      <c r="M4" s="66">
        <v>5</v>
      </c>
      <c r="N4" s="66">
        <v>3</v>
      </c>
      <c r="O4" s="66">
        <v>5</v>
      </c>
      <c r="P4" s="66">
        <v>2</v>
      </c>
      <c r="Q4" s="66">
        <v>5</v>
      </c>
      <c r="R4" s="66">
        <v>2</v>
      </c>
      <c r="S4" s="66">
        <v>6</v>
      </c>
      <c r="T4" s="66">
        <v>2</v>
      </c>
      <c r="U4" s="67">
        <v>5</v>
      </c>
    </row>
    <row r="5" spans="1:21" x14ac:dyDescent="0.2">
      <c r="A5" s="68">
        <v>11</v>
      </c>
      <c r="B5" s="69" t="s">
        <v>68</v>
      </c>
      <c r="C5" s="70">
        <v>23</v>
      </c>
      <c r="D5" s="69" t="s">
        <v>49</v>
      </c>
      <c r="E5" s="69" t="s">
        <v>62</v>
      </c>
      <c r="F5" s="69" t="s">
        <v>55</v>
      </c>
      <c r="G5" s="71">
        <v>2</v>
      </c>
      <c r="H5" s="71">
        <v>4</v>
      </c>
      <c r="I5" s="71">
        <v>2</v>
      </c>
      <c r="J5" s="71">
        <v>1</v>
      </c>
      <c r="K5" s="71">
        <v>3</v>
      </c>
      <c r="L5" s="71">
        <v>5</v>
      </c>
      <c r="M5" s="71">
        <v>6</v>
      </c>
      <c r="N5" s="71">
        <v>5</v>
      </c>
      <c r="O5" s="71">
        <v>2</v>
      </c>
      <c r="P5" s="71">
        <v>4</v>
      </c>
      <c r="Q5" s="71">
        <v>7</v>
      </c>
      <c r="R5" s="71">
        <v>2</v>
      </c>
      <c r="S5" s="71">
        <v>1</v>
      </c>
      <c r="T5" s="71">
        <v>7</v>
      </c>
      <c r="U5" s="72">
        <v>2</v>
      </c>
    </row>
    <row r="6" spans="1:21" x14ac:dyDescent="0.2">
      <c r="A6" s="63">
        <v>13</v>
      </c>
      <c r="B6" s="64" t="s">
        <v>70</v>
      </c>
      <c r="C6" s="65">
        <v>22</v>
      </c>
      <c r="D6" s="64" t="s">
        <v>49</v>
      </c>
      <c r="E6" s="64" t="s">
        <v>62</v>
      </c>
      <c r="F6" s="64" t="s">
        <v>55</v>
      </c>
      <c r="G6" s="66">
        <v>3</v>
      </c>
      <c r="H6" s="66">
        <v>4</v>
      </c>
      <c r="I6" s="66">
        <v>3</v>
      </c>
      <c r="J6" s="66">
        <v>2</v>
      </c>
      <c r="K6" s="66">
        <v>4</v>
      </c>
      <c r="L6" s="66">
        <v>3</v>
      </c>
      <c r="M6" s="66">
        <v>5</v>
      </c>
      <c r="N6" s="66">
        <v>5</v>
      </c>
      <c r="O6" s="66">
        <v>4</v>
      </c>
      <c r="P6" s="66">
        <v>5</v>
      </c>
      <c r="Q6" s="66">
        <v>3</v>
      </c>
      <c r="R6" s="66">
        <v>4</v>
      </c>
      <c r="S6" s="66">
        <v>4</v>
      </c>
      <c r="T6" s="66">
        <v>5</v>
      </c>
      <c r="U6" s="67">
        <v>3</v>
      </c>
    </row>
    <row r="7" spans="1:21" x14ac:dyDescent="0.2">
      <c r="A7" s="68">
        <v>14</v>
      </c>
      <c r="B7" s="69" t="s">
        <v>71</v>
      </c>
      <c r="C7" s="70">
        <v>27</v>
      </c>
      <c r="D7" s="69" t="s">
        <v>49</v>
      </c>
      <c r="E7" s="69" t="s">
        <v>62</v>
      </c>
      <c r="F7" s="69" t="s">
        <v>55</v>
      </c>
      <c r="G7" s="71">
        <v>3</v>
      </c>
      <c r="H7" s="71">
        <v>2</v>
      </c>
      <c r="I7" s="71">
        <v>2</v>
      </c>
      <c r="J7" s="71">
        <v>5</v>
      </c>
      <c r="K7" s="71">
        <v>2</v>
      </c>
      <c r="L7" s="71">
        <v>5</v>
      </c>
      <c r="M7" s="71">
        <v>3</v>
      </c>
      <c r="N7" s="71">
        <v>3</v>
      </c>
      <c r="O7" s="71">
        <v>4</v>
      </c>
      <c r="P7" s="71">
        <v>5</v>
      </c>
      <c r="Q7" s="71">
        <v>2</v>
      </c>
      <c r="R7" s="71">
        <v>5</v>
      </c>
      <c r="S7" s="71">
        <v>2</v>
      </c>
      <c r="T7" s="71">
        <v>5</v>
      </c>
      <c r="U7" s="72">
        <v>4</v>
      </c>
    </row>
    <row r="8" spans="1:21" x14ac:dyDescent="0.2">
      <c r="A8" s="63">
        <v>28</v>
      </c>
      <c r="B8" s="64" t="s">
        <v>87</v>
      </c>
      <c r="C8" s="65">
        <v>24</v>
      </c>
      <c r="D8" s="64" t="s">
        <v>49</v>
      </c>
      <c r="E8" s="64" t="s">
        <v>50</v>
      </c>
      <c r="F8" s="64" t="s">
        <v>55</v>
      </c>
      <c r="G8" s="66">
        <v>3</v>
      </c>
      <c r="H8" s="66">
        <v>5</v>
      </c>
      <c r="I8" s="66">
        <v>5</v>
      </c>
      <c r="J8" s="66">
        <v>4</v>
      </c>
      <c r="K8" s="66">
        <v>4</v>
      </c>
      <c r="L8" s="66">
        <v>4</v>
      </c>
      <c r="M8" s="66">
        <v>6</v>
      </c>
      <c r="N8" s="66">
        <v>4</v>
      </c>
      <c r="O8" s="66">
        <v>3</v>
      </c>
      <c r="P8" s="66">
        <v>3</v>
      </c>
      <c r="Q8" s="66">
        <v>5</v>
      </c>
      <c r="R8" s="66">
        <v>5</v>
      </c>
      <c r="S8" s="66">
        <v>3</v>
      </c>
      <c r="T8" s="66">
        <v>6</v>
      </c>
      <c r="U8" s="67">
        <v>5</v>
      </c>
    </row>
    <row r="9" spans="1:21" x14ac:dyDescent="0.2">
      <c r="A9" s="68">
        <v>31</v>
      </c>
      <c r="B9" s="69" t="s">
        <v>91</v>
      </c>
      <c r="C9" s="70">
        <v>28</v>
      </c>
      <c r="D9" s="69" t="s">
        <v>49</v>
      </c>
      <c r="E9" s="69" t="s">
        <v>62</v>
      </c>
      <c r="F9" s="69" t="s">
        <v>55</v>
      </c>
      <c r="G9" s="71">
        <v>2</v>
      </c>
      <c r="H9" s="71">
        <v>3</v>
      </c>
      <c r="I9" s="71">
        <v>4</v>
      </c>
      <c r="J9" s="71">
        <v>2</v>
      </c>
      <c r="K9" s="71">
        <v>4</v>
      </c>
      <c r="L9" s="71">
        <v>3</v>
      </c>
      <c r="M9" s="71">
        <v>6</v>
      </c>
      <c r="N9" s="71">
        <v>5</v>
      </c>
      <c r="O9" s="71">
        <v>3</v>
      </c>
      <c r="P9" s="71">
        <v>4</v>
      </c>
      <c r="Q9" s="71">
        <v>6</v>
      </c>
      <c r="R9" s="71">
        <v>5</v>
      </c>
      <c r="S9" s="71">
        <v>4</v>
      </c>
      <c r="T9" s="71">
        <v>4</v>
      </c>
      <c r="U9" s="72">
        <v>3</v>
      </c>
    </row>
    <row r="10" spans="1:21" x14ac:dyDescent="0.2">
      <c r="A10" s="63">
        <v>32</v>
      </c>
      <c r="B10" s="64" t="s">
        <v>92</v>
      </c>
      <c r="C10" s="65">
        <v>28</v>
      </c>
      <c r="D10" s="64" t="s">
        <v>49</v>
      </c>
      <c r="E10" s="64" t="s">
        <v>62</v>
      </c>
      <c r="F10" s="64" t="s">
        <v>55</v>
      </c>
      <c r="G10" s="66">
        <v>3</v>
      </c>
      <c r="H10" s="66">
        <v>5</v>
      </c>
      <c r="I10" s="66">
        <v>3</v>
      </c>
      <c r="J10" s="66">
        <v>5</v>
      </c>
      <c r="K10" s="66">
        <v>3</v>
      </c>
      <c r="L10" s="66">
        <v>4</v>
      </c>
      <c r="M10" s="66">
        <v>6</v>
      </c>
      <c r="N10" s="66">
        <v>3</v>
      </c>
      <c r="O10" s="66">
        <v>4</v>
      </c>
      <c r="P10" s="66">
        <v>7</v>
      </c>
      <c r="Q10" s="66">
        <v>2</v>
      </c>
      <c r="R10" s="66">
        <v>4</v>
      </c>
      <c r="S10" s="66">
        <v>5</v>
      </c>
      <c r="T10" s="66">
        <v>6</v>
      </c>
      <c r="U10" s="67">
        <v>3</v>
      </c>
    </row>
    <row r="11" spans="1:21" x14ac:dyDescent="0.2">
      <c r="A11" s="68">
        <v>33</v>
      </c>
      <c r="B11" s="69" t="s">
        <v>93</v>
      </c>
      <c r="C11" s="70">
        <v>24</v>
      </c>
      <c r="D11" s="69" t="s">
        <v>49</v>
      </c>
      <c r="E11" s="69" t="s">
        <v>62</v>
      </c>
      <c r="F11" s="69" t="s">
        <v>55</v>
      </c>
      <c r="G11" s="71">
        <v>3</v>
      </c>
      <c r="H11" s="71">
        <v>3</v>
      </c>
      <c r="I11" s="71">
        <v>2</v>
      </c>
      <c r="J11" s="71">
        <v>3</v>
      </c>
      <c r="K11" s="71">
        <v>4</v>
      </c>
      <c r="L11" s="71">
        <v>5</v>
      </c>
      <c r="M11" s="71">
        <v>5</v>
      </c>
      <c r="N11" s="71">
        <v>7</v>
      </c>
      <c r="O11" s="71">
        <v>3</v>
      </c>
      <c r="P11" s="71">
        <v>4</v>
      </c>
      <c r="Q11" s="71">
        <v>5</v>
      </c>
      <c r="R11" s="71">
        <v>4</v>
      </c>
      <c r="S11" s="71">
        <v>4</v>
      </c>
      <c r="T11" s="71">
        <v>3</v>
      </c>
      <c r="U11" s="72">
        <v>4</v>
      </c>
    </row>
    <row r="12" spans="1:21" x14ac:dyDescent="0.2">
      <c r="A12" s="63">
        <v>35</v>
      </c>
      <c r="B12" s="64" t="s">
        <v>95</v>
      </c>
      <c r="C12" s="65">
        <v>24</v>
      </c>
      <c r="D12" s="64" t="s">
        <v>49</v>
      </c>
      <c r="E12" s="64" t="s">
        <v>74</v>
      </c>
      <c r="F12" s="64" t="s">
        <v>55</v>
      </c>
      <c r="G12" s="66">
        <v>4</v>
      </c>
      <c r="H12" s="66">
        <v>5</v>
      </c>
      <c r="I12" s="66">
        <v>5</v>
      </c>
      <c r="J12" s="66">
        <v>5</v>
      </c>
      <c r="K12" s="66">
        <v>4</v>
      </c>
      <c r="L12" s="66">
        <v>5</v>
      </c>
      <c r="M12" s="66">
        <v>4</v>
      </c>
      <c r="N12" s="66">
        <v>4</v>
      </c>
      <c r="O12" s="66">
        <v>4</v>
      </c>
      <c r="P12" s="66">
        <v>5</v>
      </c>
      <c r="Q12" s="66">
        <v>5</v>
      </c>
      <c r="R12" s="66">
        <v>5</v>
      </c>
      <c r="S12" s="66">
        <v>5</v>
      </c>
      <c r="T12" s="66">
        <v>5</v>
      </c>
      <c r="U12" s="67">
        <v>4</v>
      </c>
    </row>
    <row r="13" spans="1:21" x14ac:dyDescent="0.2">
      <c r="A13" s="68">
        <v>39</v>
      </c>
      <c r="B13" s="69" t="s">
        <v>99</v>
      </c>
      <c r="C13" s="70">
        <v>24</v>
      </c>
      <c r="D13" s="69" t="s">
        <v>49</v>
      </c>
      <c r="E13" s="69" t="s">
        <v>62</v>
      </c>
      <c r="F13" s="69" t="s">
        <v>55</v>
      </c>
      <c r="G13" s="71">
        <v>4</v>
      </c>
      <c r="H13" s="71">
        <v>4</v>
      </c>
      <c r="I13" s="71">
        <v>3</v>
      </c>
      <c r="J13" s="71">
        <v>5</v>
      </c>
      <c r="K13" s="71">
        <v>3</v>
      </c>
      <c r="L13" s="71">
        <v>5</v>
      </c>
      <c r="M13" s="71">
        <v>3</v>
      </c>
      <c r="N13" s="71">
        <v>4</v>
      </c>
      <c r="O13" s="71">
        <v>5</v>
      </c>
      <c r="P13" s="71">
        <v>2</v>
      </c>
      <c r="Q13" s="71">
        <v>5</v>
      </c>
      <c r="R13" s="71">
        <v>6</v>
      </c>
      <c r="S13" s="71">
        <v>6</v>
      </c>
      <c r="T13" s="71">
        <v>3</v>
      </c>
      <c r="U13" s="72">
        <v>4</v>
      </c>
    </row>
    <row r="14" spans="1:21" x14ac:dyDescent="0.2">
      <c r="A14" s="63">
        <v>41</v>
      </c>
      <c r="B14" s="64" t="s">
        <v>101</v>
      </c>
      <c r="C14" s="65">
        <v>27</v>
      </c>
      <c r="D14" s="64" t="s">
        <v>49</v>
      </c>
      <c r="E14" s="64" t="s">
        <v>62</v>
      </c>
      <c r="F14" s="64" t="s">
        <v>55</v>
      </c>
      <c r="G14" s="66">
        <v>5</v>
      </c>
      <c r="H14" s="66">
        <v>1</v>
      </c>
      <c r="I14" s="66">
        <v>4</v>
      </c>
      <c r="J14" s="66">
        <v>5</v>
      </c>
      <c r="K14" s="66">
        <v>4</v>
      </c>
      <c r="L14" s="66">
        <v>6</v>
      </c>
      <c r="M14" s="66">
        <v>5</v>
      </c>
      <c r="N14" s="66">
        <v>4</v>
      </c>
      <c r="O14" s="66">
        <v>4</v>
      </c>
      <c r="P14" s="66">
        <v>4</v>
      </c>
      <c r="Q14" s="66">
        <v>5</v>
      </c>
      <c r="R14" s="66">
        <v>7</v>
      </c>
      <c r="S14" s="66">
        <v>5</v>
      </c>
      <c r="T14" s="66">
        <v>6</v>
      </c>
      <c r="U14" s="67">
        <v>7</v>
      </c>
    </row>
    <row r="15" spans="1:21" x14ac:dyDescent="0.2">
      <c r="A15" s="68">
        <v>46</v>
      </c>
      <c r="B15" s="69" t="s">
        <v>106</v>
      </c>
      <c r="C15" s="70">
        <v>28</v>
      </c>
      <c r="D15" s="69" t="s">
        <v>49</v>
      </c>
      <c r="E15" s="69" t="s">
        <v>62</v>
      </c>
      <c r="F15" s="69" t="s">
        <v>55</v>
      </c>
      <c r="G15" s="71">
        <v>1</v>
      </c>
      <c r="H15" s="71">
        <v>3</v>
      </c>
      <c r="I15" s="71">
        <v>2</v>
      </c>
      <c r="J15" s="71">
        <v>2</v>
      </c>
      <c r="K15" s="71">
        <v>4</v>
      </c>
      <c r="L15" s="71">
        <v>3</v>
      </c>
      <c r="M15" s="71">
        <v>5</v>
      </c>
      <c r="N15" s="71">
        <v>5</v>
      </c>
      <c r="O15" s="71">
        <v>3</v>
      </c>
      <c r="P15" s="71">
        <v>5</v>
      </c>
      <c r="Q15" s="71">
        <v>6</v>
      </c>
      <c r="R15" s="71">
        <v>4</v>
      </c>
      <c r="S15" s="71">
        <v>2</v>
      </c>
      <c r="T15" s="71">
        <v>7</v>
      </c>
      <c r="U15" s="72">
        <v>2</v>
      </c>
    </row>
    <row r="16" spans="1:21" x14ac:dyDescent="0.2">
      <c r="A16" s="63">
        <v>48</v>
      </c>
      <c r="B16" s="64" t="s">
        <v>108</v>
      </c>
      <c r="C16" s="65">
        <v>30</v>
      </c>
      <c r="D16" s="64" t="s">
        <v>49</v>
      </c>
      <c r="E16" s="64" t="s">
        <v>62</v>
      </c>
      <c r="F16" s="64" t="s">
        <v>55</v>
      </c>
      <c r="G16" s="66">
        <v>3</v>
      </c>
      <c r="H16" s="66">
        <v>5</v>
      </c>
      <c r="I16" s="66">
        <v>3</v>
      </c>
      <c r="J16" s="66">
        <v>4</v>
      </c>
      <c r="K16" s="66">
        <v>2</v>
      </c>
      <c r="L16" s="66">
        <v>6</v>
      </c>
      <c r="M16" s="66">
        <v>2</v>
      </c>
      <c r="N16" s="66">
        <v>4</v>
      </c>
      <c r="O16" s="66">
        <v>3</v>
      </c>
      <c r="P16" s="66">
        <v>6</v>
      </c>
      <c r="Q16" s="66">
        <v>3</v>
      </c>
      <c r="R16" s="66">
        <v>7</v>
      </c>
      <c r="S16" s="66">
        <v>3</v>
      </c>
      <c r="T16" s="66">
        <v>5</v>
      </c>
      <c r="U16" s="67">
        <v>2</v>
      </c>
    </row>
    <row r="17" spans="1:21" x14ac:dyDescent="0.2">
      <c r="A17" s="68">
        <v>50</v>
      </c>
      <c r="B17" s="69" t="s">
        <v>110</v>
      </c>
      <c r="C17" s="70">
        <v>31</v>
      </c>
      <c r="D17" s="69" t="s">
        <v>49</v>
      </c>
      <c r="E17" s="69" t="s">
        <v>62</v>
      </c>
      <c r="F17" s="69" t="s">
        <v>55</v>
      </c>
      <c r="G17" s="71">
        <v>2</v>
      </c>
      <c r="H17" s="71">
        <v>5</v>
      </c>
      <c r="I17" s="71">
        <v>3</v>
      </c>
      <c r="J17" s="71">
        <v>2</v>
      </c>
      <c r="K17" s="71">
        <v>4</v>
      </c>
      <c r="L17" s="71">
        <v>3</v>
      </c>
      <c r="M17" s="71">
        <v>5</v>
      </c>
      <c r="N17" s="71">
        <v>7</v>
      </c>
      <c r="O17" s="71">
        <v>2</v>
      </c>
      <c r="P17" s="71">
        <v>5</v>
      </c>
      <c r="Q17" s="71">
        <v>3</v>
      </c>
      <c r="R17" s="71">
        <v>4</v>
      </c>
      <c r="S17" s="71">
        <v>3</v>
      </c>
      <c r="T17" s="71">
        <v>5</v>
      </c>
      <c r="U17" s="7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662D-6A89-D74D-A9A8-25F4D32D59B9}">
  <dimension ref="A1:K241"/>
  <sheetViews>
    <sheetView workbookViewId="0">
      <selection activeCell="H17" sqref="H17"/>
    </sheetView>
  </sheetViews>
  <sheetFormatPr baseColWidth="10" defaultColWidth="11" defaultRowHeight="16" x14ac:dyDescent="0.2"/>
  <sheetData>
    <row r="1" spans="1:11" x14ac:dyDescent="0.2">
      <c r="A1" t="s">
        <v>111</v>
      </c>
      <c r="B1" s="8" t="s">
        <v>5</v>
      </c>
      <c r="C1" s="8" t="s">
        <v>6</v>
      </c>
      <c r="D1" s="8" t="s">
        <v>9</v>
      </c>
      <c r="E1" s="9" t="s">
        <v>10</v>
      </c>
      <c r="F1" s="9" t="s">
        <v>13</v>
      </c>
      <c r="G1" s="9" t="s">
        <v>14</v>
      </c>
      <c r="H1" s="10" t="s">
        <v>114</v>
      </c>
      <c r="I1" s="10" t="s">
        <v>170</v>
      </c>
      <c r="J1" s="10" t="s">
        <v>18</v>
      </c>
      <c r="K1" s="11" t="s">
        <v>113</v>
      </c>
    </row>
    <row r="2" spans="1:11" x14ac:dyDescent="0.2">
      <c r="A2">
        <v>7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7</v>
      </c>
    </row>
    <row r="3" spans="1:11" x14ac:dyDescent="0.2">
      <c r="A3">
        <v>7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2</v>
      </c>
    </row>
    <row r="4" spans="1:11" x14ac:dyDescent="0.2">
      <c r="A4">
        <v>7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7</v>
      </c>
    </row>
    <row r="5" spans="1:11" x14ac:dyDescent="0.2">
      <c r="A5">
        <v>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6</v>
      </c>
    </row>
    <row r="6" spans="1:11" x14ac:dyDescent="0.2">
      <c r="A6">
        <v>7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</row>
    <row r="7" spans="1:11" x14ac:dyDescent="0.2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</row>
    <row r="8" spans="1:11" x14ac:dyDescent="0.2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2</v>
      </c>
    </row>
    <row r="9" spans="1:11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</row>
    <row r="10" spans="1:11" x14ac:dyDescent="0.2">
      <c r="A10">
        <v>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7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4</v>
      </c>
    </row>
    <row r="12" spans="1:11" x14ac:dyDescent="0.2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</row>
    <row r="13" spans="1:11" x14ac:dyDescent="0.2">
      <c r="A13">
        <v>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6</v>
      </c>
    </row>
    <row r="14" spans="1:11" x14ac:dyDescent="0.2">
      <c r="A14">
        <v>7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</row>
    <row r="15" spans="1:11" x14ac:dyDescent="0.2">
      <c r="A15">
        <v>7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5</v>
      </c>
    </row>
    <row r="16" spans="1:11" x14ac:dyDescent="0.2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</row>
    <row r="17" spans="1:11" x14ac:dyDescent="0.2">
      <c r="A17">
        <v>9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3</v>
      </c>
    </row>
    <row r="18" spans="1:11" x14ac:dyDescent="0.2">
      <c r="A18">
        <v>9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5</v>
      </c>
    </row>
    <row r="19" spans="1:11" x14ac:dyDescent="0.2">
      <c r="A19">
        <v>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 x14ac:dyDescent="0.2">
      <c r="A20">
        <v>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4</v>
      </c>
    </row>
    <row r="21" spans="1:11" x14ac:dyDescent="0.2">
      <c r="A21">
        <v>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 x14ac:dyDescent="0.2">
      <c r="A22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 x14ac:dyDescent="0.2">
      <c r="A23">
        <v>9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5</v>
      </c>
    </row>
    <row r="24" spans="1:11" x14ac:dyDescent="0.2">
      <c r="A24">
        <v>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7</v>
      </c>
    </row>
    <row r="25" spans="1:11" x14ac:dyDescent="0.2">
      <c r="A25">
        <v>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4</v>
      </c>
    </row>
    <row r="26" spans="1:11" x14ac:dyDescent="0.2">
      <c r="A26">
        <v>9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3</v>
      </c>
    </row>
    <row r="27" spans="1:11" x14ac:dyDescent="0.2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4</v>
      </c>
    </row>
    <row r="28" spans="1:11" x14ac:dyDescent="0.2">
      <c r="A28">
        <v>9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5</v>
      </c>
    </row>
    <row r="29" spans="1:11" x14ac:dyDescent="0.2">
      <c r="A29">
        <v>9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4</v>
      </c>
    </row>
    <row r="30" spans="1:11" x14ac:dyDescent="0.2">
      <c r="A30">
        <v>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5</v>
      </c>
    </row>
    <row r="31" spans="1:11" x14ac:dyDescent="0.2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4</v>
      </c>
    </row>
    <row r="32" spans="1:11" x14ac:dyDescent="0.2">
      <c r="A32">
        <v>10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4</v>
      </c>
    </row>
    <row r="33" spans="1:11" x14ac:dyDescent="0.2">
      <c r="A33">
        <v>10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2</v>
      </c>
    </row>
    <row r="34" spans="1:11" x14ac:dyDescent="0.2">
      <c r="A34">
        <v>10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6</v>
      </c>
    </row>
    <row r="35" spans="1:11" x14ac:dyDescent="0.2">
      <c r="A35">
        <v>10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</row>
    <row r="36" spans="1:11" x14ac:dyDescent="0.2">
      <c r="A36">
        <v>10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 x14ac:dyDescent="0.2">
      <c r="A37">
        <v>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</row>
    <row r="38" spans="1:11" x14ac:dyDescent="0.2">
      <c r="A38">
        <v>10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5</v>
      </c>
    </row>
    <row r="39" spans="1:11" x14ac:dyDescent="0.2">
      <c r="A39">
        <v>10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3</v>
      </c>
    </row>
    <row r="40" spans="1:11" x14ac:dyDescent="0.2">
      <c r="A40">
        <v>10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5</v>
      </c>
    </row>
    <row r="41" spans="1:11" x14ac:dyDescent="0.2">
      <c r="A41">
        <v>10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2</v>
      </c>
    </row>
    <row r="42" spans="1:11" x14ac:dyDescent="0.2">
      <c r="A42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5</v>
      </c>
    </row>
    <row r="43" spans="1:11" x14ac:dyDescent="0.2">
      <c r="A43">
        <v>10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2</v>
      </c>
    </row>
    <row r="44" spans="1:11" x14ac:dyDescent="0.2">
      <c r="A44">
        <v>10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6</v>
      </c>
    </row>
    <row r="45" spans="1:11" x14ac:dyDescent="0.2">
      <c r="A45">
        <v>10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</row>
    <row r="46" spans="1:11" x14ac:dyDescent="0.2">
      <c r="A46">
        <v>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5</v>
      </c>
    </row>
    <row r="47" spans="1:11" x14ac:dyDescent="0.2">
      <c r="A47">
        <v>11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2</v>
      </c>
    </row>
    <row r="48" spans="1:11" x14ac:dyDescent="0.2">
      <c r="A48">
        <v>11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4</v>
      </c>
    </row>
    <row r="49" spans="1:11" x14ac:dyDescent="0.2">
      <c r="A49">
        <v>11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2</v>
      </c>
    </row>
    <row r="50" spans="1:11" x14ac:dyDescent="0.2">
      <c r="A50">
        <v>11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 x14ac:dyDescent="0.2">
      <c r="A51">
        <v>11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3</v>
      </c>
    </row>
    <row r="52" spans="1:11" x14ac:dyDescent="0.2">
      <c r="A52">
        <v>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</row>
    <row r="53" spans="1:11" x14ac:dyDescent="0.2">
      <c r="A53">
        <v>11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6</v>
      </c>
    </row>
    <row r="54" spans="1:11" x14ac:dyDescent="0.2">
      <c r="A54">
        <v>11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5</v>
      </c>
    </row>
    <row r="55" spans="1:11" x14ac:dyDescent="0.2">
      <c r="A55">
        <v>11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</v>
      </c>
    </row>
    <row r="56" spans="1:11" x14ac:dyDescent="0.2">
      <c r="A56">
        <v>11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4</v>
      </c>
    </row>
    <row r="57" spans="1:11" x14ac:dyDescent="0.2">
      <c r="A57">
        <v>11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7</v>
      </c>
    </row>
    <row r="58" spans="1:11" x14ac:dyDescent="0.2">
      <c r="A58">
        <v>11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2</v>
      </c>
    </row>
    <row r="59" spans="1:11" x14ac:dyDescent="0.2">
      <c r="A59">
        <v>11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 x14ac:dyDescent="0.2">
      <c r="A60">
        <v>11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7</v>
      </c>
    </row>
    <row r="61" spans="1:11" x14ac:dyDescent="0.2">
      <c r="A61">
        <v>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2</v>
      </c>
    </row>
    <row r="62" spans="1:11" x14ac:dyDescent="0.2">
      <c r="A62">
        <v>13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3</v>
      </c>
    </row>
    <row r="63" spans="1:11" x14ac:dyDescent="0.2">
      <c r="A63">
        <v>13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4</v>
      </c>
    </row>
    <row r="64" spans="1:11" x14ac:dyDescent="0.2">
      <c r="A64">
        <v>13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</row>
    <row r="65" spans="1:11" x14ac:dyDescent="0.2">
      <c r="A65">
        <v>13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2</v>
      </c>
    </row>
    <row r="66" spans="1:11" x14ac:dyDescent="0.2">
      <c r="A66">
        <v>13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4</v>
      </c>
    </row>
    <row r="67" spans="1:11" x14ac:dyDescent="0.2">
      <c r="A67">
        <v>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</row>
    <row r="68" spans="1:11" x14ac:dyDescent="0.2">
      <c r="A68">
        <v>13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5</v>
      </c>
    </row>
    <row r="69" spans="1:11" x14ac:dyDescent="0.2">
      <c r="A69">
        <v>13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5</v>
      </c>
    </row>
    <row r="70" spans="1:11" x14ac:dyDescent="0.2">
      <c r="A70">
        <v>13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4</v>
      </c>
    </row>
    <row r="71" spans="1:11" x14ac:dyDescent="0.2">
      <c r="A71">
        <v>13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5</v>
      </c>
    </row>
    <row r="72" spans="1:11" x14ac:dyDescent="0.2">
      <c r="A72">
        <v>13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3</v>
      </c>
    </row>
    <row r="73" spans="1:11" x14ac:dyDescent="0.2">
      <c r="A73">
        <v>13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4</v>
      </c>
    </row>
    <row r="74" spans="1:11" x14ac:dyDescent="0.2">
      <c r="A74">
        <v>13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4</v>
      </c>
    </row>
    <row r="75" spans="1:11" x14ac:dyDescent="0.2">
      <c r="A75">
        <v>13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5</v>
      </c>
    </row>
    <row r="76" spans="1:11" x14ac:dyDescent="0.2">
      <c r="A76">
        <v>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3</v>
      </c>
    </row>
    <row r="77" spans="1:11" x14ac:dyDescent="0.2">
      <c r="A77">
        <v>14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3</v>
      </c>
    </row>
    <row r="78" spans="1:11" x14ac:dyDescent="0.2">
      <c r="A78">
        <v>14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</v>
      </c>
    </row>
    <row r="79" spans="1:11" x14ac:dyDescent="0.2">
      <c r="A79">
        <v>14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</v>
      </c>
    </row>
    <row r="80" spans="1:11" x14ac:dyDescent="0.2">
      <c r="A80">
        <v>14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5</v>
      </c>
    </row>
    <row r="81" spans="1:11" x14ac:dyDescent="0.2">
      <c r="A81">
        <v>14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</row>
    <row r="82" spans="1:11" x14ac:dyDescent="0.2">
      <c r="A82">
        <v>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</row>
    <row r="83" spans="1:11" x14ac:dyDescent="0.2">
      <c r="A83">
        <v>14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3</v>
      </c>
    </row>
    <row r="84" spans="1:11" x14ac:dyDescent="0.2">
      <c r="A84">
        <v>14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3</v>
      </c>
    </row>
    <row r="85" spans="1:11" x14ac:dyDescent="0.2">
      <c r="A85">
        <v>14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4</v>
      </c>
    </row>
    <row r="86" spans="1:11" x14ac:dyDescent="0.2">
      <c r="A86">
        <v>14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5</v>
      </c>
    </row>
    <row r="87" spans="1:11" x14ac:dyDescent="0.2">
      <c r="A87">
        <v>14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</row>
    <row r="88" spans="1:11" x14ac:dyDescent="0.2">
      <c r="A88">
        <v>14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5</v>
      </c>
    </row>
    <row r="89" spans="1:11" x14ac:dyDescent="0.2">
      <c r="A89">
        <v>14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2</v>
      </c>
    </row>
    <row r="90" spans="1:11" x14ac:dyDescent="0.2">
      <c r="A90">
        <v>14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5</v>
      </c>
    </row>
    <row r="91" spans="1:11" x14ac:dyDescent="0.2">
      <c r="A91">
        <v>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4</v>
      </c>
    </row>
    <row r="92" spans="1:11" x14ac:dyDescent="0.2">
      <c r="A92">
        <v>28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3</v>
      </c>
    </row>
    <row r="93" spans="1:11" x14ac:dyDescent="0.2">
      <c r="A93">
        <v>28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5</v>
      </c>
    </row>
    <row r="94" spans="1:11" x14ac:dyDescent="0.2">
      <c r="A94">
        <v>28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5</v>
      </c>
    </row>
    <row r="95" spans="1:11" x14ac:dyDescent="0.2">
      <c r="A95">
        <v>28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4</v>
      </c>
    </row>
    <row r="96" spans="1:11" x14ac:dyDescent="0.2">
      <c r="A96">
        <v>28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4</v>
      </c>
    </row>
    <row r="97" spans="1:11" x14ac:dyDescent="0.2">
      <c r="A97">
        <v>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</row>
    <row r="98" spans="1:11" x14ac:dyDescent="0.2">
      <c r="A98">
        <v>28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6</v>
      </c>
    </row>
    <row r="99" spans="1:11" x14ac:dyDescent="0.2">
      <c r="A99">
        <v>28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4</v>
      </c>
    </row>
    <row r="100" spans="1:11" x14ac:dyDescent="0.2">
      <c r="A100">
        <v>28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3</v>
      </c>
    </row>
    <row r="101" spans="1:11" x14ac:dyDescent="0.2">
      <c r="A101">
        <v>28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3</v>
      </c>
    </row>
    <row r="102" spans="1:11" x14ac:dyDescent="0.2">
      <c r="A102">
        <v>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5</v>
      </c>
    </row>
    <row r="103" spans="1:11" x14ac:dyDescent="0.2">
      <c r="A103">
        <v>28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5</v>
      </c>
    </row>
    <row r="104" spans="1:11" x14ac:dyDescent="0.2">
      <c r="A104">
        <v>28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3</v>
      </c>
    </row>
    <row r="105" spans="1:11" x14ac:dyDescent="0.2">
      <c r="A105">
        <v>28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6</v>
      </c>
    </row>
    <row r="106" spans="1:11" x14ac:dyDescent="0.2">
      <c r="A106">
        <v>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5</v>
      </c>
    </row>
    <row r="107" spans="1:11" x14ac:dyDescent="0.2">
      <c r="A107">
        <v>31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2</v>
      </c>
    </row>
    <row r="108" spans="1:11" x14ac:dyDescent="0.2">
      <c r="A108">
        <v>31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3</v>
      </c>
    </row>
    <row r="109" spans="1:11" x14ac:dyDescent="0.2">
      <c r="A109">
        <v>31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4</v>
      </c>
    </row>
    <row r="110" spans="1:11" x14ac:dyDescent="0.2">
      <c r="A110">
        <v>31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2</v>
      </c>
    </row>
    <row r="111" spans="1:11" x14ac:dyDescent="0.2">
      <c r="A111">
        <v>31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4</v>
      </c>
    </row>
    <row r="112" spans="1:11" x14ac:dyDescent="0.2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</row>
    <row r="113" spans="1:11" x14ac:dyDescent="0.2">
      <c r="A113">
        <v>31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6</v>
      </c>
    </row>
    <row r="114" spans="1:11" x14ac:dyDescent="0.2">
      <c r="A114">
        <v>31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5</v>
      </c>
    </row>
    <row r="115" spans="1:11" x14ac:dyDescent="0.2">
      <c r="A115">
        <v>31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3</v>
      </c>
    </row>
    <row r="116" spans="1:11" x14ac:dyDescent="0.2">
      <c r="A116">
        <v>31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4</v>
      </c>
    </row>
    <row r="117" spans="1:11" x14ac:dyDescent="0.2">
      <c r="A117">
        <v>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6</v>
      </c>
    </row>
    <row r="118" spans="1:11" x14ac:dyDescent="0.2">
      <c r="A118">
        <v>31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5</v>
      </c>
    </row>
    <row r="119" spans="1:11" x14ac:dyDescent="0.2">
      <c r="A119">
        <v>31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4</v>
      </c>
    </row>
    <row r="120" spans="1:11" x14ac:dyDescent="0.2">
      <c r="A120">
        <v>31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4</v>
      </c>
    </row>
    <row r="121" spans="1:11" x14ac:dyDescent="0.2">
      <c r="A121">
        <v>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3</v>
      </c>
    </row>
    <row r="122" spans="1:11" x14ac:dyDescent="0.2">
      <c r="A122">
        <v>32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3</v>
      </c>
    </row>
    <row r="123" spans="1:11" x14ac:dyDescent="0.2">
      <c r="A123">
        <v>32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5</v>
      </c>
    </row>
    <row r="124" spans="1:11" x14ac:dyDescent="0.2">
      <c r="A124">
        <v>32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3</v>
      </c>
    </row>
    <row r="125" spans="1:11" x14ac:dyDescent="0.2">
      <c r="A125">
        <v>32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5</v>
      </c>
    </row>
    <row r="126" spans="1:11" x14ac:dyDescent="0.2">
      <c r="A126">
        <v>32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3</v>
      </c>
    </row>
    <row r="127" spans="1:11" x14ac:dyDescent="0.2">
      <c r="A127">
        <v>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</row>
    <row r="128" spans="1:11" x14ac:dyDescent="0.2">
      <c r="A128">
        <v>32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6</v>
      </c>
    </row>
    <row r="129" spans="1:11" x14ac:dyDescent="0.2">
      <c r="A129">
        <v>32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3</v>
      </c>
    </row>
    <row r="130" spans="1:11" x14ac:dyDescent="0.2">
      <c r="A130">
        <v>32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</row>
    <row r="131" spans="1:11" x14ac:dyDescent="0.2">
      <c r="A131">
        <v>32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7</v>
      </c>
    </row>
    <row r="132" spans="1:11" x14ac:dyDescent="0.2">
      <c r="A132">
        <v>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2</v>
      </c>
    </row>
    <row r="133" spans="1:11" x14ac:dyDescent="0.2">
      <c r="A133">
        <v>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4</v>
      </c>
    </row>
    <row r="134" spans="1:11" x14ac:dyDescent="0.2">
      <c r="A134">
        <v>32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5</v>
      </c>
    </row>
    <row r="135" spans="1:11" x14ac:dyDescent="0.2">
      <c r="A135">
        <v>32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6</v>
      </c>
    </row>
    <row r="136" spans="1:11" x14ac:dyDescent="0.2">
      <c r="A136">
        <v>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3</v>
      </c>
    </row>
    <row r="137" spans="1:11" x14ac:dyDescent="0.2">
      <c r="A137">
        <v>33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3</v>
      </c>
    </row>
    <row r="138" spans="1:11" x14ac:dyDescent="0.2">
      <c r="A138">
        <v>33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3</v>
      </c>
    </row>
    <row r="139" spans="1:11" x14ac:dyDescent="0.2">
      <c r="A139">
        <v>33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</row>
    <row r="140" spans="1:11" x14ac:dyDescent="0.2">
      <c r="A140">
        <v>33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3</v>
      </c>
    </row>
    <row r="141" spans="1:11" x14ac:dyDescent="0.2">
      <c r="A141">
        <v>33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</v>
      </c>
    </row>
    <row r="142" spans="1:11" x14ac:dyDescent="0.2">
      <c r="A142">
        <v>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</v>
      </c>
    </row>
    <row r="143" spans="1:11" x14ac:dyDescent="0.2">
      <c r="A143">
        <v>33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5</v>
      </c>
    </row>
    <row r="144" spans="1:11" x14ac:dyDescent="0.2">
      <c r="A144">
        <v>33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7</v>
      </c>
    </row>
    <row r="145" spans="1:11" x14ac:dyDescent="0.2">
      <c r="A145">
        <v>33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3</v>
      </c>
    </row>
    <row r="146" spans="1:11" x14ac:dyDescent="0.2">
      <c r="A146">
        <v>33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4</v>
      </c>
    </row>
    <row r="147" spans="1:11" x14ac:dyDescent="0.2">
      <c r="A147">
        <v>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5</v>
      </c>
    </row>
    <row r="148" spans="1:11" x14ac:dyDescent="0.2">
      <c r="A148">
        <v>33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4</v>
      </c>
    </row>
    <row r="149" spans="1:11" x14ac:dyDescent="0.2">
      <c r="A149">
        <v>33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4</v>
      </c>
    </row>
    <row r="150" spans="1:11" x14ac:dyDescent="0.2">
      <c r="A150">
        <v>33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3</v>
      </c>
    </row>
    <row r="151" spans="1:11" x14ac:dyDescent="0.2">
      <c r="A151">
        <v>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4</v>
      </c>
    </row>
    <row r="152" spans="1:11" x14ac:dyDescent="0.2">
      <c r="A152">
        <v>35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4</v>
      </c>
    </row>
    <row r="153" spans="1:11" x14ac:dyDescent="0.2">
      <c r="A153">
        <v>35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5</v>
      </c>
    </row>
    <row r="154" spans="1:11" x14ac:dyDescent="0.2">
      <c r="A154">
        <v>35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5</v>
      </c>
    </row>
    <row r="155" spans="1:11" x14ac:dyDescent="0.2">
      <c r="A155">
        <v>35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5</v>
      </c>
    </row>
    <row r="156" spans="1:11" x14ac:dyDescent="0.2">
      <c r="A156">
        <v>35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4</v>
      </c>
    </row>
    <row r="157" spans="1:11" x14ac:dyDescent="0.2">
      <c r="A157">
        <v>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</row>
    <row r="158" spans="1:11" x14ac:dyDescent="0.2">
      <c r="A158">
        <v>35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4</v>
      </c>
    </row>
    <row r="159" spans="1:11" x14ac:dyDescent="0.2">
      <c r="A159">
        <v>35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4</v>
      </c>
    </row>
    <row r="160" spans="1:11" x14ac:dyDescent="0.2">
      <c r="A160">
        <v>35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4</v>
      </c>
    </row>
    <row r="161" spans="1:11" x14ac:dyDescent="0.2">
      <c r="A161">
        <v>35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5</v>
      </c>
    </row>
    <row r="162" spans="1:11" x14ac:dyDescent="0.2">
      <c r="A162">
        <v>35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5</v>
      </c>
    </row>
    <row r="163" spans="1:11" x14ac:dyDescent="0.2">
      <c r="A163">
        <v>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5</v>
      </c>
    </row>
    <row r="164" spans="1:11" x14ac:dyDescent="0.2">
      <c r="A164">
        <v>35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5</v>
      </c>
    </row>
    <row r="165" spans="1:11" x14ac:dyDescent="0.2">
      <c r="A165">
        <v>35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5</v>
      </c>
    </row>
    <row r="166" spans="1:11" x14ac:dyDescent="0.2">
      <c r="A166">
        <v>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4</v>
      </c>
    </row>
    <row r="167" spans="1:11" x14ac:dyDescent="0.2">
      <c r="A167">
        <v>39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4</v>
      </c>
    </row>
    <row r="168" spans="1:11" x14ac:dyDescent="0.2">
      <c r="A168">
        <v>39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4</v>
      </c>
    </row>
    <row r="169" spans="1:11" x14ac:dyDescent="0.2">
      <c r="A169">
        <v>39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3</v>
      </c>
    </row>
    <row r="170" spans="1:11" x14ac:dyDescent="0.2">
      <c r="A170">
        <v>39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5</v>
      </c>
    </row>
    <row r="171" spans="1:11" x14ac:dyDescent="0.2">
      <c r="A171">
        <v>39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 x14ac:dyDescent="0.2">
      <c r="A172">
        <v>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</row>
    <row r="173" spans="1:11" x14ac:dyDescent="0.2">
      <c r="A173">
        <v>39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3</v>
      </c>
    </row>
    <row r="174" spans="1:11" x14ac:dyDescent="0.2">
      <c r="A174">
        <v>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4</v>
      </c>
    </row>
    <row r="175" spans="1:11" x14ac:dyDescent="0.2">
      <c r="A175">
        <v>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5</v>
      </c>
    </row>
    <row r="176" spans="1:11" x14ac:dyDescent="0.2">
      <c r="A176">
        <v>39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2</v>
      </c>
    </row>
    <row r="177" spans="1:11" x14ac:dyDescent="0.2">
      <c r="A177">
        <v>39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5</v>
      </c>
    </row>
    <row r="178" spans="1:11" x14ac:dyDescent="0.2">
      <c r="A178">
        <v>39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6</v>
      </c>
    </row>
    <row r="179" spans="1:11" x14ac:dyDescent="0.2">
      <c r="A179">
        <v>39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6</v>
      </c>
    </row>
    <row r="180" spans="1:11" x14ac:dyDescent="0.2">
      <c r="A180">
        <v>39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3</v>
      </c>
    </row>
    <row r="181" spans="1:11" x14ac:dyDescent="0.2">
      <c r="A181">
        <v>39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4</v>
      </c>
    </row>
    <row r="182" spans="1:11" x14ac:dyDescent="0.2">
      <c r="A182">
        <v>41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5</v>
      </c>
    </row>
    <row r="183" spans="1:11" x14ac:dyDescent="0.2">
      <c r="A183">
        <v>41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</row>
    <row r="184" spans="1:11" x14ac:dyDescent="0.2">
      <c r="A184">
        <v>41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4</v>
      </c>
    </row>
    <row r="185" spans="1:11" x14ac:dyDescent="0.2">
      <c r="A185">
        <v>41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5</v>
      </c>
    </row>
    <row r="186" spans="1:11" x14ac:dyDescent="0.2">
      <c r="A186">
        <v>41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4</v>
      </c>
    </row>
    <row r="187" spans="1:11" x14ac:dyDescent="0.2">
      <c r="A187">
        <v>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</row>
    <row r="188" spans="1:11" x14ac:dyDescent="0.2">
      <c r="A188">
        <v>41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5</v>
      </c>
    </row>
    <row r="189" spans="1:11" x14ac:dyDescent="0.2">
      <c r="A189">
        <v>41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4</v>
      </c>
    </row>
    <row r="190" spans="1:11" x14ac:dyDescent="0.2">
      <c r="A190">
        <v>41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4</v>
      </c>
    </row>
    <row r="191" spans="1:11" x14ac:dyDescent="0.2">
      <c r="A191">
        <v>41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4</v>
      </c>
    </row>
    <row r="192" spans="1:11" x14ac:dyDescent="0.2">
      <c r="A192">
        <v>41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5</v>
      </c>
    </row>
    <row r="193" spans="1:11" x14ac:dyDescent="0.2">
      <c r="A193">
        <v>41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7</v>
      </c>
    </row>
    <row r="194" spans="1:11" x14ac:dyDescent="0.2">
      <c r="A194">
        <v>41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5</v>
      </c>
    </row>
    <row r="195" spans="1:11" x14ac:dyDescent="0.2">
      <c r="A195">
        <v>41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6</v>
      </c>
    </row>
    <row r="196" spans="1:11" x14ac:dyDescent="0.2">
      <c r="A196">
        <v>41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7</v>
      </c>
    </row>
    <row r="197" spans="1:11" x14ac:dyDescent="0.2">
      <c r="A197">
        <v>46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</row>
    <row r="198" spans="1:11" x14ac:dyDescent="0.2">
      <c r="A198">
        <v>46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3</v>
      </c>
    </row>
    <row r="199" spans="1:11" x14ac:dyDescent="0.2">
      <c r="A199">
        <v>46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</row>
    <row r="200" spans="1:11" x14ac:dyDescent="0.2">
      <c r="A200">
        <v>46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2</v>
      </c>
    </row>
    <row r="201" spans="1:11" x14ac:dyDescent="0.2">
      <c r="A201">
        <v>46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4</v>
      </c>
    </row>
    <row r="202" spans="1:11" x14ac:dyDescent="0.2">
      <c r="A202">
        <v>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</row>
    <row r="203" spans="1:11" x14ac:dyDescent="0.2">
      <c r="A203">
        <v>46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5</v>
      </c>
    </row>
    <row r="204" spans="1:11" x14ac:dyDescent="0.2">
      <c r="A204">
        <v>46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5</v>
      </c>
    </row>
    <row r="205" spans="1:11" x14ac:dyDescent="0.2">
      <c r="A205">
        <v>46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3</v>
      </c>
    </row>
    <row r="206" spans="1:11" x14ac:dyDescent="0.2">
      <c r="A206">
        <v>46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5</v>
      </c>
    </row>
    <row r="207" spans="1:11" x14ac:dyDescent="0.2">
      <c r="A207">
        <v>46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6</v>
      </c>
    </row>
    <row r="208" spans="1:11" x14ac:dyDescent="0.2">
      <c r="A208">
        <v>46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4</v>
      </c>
    </row>
    <row r="209" spans="1:11" x14ac:dyDescent="0.2">
      <c r="A209">
        <v>46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</v>
      </c>
    </row>
    <row r="210" spans="1:11" x14ac:dyDescent="0.2">
      <c r="A210">
        <v>46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7</v>
      </c>
    </row>
    <row r="211" spans="1:11" x14ac:dyDescent="0.2">
      <c r="A211">
        <v>46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2</v>
      </c>
    </row>
    <row r="212" spans="1:11" x14ac:dyDescent="0.2">
      <c r="A212">
        <v>48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3</v>
      </c>
    </row>
    <row r="213" spans="1:11" x14ac:dyDescent="0.2">
      <c r="A213">
        <v>48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5</v>
      </c>
    </row>
    <row r="214" spans="1:11" x14ac:dyDescent="0.2">
      <c r="A214">
        <v>48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3</v>
      </c>
    </row>
    <row r="215" spans="1:11" x14ac:dyDescent="0.2">
      <c r="A215">
        <v>48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4</v>
      </c>
    </row>
    <row r="216" spans="1:11" x14ac:dyDescent="0.2">
      <c r="A216">
        <v>48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</row>
    <row r="217" spans="1:11" x14ac:dyDescent="0.2">
      <c r="A217">
        <v>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</v>
      </c>
    </row>
    <row r="218" spans="1:11" x14ac:dyDescent="0.2">
      <c r="A218">
        <v>48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2</v>
      </c>
    </row>
    <row r="219" spans="1:11" x14ac:dyDescent="0.2">
      <c r="A219">
        <v>48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4</v>
      </c>
    </row>
    <row r="220" spans="1:11" x14ac:dyDescent="0.2">
      <c r="A220">
        <v>48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3</v>
      </c>
    </row>
    <row r="221" spans="1:11" x14ac:dyDescent="0.2">
      <c r="A221">
        <v>48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6</v>
      </c>
    </row>
    <row r="222" spans="1:11" x14ac:dyDescent="0.2">
      <c r="A222">
        <v>48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3</v>
      </c>
    </row>
    <row r="223" spans="1:11" x14ac:dyDescent="0.2">
      <c r="A223">
        <v>48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7</v>
      </c>
    </row>
    <row r="224" spans="1:11" x14ac:dyDescent="0.2">
      <c r="A224">
        <v>48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3</v>
      </c>
    </row>
    <row r="225" spans="1:11" x14ac:dyDescent="0.2">
      <c r="A225">
        <v>48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5</v>
      </c>
    </row>
    <row r="226" spans="1:11" x14ac:dyDescent="0.2">
      <c r="A226">
        <v>48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2</v>
      </c>
    </row>
    <row r="227" spans="1:11" x14ac:dyDescent="0.2">
      <c r="A227">
        <v>50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2</v>
      </c>
    </row>
    <row r="228" spans="1:11" x14ac:dyDescent="0.2">
      <c r="A228">
        <v>50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5</v>
      </c>
    </row>
    <row r="229" spans="1:11" x14ac:dyDescent="0.2">
      <c r="A229">
        <v>50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3</v>
      </c>
    </row>
    <row r="230" spans="1:11" x14ac:dyDescent="0.2">
      <c r="A230">
        <v>50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2</v>
      </c>
    </row>
    <row r="231" spans="1:11" x14ac:dyDescent="0.2">
      <c r="A231">
        <v>50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</v>
      </c>
    </row>
    <row r="232" spans="1:11" x14ac:dyDescent="0.2">
      <c r="A232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</row>
    <row r="233" spans="1:11" x14ac:dyDescent="0.2">
      <c r="A233">
        <v>50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5</v>
      </c>
    </row>
    <row r="234" spans="1:11" x14ac:dyDescent="0.2">
      <c r="A234">
        <v>50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7</v>
      </c>
    </row>
    <row r="235" spans="1:11" x14ac:dyDescent="0.2">
      <c r="A235">
        <v>50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</v>
      </c>
    </row>
    <row r="236" spans="1:11" x14ac:dyDescent="0.2">
      <c r="A236">
        <v>50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5</v>
      </c>
    </row>
    <row r="237" spans="1:11" x14ac:dyDescent="0.2">
      <c r="A237">
        <v>50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3</v>
      </c>
    </row>
    <row r="238" spans="1:11" x14ac:dyDescent="0.2">
      <c r="A238">
        <v>50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4</v>
      </c>
    </row>
    <row r="239" spans="1:11" x14ac:dyDescent="0.2">
      <c r="A239">
        <v>50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3</v>
      </c>
    </row>
    <row r="240" spans="1:11" x14ac:dyDescent="0.2">
      <c r="A240">
        <v>50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5</v>
      </c>
    </row>
    <row r="241" spans="1:11" x14ac:dyDescent="0.2">
      <c r="A241">
        <v>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2D-44EC-EC4D-AC48-F6023A9081A7}">
  <dimension ref="A2:I26"/>
  <sheetViews>
    <sheetView workbookViewId="0">
      <selection activeCell="K21" sqref="K21"/>
    </sheetView>
  </sheetViews>
  <sheetFormatPr baseColWidth="10" defaultColWidth="11" defaultRowHeight="16" x14ac:dyDescent="0.2"/>
  <cols>
    <col min="5" max="5" width="12.1640625" bestFit="1" customWidth="1"/>
  </cols>
  <sheetData>
    <row r="2" spans="1:9" ht="17" thickBot="1" x14ac:dyDescent="0.25"/>
    <row r="3" spans="1:9" x14ac:dyDescent="0.2">
      <c r="A3" s="25" t="s">
        <v>117</v>
      </c>
      <c r="B3" s="25"/>
    </row>
    <row r="4" spans="1:9" x14ac:dyDescent="0.2">
      <c r="A4" t="s">
        <v>118</v>
      </c>
      <c r="B4">
        <v>0.35420069810378685</v>
      </c>
    </row>
    <row r="5" spans="1:9" x14ac:dyDescent="0.2">
      <c r="A5" t="s">
        <v>119</v>
      </c>
      <c r="B5">
        <v>0.12545813453720997</v>
      </c>
    </row>
    <row r="6" spans="1:9" x14ac:dyDescent="0.2">
      <c r="A6" t="s">
        <v>120</v>
      </c>
      <c r="B6">
        <v>9.1236931106057309E-2</v>
      </c>
    </row>
    <row r="7" spans="1:9" x14ac:dyDescent="0.2">
      <c r="A7" t="s">
        <v>121</v>
      </c>
      <c r="B7">
        <v>1.3774008218789997</v>
      </c>
    </row>
    <row r="8" spans="1:9" ht="17" thickBot="1" x14ac:dyDescent="0.25">
      <c r="A8" s="23" t="s">
        <v>122</v>
      </c>
      <c r="B8" s="23">
        <v>240</v>
      </c>
    </row>
    <row r="10" spans="1:9" ht="17" thickBot="1" x14ac:dyDescent="0.25">
      <c r="A10" t="s">
        <v>123</v>
      </c>
    </row>
    <row r="11" spans="1:9" x14ac:dyDescent="0.2">
      <c r="A11" s="24"/>
      <c r="B11" s="24" t="s">
        <v>124</v>
      </c>
      <c r="C11" s="24" t="s">
        <v>125</v>
      </c>
      <c r="D11" s="24" t="s">
        <v>126</v>
      </c>
      <c r="E11" s="24" t="s">
        <v>127</v>
      </c>
      <c r="F11" s="24" t="s">
        <v>128</v>
      </c>
    </row>
    <row r="12" spans="1:9" x14ac:dyDescent="0.2">
      <c r="A12" t="s">
        <v>130</v>
      </c>
      <c r="B12">
        <v>9</v>
      </c>
      <c r="C12">
        <v>62.598904454022602</v>
      </c>
      <c r="D12">
        <v>6.9554338282247334</v>
      </c>
      <c r="E12">
        <v>3.6660935898882339</v>
      </c>
      <c r="F12">
        <v>2.634584175258823E-4</v>
      </c>
    </row>
    <row r="13" spans="1:9" x14ac:dyDescent="0.2">
      <c r="A13" t="s">
        <v>134</v>
      </c>
      <c r="B13">
        <v>230</v>
      </c>
      <c r="C13">
        <v>436.36359554597715</v>
      </c>
      <c r="D13">
        <v>1.897233024112944</v>
      </c>
    </row>
    <row r="14" spans="1:9" ht="17" thickBot="1" x14ac:dyDescent="0.25">
      <c r="A14" s="23" t="s">
        <v>139</v>
      </c>
      <c r="B14" s="23">
        <v>239</v>
      </c>
      <c r="C14" s="23">
        <v>498.96249999999975</v>
      </c>
      <c r="D14" s="23"/>
      <c r="E14" s="23"/>
      <c r="F14" s="23"/>
    </row>
    <row r="15" spans="1:9" ht="17" thickBot="1" x14ac:dyDescent="0.25"/>
    <row r="16" spans="1:9" x14ac:dyDescent="0.2">
      <c r="A16" s="24"/>
      <c r="B16" s="24" t="s">
        <v>142</v>
      </c>
      <c r="C16" s="24" t="s">
        <v>121</v>
      </c>
      <c r="D16" s="24" t="s">
        <v>143</v>
      </c>
      <c r="E16" s="24" t="s">
        <v>144</v>
      </c>
      <c r="F16" s="24" t="s">
        <v>145</v>
      </c>
      <c r="G16" s="24" t="s">
        <v>146</v>
      </c>
      <c r="H16" s="24" t="s">
        <v>147</v>
      </c>
      <c r="I16" s="24" t="s">
        <v>148</v>
      </c>
    </row>
    <row r="17" spans="1:9" x14ac:dyDescent="0.2">
      <c r="A17" t="s">
        <v>131</v>
      </c>
      <c r="B17">
        <v>4.1829651580459801</v>
      </c>
      <c r="C17">
        <v>0.30042163774899194</v>
      </c>
      <c r="D17">
        <v>13.92364807471334</v>
      </c>
      <c r="E17" s="89">
        <v>2.2670151060249215E-32</v>
      </c>
      <c r="F17">
        <v>3.5910348598098056</v>
      </c>
      <c r="G17">
        <v>4.7748954562821551</v>
      </c>
      <c r="H17">
        <v>3.5910348598098056</v>
      </c>
      <c r="I17">
        <v>4.7748954562821551</v>
      </c>
    </row>
    <row r="18" spans="1:9" x14ac:dyDescent="0.2">
      <c r="A18" t="s">
        <v>5</v>
      </c>
      <c r="B18">
        <v>-6.7573635057473047E-2</v>
      </c>
      <c r="C18">
        <v>0.21516939712620076</v>
      </c>
      <c r="D18">
        <v>-0.31404854017339595</v>
      </c>
      <c r="E18">
        <v>0.75376883262963679</v>
      </c>
      <c r="F18">
        <v>-0.49152873485166981</v>
      </c>
      <c r="G18">
        <v>0.35638146473672372</v>
      </c>
      <c r="H18">
        <v>-0.49152873485166981</v>
      </c>
      <c r="I18">
        <v>0.35638146473672372</v>
      </c>
    </row>
    <row r="19" spans="1:9" x14ac:dyDescent="0.2">
      <c r="A19" t="s">
        <v>6</v>
      </c>
      <c r="B19">
        <v>0.19800646551724058</v>
      </c>
      <c r="C19">
        <v>0.23603130250442883</v>
      </c>
      <c r="D19">
        <v>0.83889917742383024</v>
      </c>
      <c r="E19">
        <v>0.40239692713462782</v>
      </c>
      <c r="F19">
        <v>-0.26705350929473726</v>
      </c>
      <c r="G19">
        <v>0.66306644032921835</v>
      </c>
      <c r="H19">
        <v>-0.26705350929473726</v>
      </c>
      <c r="I19">
        <v>0.66306644032921835</v>
      </c>
    </row>
    <row r="20" spans="1:9" x14ac:dyDescent="0.2">
      <c r="A20" t="s">
        <v>9</v>
      </c>
      <c r="B20">
        <v>-0.27617636494252834</v>
      </c>
      <c r="C20">
        <v>0.2151693971262007</v>
      </c>
      <c r="D20">
        <v>-1.2835299472468473</v>
      </c>
      <c r="E20">
        <v>0.20059812898077339</v>
      </c>
      <c r="F20">
        <v>-0.70013146473672494</v>
      </c>
      <c r="G20">
        <v>0.14777873485166831</v>
      </c>
      <c r="H20">
        <v>-0.70013146473672494</v>
      </c>
      <c r="I20">
        <v>0.14777873485166831</v>
      </c>
    </row>
    <row r="21" spans="1:9" x14ac:dyDescent="0.2">
      <c r="A21" t="s">
        <v>10</v>
      </c>
      <c r="B21">
        <v>-7.8169899425286141E-2</v>
      </c>
      <c r="C21">
        <v>0.23119987444381812</v>
      </c>
      <c r="D21">
        <v>-0.33810528493293596</v>
      </c>
      <c r="E21">
        <v>0.73559225874682443</v>
      </c>
      <c r="F21">
        <v>-0.5337103580191499</v>
      </c>
      <c r="G21">
        <v>0.37737055916857759</v>
      </c>
      <c r="H21">
        <v>-0.5337103580191499</v>
      </c>
      <c r="I21">
        <v>0.37737055916857759</v>
      </c>
    </row>
    <row r="22" spans="1:9" x14ac:dyDescent="0.2">
      <c r="A22" t="s">
        <v>13</v>
      </c>
      <c r="B22">
        <v>-0.20308010057471537</v>
      </c>
      <c r="C22">
        <v>0.23119987444381812</v>
      </c>
      <c r="D22">
        <v>-0.87837461444670506</v>
      </c>
      <c r="E22">
        <v>0.38065713241781751</v>
      </c>
      <c r="F22">
        <v>-0.65862055916857909</v>
      </c>
      <c r="G22">
        <v>0.25246035801914835</v>
      </c>
      <c r="H22">
        <v>-0.65862055916857909</v>
      </c>
      <c r="I22">
        <v>0.25246035801914835</v>
      </c>
    </row>
    <row r="23" spans="1:9" x14ac:dyDescent="0.2">
      <c r="A23" t="s">
        <v>14</v>
      </c>
      <c r="B23">
        <v>0.17699353448275698</v>
      </c>
      <c r="C23">
        <v>0.23603130250442897</v>
      </c>
      <c r="D23">
        <v>0.74987314226864388</v>
      </c>
      <c r="E23">
        <v>0.45409745780551936</v>
      </c>
      <c r="F23">
        <v>-0.28806644032922102</v>
      </c>
      <c r="G23">
        <v>0.64205350929473504</v>
      </c>
      <c r="H23">
        <v>-0.28806644032922102</v>
      </c>
      <c r="I23">
        <v>0.64205350929473504</v>
      </c>
    </row>
    <row r="24" spans="1:9" x14ac:dyDescent="0.2">
      <c r="A24" t="s">
        <v>114</v>
      </c>
      <c r="B24">
        <v>0.45824353448275751</v>
      </c>
      <c r="C24">
        <v>0.23603130250442872</v>
      </c>
      <c r="D24">
        <v>1.9414523820380112</v>
      </c>
      <c r="E24">
        <v>5.3424907737081528E-2</v>
      </c>
      <c r="F24">
        <v>-6.8164403292200748E-3</v>
      </c>
      <c r="G24">
        <v>0.92330350929473504</v>
      </c>
      <c r="H24">
        <v>-6.8164403292200748E-3</v>
      </c>
      <c r="I24">
        <v>0.92330350929473504</v>
      </c>
    </row>
    <row r="25" spans="1:9" x14ac:dyDescent="0.2">
      <c r="A25" t="s">
        <v>170</v>
      </c>
      <c r="B25">
        <v>-0.65620510057471426</v>
      </c>
      <c r="C25">
        <v>0.23119987444381843</v>
      </c>
      <c r="D25">
        <v>-2.8382588967805522</v>
      </c>
      <c r="E25">
        <v>4.9415565347518675E-3</v>
      </c>
      <c r="F25">
        <v>-1.1117455591685785</v>
      </c>
      <c r="G25">
        <v>-0.20066464198084993</v>
      </c>
      <c r="H25">
        <v>-1.1117455591685785</v>
      </c>
      <c r="I25">
        <v>-0.20066464198084993</v>
      </c>
    </row>
    <row r="26" spans="1:9" ht="17" thickBot="1" x14ac:dyDescent="0.25">
      <c r="A26" s="23" t="s">
        <v>18</v>
      </c>
      <c r="B26" s="23">
        <v>5.0646551724140391E-2</v>
      </c>
      <c r="C26" s="23">
        <v>0.18086158853898213</v>
      </c>
      <c r="D26" s="23">
        <v>0.28002934251141032</v>
      </c>
      <c r="E26" s="23">
        <v>0.77970668107607843</v>
      </c>
      <c r="F26" s="23">
        <v>-0.30571078273921992</v>
      </c>
      <c r="G26" s="23">
        <v>0.40700388618750072</v>
      </c>
      <c r="H26" s="23">
        <v>-0.30571078273921992</v>
      </c>
      <c r="I26" s="23">
        <v>0.40700388618750072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F5A5-2A3A-BE41-AC69-5B504CD7305A}">
  <dimension ref="A1:U11"/>
  <sheetViews>
    <sheetView workbookViewId="0">
      <selection activeCell="F9" sqref="F9"/>
    </sheetView>
  </sheetViews>
  <sheetFormatPr baseColWidth="10" defaultColWidth="11" defaultRowHeight="16" x14ac:dyDescent="0.2"/>
  <cols>
    <col min="2" max="2" width="24.83203125" customWidth="1"/>
  </cols>
  <sheetData>
    <row r="1" spans="1:21" x14ac:dyDescent="0.2">
      <c r="A1" s="83" t="s">
        <v>27</v>
      </c>
      <c r="B1" s="84" t="s">
        <v>28</v>
      </c>
      <c r="C1" s="84" t="s">
        <v>29</v>
      </c>
      <c r="D1" s="84" t="s">
        <v>30</v>
      </c>
      <c r="E1" s="84" t="s">
        <v>31</v>
      </c>
      <c r="F1" s="84" t="s">
        <v>32</v>
      </c>
      <c r="G1" s="84" t="s">
        <v>33</v>
      </c>
      <c r="H1" s="84" t="s">
        <v>34</v>
      </c>
      <c r="I1" s="84" t="s">
        <v>35</v>
      </c>
      <c r="J1" s="84" t="s">
        <v>36</v>
      </c>
      <c r="K1" s="84" t="s">
        <v>37</v>
      </c>
      <c r="L1" s="84" t="s">
        <v>38</v>
      </c>
      <c r="M1" s="84" t="s">
        <v>39</v>
      </c>
      <c r="N1" s="84" t="s">
        <v>40</v>
      </c>
      <c r="O1" s="84" t="s">
        <v>41</v>
      </c>
      <c r="P1" s="84" t="s">
        <v>42</v>
      </c>
      <c r="Q1" s="84" t="s">
        <v>43</v>
      </c>
      <c r="R1" s="84" t="s">
        <v>44</v>
      </c>
      <c r="S1" s="84" t="s">
        <v>45</v>
      </c>
      <c r="T1" s="84" t="s">
        <v>46</v>
      </c>
      <c r="U1" s="85" t="s">
        <v>47</v>
      </c>
    </row>
    <row r="2" spans="1:21" x14ac:dyDescent="0.2">
      <c r="A2" s="73">
        <v>3</v>
      </c>
      <c r="B2" s="74" t="s">
        <v>56</v>
      </c>
      <c r="C2" s="75">
        <v>42</v>
      </c>
      <c r="D2" s="74" t="s">
        <v>49</v>
      </c>
      <c r="E2" s="74" t="s">
        <v>57</v>
      </c>
      <c r="F2" s="74" t="s">
        <v>55</v>
      </c>
      <c r="G2" s="76">
        <v>4</v>
      </c>
      <c r="H2" s="76">
        <v>7</v>
      </c>
      <c r="I2" s="76">
        <v>5</v>
      </c>
      <c r="J2" s="76">
        <v>1</v>
      </c>
      <c r="K2" s="76">
        <v>5</v>
      </c>
      <c r="L2" s="76">
        <v>7</v>
      </c>
      <c r="M2" s="76">
        <v>5</v>
      </c>
      <c r="N2" s="76">
        <v>7</v>
      </c>
      <c r="O2" s="76">
        <v>7</v>
      </c>
      <c r="P2" s="76">
        <v>5</v>
      </c>
      <c r="Q2" s="76">
        <v>7</v>
      </c>
      <c r="R2" s="76">
        <v>2</v>
      </c>
      <c r="S2" s="76">
        <v>2</v>
      </c>
      <c r="T2" s="76">
        <v>7</v>
      </c>
      <c r="U2" s="77">
        <v>7</v>
      </c>
    </row>
    <row r="3" spans="1:21" x14ac:dyDescent="0.2">
      <c r="A3" s="78">
        <v>4</v>
      </c>
      <c r="B3" s="79" t="s">
        <v>58</v>
      </c>
      <c r="C3" s="80">
        <v>73</v>
      </c>
      <c r="D3" s="79" t="s">
        <v>49</v>
      </c>
      <c r="E3" s="79" t="s">
        <v>54</v>
      </c>
      <c r="F3" s="79" t="s">
        <v>59</v>
      </c>
      <c r="G3" s="81">
        <v>1</v>
      </c>
      <c r="H3" s="81">
        <v>4</v>
      </c>
      <c r="I3" s="81">
        <v>7</v>
      </c>
      <c r="J3" s="81">
        <v>7</v>
      </c>
      <c r="K3" s="81">
        <v>4</v>
      </c>
      <c r="L3" s="81">
        <v>1</v>
      </c>
      <c r="M3" s="81">
        <v>7</v>
      </c>
      <c r="N3" s="81">
        <v>6</v>
      </c>
      <c r="O3" s="81">
        <v>4</v>
      </c>
      <c r="P3" s="81">
        <v>5</v>
      </c>
      <c r="Q3" s="81">
        <v>5</v>
      </c>
      <c r="R3" s="81">
        <v>1</v>
      </c>
      <c r="S3" s="81">
        <v>5</v>
      </c>
      <c r="T3" s="81">
        <v>7</v>
      </c>
      <c r="U3" s="82">
        <v>4</v>
      </c>
    </row>
    <row r="4" spans="1:21" x14ac:dyDescent="0.2">
      <c r="A4" s="73">
        <v>6</v>
      </c>
      <c r="B4" s="74" t="s">
        <v>61</v>
      </c>
      <c r="C4" s="75">
        <v>40</v>
      </c>
      <c r="D4" s="74" t="s">
        <v>49</v>
      </c>
      <c r="E4" s="74" t="s">
        <v>62</v>
      </c>
      <c r="F4" s="74" t="s">
        <v>55</v>
      </c>
      <c r="G4" s="76">
        <v>3</v>
      </c>
      <c r="H4" s="76">
        <v>7</v>
      </c>
      <c r="I4" s="76">
        <v>5</v>
      </c>
      <c r="J4" s="76">
        <v>4</v>
      </c>
      <c r="K4" s="76">
        <v>6</v>
      </c>
      <c r="L4" s="76">
        <v>5</v>
      </c>
      <c r="M4" s="76">
        <v>2</v>
      </c>
      <c r="N4" s="76">
        <v>3</v>
      </c>
      <c r="O4" s="76">
        <v>4</v>
      </c>
      <c r="P4" s="76">
        <v>5</v>
      </c>
      <c r="Q4" s="76">
        <v>2</v>
      </c>
      <c r="R4" s="76">
        <v>6</v>
      </c>
      <c r="S4" s="76">
        <v>3</v>
      </c>
      <c r="T4" s="76">
        <v>6</v>
      </c>
      <c r="U4" s="77">
        <v>7</v>
      </c>
    </row>
    <row r="5" spans="1:21" x14ac:dyDescent="0.2">
      <c r="A5" s="78">
        <v>8</v>
      </c>
      <c r="B5" s="79" t="s">
        <v>65</v>
      </c>
      <c r="C5" s="80">
        <v>42</v>
      </c>
      <c r="D5" s="79" t="s">
        <v>49</v>
      </c>
      <c r="E5" s="79" t="s">
        <v>54</v>
      </c>
      <c r="F5" s="79" t="s">
        <v>55</v>
      </c>
      <c r="G5" s="81">
        <v>5</v>
      </c>
      <c r="H5" s="81">
        <v>5</v>
      </c>
      <c r="I5" s="81">
        <v>5</v>
      </c>
      <c r="J5" s="81">
        <v>5</v>
      </c>
      <c r="K5" s="81">
        <v>5</v>
      </c>
      <c r="L5" s="81">
        <v>5</v>
      </c>
      <c r="M5" s="81">
        <v>5</v>
      </c>
      <c r="N5" s="81">
        <v>5</v>
      </c>
      <c r="O5" s="81">
        <v>5</v>
      </c>
      <c r="P5" s="81">
        <v>5</v>
      </c>
      <c r="Q5" s="81">
        <v>5</v>
      </c>
      <c r="R5" s="81">
        <v>5</v>
      </c>
      <c r="S5" s="81">
        <v>5</v>
      </c>
      <c r="T5" s="81">
        <v>5</v>
      </c>
      <c r="U5" s="82">
        <v>5</v>
      </c>
    </row>
    <row r="6" spans="1:21" x14ac:dyDescent="0.2">
      <c r="A6" s="73">
        <v>21</v>
      </c>
      <c r="B6" s="74" t="s">
        <v>79</v>
      </c>
      <c r="C6" s="75">
        <v>83</v>
      </c>
      <c r="D6" s="74" t="s">
        <v>49</v>
      </c>
      <c r="E6" s="74" t="s">
        <v>62</v>
      </c>
      <c r="F6" s="74" t="s">
        <v>59</v>
      </c>
      <c r="G6" s="76">
        <v>3</v>
      </c>
      <c r="H6" s="76">
        <v>7</v>
      </c>
      <c r="I6" s="76">
        <v>6</v>
      </c>
      <c r="J6" s="76">
        <v>1</v>
      </c>
      <c r="K6" s="76">
        <v>7</v>
      </c>
      <c r="L6" s="76">
        <v>3</v>
      </c>
      <c r="M6" s="76">
        <v>3</v>
      </c>
      <c r="N6" s="76">
        <v>3</v>
      </c>
      <c r="O6" s="76">
        <v>2</v>
      </c>
      <c r="P6" s="76">
        <v>1</v>
      </c>
      <c r="Q6" s="76">
        <v>7</v>
      </c>
      <c r="R6" s="76">
        <v>1</v>
      </c>
      <c r="S6" s="76">
        <v>1</v>
      </c>
      <c r="T6" s="76">
        <v>7</v>
      </c>
      <c r="U6" s="77">
        <v>6</v>
      </c>
    </row>
    <row r="7" spans="1:21" x14ac:dyDescent="0.2">
      <c r="A7" s="78">
        <v>25</v>
      </c>
      <c r="B7" s="79" t="s">
        <v>84</v>
      </c>
      <c r="C7" s="80">
        <v>58</v>
      </c>
      <c r="D7" s="79" t="s">
        <v>49</v>
      </c>
      <c r="E7" s="79" t="s">
        <v>64</v>
      </c>
      <c r="F7" s="79" t="s">
        <v>55</v>
      </c>
      <c r="G7" s="81">
        <v>1</v>
      </c>
      <c r="H7" s="81">
        <v>2</v>
      </c>
      <c r="I7" s="81">
        <v>7</v>
      </c>
      <c r="J7" s="81">
        <v>6</v>
      </c>
      <c r="K7" s="81">
        <v>5</v>
      </c>
      <c r="L7" s="81">
        <v>5</v>
      </c>
      <c r="M7" s="81">
        <v>2</v>
      </c>
      <c r="N7" s="81">
        <v>3</v>
      </c>
      <c r="O7" s="81">
        <v>6</v>
      </c>
      <c r="P7" s="81">
        <v>6</v>
      </c>
      <c r="Q7" s="81">
        <v>2</v>
      </c>
      <c r="R7" s="81">
        <v>1</v>
      </c>
      <c r="S7" s="81">
        <v>1</v>
      </c>
      <c r="T7" s="81">
        <v>4</v>
      </c>
      <c r="U7" s="82">
        <v>5</v>
      </c>
    </row>
    <row r="8" spans="1:21" x14ac:dyDescent="0.2">
      <c r="A8" s="73">
        <v>27</v>
      </c>
      <c r="B8" s="74" t="s">
        <v>86</v>
      </c>
      <c r="C8" s="75">
        <v>47</v>
      </c>
      <c r="D8" s="74" t="s">
        <v>49</v>
      </c>
      <c r="E8" s="74" t="s">
        <v>62</v>
      </c>
      <c r="F8" s="74" t="s">
        <v>55</v>
      </c>
      <c r="G8" s="76">
        <v>4</v>
      </c>
      <c r="H8" s="76">
        <v>7</v>
      </c>
      <c r="I8" s="76">
        <v>6</v>
      </c>
      <c r="J8" s="76">
        <v>2</v>
      </c>
      <c r="K8" s="76">
        <v>7</v>
      </c>
      <c r="L8" s="76">
        <v>4</v>
      </c>
      <c r="M8" s="76">
        <v>5</v>
      </c>
      <c r="N8" s="76">
        <v>5</v>
      </c>
      <c r="O8" s="76">
        <v>3</v>
      </c>
      <c r="P8" s="76">
        <v>2</v>
      </c>
      <c r="Q8" s="76">
        <v>7</v>
      </c>
      <c r="R8" s="76">
        <v>2</v>
      </c>
      <c r="S8" s="76">
        <v>1</v>
      </c>
      <c r="T8" s="76">
        <v>7</v>
      </c>
      <c r="U8" s="77">
        <v>6</v>
      </c>
    </row>
    <row r="9" spans="1:21" x14ac:dyDescent="0.2">
      <c r="A9" s="78">
        <v>45</v>
      </c>
      <c r="B9" s="79" t="s">
        <v>105</v>
      </c>
      <c r="C9" s="80">
        <v>54</v>
      </c>
      <c r="D9" s="79" t="s">
        <v>49</v>
      </c>
      <c r="E9" s="79" t="s">
        <v>62</v>
      </c>
      <c r="F9" s="79" t="s">
        <v>55</v>
      </c>
      <c r="G9" s="81">
        <v>4</v>
      </c>
      <c r="H9" s="81">
        <v>3</v>
      </c>
      <c r="I9" s="81">
        <v>5</v>
      </c>
      <c r="J9" s="81">
        <v>2</v>
      </c>
      <c r="K9" s="81">
        <v>3</v>
      </c>
      <c r="L9" s="81">
        <v>4</v>
      </c>
      <c r="M9" s="81">
        <v>4</v>
      </c>
      <c r="N9" s="81">
        <v>2</v>
      </c>
      <c r="O9" s="81">
        <v>3</v>
      </c>
      <c r="P9" s="81">
        <v>4</v>
      </c>
      <c r="Q9" s="81">
        <v>5</v>
      </c>
      <c r="R9" s="81">
        <v>5</v>
      </c>
      <c r="S9" s="81">
        <v>4</v>
      </c>
      <c r="T9" s="81">
        <v>6</v>
      </c>
      <c r="U9" s="82">
        <v>6</v>
      </c>
    </row>
    <row r="10" spans="1:21" x14ac:dyDescent="0.2">
      <c r="A10" s="73">
        <v>47</v>
      </c>
      <c r="B10" s="74" t="s">
        <v>107</v>
      </c>
      <c r="C10" s="75">
        <v>50</v>
      </c>
      <c r="D10" s="74" t="s">
        <v>49</v>
      </c>
      <c r="E10" s="74" t="s">
        <v>50</v>
      </c>
      <c r="F10" s="74" t="s">
        <v>55</v>
      </c>
      <c r="G10" s="76">
        <v>7</v>
      </c>
      <c r="H10" s="76">
        <v>6</v>
      </c>
      <c r="I10" s="76">
        <v>5</v>
      </c>
      <c r="J10" s="76">
        <v>4</v>
      </c>
      <c r="K10" s="76">
        <v>6</v>
      </c>
      <c r="L10" s="76">
        <v>2</v>
      </c>
      <c r="M10" s="76">
        <v>5</v>
      </c>
      <c r="N10" s="76">
        <v>2</v>
      </c>
      <c r="O10" s="76">
        <v>4</v>
      </c>
      <c r="P10" s="76">
        <v>6</v>
      </c>
      <c r="Q10" s="76">
        <v>2</v>
      </c>
      <c r="R10" s="76">
        <v>5</v>
      </c>
      <c r="S10" s="76">
        <v>2</v>
      </c>
      <c r="T10" s="76">
        <v>4</v>
      </c>
      <c r="U10" s="77">
        <v>1</v>
      </c>
    </row>
    <row r="11" spans="1:21" x14ac:dyDescent="0.2">
      <c r="A11" s="78">
        <v>49</v>
      </c>
      <c r="B11" s="79" t="s">
        <v>109</v>
      </c>
      <c r="C11" s="80">
        <v>60</v>
      </c>
      <c r="D11" s="79" t="s">
        <v>49</v>
      </c>
      <c r="E11" s="79" t="s">
        <v>50</v>
      </c>
      <c r="F11" s="79" t="s">
        <v>55</v>
      </c>
      <c r="G11" s="81">
        <v>2</v>
      </c>
      <c r="H11" s="81">
        <v>4</v>
      </c>
      <c r="I11" s="81">
        <v>2</v>
      </c>
      <c r="J11" s="81">
        <v>5</v>
      </c>
      <c r="K11" s="81">
        <v>2</v>
      </c>
      <c r="L11" s="81">
        <v>5</v>
      </c>
      <c r="M11" s="81">
        <v>2</v>
      </c>
      <c r="N11" s="81">
        <v>7</v>
      </c>
      <c r="O11" s="81">
        <v>6</v>
      </c>
      <c r="P11" s="81">
        <v>4</v>
      </c>
      <c r="Q11" s="81">
        <v>1</v>
      </c>
      <c r="R11" s="81">
        <v>4</v>
      </c>
      <c r="S11" s="81">
        <v>1</v>
      </c>
      <c r="T11" s="81">
        <v>6</v>
      </c>
      <c r="U11" s="8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E6FE-C72E-F245-AE50-BC87DEBC1323}">
  <dimension ref="A1:K151"/>
  <sheetViews>
    <sheetView workbookViewId="0">
      <selection activeCell="M19" sqref="M19"/>
    </sheetView>
  </sheetViews>
  <sheetFormatPr baseColWidth="10" defaultColWidth="11" defaultRowHeight="16" x14ac:dyDescent="0.2"/>
  <sheetData>
    <row r="1" spans="1:11" x14ac:dyDescent="0.2">
      <c r="A1" t="s">
        <v>111</v>
      </c>
      <c r="B1" s="8" t="s">
        <v>5</v>
      </c>
      <c r="C1" s="8" t="s">
        <v>6</v>
      </c>
      <c r="D1" s="8" t="s">
        <v>9</v>
      </c>
      <c r="E1" s="9" t="s">
        <v>10</v>
      </c>
      <c r="F1" s="9" t="s">
        <v>13</v>
      </c>
      <c r="G1" s="9" t="s">
        <v>14</v>
      </c>
      <c r="H1" s="10" t="s">
        <v>114</v>
      </c>
      <c r="I1" s="10" t="s">
        <v>170</v>
      </c>
      <c r="J1" s="10" t="s">
        <v>18</v>
      </c>
      <c r="K1" s="11" t="s">
        <v>113</v>
      </c>
    </row>
    <row r="2" spans="1:11" x14ac:dyDescent="0.2">
      <c r="A2">
        <v>3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4</v>
      </c>
    </row>
    <row r="3" spans="1:11" x14ac:dyDescent="0.2">
      <c r="A3">
        <v>3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7</v>
      </c>
    </row>
    <row r="4" spans="1:11" x14ac:dyDescent="0.2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5</v>
      </c>
    </row>
    <row r="5" spans="1:11" x14ac:dyDescent="0.2">
      <c r="A5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2">
      <c r="A6">
        <v>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</row>
    <row r="7" spans="1:11" x14ac:dyDescent="0.2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</row>
    <row r="8" spans="1:11" x14ac:dyDescent="0.2">
      <c r="A8">
        <v>3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5</v>
      </c>
    </row>
    <row r="9" spans="1:11" x14ac:dyDescent="0.2">
      <c r="A9">
        <v>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7</v>
      </c>
    </row>
    <row r="10" spans="1:11" x14ac:dyDescent="0.2">
      <c r="A10">
        <v>3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7</v>
      </c>
    </row>
    <row r="11" spans="1:11" x14ac:dyDescent="0.2">
      <c r="A11">
        <v>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5</v>
      </c>
    </row>
    <row r="12" spans="1:11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7</v>
      </c>
    </row>
    <row r="13" spans="1:11" x14ac:dyDescent="0.2">
      <c r="A13">
        <v>3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2</v>
      </c>
    </row>
    <row r="14" spans="1:11" x14ac:dyDescent="0.2">
      <c r="A14">
        <v>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</row>
    <row r="15" spans="1:11" x14ac:dyDescent="0.2">
      <c r="A15">
        <v>3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7</v>
      </c>
    </row>
    <row r="16" spans="1:11" x14ac:dyDescent="0.2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</row>
    <row r="17" spans="1:11" x14ac:dyDescent="0.2">
      <c r="A17">
        <v>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 x14ac:dyDescent="0.2">
      <c r="A18">
        <v>4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4</v>
      </c>
    </row>
    <row r="19" spans="1:11" x14ac:dyDescent="0.2">
      <c r="A19">
        <v>4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7</v>
      </c>
    </row>
    <row r="20" spans="1:11" x14ac:dyDescent="0.2">
      <c r="A20">
        <v>4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7</v>
      </c>
    </row>
    <row r="21" spans="1:11" x14ac:dyDescent="0.2">
      <c r="A21">
        <v>4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 x14ac:dyDescent="0.2">
      <c r="A22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>
        <v>4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7</v>
      </c>
    </row>
    <row r="24" spans="1:11" x14ac:dyDescent="0.2">
      <c r="A24">
        <v>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6</v>
      </c>
    </row>
    <row r="25" spans="1:11" x14ac:dyDescent="0.2">
      <c r="A25">
        <v>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4</v>
      </c>
    </row>
    <row r="26" spans="1:11" x14ac:dyDescent="0.2">
      <c r="A26">
        <v>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5</v>
      </c>
    </row>
    <row r="27" spans="1:11" x14ac:dyDescent="0.2">
      <c r="A27">
        <v>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5</v>
      </c>
    </row>
    <row r="28" spans="1:11" x14ac:dyDescent="0.2">
      <c r="A28">
        <v>4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 x14ac:dyDescent="0.2">
      <c r="A29">
        <v>4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5</v>
      </c>
    </row>
    <row r="30" spans="1:11" x14ac:dyDescent="0.2">
      <c r="A30">
        <v>4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7</v>
      </c>
    </row>
    <row r="31" spans="1:11" x14ac:dyDescent="0.2">
      <c r="A31">
        <v>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4</v>
      </c>
    </row>
    <row r="32" spans="1:11" x14ac:dyDescent="0.2">
      <c r="A32">
        <v>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3</v>
      </c>
    </row>
    <row r="33" spans="1:11" x14ac:dyDescent="0.2">
      <c r="A33">
        <v>6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7</v>
      </c>
    </row>
    <row r="34" spans="1:11" x14ac:dyDescent="0.2">
      <c r="A34">
        <v>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5</v>
      </c>
    </row>
    <row r="35" spans="1:11" x14ac:dyDescent="0.2">
      <c r="A35">
        <v>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</row>
    <row r="36" spans="1:11" x14ac:dyDescent="0.2">
      <c r="A36">
        <v>6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 x14ac:dyDescent="0.2">
      <c r="A37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</row>
    <row r="38" spans="1:11" x14ac:dyDescent="0.2">
      <c r="A38">
        <v>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2</v>
      </c>
    </row>
    <row r="39" spans="1:11" x14ac:dyDescent="0.2">
      <c r="A39">
        <v>6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3</v>
      </c>
    </row>
    <row r="40" spans="1:11" x14ac:dyDescent="0.2">
      <c r="A40">
        <v>6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4</v>
      </c>
    </row>
    <row r="41" spans="1:11" x14ac:dyDescent="0.2">
      <c r="A41">
        <v>6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5</v>
      </c>
    </row>
    <row r="42" spans="1:11" x14ac:dyDescent="0.2">
      <c r="A42">
        <v>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2</v>
      </c>
    </row>
    <row r="43" spans="1:11" x14ac:dyDescent="0.2">
      <c r="A43">
        <v>6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6</v>
      </c>
    </row>
    <row r="44" spans="1:11" x14ac:dyDescent="0.2">
      <c r="A44">
        <v>6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3</v>
      </c>
    </row>
    <row r="45" spans="1:11" x14ac:dyDescent="0.2">
      <c r="A45">
        <v>6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6</v>
      </c>
    </row>
    <row r="46" spans="1:11" x14ac:dyDescent="0.2">
      <c r="A46">
        <v>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">
      <c r="A47">
        <v>8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5</v>
      </c>
    </row>
    <row r="48" spans="1:11" x14ac:dyDescent="0.2">
      <c r="A48">
        <v>8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5</v>
      </c>
    </row>
    <row r="49" spans="1:11" x14ac:dyDescent="0.2">
      <c r="A49">
        <v>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5</v>
      </c>
    </row>
    <row r="50" spans="1:11" x14ac:dyDescent="0.2">
      <c r="A50">
        <v>8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5</v>
      </c>
    </row>
    <row r="51" spans="1:11" x14ac:dyDescent="0.2">
      <c r="A51">
        <v>8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</row>
    <row r="52" spans="1:11" x14ac:dyDescent="0.2">
      <c r="A52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</row>
    <row r="53" spans="1:11" x14ac:dyDescent="0.2">
      <c r="A53">
        <v>8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5</v>
      </c>
    </row>
    <row r="54" spans="1:11" x14ac:dyDescent="0.2">
      <c r="A54">
        <v>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5</v>
      </c>
    </row>
    <row r="55" spans="1:11" x14ac:dyDescent="0.2">
      <c r="A55">
        <v>8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5</v>
      </c>
    </row>
    <row r="56" spans="1:11" x14ac:dyDescent="0.2">
      <c r="A56">
        <v>8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5</v>
      </c>
    </row>
    <row r="57" spans="1:11" x14ac:dyDescent="0.2">
      <c r="A57">
        <v>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5</v>
      </c>
    </row>
    <row r="58" spans="1:11" x14ac:dyDescent="0.2">
      <c r="A58">
        <v>8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5</v>
      </c>
    </row>
    <row r="59" spans="1:11" x14ac:dyDescent="0.2">
      <c r="A59">
        <v>8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5</v>
      </c>
    </row>
    <row r="60" spans="1:11" x14ac:dyDescent="0.2">
      <c r="A60">
        <v>8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5</v>
      </c>
    </row>
    <row r="61" spans="1:11" x14ac:dyDescent="0.2">
      <c r="A61">
        <v>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5</v>
      </c>
    </row>
    <row r="62" spans="1:11" x14ac:dyDescent="0.2">
      <c r="A62">
        <v>21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3</v>
      </c>
    </row>
    <row r="63" spans="1:11" x14ac:dyDescent="0.2">
      <c r="A63">
        <v>21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7</v>
      </c>
    </row>
    <row r="64" spans="1:11" x14ac:dyDescent="0.2">
      <c r="A64">
        <v>21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6</v>
      </c>
    </row>
    <row r="65" spans="1:11" x14ac:dyDescent="0.2">
      <c r="A65">
        <v>21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 x14ac:dyDescent="0.2">
      <c r="A66">
        <v>21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7</v>
      </c>
    </row>
    <row r="67" spans="1:11" x14ac:dyDescent="0.2">
      <c r="A67">
        <v>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</row>
    <row r="68" spans="1:11" x14ac:dyDescent="0.2">
      <c r="A68">
        <v>21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3</v>
      </c>
    </row>
    <row r="69" spans="1:11" x14ac:dyDescent="0.2">
      <c r="A69">
        <v>21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3</v>
      </c>
    </row>
    <row r="70" spans="1:11" x14ac:dyDescent="0.2">
      <c r="A70">
        <v>21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2</v>
      </c>
    </row>
    <row r="71" spans="1:11" x14ac:dyDescent="0.2">
      <c r="A71">
        <v>21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</row>
    <row r="72" spans="1:11" x14ac:dyDescent="0.2">
      <c r="A72">
        <v>21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7</v>
      </c>
    </row>
    <row r="73" spans="1:11" x14ac:dyDescent="0.2">
      <c r="A73">
        <v>21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</row>
    <row r="74" spans="1:11" x14ac:dyDescent="0.2">
      <c r="A74">
        <v>21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 x14ac:dyDescent="0.2">
      <c r="A75">
        <v>21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7</v>
      </c>
    </row>
    <row r="76" spans="1:11" x14ac:dyDescent="0.2">
      <c r="A76">
        <v>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6</v>
      </c>
    </row>
    <row r="77" spans="1:11" x14ac:dyDescent="0.2">
      <c r="A77">
        <v>25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</row>
    <row r="78" spans="1:11" x14ac:dyDescent="0.2">
      <c r="A78">
        <v>25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</v>
      </c>
    </row>
    <row r="79" spans="1:11" x14ac:dyDescent="0.2">
      <c r="A79">
        <v>25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7</v>
      </c>
    </row>
    <row r="80" spans="1:11" x14ac:dyDescent="0.2">
      <c r="A80">
        <v>25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6</v>
      </c>
    </row>
    <row r="81" spans="1:11" x14ac:dyDescent="0.2">
      <c r="A81">
        <v>25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</row>
    <row r="82" spans="1:11" x14ac:dyDescent="0.2">
      <c r="A82">
        <v>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</row>
    <row r="83" spans="1:11" x14ac:dyDescent="0.2">
      <c r="A83">
        <v>25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2</v>
      </c>
    </row>
    <row r="84" spans="1:11" x14ac:dyDescent="0.2">
      <c r="A84">
        <v>25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3</v>
      </c>
    </row>
    <row r="85" spans="1:11" x14ac:dyDescent="0.2">
      <c r="A85">
        <v>25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6</v>
      </c>
    </row>
    <row r="86" spans="1:11" x14ac:dyDescent="0.2">
      <c r="A86">
        <v>25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6</v>
      </c>
    </row>
    <row r="87" spans="1:11" x14ac:dyDescent="0.2">
      <c r="A87">
        <v>25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</row>
    <row r="88" spans="1:11" x14ac:dyDescent="0.2">
      <c r="A88">
        <v>25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</row>
    <row r="89" spans="1:11" x14ac:dyDescent="0.2">
      <c r="A89">
        <v>25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</row>
    <row r="90" spans="1:11" x14ac:dyDescent="0.2">
      <c r="A90">
        <v>25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4</v>
      </c>
    </row>
    <row r="91" spans="1:11" x14ac:dyDescent="0.2">
      <c r="A91">
        <v>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5</v>
      </c>
    </row>
    <row r="92" spans="1:11" x14ac:dyDescent="0.2">
      <c r="A92">
        <v>27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4</v>
      </c>
    </row>
    <row r="93" spans="1:11" x14ac:dyDescent="0.2">
      <c r="A93">
        <v>27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7</v>
      </c>
    </row>
    <row r="94" spans="1:11" x14ac:dyDescent="0.2">
      <c r="A94">
        <v>27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6</v>
      </c>
    </row>
    <row r="95" spans="1:11" x14ac:dyDescent="0.2">
      <c r="A95">
        <v>27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2</v>
      </c>
    </row>
    <row r="96" spans="1:11" x14ac:dyDescent="0.2">
      <c r="A96">
        <v>27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7</v>
      </c>
    </row>
    <row r="97" spans="1:11" x14ac:dyDescent="0.2">
      <c r="A97">
        <v>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</row>
    <row r="98" spans="1:11" x14ac:dyDescent="0.2">
      <c r="A98">
        <v>27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5</v>
      </c>
    </row>
    <row r="99" spans="1:11" x14ac:dyDescent="0.2">
      <c r="A99">
        <v>27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5</v>
      </c>
    </row>
    <row r="100" spans="1:11" x14ac:dyDescent="0.2">
      <c r="A100">
        <v>27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3</v>
      </c>
    </row>
    <row r="101" spans="1:11" x14ac:dyDescent="0.2">
      <c r="A101">
        <v>27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</row>
    <row r="102" spans="1:11" x14ac:dyDescent="0.2">
      <c r="A102">
        <v>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7</v>
      </c>
    </row>
    <row r="103" spans="1:11" x14ac:dyDescent="0.2">
      <c r="A103">
        <v>27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</row>
    <row r="104" spans="1:11" x14ac:dyDescent="0.2">
      <c r="A104">
        <v>27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 x14ac:dyDescent="0.2">
      <c r="A105">
        <v>27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7</v>
      </c>
    </row>
    <row r="106" spans="1:11" x14ac:dyDescent="0.2">
      <c r="A106">
        <v>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6</v>
      </c>
    </row>
    <row r="107" spans="1:11" x14ac:dyDescent="0.2">
      <c r="A107">
        <v>45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4</v>
      </c>
    </row>
    <row r="108" spans="1:11" x14ac:dyDescent="0.2">
      <c r="A108">
        <v>45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3</v>
      </c>
    </row>
    <row r="109" spans="1:11" x14ac:dyDescent="0.2">
      <c r="A109">
        <v>45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5</v>
      </c>
    </row>
    <row r="110" spans="1:11" x14ac:dyDescent="0.2">
      <c r="A110">
        <v>45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2</v>
      </c>
    </row>
    <row r="111" spans="1:11" x14ac:dyDescent="0.2">
      <c r="A111">
        <v>45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3</v>
      </c>
    </row>
    <row r="112" spans="1:11" x14ac:dyDescent="0.2">
      <c r="A112">
        <v>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</row>
    <row r="113" spans="1:11" x14ac:dyDescent="0.2">
      <c r="A113">
        <v>45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4</v>
      </c>
    </row>
    <row r="114" spans="1:11" x14ac:dyDescent="0.2">
      <c r="A114">
        <v>45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2</v>
      </c>
    </row>
    <row r="115" spans="1:11" x14ac:dyDescent="0.2">
      <c r="A115">
        <v>45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3</v>
      </c>
    </row>
    <row r="116" spans="1:11" x14ac:dyDescent="0.2">
      <c r="A116">
        <v>45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4</v>
      </c>
    </row>
    <row r="117" spans="1:11" x14ac:dyDescent="0.2">
      <c r="A117">
        <v>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5</v>
      </c>
    </row>
    <row r="118" spans="1:11" x14ac:dyDescent="0.2">
      <c r="A118">
        <v>45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5</v>
      </c>
    </row>
    <row r="119" spans="1:11" x14ac:dyDescent="0.2">
      <c r="A119">
        <v>45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4</v>
      </c>
    </row>
    <row r="120" spans="1:11" x14ac:dyDescent="0.2">
      <c r="A120">
        <v>45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6</v>
      </c>
    </row>
    <row r="121" spans="1:11" x14ac:dyDescent="0.2">
      <c r="A121">
        <v>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6</v>
      </c>
    </row>
    <row r="122" spans="1:11" x14ac:dyDescent="0.2">
      <c r="A122">
        <v>47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7</v>
      </c>
    </row>
    <row r="123" spans="1:11" x14ac:dyDescent="0.2">
      <c r="A123">
        <v>47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6</v>
      </c>
    </row>
    <row r="124" spans="1:11" x14ac:dyDescent="0.2">
      <c r="A124">
        <v>47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5</v>
      </c>
    </row>
    <row r="125" spans="1:11" x14ac:dyDescent="0.2">
      <c r="A125">
        <v>47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4</v>
      </c>
    </row>
    <row r="126" spans="1:11" x14ac:dyDescent="0.2">
      <c r="A126">
        <v>47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6</v>
      </c>
    </row>
    <row r="127" spans="1:11" x14ac:dyDescent="0.2">
      <c r="A127">
        <v>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</row>
    <row r="128" spans="1:11" x14ac:dyDescent="0.2">
      <c r="A128">
        <v>47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5</v>
      </c>
    </row>
    <row r="129" spans="1:11" x14ac:dyDescent="0.2">
      <c r="A129">
        <v>47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2</v>
      </c>
    </row>
    <row r="130" spans="1:11" x14ac:dyDescent="0.2">
      <c r="A130">
        <v>47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</row>
    <row r="131" spans="1:11" x14ac:dyDescent="0.2">
      <c r="A131">
        <v>47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6</v>
      </c>
    </row>
    <row r="132" spans="1:11" x14ac:dyDescent="0.2">
      <c r="A132">
        <v>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2</v>
      </c>
    </row>
    <row r="133" spans="1:11" x14ac:dyDescent="0.2">
      <c r="A133">
        <v>47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5</v>
      </c>
    </row>
    <row r="134" spans="1:11" x14ac:dyDescent="0.2">
      <c r="A134">
        <v>47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2</v>
      </c>
    </row>
    <row r="135" spans="1:11" x14ac:dyDescent="0.2">
      <c r="A135">
        <v>47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4</v>
      </c>
    </row>
    <row r="136" spans="1:11" x14ac:dyDescent="0.2">
      <c r="A136">
        <v>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</row>
    <row r="137" spans="1:11" x14ac:dyDescent="0.2">
      <c r="A137">
        <v>49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2</v>
      </c>
    </row>
    <row r="138" spans="1:11" x14ac:dyDescent="0.2">
      <c r="A138">
        <v>49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4</v>
      </c>
    </row>
    <row r="139" spans="1:11" x14ac:dyDescent="0.2">
      <c r="A139">
        <v>49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</row>
    <row r="140" spans="1:11" x14ac:dyDescent="0.2">
      <c r="A140">
        <v>49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5</v>
      </c>
    </row>
    <row r="141" spans="1:11" x14ac:dyDescent="0.2">
      <c r="A141">
        <v>49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2</v>
      </c>
    </row>
    <row r="142" spans="1:11" x14ac:dyDescent="0.2">
      <c r="A142">
        <v>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</v>
      </c>
    </row>
    <row r="143" spans="1:11" x14ac:dyDescent="0.2">
      <c r="A143">
        <v>49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2</v>
      </c>
    </row>
    <row r="144" spans="1:11" x14ac:dyDescent="0.2">
      <c r="A144">
        <v>49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7</v>
      </c>
    </row>
    <row r="145" spans="1:11" x14ac:dyDescent="0.2">
      <c r="A145">
        <v>49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6</v>
      </c>
    </row>
    <row r="146" spans="1:11" x14ac:dyDescent="0.2">
      <c r="A146">
        <v>49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4</v>
      </c>
    </row>
    <row r="147" spans="1:11" x14ac:dyDescent="0.2">
      <c r="A147">
        <v>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</row>
    <row r="148" spans="1:11" x14ac:dyDescent="0.2">
      <c r="A148">
        <v>49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4</v>
      </c>
    </row>
    <row r="149" spans="1:11" x14ac:dyDescent="0.2">
      <c r="A149">
        <v>49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</row>
    <row r="150" spans="1:11" x14ac:dyDescent="0.2">
      <c r="A150">
        <v>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6</v>
      </c>
    </row>
    <row r="151" spans="1:11" x14ac:dyDescent="0.2">
      <c r="A151">
        <v>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5E1A-54B4-3040-8E77-06B2198CD55B}">
  <dimension ref="A1:I26"/>
  <sheetViews>
    <sheetView zoomScale="92" workbookViewId="0">
      <selection activeCell="F12" sqref="F12"/>
    </sheetView>
  </sheetViews>
  <sheetFormatPr baseColWidth="10" defaultColWidth="11" defaultRowHeight="16" x14ac:dyDescent="0.2"/>
  <cols>
    <col min="5" max="5" width="12.1640625" bestFit="1" customWidth="1"/>
  </cols>
  <sheetData>
    <row r="1" spans="1:9" x14ac:dyDescent="0.2">
      <c r="A1" t="s">
        <v>116</v>
      </c>
    </row>
    <row r="2" spans="1:9" ht="17" thickBot="1" x14ac:dyDescent="0.25"/>
    <row r="3" spans="1:9" x14ac:dyDescent="0.2">
      <c r="A3" s="25" t="s">
        <v>117</v>
      </c>
      <c r="B3" s="25"/>
    </row>
    <row r="4" spans="1:9" x14ac:dyDescent="0.2">
      <c r="A4" t="s">
        <v>118</v>
      </c>
      <c r="B4">
        <v>0.41989765444844163</v>
      </c>
    </row>
    <row r="5" spans="1:9" x14ac:dyDescent="0.2">
      <c r="A5" t="s">
        <v>119</v>
      </c>
      <c r="B5">
        <v>0.17631404021130287</v>
      </c>
    </row>
    <row r="6" spans="1:9" x14ac:dyDescent="0.2">
      <c r="A6" t="s">
        <v>120</v>
      </c>
      <c r="B6">
        <v>0.12336279993917235</v>
      </c>
    </row>
    <row r="7" spans="1:9" x14ac:dyDescent="0.2">
      <c r="A7" t="s">
        <v>121</v>
      </c>
      <c r="B7">
        <v>1.7861829434268941</v>
      </c>
    </row>
    <row r="8" spans="1:9" ht="17" thickBot="1" x14ac:dyDescent="0.25">
      <c r="A8" s="23" t="s">
        <v>122</v>
      </c>
      <c r="B8" s="23">
        <v>150</v>
      </c>
    </row>
    <row r="10" spans="1:9" ht="17" thickBot="1" x14ac:dyDescent="0.25">
      <c r="A10" t="s">
        <v>123</v>
      </c>
    </row>
    <row r="11" spans="1:9" x14ac:dyDescent="0.2">
      <c r="A11" s="24"/>
      <c r="B11" s="24" t="s">
        <v>124</v>
      </c>
      <c r="C11" s="24" t="s">
        <v>125</v>
      </c>
      <c r="D11" s="24" t="s">
        <v>126</v>
      </c>
      <c r="E11" s="24" t="s">
        <v>127</v>
      </c>
      <c r="F11" s="24" t="s">
        <v>128</v>
      </c>
    </row>
    <row r="12" spans="1:9" x14ac:dyDescent="0.2">
      <c r="A12" t="s">
        <v>130</v>
      </c>
      <c r="B12">
        <v>9</v>
      </c>
      <c r="C12">
        <v>95.610402298850602</v>
      </c>
      <c r="D12">
        <v>10.623378033205622</v>
      </c>
      <c r="E12">
        <v>3.3297433507728629</v>
      </c>
      <c r="F12">
        <v>1.0226724204371136E-3</v>
      </c>
    </row>
    <row r="13" spans="1:9" x14ac:dyDescent="0.2">
      <c r="A13" t="s">
        <v>134</v>
      </c>
      <c r="B13">
        <v>140</v>
      </c>
      <c r="C13">
        <v>446.66293103448282</v>
      </c>
      <c r="D13">
        <v>3.1904495073891632</v>
      </c>
    </row>
    <row r="14" spans="1:9" ht="17" thickBot="1" x14ac:dyDescent="0.25">
      <c r="A14" s="23" t="s">
        <v>139</v>
      </c>
      <c r="B14" s="23">
        <v>149</v>
      </c>
      <c r="C14" s="23">
        <v>542.27333333333343</v>
      </c>
      <c r="D14" s="23"/>
      <c r="E14" s="23"/>
      <c r="F14" s="23"/>
    </row>
    <row r="15" spans="1:9" ht="17" thickBot="1" x14ac:dyDescent="0.25"/>
    <row r="16" spans="1:9" x14ac:dyDescent="0.2">
      <c r="A16" s="24"/>
      <c r="B16" s="24" t="s">
        <v>142</v>
      </c>
      <c r="C16" s="24" t="s">
        <v>121</v>
      </c>
      <c r="D16" s="24" t="s">
        <v>143</v>
      </c>
      <c r="E16" s="24" t="s">
        <v>144</v>
      </c>
      <c r="F16" s="24" t="s">
        <v>145</v>
      </c>
      <c r="G16" s="24" t="s">
        <v>146</v>
      </c>
      <c r="H16" s="24" t="s">
        <v>147</v>
      </c>
      <c r="I16" s="24" t="s">
        <v>148</v>
      </c>
    </row>
    <row r="17" spans="1:9" x14ac:dyDescent="0.2">
      <c r="A17" t="s">
        <v>131</v>
      </c>
      <c r="B17">
        <v>3.9056034482758601</v>
      </c>
      <c r="C17">
        <v>0.49278422957373752</v>
      </c>
      <c r="D17">
        <v>7.9255853046560354</v>
      </c>
      <c r="E17" s="89">
        <v>6.4271708415074605E-13</v>
      </c>
      <c r="F17">
        <v>2.9313425542087419</v>
      </c>
      <c r="G17">
        <v>4.8798643423429784</v>
      </c>
      <c r="H17">
        <v>2.9313425542087419</v>
      </c>
      <c r="I17">
        <v>4.8798643423429784</v>
      </c>
    </row>
    <row r="18" spans="1:9" x14ac:dyDescent="0.2">
      <c r="A18" t="s">
        <v>5</v>
      </c>
      <c r="B18">
        <v>1.0586206896551726</v>
      </c>
      <c r="C18">
        <v>0.35294423659081525</v>
      </c>
      <c r="D18">
        <v>2.9993992815428263</v>
      </c>
      <c r="E18">
        <v>3.2027062925603115E-3</v>
      </c>
      <c r="F18">
        <v>0.36083097387176444</v>
      </c>
      <c r="G18">
        <v>1.7564104054385807</v>
      </c>
      <c r="H18">
        <v>0.36083097387176444</v>
      </c>
      <c r="I18">
        <v>1.7564104054385807</v>
      </c>
    </row>
    <row r="19" spans="1:9" x14ac:dyDescent="0.2">
      <c r="A19" t="s">
        <v>6</v>
      </c>
      <c r="B19">
        <v>-0.52758620689655078</v>
      </c>
      <c r="C19">
        <v>0.38716420172475069</v>
      </c>
      <c r="D19">
        <v>-1.3626936698853973</v>
      </c>
      <c r="E19">
        <v>0.17516704392986684</v>
      </c>
      <c r="F19">
        <v>-1.2930306320345424</v>
      </c>
      <c r="G19">
        <v>0.23785821824144082</v>
      </c>
      <c r="H19">
        <v>-1.2930306320345424</v>
      </c>
      <c r="I19">
        <v>0.23785821824144082</v>
      </c>
    </row>
    <row r="20" spans="1:9" x14ac:dyDescent="0.2">
      <c r="A20" t="s">
        <v>9</v>
      </c>
      <c r="B20">
        <v>0.30387931034482835</v>
      </c>
      <c r="C20">
        <v>0.3529442365908147</v>
      </c>
      <c r="D20">
        <v>0.8609839142865231</v>
      </c>
      <c r="E20">
        <v>0.39071906086815489</v>
      </c>
      <c r="F20">
        <v>-0.39391040543857875</v>
      </c>
      <c r="G20">
        <v>1.0016690261282355</v>
      </c>
      <c r="H20">
        <v>-0.39391040543857875</v>
      </c>
      <c r="I20">
        <v>1.0016690261282355</v>
      </c>
    </row>
    <row r="21" spans="1:9" x14ac:dyDescent="0.2">
      <c r="A21" t="s">
        <v>10</v>
      </c>
      <c r="B21">
        <v>0.70129310344827678</v>
      </c>
      <c r="C21">
        <v>0.37923916818712566</v>
      </c>
      <c r="D21">
        <v>1.8492106361288136</v>
      </c>
      <c r="E21">
        <v>6.6536377273831396E-2</v>
      </c>
      <c r="F21">
        <v>-4.8483104655746012E-2</v>
      </c>
      <c r="G21">
        <v>1.4510693115522995</v>
      </c>
      <c r="H21">
        <v>-4.8483104655746012E-2</v>
      </c>
      <c r="I21">
        <v>1.4510693115522995</v>
      </c>
    </row>
    <row r="22" spans="1:9" x14ac:dyDescent="0.2">
      <c r="A22" t="s">
        <v>13</v>
      </c>
      <c r="B22">
        <v>2.3706896551724272E-2</v>
      </c>
      <c r="C22">
        <v>0.3792391681871255</v>
      </c>
      <c r="D22">
        <v>6.2511730170304383E-2</v>
      </c>
      <c r="E22">
        <v>0.95024448013214047</v>
      </c>
      <c r="F22">
        <v>-0.72606931155229815</v>
      </c>
      <c r="G22">
        <v>0.77348310465574677</v>
      </c>
      <c r="H22">
        <v>-0.72606931155229815</v>
      </c>
      <c r="I22">
        <v>0.77348310465574677</v>
      </c>
    </row>
    <row r="23" spans="1:9" x14ac:dyDescent="0.2">
      <c r="A23" t="s">
        <v>14</v>
      </c>
      <c r="B23">
        <v>-4.7413793103447885E-2</v>
      </c>
      <c r="C23">
        <v>0.38716420172475041</v>
      </c>
      <c r="D23">
        <v>-0.12246430039819677</v>
      </c>
      <c r="E23">
        <v>0.902706937497184</v>
      </c>
      <c r="F23">
        <v>-0.812858218241439</v>
      </c>
      <c r="G23">
        <v>0.71803063203454331</v>
      </c>
      <c r="H23">
        <v>-0.812858218241439</v>
      </c>
      <c r="I23">
        <v>0.71803063203454331</v>
      </c>
    </row>
    <row r="24" spans="1:9" x14ac:dyDescent="0.2">
      <c r="A24" t="s">
        <v>114</v>
      </c>
      <c r="B24">
        <v>0.22758620689655276</v>
      </c>
      <c r="C24">
        <v>0.38716420172475041</v>
      </c>
      <c r="D24">
        <v>0.58782864191135198</v>
      </c>
      <c r="E24">
        <v>0.55759429784069559</v>
      </c>
      <c r="F24">
        <v>-0.53785821824143842</v>
      </c>
      <c r="G24">
        <v>0.99303063203454389</v>
      </c>
      <c r="H24">
        <v>-0.53785821824143842</v>
      </c>
      <c r="I24">
        <v>0.99303063203454389</v>
      </c>
    </row>
    <row r="25" spans="1:9" x14ac:dyDescent="0.2">
      <c r="A25" t="s">
        <v>170</v>
      </c>
      <c r="B25">
        <v>-0.16379310344827483</v>
      </c>
      <c r="C25">
        <v>0.3792391681871255</v>
      </c>
      <c r="D25">
        <v>-0.43189922663118879</v>
      </c>
      <c r="E25">
        <v>0.66647909375831405</v>
      </c>
      <c r="F25">
        <v>-0.91356931155229726</v>
      </c>
      <c r="G25">
        <v>0.58598310465574766</v>
      </c>
      <c r="H25">
        <v>-0.91356931155229726</v>
      </c>
      <c r="I25">
        <v>0.58598310465574766</v>
      </c>
    </row>
    <row r="26" spans="1:9" ht="17" thickBot="1" x14ac:dyDescent="0.25">
      <c r="A26" s="23" t="s">
        <v>18</v>
      </c>
      <c r="B26" s="23">
        <v>-0.3586206896551718</v>
      </c>
      <c r="C26" s="23">
        <v>0.29666883928690435</v>
      </c>
      <c r="D26" s="23">
        <v>-1.208824932598852</v>
      </c>
      <c r="E26" s="23">
        <v>0.2287677553249092</v>
      </c>
      <c r="F26" s="23">
        <v>-0.94515092187370164</v>
      </c>
      <c r="G26" s="23">
        <v>0.22790954256335805</v>
      </c>
      <c r="H26" s="23">
        <v>-0.94515092187370164</v>
      </c>
      <c r="I26" s="23">
        <v>0.22790954256335805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0B3B-D9CF-3940-9E87-C5C60746E0F3}">
  <dimension ref="A1:U16"/>
  <sheetViews>
    <sheetView workbookViewId="0">
      <selection activeCell="C27" sqref="C27"/>
    </sheetView>
  </sheetViews>
  <sheetFormatPr baseColWidth="10" defaultColWidth="11" defaultRowHeight="16" x14ac:dyDescent="0.2"/>
  <cols>
    <col min="2" max="2" width="17.33203125" customWidth="1"/>
  </cols>
  <sheetData>
    <row r="1" spans="1:21" x14ac:dyDescent="0.2">
      <c r="A1" s="83" t="s">
        <v>27</v>
      </c>
      <c r="B1" s="84" t="s">
        <v>28</v>
      </c>
      <c r="C1" s="84" t="s">
        <v>29</v>
      </c>
      <c r="D1" s="84" t="s">
        <v>30</v>
      </c>
      <c r="E1" s="84" t="s">
        <v>31</v>
      </c>
      <c r="F1" s="84" t="s">
        <v>32</v>
      </c>
      <c r="G1" s="84" t="s">
        <v>33</v>
      </c>
      <c r="H1" s="84" t="s">
        <v>34</v>
      </c>
      <c r="I1" s="84" t="s">
        <v>35</v>
      </c>
      <c r="J1" s="84" t="s">
        <v>36</v>
      </c>
      <c r="K1" s="84" t="s">
        <v>37</v>
      </c>
      <c r="L1" s="84" t="s">
        <v>38</v>
      </c>
      <c r="M1" s="84" t="s">
        <v>39</v>
      </c>
      <c r="N1" s="84" t="s">
        <v>40</v>
      </c>
      <c r="O1" s="84" t="s">
        <v>41</v>
      </c>
      <c r="P1" s="84" t="s">
        <v>42</v>
      </c>
      <c r="Q1" s="84" t="s">
        <v>43</v>
      </c>
      <c r="R1" s="84" t="s">
        <v>44</v>
      </c>
      <c r="S1" s="84" t="s">
        <v>45</v>
      </c>
      <c r="T1" s="84" t="s">
        <v>46</v>
      </c>
      <c r="U1" s="85" t="s">
        <v>47</v>
      </c>
    </row>
    <row r="2" spans="1:21" x14ac:dyDescent="0.2">
      <c r="A2" s="73">
        <v>2</v>
      </c>
      <c r="B2" s="74" t="s">
        <v>52</v>
      </c>
      <c r="C2" s="75">
        <v>36</v>
      </c>
      <c r="D2" s="74" t="s">
        <v>53</v>
      </c>
      <c r="E2" s="74" t="s">
        <v>54</v>
      </c>
      <c r="F2" s="74" t="s">
        <v>55</v>
      </c>
      <c r="G2" s="76">
        <v>4</v>
      </c>
      <c r="H2" s="76">
        <v>5</v>
      </c>
      <c r="I2" s="76">
        <v>4</v>
      </c>
      <c r="J2" s="76">
        <v>6</v>
      </c>
      <c r="K2" s="76">
        <v>4</v>
      </c>
      <c r="L2" s="76">
        <v>5</v>
      </c>
      <c r="M2" s="76">
        <v>6</v>
      </c>
      <c r="N2" s="76">
        <v>4</v>
      </c>
      <c r="O2" s="76">
        <v>4</v>
      </c>
      <c r="P2" s="76">
        <v>5</v>
      </c>
      <c r="Q2" s="76">
        <v>4</v>
      </c>
      <c r="R2" s="76">
        <v>5</v>
      </c>
      <c r="S2" s="76">
        <v>5</v>
      </c>
      <c r="T2" s="76">
        <v>5</v>
      </c>
      <c r="U2" s="77">
        <v>5</v>
      </c>
    </row>
    <row r="3" spans="1:21" x14ac:dyDescent="0.2">
      <c r="A3" s="78">
        <v>5</v>
      </c>
      <c r="B3" s="79" t="s">
        <v>60</v>
      </c>
      <c r="C3" s="80">
        <v>23</v>
      </c>
      <c r="D3" s="79" t="s">
        <v>53</v>
      </c>
      <c r="E3" s="79" t="s">
        <v>50</v>
      </c>
      <c r="F3" s="79" t="s">
        <v>55</v>
      </c>
      <c r="G3" s="81">
        <v>1</v>
      </c>
      <c r="H3" s="81">
        <v>6</v>
      </c>
      <c r="I3" s="81">
        <v>7</v>
      </c>
      <c r="J3" s="81">
        <v>7</v>
      </c>
      <c r="K3" s="81">
        <v>6</v>
      </c>
      <c r="L3" s="81">
        <v>3</v>
      </c>
      <c r="M3" s="81">
        <v>4</v>
      </c>
      <c r="N3" s="81">
        <v>5</v>
      </c>
      <c r="O3" s="81">
        <v>2</v>
      </c>
      <c r="P3" s="81">
        <v>3</v>
      </c>
      <c r="Q3" s="81">
        <v>1</v>
      </c>
      <c r="R3" s="81">
        <v>5</v>
      </c>
      <c r="S3" s="81">
        <v>6</v>
      </c>
      <c r="T3" s="81">
        <v>4</v>
      </c>
      <c r="U3" s="82">
        <v>2</v>
      </c>
    </row>
    <row r="4" spans="1:21" x14ac:dyDescent="0.2">
      <c r="A4" s="73">
        <v>12</v>
      </c>
      <c r="B4" s="74" t="s">
        <v>69</v>
      </c>
      <c r="C4" s="75">
        <v>23</v>
      </c>
      <c r="D4" s="74" t="s">
        <v>53</v>
      </c>
      <c r="E4" s="74" t="s">
        <v>50</v>
      </c>
      <c r="F4" s="74" t="s">
        <v>55</v>
      </c>
      <c r="G4" s="76">
        <v>6</v>
      </c>
      <c r="H4" s="76">
        <v>5</v>
      </c>
      <c r="I4" s="76">
        <v>5</v>
      </c>
      <c r="J4" s="76">
        <v>4</v>
      </c>
      <c r="K4" s="76">
        <v>5</v>
      </c>
      <c r="L4" s="74"/>
      <c r="M4" s="76">
        <v>5</v>
      </c>
      <c r="N4" s="76">
        <v>5</v>
      </c>
      <c r="O4" s="76">
        <v>5</v>
      </c>
      <c r="P4" s="76">
        <v>5</v>
      </c>
      <c r="Q4" s="76">
        <v>6</v>
      </c>
      <c r="R4" s="76">
        <v>5</v>
      </c>
      <c r="S4" s="76">
        <v>4</v>
      </c>
      <c r="T4" s="76">
        <v>6</v>
      </c>
      <c r="U4" s="77">
        <v>6</v>
      </c>
    </row>
    <row r="5" spans="1:21" x14ac:dyDescent="0.2">
      <c r="A5" s="78">
        <v>15</v>
      </c>
      <c r="B5" s="79" t="s">
        <v>72</v>
      </c>
      <c r="C5" s="80">
        <v>22</v>
      </c>
      <c r="D5" s="79" t="s">
        <v>53</v>
      </c>
      <c r="E5" s="79" t="s">
        <v>62</v>
      </c>
      <c r="F5" s="79" t="s">
        <v>55</v>
      </c>
      <c r="G5" s="81">
        <v>5</v>
      </c>
      <c r="H5" s="81">
        <v>5</v>
      </c>
      <c r="I5" s="81">
        <v>3</v>
      </c>
      <c r="J5" s="81">
        <v>3</v>
      </c>
      <c r="K5" s="81">
        <v>2</v>
      </c>
      <c r="L5" s="81">
        <v>2</v>
      </c>
      <c r="M5" s="81">
        <v>5</v>
      </c>
      <c r="N5" s="81">
        <v>3</v>
      </c>
      <c r="O5" s="81">
        <v>3</v>
      </c>
      <c r="P5" s="81">
        <v>3</v>
      </c>
      <c r="Q5" s="81">
        <v>3</v>
      </c>
      <c r="R5" s="81">
        <v>7</v>
      </c>
      <c r="S5" s="81">
        <v>2</v>
      </c>
      <c r="T5" s="81">
        <v>7</v>
      </c>
      <c r="U5" s="82">
        <v>7</v>
      </c>
    </row>
    <row r="6" spans="1:21" x14ac:dyDescent="0.2">
      <c r="A6" s="73">
        <v>16</v>
      </c>
      <c r="B6" s="74" t="s">
        <v>73</v>
      </c>
      <c r="C6" s="75">
        <v>28</v>
      </c>
      <c r="D6" s="74" t="s">
        <v>53</v>
      </c>
      <c r="E6" s="74" t="s">
        <v>74</v>
      </c>
      <c r="F6" s="74" t="s">
        <v>51</v>
      </c>
      <c r="G6" s="76">
        <v>5</v>
      </c>
      <c r="H6" s="76">
        <v>6</v>
      </c>
      <c r="I6" s="76">
        <v>3</v>
      </c>
      <c r="J6" s="76">
        <v>5</v>
      </c>
      <c r="K6" s="76">
        <v>5</v>
      </c>
      <c r="L6" s="76">
        <v>4</v>
      </c>
      <c r="M6" s="76">
        <v>6</v>
      </c>
      <c r="N6" s="76">
        <v>5</v>
      </c>
      <c r="O6" s="76">
        <v>4</v>
      </c>
      <c r="P6" s="76">
        <v>6</v>
      </c>
      <c r="Q6" s="76">
        <v>6</v>
      </c>
      <c r="R6" s="76">
        <v>6</v>
      </c>
      <c r="S6" s="76">
        <v>5</v>
      </c>
      <c r="T6" s="76">
        <v>5</v>
      </c>
      <c r="U6" s="77">
        <v>6</v>
      </c>
    </row>
    <row r="7" spans="1:21" x14ac:dyDescent="0.2">
      <c r="A7" s="78">
        <v>17</v>
      </c>
      <c r="B7" s="79" t="s">
        <v>75</v>
      </c>
      <c r="C7" s="80">
        <v>32</v>
      </c>
      <c r="D7" s="79" t="s">
        <v>53</v>
      </c>
      <c r="E7" s="79" t="s">
        <v>64</v>
      </c>
      <c r="F7" s="79" t="s">
        <v>51</v>
      </c>
      <c r="G7" s="81">
        <v>2</v>
      </c>
      <c r="H7" s="81">
        <v>6</v>
      </c>
      <c r="I7" s="81">
        <v>5</v>
      </c>
      <c r="J7" s="81">
        <v>4</v>
      </c>
      <c r="K7" s="81">
        <v>7</v>
      </c>
      <c r="L7" s="81">
        <v>2</v>
      </c>
      <c r="M7" s="81">
        <v>3</v>
      </c>
      <c r="N7" s="81">
        <v>4</v>
      </c>
      <c r="O7" s="81">
        <v>1</v>
      </c>
      <c r="P7" s="81">
        <v>2</v>
      </c>
      <c r="Q7" s="81">
        <v>1</v>
      </c>
      <c r="R7" s="81">
        <v>5</v>
      </c>
      <c r="S7" s="81">
        <v>6</v>
      </c>
      <c r="T7" s="81">
        <v>3</v>
      </c>
      <c r="U7" s="82">
        <v>2</v>
      </c>
    </row>
    <row r="8" spans="1:21" x14ac:dyDescent="0.2">
      <c r="A8" s="73">
        <v>18</v>
      </c>
      <c r="B8" s="74" t="s">
        <v>76</v>
      </c>
      <c r="C8" s="75">
        <v>21</v>
      </c>
      <c r="D8" s="74" t="s">
        <v>53</v>
      </c>
      <c r="E8" s="74" t="s">
        <v>64</v>
      </c>
      <c r="F8" s="74" t="s">
        <v>51</v>
      </c>
      <c r="G8" s="76">
        <v>5</v>
      </c>
      <c r="H8" s="76">
        <v>7</v>
      </c>
      <c r="I8" s="76">
        <v>6</v>
      </c>
      <c r="J8" s="76">
        <v>3</v>
      </c>
      <c r="K8" s="76">
        <v>6</v>
      </c>
      <c r="L8" s="76">
        <v>6</v>
      </c>
      <c r="M8" s="76">
        <v>7</v>
      </c>
      <c r="N8" s="76">
        <v>7</v>
      </c>
      <c r="O8" s="76">
        <v>5</v>
      </c>
      <c r="P8" s="76">
        <v>6</v>
      </c>
      <c r="Q8" s="76">
        <v>6</v>
      </c>
      <c r="R8" s="76">
        <v>4</v>
      </c>
      <c r="S8" s="76">
        <v>3</v>
      </c>
      <c r="T8" s="76">
        <v>7</v>
      </c>
      <c r="U8" s="77">
        <v>4</v>
      </c>
    </row>
    <row r="9" spans="1:21" x14ac:dyDescent="0.2">
      <c r="A9" s="78">
        <v>19</v>
      </c>
      <c r="B9" s="79" t="s">
        <v>77</v>
      </c>
      <c r="C9" s="80">
        <v>44</v>
      </c>
      <c r="D9" s="79" t="s">
        <v>53</v>
      </c>
      <c r="E9" s="79" t="s">
        <v>64</v>
      </c>
      <c r="F9" s="79" t="s">
        <v>55</v>
      </c>
      <c r="G9" s="81">
        <v>3</v>
      </c>
      <c r="H9" s="81">
        <v>7</v>
      </c>
      <c r="I9" s="81">
        <v>7</v>
      </c>
      <c r="J9" s="81">
        <v>2</v>
      </c>
      <c r="K9" s="81">
        <v>5</v>
      </c>
      <c r="L9" s="81">
        <v>3</v>
      </c>
      <c r="M9" s="81">
        <v>3</v>
      </c>
      <c r="N9" s="81">
        <v>3</v>
      </c>
      <c r="O9" s="81">
        <v>6</v>
      </c>
      <c r="P9" s="81">
        <v>2</v>
      </c>
      <c r="Q9" s="81">
        <v>7</v>
      </c>
      <c r="R9" s="81">
        <v>2</v>
      </c>
      <c r="S9" s="81">
        <v>2</v>
      </c>
      <c r="T9" s="81">
        <v>5</v>
      </c>
      <c r="U9" s="82">
        <v>5</v>
      </c>
    </row>
    <row r="10" spans="1:21" x14ac:dyDescent="0.2">
      <c r="A10" s="73">
        <v>22</v>
      </c>
      <c r="B10" s="74" t="s">
        <v>80</v>
      </c>
      <c r="C10" s="75">
        <v>50</v>
      </c>
      <c r="D10" s="74" t="s">
        <v>53</v>
      </c>
      <c r="E10" s="74" t="s">
        <v>62</v>
      </c>
      <c r="F10" s="74" t="s">
        <v>55</v>
      </c>
      <c r="G10" s="76">
        <v>6</v>
      </c>
      <c r="H10" s="76">
        <v>7</v>
      </c>
      <c r="I10" s="76">
        <v>7</v>
      </c>
      <c r="J10" s="76">
        <v>4</v>
      </c>
      <c r="K10" s="76">
        <v>7</v>
      </c>
      <c r="L10" s="76">
        <v>5</v>
      </c>
      <c r="M10" s="76">
        <v>6</v>
      </c>
      <c r="N10" s="76">
        <v>5</v>
      </c>
      <c r="O10" s="76">
        <v>7</v>
      </c>
      <c r="P10" s="76">
        <v>5</v>
      </c>
      <c r="Q10" s="76">
        <v>7</v>
      </c>
      <c r="R10" s="76">
        <v>7</v>
      </c>
      <c r="S10" s="76">
        <v>7</v>
      </c>
      <c r="T10" s="76">
        <v>6</v>
      </c>
      <c r="U10" s="77">
        <v>5</v>
      </c>
    </row>
    <row r="11" spans="1:21" x14ac:dyDescent="0.2">
      <c r="A11" s="78">
        <v>23</v>
      </c>
      <c r="B11" s="79" t="s">
        <v>81</v>
      </c>
      <c r="C11" s="80">
        <v>62</v>
      </c>
      <c r="D11" s="79" t="s">
        <v>53</v>
      </c>
      <c r="E11" s="79" t="s">
        <v>82</v>
      </c>
      <c r="F11" s="79" t="s">
        <v>55</v>
      </c>
      <c r="G11" s="81">
        <v>1</v>
      </c>
      <c r="H11" s="81">
        <v>3</v>
      </c>
      <c r="I11" s="81">
        <v>4</v>
      </c>
      <c r="J11" s="81">
        <v>6</v>
      </c>
      <c r="K11" s="81">
        <v>4</v>
      </c>
      <c r="L11" s="81">
        <v>7</v>
      </c>
      <c r="M11" s="81">
        <v>2</v>
      </c>
      <c r="N11" s="81">
        <v>6</v>
      </c>
      <c r="O11" s="81">
        <v>5</v>
      </c>
      <c r="P11" s="81">
        <v>5</v>
      </c>
      <c r="Q11" s="81">
        <v>3</v>
      </c>
      <c r="R11" s="81">
        <v>2</v>
      </c>
      <c r="S11" s="81">
        <v>1</v>
      </c>
      <c r="T11" s="81">
        <v>7</v>
      </c>
      <c r="U11" s="82">
        <v>1</v>
      </c>
    </row>
    <row r="12" spans="1:21" x14ac:dyDescent="0.2">
      <c r="A12" s="73">
        <v>24</v>
      </c>
      <c r="B12" s="74" t="s">
        <v>83</v>
      </c>
      <c r="C12" s="75">
        <v>40</v>
      </c>
      <c r="D12" s="74" t="s">
        <v>53</v>
      </c>
      <c r="E12" s="74" t="s">
        <v>64</v>
      </c>
      <c r="F12" s="74" t="s">
        <v>51</v>
      </c>
      <c r="G12" s="76">
        <v>5</v>
      </c>
      <c r="H12" s="76">
        <v>6</v>
      </c>
      <c r="I12" s="76">
        <v>6</v>
      </c>
      <c r="J12" s="76">
        <v>1</v>
      </c>
      <c r="K12" s="76">
        <v>5</v>
      </c>
      <c r="L12" s="76">
        <v>5</v>
      </c>
      <c r="M12" s="76">
        <v>7</v>
      </c>
      <c r="N12" s="76">
        <v>7</v>
      </c>
      <c r="O12" s="76">
        <v>6</v>
      </c>
      <c r="P12" s="76">
        <v>7</v>
      </c>
      <c r="Q12" s="76">
        <v>7</v>
      </c>
      <c r="R12" s="76">
        <v>7</v>
      </c>
      <c r="S12" s="76">
        <v>6</v>
      </c>
      <c r="T12" s="76">
        <v>7</v>
      </c>
      <c r="U12" s="77">
        <v>1</v>
      </c>
    </row>
    <row r="13" spans="1:21" x14ac:dyDescent="0.2">
      <c r="A13" s="78">
        <v>38</v>
      </c>
      <c r="B13" s="79" t="s">
        <v>98</v>
      </c>
      <c r="C13" s="80">
        <v>51</v>
      </c>
      <c r="D13" s="79" t="s">
        <v>53</v>
      </c>
      <c r="E13" s="79" t="s">
        <v>50</v>
      </c>
      <c r="F13" s="79" t="s">
        <v>55</v>
      </c>
      <c r="G13" s="81">
        <v>7</v>
      </c>
      <c r="H13" s="81">
        <v>3</v>
      </c>
      <c r="I13" s="81">
        <v>6</v>
      </c>
      <c r="J13" s="81">
        <v>7</v>
      </c>
      <c r="K13" s="81">
        <v>7</v>
      </c>
      <c r="L13" s="81">
        <v>1</v>
      </c>
      <c r="M13" s="81">
        <v>5</v>
      </c>
      <c r="N13" s="81">
        <v>6</v>
      </c>
      <c r="O13" s="81">
        <v>3</v>
      </c>
      <c r="P13" s="81">
        <v>5</v>
      </c>
      <c r="Q13" s="81">
        <v>6</v>
      </c>
      <c r="R13" s="81">
        <v>2</v>
      </c>
      <c r="S13" s="81">
        <v>6</v>
      </c>
      <c r="T13" s="81">
        <v>2</v>
      </c>
      <c r="U13" s="82">
        <v>7</v>
      </c>
    </row>
    <row r="14" spans="1:21" x14ac:dyDescent="0.2">
      <c r="A14" s="73">
        <v>42</v>
      </c>
      <c r="B14" s="74" t="s">
        <v>102</v>
      </c>
      <c r="C14" s="75">
        <v>22</v>
      </c>
      <c r="D14" s="74" t="s">
        <v>53</v>
      </c>
      <c r="E14" s="74" t="s">
        <v>64</v>
      </c>
      <c r="F14" s="74" t="s">
        <v>51</v>
      </c>
      <c r="G14" s="76">
        <v>2</v>
      </c>
      <c r="H14" s="76">
        <v>5</v>
      </c>
      <c r="I14" s="76">
        <v>4</v>
      </c>
      <c r="J14" s="76">
        <v>2</v>
      </c>
      <c r="K14" s="76">
        <v>2</v>
      </c>
      <c r="L14" s="76">
        <v>2</v>
      </c>
      <c r="M14" s="76">
        <v>6</v>
      </c>
      <c r="N14" s="76">
        <v>3</v>
      </c>
      <c r="O14" s="76">
        <v>4</v>
      </c>
      <c r="P14" s="76">
        <v>5</v>
      </c>
      <c r="Q14" s="76">
        <v>3</v>
      </c>
      <c r="R14" s="76">
        <v>5</v>
      </c>
      <c r="S14" s="76">
        <v>6</v>
      </c>
      <c r="T14" s="76">
        <v>2</v>
      </c>
      <c r="U14" s="77">
        <v>2</v>
      </c>
    </row>
    <row r="15" spans="1:21" x14ac:dyDescent="0.2">
      <c r="A15" s="78">
        <v>43</v>
      </c>
      <c r="B15" s="79" t="s">
        <v>103</v>
      </c>
      <c r="C15" s="80">
        <v>21</v>
      </c>
      <c r="D15" s="79" t="s">
        <v>53</v>
      </c>
      <c r="E15" s="79" t="s">
        <v>64</v>
      </c>
      <c r="F15" s="79" t="s">
        <v>51</v>
      </c>
      <c r="G15" s="81">
        <v>1</v>
      </c>
      <c r="H15" s="81">
        <v>2</v>
      </c>
      <c r="I15" s="81">
        <v>3</v>
      </c>
      <c r="J15" s="81">
        <v>4</v>
      </c>
      <c r="K15" s="81">
        <v>5</v>
      </c>
      <c r="L15" s="81">
        <v>5</v>
      </c>
      <c r="M15" s="81">
        <v>3</v>
      </c>
      <c r="N15" s="81">
        <v>5</v>
      </c>
      <c r="O15" s="81">
        <v>5</v>
      </c>
      <c r="P15" s="81">
        <v>5</v>
      </c>
      <c r="Q15" s="81">
        <v>6</v>
      </c>
      <c r="R15" s="81">
        <v>4</v>
      </c>
      <c r="S15" s="81">
        <v>4</v>
      </c>
      <c r="T15" s="81">
        <v>7</v>
      </c>
      <c r="U15" s="82">
        <v>6</v>
      </c>
    </row>
    <row r="16" spans="1:21" x14ac:dyDescent="0.2">
      <c r="A16" s="73">
        <v>44</v>
      </c>
      <c r="B16" s="74" t="s">
        <v>104</v>
      </c>
      <c r="C16" s="75">
        <v>26</v>
      </c>
      <c r="D16" s="74" t="s">
        <v>53</v>
      </c>
      <c r="E16" s="74" t="s">
        <v>62</v>
      </c>
      <c r="F16" s="74" t="s">
        <v>51</v>
      </c>
      <c r="G16" s="76">
        <v>7</v>
      </c>
      <c r="H16" s="76">
        <v>6</v>
      </c>
      <c r="I16" s="76">
        <v>2</v>
      </c>
      <c r="J16" s="76">
        <v>6</v>
      </c>
      <c r="K16" s="76">
        <v>2</v>
      </c>
      <c r="L16" s="76">
        <v>4</v>
      </c>
      <c r="M16" s="76">
        <v>6</v>
      </c>
      <c r="N16" s="76">
        <v>3</v>
      </c>
      <c r="O16" s="76">
        <v>6</v>
      </c>
      <c r="P16" s="76">
        <v>6</v>
      </c>
      <c r="Q16" s="76">
        <v>3</v>
      </c>
      <c r="R16" s="76">
        <v>6</v>
      </c>
      <c r="S16" s="76">
        <v>7</v>
      </c>
      <c r="T16" s="76">
        <v>6</v>
      </c>
      <c r="U16" s="77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57A4-B4F9-4141-9009-430AA103BDF3}">
  <dimension ref="A1:K226"/>
  <sheetViews>
    <sheetView workbookViewId="0">
      <selection activeCell="J18" sqref="J18"/>
    </sheetView>
  </sheetViews>
  <sheetFormatPr baseColWidth="10" defaultColWidth="11" defaultRowHeight="16" x14ac:dyDescent="0.2"/>
  <sheetData>
    <row r="1" spans="1:11" x14ac:dyDescent="0.2">
      <c r="A1" t="s">
        <v>111</v>
      </c>
      <c r="B1" s="8" t="s">
        <v>5</v>
      </c>
      <c r="C1" s="8" t="s">
        <v>6</v>
      </c>
      <c r="D1" s="8" t="s">
        <v>9</v>
      </c>
      <c r="E1" s="9" t="s">
        <v>10</v>
      </c>
      <c r="F1" s="9" t="s">
        <v>13</v>
      </c>
      <c r="G1" s="9" t="s">
        <v>14</v>
      </c>
      <c r="H1" s="10" t="s">
        <v>114</v>
      </c>
      <c r="I1" s="10" t="s">
        <v>170</v>
      </c>
      <c r="J1" s="10" t="s">
        <v>18</v>
      </c>
      <c r="K1" s="11" t="s">
        <v>113</v>
      </c>
    </row>
    <row r="2" spans="1:11" x14ac:dyDescent="0.2">
      <c r="A2">
        <v>2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4</v>
      </c>
    </row>
    <row r="3" spans="1:11" x14ac:dyDescent="0.2">
      <c r="A3">
        <v>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5</v>
      </c>
    </row>
    <row r="4" spans="1:11" x14ac:dyDescent="0.2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4</v>
      </c>
    </row>
    <row r="5" spans="1:11" x14ac:dyDescent="0.2">
      <c r="A5">
        <v>2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6</v>
      </c>
    </row>
    <row r="6" spans="1:11" x14ac:dyDescent="0.2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2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</row>
    <row r="8" spans="1:11" x14ac:dyDescent="0.2">
      <c r="A8">
        <v>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6</v>
      </c>
    </row>
    <row r="9" spans="1:11" x14ac:dyDescent="0.2">
      <c r="A9">
        <v>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4</v>
      </c>
    </row>
    <row r="10" spans="1:11" x14ac:dyDescent="0.2">
      <c r="A10">
        <v>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4</v>
      </c>
    </row>
    <row r="11" spans="1:11" x14ac:dyDescent="0.2">
      <c r="A11">
        <v>2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5</v>
      </c>
    </row>
    <row r="12" spans="1:11" x14ac:dyDescent="0.2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</row>
    <row r="13" spans="1:11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5</v>
      </c>
    </row>
    <row r="14" spans="1:11" x14ac:dyDescent="0.2">
      <c r="A14">
        <v>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5</v>
      </c>
    </row>
    <row r="15" spans="1:11" x14ac:dyDescent="0.2">
      <c r="A15">
        <v>2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5</v>
      </c>
    </row>
    <row r="16" spans="1:11" x14ac:dyDescent="0.2">
      <c r="A16">
        <v>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</row>
    <row r="17" spans="1:11" x14ac:dyDescent="0.2">
      <c r="A17">
        <v>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 x14ac:dyDescent="0.2">
      <c r="A18">
        <v>5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6</v>
      </c>
    </row>
    <row r="19" spans="1:11" x14ac:dyDescent="0.2">
      <c r="A19">
        <v>5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7</v>
      </c>
    </row>
    <row r="20" spans="1:11" x14ac:dyDescent="0.2">
      <c r="A20">
        <v>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7</v>
      </c>
    </row>
    <row r="21" spans="1:11" x14ac:dyDescent="0.2">
      <c r="A21">
        <v>5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 x14ac:dyDescent="0.2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 x14ac:dyDescent="0.2">
      <c r="A23">
        <v>5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4</v>
      </c>
    </row>
    <row r="24" spans="1:11" x14ac:dyDescent="0.2">
      <c r="A24">
        <v>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5</v>
      </c>
    </row>
    <row r="25" spans="1:11" x14ac:dyDescent="0.2">
      <c r="A25">
        <v>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</v>
      </c>
    </row>
    <row r="26" spans="1:11" x14ac:dyDescent="0.2">
      <c r="A26">
        <v>5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3</v>
      </c>
    </row>
    <row r="27" spans="1:11" x14ac:dyDescent="0.2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</row>
    <row r="28" spans="1:11" x14ac:dyDescent="0.2">
      <c r="A28">
        <v>5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5</v>
      </c>
    </row>
    <row r="29" spans="1:11" x14ac:dyDescent="0.2">
      <c r="A29">
        <v>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6</v>
      </c>
    </row>
    <row r="30" spans="1:11" x14ac:dyDescent="0.2">
      <c r="A30">
        <v>5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4</v>
      </c>
    </row>
    <row r="31" spans="1:11" x14ac:dyDescent="0.2">
      <c r="A31">
        <v>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2</v>
      </c>
    </row>
    <row r="32" spans="1:11" x14ac:dyDescent="0.2">
      <c r="A32">
        <v>12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6</v>
      </c>
    </row>
    <row r="33" spans="1:11" x14ac:dyDescent="0.2">
      <c r="A33">
        <v>12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5</v>
      </c>
    </row>
    <row r="34" spans="1:11" x14ac:dyDescent="0.2">
      <c r="A34">
        <v>12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5</v>
      </c>
    </row>
    <row r="35" spans="1:11" x14ac:dyDescent="0.2">
      <c r="A35">
        <v>12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</row>
    <row r="36" spans="1:11" x14ac:dyDescent="0.2">
      <c r="A36">
        <v>12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x14ac:dyDescent="0.2">
      <c r="A37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12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5</v>
      </c>
    </row>
    <row r="39" spans="1:11" x14ac:dyDescent="0.2">
      <c r="A39">
        <v>12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5</v>
      </c>
    </row>
    <row r="40" spans="1:11" x14ac:dyDescent="0.2">
      <c r="A40">
        <v>12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5</v>
      </c>
    </row>
    <row r="41" spans="1:11" x14ac:dyDescent="0.2">
      <c r="A41">
        <v>12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5</v>
      </c>
    </row>
    <row r="42" spans="1:11" x14ac:dyDescent="0.2">
      <c r="A42">
        <v>12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6</v>
      </c>
    </row>
    <row r="43" spans="1:11" x14ac:dyDescent="0.2">
      <c r="A43">
        <v>12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5</v>
      </c>
    </row>
    <row r="44" spans="1:11" x14ac:dyDescent="0.2">
      <c r="A44">
        <v>12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4</v>
      </c>
    </row>
    <row r="45" spans="1:11" x14ac:dyDescent="0.2">
      <c r="A45">
        <v>12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6</v>
      </c>
    </row>
    <row r="46" spans="1:11" x14ac:dyDescent="0.2">
      <c r="A46">
        <v>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6</v>
      </c>
    </row>
    <row r="47" spans="1:11" x14ac:dyDescent="0.2">
      <c r="A47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5</v>
      </c>
    </row>
    <row r="48" spans="1:11" x14ac:dyDescent="0.2">
      <c r="A48">
        <v>15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5</v>
      </c>
    </row>
    <row r="49" spans="1:11" x14ac:dyDescent="0.2">
      <c r="A49">
        <v>15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3</v>
      </c>
    </row>
    <row r="50" spans="1:11" x14ac:dyDescent="0.2">
      <c r="A50">
        <v>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3</v>
      </c>
    </row>
    <row r="51" spans="1:11" x14ac:dyDescent="0.2">
      <c r="A51">
        <v>15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 x14ac:dyDescent="0.2">
      <c r="A52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 x14ac:dyDescent="0.2">
      <c r="A53">
        <v>15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5</v>
      </c>
    </row>
    <row r="54" spans="1:11" x14ac:dyDescent="0.2">
      <c r="A54">
        <v>15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3</v>
      </c>
    </row>
    <row r="55" spans="1:11" x14ac:dyDescent="0.2">
      <c r="A55">
        <v>15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3</v>
      </c>
    </row>
    <row r="56" spans="1:11" x14ac:dyDescent="0.2">
      <c r="A56">
        <v>15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3</v>
      </c>
    </row>
    <row r="57" spans="1:11" x14ac:dyDescent="0.2">
      <c r="A57">
        <v>15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3</v>
      </c>
    </row>
    <row r="58" spans="1:11" x14ac:dyDescent="0.2">
      <c r="A58">
        <v>15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7</v>
      </c>
    </row>
    <row r="59" spans="1:11" x14ac:dyDescent="0.2">
      <c r="A59">
        <v>15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2</v>
      </c>
    </row>
    <row r="60" spans="1:11" x14ac:dyDescent="0.2">
      <c r="A60">
        <v>15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7</v>
      </c>
    </row>
    <row r="61" spans="1:11" x14ac:dyDescent="0.2">
      <c r="A61">
        <v>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7</v>
      </c>
    </row>
    <row r="62" spans="1:11" x14ac:dyDescent="0.2">
      <c r="A62">
        <v>16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5</v>
      </c>
    </row>
    <row r="63" spans="1:11" x14ac:dyDescent="0.2">
      <c r="A63">
        <v>16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6</v>
      </c>
    </row>
    <row r="64" spans="1:11" x14ac:dyDescent="0.2">
      <c r="A64">
        <v>16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</row>
    <row r="65" spans="1:11" x14ac:dyDescent="0.2">
      <c r="A65">
        <v>16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5</v>
      </c>
    </row>
    <row r="66" spans="1:11" x14ac:dyDescent="0.2">
      <c r="A66">
        <v>16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</row>
    <row r="67" spans="1:11" x14ac:dyDescent="0.2">
      <c r="A67">
        <v>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</row>
    <row r="68" spans="1:11" x14ac:dyDescent="0.2">
      <c r="A68">
        <v>16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6</v>
      </c>
    </row>
    <row r="69" spans="1:11" x14ac:dyDescent="0.2">
      <c r="A69">
        <v>16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5</v>
      </c>
    </row>
    <row r="70" spans="1:11" x14ac:dyDescent="0.2">
      <c r="A70">
        <v>16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4</v>
      </c>
    </row>
    <row r="71" spans="1:11" x14ac:dyDescent="0.2">
      <c r="A71">
        <v>16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6</v>
      </c>
    </row>
    <row r="72" spans="1:11" x14ac:dyDescent="0.2">
      <c r="A72">
        <v>16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6</v>
      </c>
    </row>
    <row r="73" spans="1:11" x14ac:dyDescent="0.2">
      <c r="A73">
        <v>16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6</v>
      </c>
    </row>
    <row r="74" spans="1:11" x14ac:dyDescent="0.2">
      <c r="A74">
        <v>16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5</v>
      </c>
    </row>
    <row r="75" spans="1:11" x14ac:dyDescent="0.2">
      <c r="A75">
        <v>16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5</v>
      </c>
    </row>
    <row r="76" spans="1:11" x14ac:dyDescent="0.2">
      <c r="A76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6</v>
      </c>
    </row>
    <row r="77" spans="1:11" x14ac:dyDescent="0.2">
      <c r="A77">
        <v>17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2</v>
      </c>
    </row>
    <row r="78" spans="1:11" x14ac:dyDescent="0.2">
      <c r="A78">
        <v>17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6</v>
      </c>
    </row>
    <row r="79" spans="1:11" x14ac:dyDescent="0.2">
      <c r="A79">
        <v>17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5</v>
      </c>
    </row>
    <row r="80" spans="1:11" x14ac:dyDescent="0.2">
      <c r="A80">
        <v>17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4</v>
      </c>
    </row>
    <row r="81" spans="1:11" x14ac:dyDescent="0.2">
      <c r="A81">
        <v>17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7</v>
      </c>
    </row>
    <row r="82" spans="1:11" x14ac:dyDescent="0.2">
      <c r="A82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</row>
    <row r="83" spans="1:11" x14ac:dyDescent="0.2">
      <c r="A83">
        <v>17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3</v>
      </c>
    </row>
    <row r="84" spans="1:11" x14ac:dyDescent="0.2">
      <c r="A84">
        <v>17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4</v>
      </c>
    </row>
    <row r="85" spans="1:11" x14ac:dyDescent="0.2">
      <c r="A85">
        <v>17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 x14ac:dyDescent="0.2">
      <c r="A86">
        <v>17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2</v>
      </c>
    </row>
    <row r="87" spans="1:11" x14ac:dyDescent="0.2">
      <c r="A87">
        <v>17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>
        <v>17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5</v>
      </c>
    </row>
    <row r="89" spans="1:11" x14ac:dyDescent="0.2">
      <c r="A89">
        <v>17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6</v>
      </c>
    </row>
    <row r="90" spans="1:11" x14ac:dyDescent="0.2">
      <c r="A90">
        <v>17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3</v>
      </c>
    </row>
    <row r="91" spans="1:11" x14ac:dyDescent="0.2">
      <c r="A91">
        <v>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2</v>
      </c>
    </row>
    <row r="92" spans="1:11" x14ac:dyDescent="0.2">
      <c r="A92">
        <v>18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5</v>
      </c>
    </row>
    <row r="93" spans="1:11" x14ac:dyDescent="0.2">
      <c r="A93">
        <v>18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7</v>
      </c>
    </row>
    <row r="94" spans="1:11" x14ac:dyDescent="0.2">
      <c r="A94">
        <v>18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6</v>
      </c>
    </row>
    <row r="95" spans="1:11" x14ac:dyDescent="0.2">
      <c r="A95">
        <v>18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3</v>
      </c>
    </row>
    <row r="96" spans="1:11" x14ac:dyDescent="0.2">
      <c r="A96">
        <v>18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6</v>
      </c>
    </row>
    <row r="97" spans="1:11" x14ac:dyDescent="0.2">
      <c r="A97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</row>
    <row r="98" spans="1:11" x14ac:dyDescent="0.2">
      <c r="A98">
        <v>18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7</v>
      </c>
    </row>
    <row r="99" spans="1:11" x14ac:dyDescent="0.2">
      <c r="A99">
        <v>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7</v>
      </c>
    </row>
    <row r="100" spans="1:11" x14ac:dyDescent="0.2">
      <c r="A100">
        <v>18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5</v>
      </c>
    </row>
    <row r="101" spans="1:11" x14ac:dyDescent="0.2">
      <c r="A101">
        <v>18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6</v>
      </c>
    </row>
    <row r="102" spans="1:11" x14ac:dyDescent="0.2">
      <c r="A102">
        <v>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6</v>
      </c>
    </row>
    <row r="103" spans="1:11" x14ac:dyDescent="0.2">
      <c r="A103">
        <v>18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4</v>
      </c>
    </row>
    <row r="104" spans="1:11" x14ac:dyDescent="0.2">
      <c r="A104">
        <v>18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3</v>
      </c>
    </row>
    <row r="105" spans="1:11" x14ac:dyDescent="0.2">
      <c r="A105">
        <v>18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7</v>
      </c>
    </row>
    <row r="106" spans="1:11" x14ac:dyDescent="0.2">
      <c r="A106">
        <v>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4</v>
      </c>
    </row>
    <row r="107" spans="1:11" x14ac:dyDescent="0.2">
      <c r="A107">
        <v>19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3</v>
      </c>
    </row>
    <row r="108" spans="1:11" x14ac:dyDescent="0.2">
      <c r="A108">
        <v>19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7</v>
      </c>
    </row>
    <row r="109" spans="1:11" x14ac:dyDescent="0.2">
      <c r="A109">
        <v>19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7</v>
      </c>
    </row>
    <row r="110" spans="1:11" x14ac:dyDescent="0.2">
      <c r="A110">
        <v>19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2</v>
      </c>
    </row>
    <row r="111" spans="1:11" x14ac:dyDescent="0.2">
      <c r="A111">
        <v>19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</row>
    <row r="112" spans="1:11" x14ac:dyDescent="0.2">
      <c r="A112">
        <v>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</row>
    <row r="113" spans="1:11" x14ac:dyDescent="0.2">
      <c r="A113">
        <v>19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3</v>
      </c>
    </row>
    <row r="114" spans="1:11" x14ac:dyDescent="0.2">
      <c r="A114">
        <v>19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3</v>
      </c>
    </row>
    <row r="115" spans="1:11" x14ac:dyDescent="0.2">
      <c r="A115">
        <v>19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6</v>
      </c>
    </row>
    <row r="116" spans="1:11" x14ac:dyDescent="0.2">
      <c r="A116">
        <v>19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2</v>
      </c>
    </row>
    <row r="117" spans="1:11" x14ac:dyDescent="0.2">
      <c r="A117">
        <v>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7</v>
      </c>
    </row>
    <row r="118" spans="1:11" x14ac:dyDescent="0.2">
      <c r="A118">
        <v>19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2</v>
      </c>
    </row>
    <row r="119" spans="1:11" x14ac:dyDescent="0.2">
      <c r="A119">
        <v>19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2</v>
      </c>
    </row>
    <row r="120" spans="1:11" x14ac:dyDescent="0.2">
      <c r="A120">
        <v>19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5</v>
      </c>
    </row>
    <row r="121" spans="1:11" x14ac:dyDescent="0.2">
      <c r="A121">
        <v>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5</v>
      </c>
    </row>
    <row r="122" spans="1:11" x14ac:dyDescent="0.2">
      <c r="A122">
        <v>22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6</v>
      </c>
    </row>
    <row r="123" spans="1:11" x14ac:dyDescent="0.2">
      <c r="A123">
        <v>22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7</v>
      </c>
    </row>
    <row r="124" spans="1:11" x14ac:dyDescent="0.2">
      <c r="A124">
        <v>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7</v>
      </c>
    </row>
    <row r="125" spans="1:11" x14ac:dyDescent="0.2">
      <c r="A125">
        <v>22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4</v>
      </c>
    </row>
    <row r="126" spans="1:11" x14ac:dyDescent="0.2">
      <c r="A126">
        <v>22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7</v>
      </c>
    </row>
    <row r="127" spans="1:11" x14ac:dyDescent="0.2">
      <c r="A127">
        <v>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</row>
    <row r="128" spans="1:11" x14ac:dyDescent="0.2">
      <c r="A128">
        <v>22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6</v>
      </c>
    </row>
    <row r="129" spans="1:11" x14ac:dyDescent="0.2">
      <c r="A129">
        <v>22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5</v>
      </c>
    </row>
    <row r="130" spans="1:11" x14ac:dyDescent="0.2">
      <c r="A130">
        <v>22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7</v>
      </c>
    </row>
    <row r="131" spans="1:11" x14ac:dyDescent="0.2">
      <c r="A131">
        <v>22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5</v>
      </c>
    </row>
    <row r="132" spans="1:11" x14ac:dyDescent="0.2">
      <c r="A132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7</v>
      </c>
    </row>
    <row r="133" spans="1:11" x14ac:dyDescent="0.2">
      <c r="A133">
        <v>22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7</v>
      </c>
    </row>
    <row r="134" spans="1:11" x14ac:dyDescent="0.2">
      <c r="A134">
        <v>22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7</v>
      </c>
    </row>
    <row r="135" spans="1:11" x14ac:dyDescent="0.2">
      <c r="A135">
        <v>22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6</v>
      </c>
    </row>
    <row r="136" spans="1:11" x14ac:dyDescent="0.2">
      <c r="A136">
        <v>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5</v>
      </c>
    </row>
    <row r="137" spans="1:11" x14ac:dyDescent="0.2">
      <c r="A137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</row>
    <row r="138" spans="1:11" x14ac:dyDescent="0.2">
      <c r="A138">
        <v>23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3</v>
      </c>
    </row>
    <row r="139" spans="1:11" x14ac:dyDescent="0.2">
      <c r="A139">
        <v>23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4</v>
      </c>
    </row>
    <row r="140" spans="1:11" x14ac:dyDescent="0.2">
      <c r="A140">
        <v>23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6</v>
      </c>
    </row>
    <row r="141" spans="1:11" x14ac:dyDescent="0.2">
      <c r="A141">
        <v>23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</v>
      </c>
    </row>
    <row r="142" spans="1:11" x14ac:dyDescent="0.2">
      <c r="A142">
        <v>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</v>
      </c>
    </row>
    <row r="143" spans="1:11" x14ac:dyDescent="0.2">
      <c r="A143">
        <v>23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2</v>
      </c>
    </row>
    <row r="144" spans="1:11" x14ac:dyDescent="0.2">
      <c r="A144">
        <v>23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6</v>
      </c>
    </row>
    <row r="145" spans="1:11" x14ac:dyDescent="0.2">
      <c r="A145">
        <v>23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5</v>
      </c>
    </row>
    <row r="146" spans="1:11" x14ac:dyDescent="0.2">
      <c r="A146">
        <v>23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5</v>
      </c>
    </row>
    <row r="147" spans="1:11" x14ac:dyDescent="0.2">
      <c r="A147">
        <v>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3</v>
      </c>
    </row>
    <row r="148" spans="1:11" x14ac:dyDescent="0.2">
      <c r="A148">
        <v>23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2</v>
      </c>
    </row>
    <row r="149" spans="1:11" x14ac:dyDescent="0.2">
      <c r="A149">
        <v>23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</row>
    <row r="150" spans="1:11" x14ac:dyDescent="0.2">
      <c r="A150">
        <v>23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7</v>
      </c>
    </row>
    <row r="151" spans="1:11" x14ac:dyDescent="0.2">
      <c r="A151">
        <v>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</row>
    <row r="152" spans="1:11" x14ac:dyDescent="0.2">
      <c r="A152">
        <v>24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5</v>
      </c>
    </row>
    <row r="153" spans="1:11" x14ac:dyDescent="0.2">
      <c r="A153">
        <v>24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6</v>
      </c>
    </row>
    <row r="154" spans="1:11" x14ac:dyDescent="0.2">
      <c r="A154">
        <v>24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6</v>
      </c>
    </row>
    <row r="155" spans="1:11" x14ac:dyDescent="0.2">
      <c r="A155">
        <v>24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 x14ac:dyDescent="0.2">
      <c r="A156">
        <v>24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</row>
    <row r="157" spans="1:11" x14ac:dyDescent="0.2">
      <c r="A157">
        <v>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</row>
    <row r="158" spans="1:11" x14ac:dyDescent="0.2">
      <c r="A158">
        <v>24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7</v>
      </c>
    </row>
    <row r="159" spans="1:11" x14ac:dyDescent="0.2">
      <c r="A159">
        <v>24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7</v>
      </c>
    </row>
    <row r="160" spans="1:11" x14ac:dyDescent="0.2">
      <c r="A160">
        <v>24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6</v>
      </c>
    </row>
    <row r="161" spans="1:11" x14ac:dyDescent="0.2">
      <c r="A161">
        <v>24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7</v>
      </c>
    </row>
    <row r="162" spans="1:11" x14ac:dyDescent="0.2">
      <c r="A162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7</v>
      </c>
    </row>
    <row r="163" spans="1:11" x14ac:dyDescent="0.2">
      <c r="A163">
        <v>24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7</v>
      </c>
    </row>
    <row r="164" spans="1:11" x14ac:dyDescent="0.2">
      <c r="A164">
        <v>24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6</v>
      </c>
    </row>
    <row r="165" spans="1:11" x14ac:dyDescent="0.2">
      <c r="A165">
        <v>24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7</v>
      </c>
    </row>
    <row r="166" spans="1:11" x14ac:dyDescent="0.2">
      <c r="A166">
        <v>24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</row>
    <row r="167" spans="1:11" x14ac:dyDescent="0.2">
      <c r="A167">
        <v>38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7</v>
      </c>
    </row>
    <row r="168" spans="1:11" x14ac:dyDescent="0.2">
      <c r="A168">
        <v>38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3</v>
      </c>
    </row>
    <row r="169" spans="1:11" x14ac:dyDescent="0.2">
      <c r="A169">
        <v>38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6</v>
      </c>
    </row>
    <row r="170" spans="1:11" x14ac:dyDescent="0.2">
      <c r="A170">
        <v>38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7</v>
      </c>
    </row>
    <row r="171" spans="1:11" x14ac:dyDescent="0.2">
      <c r="A171">
        <v>38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7</v>
      </c>
    </row>
    <row r="172" spans="1:11" x14ac:dyDescent="0.2">
      <c r="A172">
        <v>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">
      <c r="A173">
        <v>38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5</v>
      </c>
    </row>
    <row r="174" spans="1:11" x14ac:dyDescent="0.2">
      <c r="A174">
        <v>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6</v>
      </c>
    </row>
    <row r="175" spans="1:11" x14ac:dyDescent="0.2">
      <c r="A175">
        <v>38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3</v>
      </c>
    </row>
    <row r="176" spans="1:11" x14ac:dyDescent="0.2">
      <c r="A176">
        <v>38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5</v>
      </c>
    </row>
    <row r="177" spans="1:11" x14ac:dyDescent="0.2">
      <c r="A177">
        <v>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6</v>
      </c>
    </row>
    <row r="178" spans="1:11" x14ac:dyDescent="0.2">
      <c r="A178">
        <v>38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2</v>
      </c>
    </row>
    <row r="179" spans="1:11" x14ac:dyDescent="0.2">
      <c r="A179">
        <v>38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6</v>
      </c>
    </row>
    <row r="180" spans="1:11" x14ac:dyDescent="0.2">
      <c r="A180">
        <v>38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2</v>
      </c>
    </row>
    <row r="181" spans="1:11" x14ac:dyDescent="0.2">
      <c r="A181">
        <v>38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7</v>
      </c>
    </row>
    <row r="182" spans="1:11" x14ac:dyDescent="0.2">
      <c r="A182">
        <v>42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2</v>
      </c>
    </row>
    <row r="183" spans="1:11" x14ac:dyDescent="0.2">
      <c r="A183">
        <v>42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5</v>
      </c>
    </row>
    <row r="184" spans="1:11" x14ac:dyDescent="0.2">
      <c r="A184">
        <v>42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4</v>
      </c>
    </row>
    <row r="185" spans="1:11" x14ac:dyDescent="0.2">
      <c r="A185">
        <v>42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2</v>
      </c>
    </row>
    <row r="186" spans="1:11" x14ac:dyDescent="0.2">
      <c r="A186">
        <v>42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</row>
    <row r="187" spans="1:11" x14ac:dyDescent="0.2">
      <c r="A187">
        <v>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</row>
    <row r="188" spans="1:11" x14ac:dyDescent="0.2">
      <c r="A188">
        <v>42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6</v>
      </c>
    </row>
    <row r="189" spans="1:11" x14ac:dyDescent="0.2">
      <c r="A189">
        <v>42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3</v>
      </c>
    </row>
    <row r="190" spans="1:11" x14ac:dyDescent="0.2">
      <c r="A190">
        <v>42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4</v>
      </c>
    </row>
    <row r="191" spans="1:11" x14ac:dyDescent="0.2">
      <c r="A191">
        <v>42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5</v>
      </c>
    </row>
    <row r="192" spans="1:11" x14ac:dyDescent="0.2">
      <c r="A192">
        <v>42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3</v>
      </c>
    </row>
    <row r="193" spans="1:11" x14ac:dyDescent="0.2">
      <c r="A193">
        <v>42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5</v>
      </c>
    </row>
    <row r="194" spans="1:11" x14ac:dyDescent="0.2">
      <c r="A194">
        <v>42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6</v>
      </c>
    </row>
    <row r="195" spans="1:11" x14ac:dyDescent="0.2">
      <c r="A195">
        <v>42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2</v>
      </c>
    </row>
    <row r="196" spans="1:11" x14ac:dyDescent="0.2">
      <c r="A196">
        <v>42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2</v>
      </c>
    </row>
    <row r="197" spans="1:11" x14ac:dyDescent="0.2">
      <c r="A197">
        <v>43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</row>
    <row r="198" spans="1:11" x14ac:dyDescent="0.2">
      <c r="A198">
        <v>43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</v>
      </c>
    </row>
    <row r="199" spans="1:11" x14ac:dyDescent="0.2">
      <c r="A199">
        <v>43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3</v>
      </c>
    </row>
    <row r="200" spans="1:11" x14ac:dyDescent="0.2">
      <c r="A200">
        <v>43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4</v>
      </c>
    </row>
    <row r="201" spans="1:11" x14ac:dyDescent="0.2">
      <c r="A201">
        <v>43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</row>
    <row r="202" spans="1:11" x14ac:dyDescent="0.2">
      <c r="A202">
        <v>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</row>
    <row r="203" spans="1:11" x14ac:dyDescent="0.2">
      <c r="A203">
        <v>43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3</v>
      </c>
    </row>
    <row r="204" spans="1:11" x14ac:dyDescent="0.2">
      <c r="A204">
        <v>43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5</v>
      </c>
    </row>
    <row r="205" spans="1:11" x14ac:dyDescent="0.2">
      <c r="A205">
        <v>43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5</v>
      </c>
    </row>
    <row r="206" spans="1:11" x14ac:dyDescent="0.2">
      <c r="A206">
        <v>43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5</v>
      </c>
    </row>
    <row r="207" spans="1:11" x14ac:dyDescent="0.2">
      <c r="A207">
        <v>43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6</v>
      </c>
    </row>
    <row r="208" spans="1:11" x14ac:dyDescent="0.2">
      <c r="A208">
        <v>43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4</v>
      </c>
    </row>
    <row r="209" spans="1:11" x14ac:dyDescent="0.2">
      <c r="A209">
        <v>43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4</v>
      </c>
    </row>
    <row r="210" spans="1:11" x14ac:dyDescent="0.2">
      <c r="A210">
        <v>43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7</v>
      </c>
    </row>
    <row r="211" spans="1:11" x14ac:dyDescent="0.2">
      <c r="A211">
        <v>43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6</v>
      </c>
    </row>
    <row r="212" spans="1:11" x14ac:dyDescent="0.2">
      <c r="A212">
        <v>44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7</v>
      </c>
    </row>
    <row r="213" spans="1:11" x14ac:dyDescent="0.2">
      <c r="A213">
        <v>44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6</v>
      </c>
    </row>
    <row r="214" spans="1:11" x14ac:dyDescent="0.2">
      <c r="A214">
        <v>44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2</v>
      </c>
    </row>
    <row r="215" spans="1:11" x14ac:dyDescent="0.2">
      <c r="A215">
        <v>44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6</v>
      </c>
    </row>
    <row r="216" spans="1:11" x14ac:dyDescent="0.2">
      <c r="A216">
        <v>44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</row>
    <row r="217" spans="1:11" x14ac:dyDescent="0.2">
      <c r="A217">
        <v>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</row>
    <row r="218" spans="1:11" x14ac:dyDescent="0.2">
      <c r="A218">
        <v>44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6</v>
      </c>
    </row>
    <row r="219" spans="1:11" x14ac:dyDescent="0.2">
      <c r="A219">
        <v>44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</row>
    <row r="220" spans="1:11" x14ac:dyDescent="0.2">
      <c r="A220">
        <v>44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6</v>
      </c>
    </row>
    <row r="221" spans="1:11" x14ac:dyDescent="0.2">
      <c r="A221">
        <v>44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6</v>
      </c>
    </row>
    <row r="222" spans="1:11" x14ac:dyDescent="0.2">
      <c r="A222">
        <v>44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3</v>
      </c>
    </row>
    <row r="223" spans="1:11" x14ac:dyDescent="0.2">
      <c r="A223">
        <v>44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6</v>
      </c>
    </row>
    <row r="224" spans="1:11" x14ac:dyDescent="0.2">
      <c r="A224">
        <v>44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7</v>
      </c>
    </row>
    <row r="225" spans="1:11" x14ac:dyDescent="0.2">
      <c r="A225">
        <v>44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6</v>
      </c>
    </row>
    <row r="226" spans="1:11" x14ac:dyDescent="0.2">
      <c r="A226">
        <v>44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963D-F94C-5B48-AE0C-2543DBE58C03}">
  <dimension ref="A1:I26"/>
  <sheetViews>
    <sheetView workbookViewId="0">
      <selection activeCell="X18" sqref="X18"/>
    </sheetView>
  </sheetViews>
  <sheetFormatPr baseColWidth="10" defaultColWidth="11" defaultRowHeight="16" x14ac:dyDescent="0.2"/>
  <cols>
    <col min="5" max="5" width="12.1640625" bestFit="1" customWidth="1"/>
    <col min="6" max="6" width="17" customWidth="1"/>
  </cols>
  <sheetData>
    <row r="1" spans="1:9" x14ac:dyDescent="0.2">
      <c r="A1" t="s">
        <v>116</v>
      </c>
    </row>
    <row r="2" spans="1:9" ht="17" thickBot="1" x14ac:dyDescent="0.25"/>
    <row r="3" spans="1:9" x14ac:dyDescent="0.2">
      <c r="A3" s="25" t="s">
        <v>117</v>
      </c>
      <c r="B3" s="25"/>
    </row>
    <row r="4" spans="1:9" x14ac:dyDescent="0.2">
      <c r="A4" t="s">
        <v>118</v>
      </c>
      <c r="B4">
        <v>0.22293033291110936</v>
      </c>
    </row>
    <row r="5" spans="1:9" x14ac:dyDescent="0.2">
      <c r="A5" t="s">
        <v>119</v>
      </c>
      <c r="B5">
        <v>4.9697933331858055E-2</v>
      </c>
    </row>
    <row r="6" spans="1:9" x14ac:dyDescent="0.2">
      <c r="A6" t="s">
        <v>120</v>
      </c>
      <c r="B6">
        <v>9.9178468201683891E-3</v>
      </c>
    </row>
    <row r="7" spans="1:9" x14ac:dyDescent="0.2">
      <c r="A7" t="s">
        <v>121</v>
      </c>
      <c r="B7">
        <v>1.7836768974580368</v>
      </c>
    </row>
    <row r="8" spans="1:9" ht="17" thickBot="1" x14ac:dyDescent="0.25">
      <c r="A8" s="23" t="s">
        <v>122</v>
      </c>
      <c r="B8" s="23">
        <v>225</v>
      </c>
    </row>
    <row r="10" spans="1:9" ht="17" thickBot="1" x14ac:dyDescent="0.25">
      <c r="A10" t="s">
        <v>123</v>
      </c>
    </row>
    <row r="11" spans="1:9" x14ac:dyDescent="0.2">
      <c r="A11" s="24"/>
      <c r="B11" s="24" t="s">
        <v>124</v>
      </c>
      <c r="C11" s="24" t="s">
        <v>125</v>
      </c>
      <c r="D11" s="24" t="s">
        <v>126</v>
      </c>
      <c r="E11" s="24" t="s">
        <v>127</v>
      </c>
      <c r="F11" s="24" t="s">
        <v>128</v>
      </c>
    </row>
    <row r="12" spans="1:9" x14ac:dyDescent="0.2">
      <c r="A12" t="s">
        <v>130</v>
      </c>
      <c r="B12">
        <v>9</v>
      </c>
      <c r="C12">
        <v>35.772351532567768</v>
      </c>
      <c r="D12">
        <v>3.9747057258408631</v>
      </c>
      <c r="E12">
        <v>1.2493168740911098</v>
      </c>
      <c r="F12">
        <v>0.26646089126021061</v>
      </c>
    </row>
    <row r="13" spans="1:9" x14ac:dyDescent="0.2">
      <c r="A13" t="s">
        <v>134</v>
      </c>
      <c r="B13">
        <v>215</v>
      </c>
      <c r="C13">
        <v>684.02320402298858</v>
      </c>
      <c r="D13">
        <v>3.1815032745255283</v>
      </c>
    </row>
    <row r="14" spans="1:9" ht="17" thickBot="1" x14ac:dyDescent="0.25">
      <c r="A14" s="23" t="s">
        <v>139</v>
      </c>
      <c r="B14" s="23">
        <v>224</v>
      </c>
      <c r="C14" s="23">
        <v>719.79555555555635</v>
      </c>
      <c r="D14" s="23"/>
      <c r="E14" s="23"/>
      <c r="F14" s="23"/>
    </row>
    <row r="15" spans="1:9" ht="17" thickBot="1" x14ac:dyDescent="0.25"/>
    <row r="16" spans="1:9" x14ac:dyDescent="0.2">
      <c r="A16" s="24"/>
      <c r="B16" s="24" t="s">
        <v>142</v>
      </c>
      <c r="C16" s="24" t="s">
        <v>121</v>
      </c>
      <c r="D16" s="24" t="s">
        <v>143</v>
      </c>
      <c r="E16" s="24" t="s">
        <v>144</v>
      </c>
      <c r="F16" s="24" t="s">
        <v>145</v>
      </c>
      <c r="G16" s="24" t="s">
        <v>146</v>
      </c>
      <c r="H16" s="24" t="s">
        <v>147</v>
      </c>
      <c r="I16" s="24" t="s">
        <v>148</v>
      </c>
    </row>
    <row r="17" spans="1:9" x14ac:dyDescent="0.2">
      <c r="A17" t="s">
        <v>131</v>
      </c>
      <c r="B17">
        <v>3.7016522988505756</v>
      </c>
      <c r="C17">
        <v>0.40179212516764595</v>
      </c>
      <c r="D17">
        <v>9.2128542770868833</v>
      </c>
      <c r="E17" s="89">
        <v>2.9522713530067522E-17</v>
      </c>
      <c r="F17">
        <v>2.9096962653374225</v>
      </c>
      <c r="G17">
        <v>4.4936083323637286</v>
      </c>
      <c r="H17">
        <v>2.9096962653374225</v>
      </c>
      <c r="I17">
        <v>4.4936083323637286</v>
      </c>
    </row>
    <row r="18" spans="1:9" x14ac:dyDescent="0.2">
      <c r="A18" t="s">
        <v>5</v>
      </c>
      <c r="B18">
        <v>0.49533045977011564</v>
      </c>
      <c r="C18">
        <v>0.28777344398412102</v>
      </c>
      <c r="D18">
        <v>1.7212514570922235</v>
      </c>
      <c r="E18">
        <v>8.6643679248435634E-2</v>
      </c>
      <c r="F18">
        <v>-7.1888012102602372E-2</v>
      </c>
      <c r="G18">
        <v>1.0625489316428336</v>
      </c>
      <c r="H18">
        <v>-7.1888012102602372E-2</v>
      </c>
      <c r="I18">
        <v>1.0625489316428336</v>
      </c>
    </row>
    <row r="19" spans="1:9" x14ac:dyDescent="0.2">
      <c r="A19" t="s">
        <v>6</v>
      </c>
      <c r="B19">
        <v>0.3191091954022991</v>
      </c>
      <c r="C19">
        <v>0.31567472752604775</v>
      </c>
      <c r="D19">
        <v>1.0108797682448873</v>
      </c>
      <c r="E19">
        <v>0.31321026741643476</v>
      </c>
      <c r="F19">
        <v>-0.30310435591497098</v>
      </c>
      <c r="G19">
        <v>0.94132274671956917</v>
      </c>
      <c r="H19">
        <v>-0.30310435591497098</v>
      </c>
      <c r="I19">
        <v>0.94132274671956917</v>
      </c>
    </row>
    <row r="20" spans="1:9" x14ac:dyDescent="0.2">
      <c r="A20" t="s">
        <v>9</v>
      </c>
      <c r="B20">
        <v>0.1796695402298851</v>
      </c>
      <c r="C20">
        <v>0.28777344398412097</v>
      </c>
      <c r="D20">
        <v>0.62434371199240701</v>
      </c>
      <c r="E20">
        <v>0.53306382413607156</v>
      </c>
      <c r="F20">
        <v>-0.38754893164283277</v>
      </c>
      <c r="G20">
        <v>0.74688801210260303</v>
      </c>
      <c r="H20">
        <v>-0.38754893164283277</v>
      </c>
      <c r="I20">
        <v>0.74688801210260303</v>
      </c>
    </row>
    <row r="21" spans="1:9" x14ac:dyDescent="0.2">
      <c r="A21" t="s">
        <v>10</v>
      </c>
      <c r="B21">
        <v>0.31544540229885076</v>
      </c>
      <c r="C21">
        <v>0.30921304333241667</v>
      </c>
      <c r="D21">
        <v>1.0201555500352359</v>
      </c>
      <c r="E21">
        <v>0.30880123621288613</v>
      </c>
      <c r="F21">
        <v>-0.29403178744421599</v>
      </c>
      <c r="G21">
        <v>0.92492259204191751</v>
      </c>
      <c r="H21">
        <v>-0.29403178744421599</v>
      </c>
      <c r="I21">
        <v>0.92492259204191751</v>
      </c>
    </row>
    <row r="22" spans="1:9" x14ac:dyDescent="0.2">
      <c r="A22" t="s">
        <v>13</v>
      </c>
      <c r="B22">
        <v>0.40122126436781552</v>
      </c>
      <c r="C22">
        <v>0.30921304333241667</v>
      </c>
      <c r="D22">
        <v>1.2975560799241133</v>
      </c>
      <c r="E22">
        <v>0.19583039212709275</v>
      </c>
      <c r="F22">
        <v>-0.20825592537525123</v>
      </c>
      <c r="G22">
        <v>1.0106984541108823</v>
      </c>
      <c r="H22">
        <v>-0.20825592537525123</v>
      </c>
      <c r="I22">
        <v>1.0106984541108823</v>
      </c>
    </row>
    <row r="23" spans="1:9" x14ac:dyDescent="0.2">
      <c r="A23" t="s">
        <v>14</v>
      </c>
      <c r="B23">
        <v>0.36422413793103386</v>
      </c>
      <c r="C23">
        <v>0.31567472752604747</v>
      </c>
      <c r="D23">
        <v>1.1537956832511416</v>
      </c>
      <c r="E23">
        <v>0.24986491959587928</v>
      </c>
      <c r="F23">
        <v>-0.25798941338623577</v>
      </c>
      <c r="G23">
        <v>0.98643768924830355</v>
      </c>
      <c r="H23">
        <v>-0.25798941338623577</v>
      </c>
      <c r="I23">
        <v>0.98643768924830355</v>
      </c>
    </row>
    <row r="24" spans="1:9" x14ac:dyDescent="0.2">
      <c r="A24" t="s">
        <v>114</v>
      </c>
      <c r="B24">
        <v>0.29755747126436749</v>
      </c>
      <c r="C24">
        <v>0.31567472752604764</v>
      </c>
      <c r="D24">
        <v>0.94260783432469986</v>
      </c>
      <c r="E24">
        <v>0.34693949170823501</v>
      </c>
      <c r="F24">
        <v>-0.32465608005290247</v>
      </c>
      <c r="G24">
        <v>0.91977102258163745</v>
      </c>
      <c r="H24">
        <v>-0.32465608005290247</v>
      </c>
      <c r="I24">
        <v>0.91977102258163745</v>
      </c>
    </row>
    <row r="25" spans="1:9" x14ac:dyDescent="0.2">
      <c r="A25" t="s">
        <v>170</v>
      </c>
      <c r="B25">
        <v>-0.16544540229885055</v>
      </c>
      <c r="C25">
        <v>0.309213043332417</v>
      </c>
      <c r="D25">
        <v>-0.53505311585769622</v>
      </c>
      <c r="E25">
        <v>0.59316607774019992</v>
      </c>
      <c r="F25">
        <v>-0.77492259204191793</v>
      </c>
      <c r="G25">
        <v>0.4440317874442169</v>
      </c>
      <c r="H25">
        <v>-0.77492259204191793</v>
      </c>
      <c r="I25">
        <v>0.4440317874442169</v>
      </c>
    </row>
    <row r="26" spans="1:9" ht="17" thickBot="1" x14ac:dyDescent="0.25">
      <c r="A26" s="23" t="s">
        <v>18</v>
      </c>
      <c r="B26" s="23">
        <v>0.34425287356321749</v>
      </c>
      <c r="C26" s="23">
        <v>0.24188924128357869</v>
      </c>
      <c r="D26" s="23">
        <v>1.4231838991120438</v>
      </c>
      <c r="E26" s="23">
        <v>0.15613228999668805</v>
      </c>
      <c r="F26" s="23">
        <v>-0.13252512201476724</v>
      </c>
      <c r="G26" s="23">
        <v>0.82103086914120227</v>
      </c>
      <c r="H26" s="23">
        <v>-0.13252512201476724</v>
      </c>
      <c r="I26" s="23">
        <v>0.82103086914120227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5C36-5D14-9D4C-87FC-9C9366FEDC5E}">
  <dimension ref="A1:L33"/>
  <sheetViews>
    <sheetView topLeftCell="A21" zoomScale="106" workbookViewId="0">
      <selection activeCell="H49" sqref="H49"/>
    </sheetView>
  </sheetViews>
  <sheetFormatPr baseColWidth="10" defaultColWidth="11" defaultRowHeight="16" x14ac:dyDescent="0.2"/>
  <sheetData>
    <row r="1" spans="1:12" ht="17" thickBot="1" x14ac:dyDescent="0.25">
      <c r="A1" s="93" t="s">
        <v>154</v>
      </c>
      <c r="B1" s="93"/>
      <c r="C1" s="93"/>
      <c r="D1" s="93"/>
      <c r="E1" s="93" t="s">
        <v>155</v>
      </c>
      <c r="F1" s="93"/>
      <c r="G1" s="93"/>
      <c r="H1" s="93"/>
      <c r="I1" s="93" t="s">
        <v>156</v>
      </c>
      <c r="J1" s="93"/>
      <c r="K1" s="93"/>
      <c r="L1" s="93"/>
    </row>
    <row r="2" spans="1:12" ht="17" thickBot="1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</row>
    <row r="5" spans="1:12" ht="17" thickBot="1" x14ac:dyDescent="0.25"/>
    <row r="6" spans="1:12" ht="17" thickBot="1" x14ac:dyDescent="0.25">
      <c r="A6" s="97" t="s">
        <v>129</v>
      </c>
      <c r="B6" s="98"/>
      <c r="C6" s="99"/>
      <c r="E6" s="97" t="s">
        <v>129</v>
      </c>
      <c r="F6" s="98"/>
      <c r="G6" s="99"/>
      <c r="I6" s="97" t="s">
        <v>129</v>
      </c>
      <c r="J6" s="98"/>
      <c r="K6" s="99"/>
    </row>
    <row r="7" spans="1:12" ht="17" thickBot="1" x14ac:dyDescent="0.25">
      <c r="A7" s="36" t="s">
        <v>131</v>
      </c>
      <c r="B7" s="35"/>
      <c r="C7" s="37">
        <f>'Segment 1 regression'!B17</f>
        <v>4.1829651580459801</v>
      </c>
      <c r="D7" s="38" t="s">
        <v>132</v>
      </c>
      <c r="E7" s="36" t="s">
        <v>131</v>
      </c>
      <c r="F7" s="35"/>
      <c r="G7" s="37">
        <f>'Segment 2 regression'!B17</f>
        <v>3.9056034482758601</v>
      </c>
      <c r="H7" s="38" t="s">
        <v>132</v>
      </c>
      <c r="I7" s="36" t="s">
        <v>131</v>
      </c>
      <c r="J7" s="35"/>
      <c r="K7" s="37">
        <f>'Segment 3 regression'!B17</f>
        <v>3.7016522988505756</v>
      </c>
      <c r="L7" s="38" t="s">
        <v>132</v>
      </c>
    </row>
    <row r="8" spans="1:12" ht="17" thickBot="1" x14ac:dyDescent="0.25">
      <c r="A8" s="105" t="s">
        <v>4</v>
      </c>
      <c r="B8" s="39" t="s">
        <v>135</v>
      </c>
      <c r="C8" s="40">
        <f>'Segment 1 regression'!B18</f>
        <v>-6.7573635057473047E-2</v>
      </c>
      <c r="D8" s="94" t="str">
        <f>IF(C8=MAX(C8:C10),B8,IF(C9=MAX(C8:C10),B9,B10))</f>
        <v>ELECTRIC</v>
      </c>
      <c r="E8" s="105" t="s">
        <v>4</v>
      </c>
      <c r="F8" s="39" t="s">
        <v>135</v>
      </c>
      <c r="G8" s="40">
        <f>'Segment 2 regression'!B18</f>
        <v>1.0586206896551726</v>
      </c>
      <c r="H8" s="94" t="str">
        <f>IF(G8=MAX(G8:G10),F8,IF(G9=MAX(G8:G10),F9,F10))</f>
        <v>IC ENGINE</v>
      </c>
      <c r="I8" s="105" t="s">
        <v>4</v>
      </c>
      <c r="J8" s="39" t="s">
        <v>135</v>
      </c>
      <c r="K8" s="40">
        <f>'Segment 3 regression'!B18</f>
        <v>0.49533045977011564</v>
      </c>
      <c r="L8" s="94" t="str">
        <f>IF(K8=MAX(K8:K10),J8,IF(K9=MAX(K8:K10),J9,J10))</f>
        <v>IC ENGINE</v>
      </c>
    </row>
    <row r="9" spans="1:12" x14ac:dyDescent="0.2">
      <c r="A9" s="100"/>
      <c r="B9" s="39" t="s">
        <v>140</v>
      </c>
      <c r="C9" s="40">
        <v>0</v>
      </c>
      <c r="D9" s="95"/>
      <c r="E9" s="100"/>
      <c r="F9" s="39" t="s">
        <v>140</v>
      </c>
      <c r="G9" s="40">
        <v>0</v>
      </c>
      <c r="H9" s="95"/>
      <c r="I9" s="100"/>
      <c r="J9" s="39" t="s">
        <v>140</v>
      </c>
      <c r="K9" s="40">
        <v>0</v>
      </c>
      <c r="L9" s="95"/>
    </row>
    <row r="10" spans="1:12" ht="17" thickBot="1" x14ac:dyDescent="0.25">
      <c r="A10" s="101"/>
      <c r="B10" s="39" t="s">
        <v>141</v>
      </c>
      <c r="C10" s="41">
        <f>'Segment 1 regression'!B19</f>
        <v>0.19800646551724058</v>
      </c>
      <c r="D10" s="96"/>
      <c r="E10" s="101"/>
      <c r="F10" s="39" t="s">
        <v>141</v>
      </c>
      <c r="G10" s="41">
        <f>'Segment 2 regression'!B19</f>
        <v>-0.52758620689655078</v>
      </c>
      <c r="H10" s="96"/>
      <c r="I10" s="101"/>
      <c r="J10" s="39" t="s">
        <v>141</v>
      </c>
      <c r="K10" s="41">
        <f>'Segment 3 regression'!B19</f>
        <v>0.3191091954022991</v>
      </c>
      <c r="L10" s="96"/>
    </row>
    <row r="11" spans="1:12" ht="17" thickBot="1" x14ac:dyDescent="0.25">
      <c r="A11" s="105" t="s">
        <v>8</v>
      </c>
      <c r="B11" s="42" t="s">
        <v>9</v>
      </c>
      <c r="C11" s="43">
        <f>'Segment 1 regression'!B20</f>
        <v>-0.27617636494252834</v>
      </c>
      <c r="D11" s="93" t="str">
        <f>IF(C11=MAX(C11:C13),B11,B12)</f>
        <v>Sedan</v>
      </c>
      <c r="E11" s="105" t="s">
        <v>8</v>
      </c>
      <c r="F11" s="42" t="s">
        <v>9</v>
      </c>
      <c r="G11" s="43">
        <f>'Segment 2 regression'!B20</f>
        <v>0.30387931034482835</v>
      </c>
      <c r="H11" s="93" t="str">
        <f>IF(G11=MAX(G11:G13),F11,F12)</f>
        <v>Sedan</v>
      </c>
      <c r="I11" s="105" t="s">
        <v>8</v>
      </c>
      <c r="J11" s="42" t="s">
        <v>9</v>
      </c>
      <c r="K11" s="43">
        <f>'Segment 3 regression'!B20</f>
        <v>0.1796695402298851</v>
      </c>
      <c r="L11" s="93" t="str">
        <f>IF(K11=MAX(K11:K13),J11,J12)</f>
        <v>Sedan</v>
      </c>
    </row>
    <row r="12" spans="1:12" ht="17" thickBot="1" x14ac:dyDescent="0.25">
      <c r="A12" s="100"/>
      <c r="B12" s="42" t="s">
        <v>10</v>
      </c>
      <c r="C12" s="44">
        <f>'Segment 1 regression'!B21</f>
        <v>-7.8169899425286141E-2</v>
      </c>
      <c r="D12" s="93"/>
      <c r="E12" s="100"/>
      <c r="F12" s="42" t="s">
        <v>10</v>
      </c>
      <c r="G12" s="44">
        <f>'Segment 2 regression'!B21</f>
        <v>0.70129310344827678</v>
      </c>
      <c r="H12" s="93"/>
      <c r="I12" s="100"/>
      <c r="J12" s="42" t="s">
        <v>10</v>
      </c>
      <c r="K12" s="44">
        <f>'Segment 3 regression'!B21</f>
        <v>0.31544540229885076</v>
      </c>
      <c r="L12" s="93"/>
    </row>
    <row r="13" spans="1:12" ht="17" thickBot="1" x14ac:dyDescent="0.25">
      <c r="A13" s="101"/>
      <c r="B13" s="42" t="s">
        <v>11</v>
      </c>
      <c r="C13">
        <v>0</v>
      </c>
      <c r="D13" s="93"/>
      <c r="E13" s="101"/>
      <c r="F13" s="42" t="s">
        <v>11</v>
      </c>
      <c r="G13">
        <v>0</v>
      </c>
      <c r="H13" s="93"/>
      <c r="I13" s="101"/>
      <c r="J13" s="42" t="s">
        <v>11</v>
      </c>
      <c r="K13">
        <v>0</v>
      </c>
      <c r="L13" s="93"/>
    </row>
    <row r="14" spans="1:12" x14ac:dyDescent="0.2">
      <c r="A14" s="102" t="s">
        <v>12</v>
      </c>
      <c r="B14" s="45" t="s">
        <v>13</v>
      </c>
      <c r="C14" s="46">
        <f>'Segment 1 regression'!B22</f>
        <v>-0.20308010057471537</v>
      </c>
      <c r="D14" s="94" t="str">
        <f>IF(C14=MAX(C14:C16),B14,IF(C15=MAX(C14:C16),B15,B16))</f>
        <v>Performance</v>
      </c>
      <c r="E14" s="102" t="s">
        <v>12</v>
      </c>
      <c r="F14" s="45" t="s">
        <v>13</v>
      </c>
      <c r="G14" s="46">
        <f>'Segment 2 regression'!B22</f>
        <v>2.3706896551724272E-2</v>
      </c>
      <c r="H14" s="94" t="str">
        <f>IF(G14=MAX(G14:G16),F14,IF(G15=MAX(G14:G16),F15,F16))</f>
        <v>Safety</v>
      </c>
      <c r="I14" s="102" t="s">
        <v>12</v>
      </c>
      <c r="J14" s="45" t="s">
        <v>13</v>
      </c>
      <c r="K14" s="46">
        <f>'Segment 3 regression'!B22</f>
        <v>0.40122126436781552</v>
      </c>
      <c r="L14" s="94" t="str">
        <f>IF(K14=MAX(K14:K16),J14,IF(K15=MAX(K14:K16),J15,J16))</f>
        <v>Safety</v>
      </c>
    </row>
    <row r="15" spans="1:12" x14ac:dyDescent="0.2">
      <c r="A15" s="103"/>
      <c r="B15" s="45" t="s">
        <v>14</v>
      </c>
      <c r="C15" s="43">
        <f>'Segment 1 regression'!B23</f>
        <v>0.17699353448275698</v>
      </c>
      <c r="D15" s="95"/>
      <c r="E15" s="103"/>
      <c r="F15" s="45" t="s">
        <v>14</v>
      </c>
      <c r="G15" s="43">
        <f>'Segment 2 regression'!B23</f>
        <v>-4.7413793103447885E-2</v>
      </c>
      <c r="H15" s="95"/>
      <c r="I15" s="103"/>
      <c r="J15" s="45" t="s">
        <v>14</v>
      </c>
      <c r="K15" s="43">
        <f>'Segment 3 regression'!B23</f>
        <v>0.36422413793103386</v>
      </c>
      <c r="L15" s="95"/>
    </row>
    <row r="16" spans="1:12" ht="17" thickBot="1" x14ac:dyDescent="0.25">
      <c r="A16" s="104"/>
      <c r="B16" s="45" t="s">
        <v>15</v>
      </c>
      <c r="C16" s="41">
        <v>0</v>
      </c>
      <c r="D16" s="96"/>
      <c r="E16" s="104"/>
      <c r="F16" s="45" t="s">
        <v>15</v>
      </c>
      <c r="G16" s="41">
        <v>0</v>
      </c>
      <c r="H16" s="96"/>
      <c r="I16" s="104"/>
      <c r="J16" s="45" t="s">
        <v>15</v>
      </c>
      <c r="K16" s="41">
        <v>0</v>
      </c>
      <c r="L16" s="96"/>
    </row>
    <row r="17" spans="1:12" x14ac:dyDescent="0.2">
      <c r="A17" s="100" t="s">
        <v>17</v>
      </c>
      <c r="B17" s="47" t="s">
        <v>18</v>
      </c>
      <c r="C17" s="43">
        <f>'Segment 1 regression'!B26</f>
        <v>5.0646551724140391E-2</v>
      </c>
      <c r="D17" s="94" t="str">
        <f>IF(C17=MAX(C17:C18),B17,B18)</f>
        <v>New</v>
      </c>
      <c r="E17" s="100" t="s">
        <v>17</v>
      </c>
      <c r="F17" s="47" t="s">
        <v>18</v>
      </c>
      <c r="G17" s="43">
        <f>'Segment 2 regression'!B26</f>
        <v>-0.3586206896551718</v>
      </c>
      <c r="H17" s="94" t="str">
        <f>IF(G17=MAX(G17:G18),F17,F18)</f>
        <v>Used</v>
      </c>
      <c r="I17" s="100" t="s">
        <v>17</v>
      </c>
      <c r="J17" s="47" t="s">
        <v>18</v>
      </c>
      <c r="K17" s="43">
        <f>'Segment 3 regression'!B26</f>
        <v>0.34425287356321749</v>
      </c>
      <c r="L17" s="94" t="str">
        <f>IF(K17=MAX(K17:K18),J17,J18)</f>
        <v>New</v>
      </c>
    </row>
    <row r="18" spans="1:12" ht="17" thickBot="1" x14ac:dyDescent="0.25">
      <c r="A18" s="101"/>
      <c r="B18" s="47" t="s">
        <v>19</v>
      </c>
      <c r="C18" s="44">
        <v>0</v>
      </c>
      <c r="D18" s="96"/>
      <c r="E18" s="101"/>
      <c r="F18" s="47" t="s">
        <v>19</v>
      </c>
      <c r="G18" s="44">
        <v>0</v>
      </c>
      <c r="H18" s="96"/>
      <c r="I18" s="101"/>
      <c r="J18" s="47" t="s">
        <v>19</v>
      </c>
      <c r="K18" s="44">
        <v>0</v>
      </c>
      <c r="L18" s="96"/>
    </row>
    <row r="19" spans="1:12" x14ac:dyDescent="0.2">
      <c r="A19" s="102" t="s">
        <v>16</v>
      </c>
      <c r="B19" s="48" t="s">
        <v>149</v>
      </c>
      <c r="C19" s="43">
        <f>'Segment 1 regression'!B24</f>
        <v>0.45824353448275751</v>
      </c>
      <c r="D19" s="90" t="str">
        <f>IF(C19=MAX(C19:C21),B19,IF(C20=MAX(C19:C21),B20,B21))</f>
        <v>15000 euros</v>
      </c>
      <c r="E19" s="102" t="s">
        <v>16</v>
      </c>
      <c r="F19" s="48" t="s">
        <v>149</v>
      </c>
      <c r="G19" s="43">
        <f>'Segment 2 regression'!B24</f>
        <v>0.22758620689655276</v>
      </c>
      <c r="H19" s="90" t="str">
        <f>IF(G19=MAX(G19:G21),F19,IF(G20=MAX(G19:G21),F20,F21))</f>
        <v>15000 euros</v>
      </c>
      <c r="I19" s="102" t="s">
        <v>16</v>
      </c>
      <c r="J19" s="48" t="s">
        <v>149</v>
      </c>
      <c r="K19" s="43">
        <f>'Segment 3 regression'!B24</f>
        <v>0.29755747126436749</v>
      </c>
      <c r="L19" s="90" t="str">
        <f>IF(K19=MAX(K19:K21),J19,IF(K20=MAX(K19:K21),J20,J21))</f>
        <v>15000 euros</v>
      </c>
    </row>
    <row r="20" spans="1:12" x14ac:dyDescent="0.2">
      <c r="A20" s="103"/>
      <c r="B20" s="48" t="s">
        <v>150</v>
      </c>
      <c r="C20" s="49">
        <f>B1</f>
        <v>0</v>
      </c>
      <c r="D20" s="91"/>
      <c r="E20" s="103"/>
      <c r="F20" s="48" t="s">
        <v>150</v>
      </c>
      <c r="G20" s="49">
        <f>F1</f>
        <v>0</v>
      </c>
      <c r="H20" s="91"/>
      <c r="I20" s="103"/>
      <c r="J20" s="48" t="s">
        <v>150</v>
      </c>
      <c r="K20" s="49">
        <f>J1</f>
        <v>0</v>
      </c>
      <c r="L20" s="91"/>
    </row>
    <row r="21" spans="1:12" ht="17" thickBot="1" x14ac:dyDescent="0.25">
      <c r="A21" s="104"/>
      <c r="B21" s="48" t="s">
        <v>151</v>
      </c>
      <c r="C21" s="41">
        <f>'Segment 1 regression'!B25</f>
        <v>-0.65620510057471426</v>
      </c>
      <c r="D21" s="92"/>
      <c r="E21" s="104"/>
      <c r="F21" s="48" t="s">
        <v>151</v>
      </c>
      <c r="G21" s="41">
        <f>'Segment 2 regression'!B25</f>
        <v>-0.16379310344827483</v>
      </c>
      <c r="H21" s="92"/>
      <c r="I21" s="104"/>
      <c r="J21" s="48" t="s">
        <v>151</v>
      </c>
      <c r="K21" s="41">
        <f>'Segment 3 regression'!B25</f>
        <v>-0.16544540229885055</v>
      </c>
      <c r="L21" s="92"/>
    </row>
    <row r="25" spans="1:12" ht="17" thickBot="1" x14ac:dyDescent="0.25"/>
    <row r="26" spans="1:12" ht="17" thickBot="1" x14ac:dyDescent="0.25">
      <c r="A26" s="97" t="s">
        <v>133</v>
      </c>
      <c r="B26" s="98"/>
      <c r="C26" s="99"/>
      <c r="E26" s="97" t="s">
        <v>133</v>
      </c>
      <c r="F26" s="98"/>
      <c r="G26" s="99"/>
      <c r="I26" s="97" t="s">
        <v>133</v>
      </c>
      <c r="J26" s="98"/>
      <c r="K26" s="99"/>
    </row>
    <row r="27" spans="1:12" x14ac:dyDescent="0.2">
      <c r="A27" s="51" t="s">
        <v>136</v>
      </c>
      <c r="B27" s="52" t="s">
        <v>137</v>
      </c>
      <c r="C27" s="53" t="s">
        <v>138</v>
      </c>
      <c r="E27" s="51" t="s">
        <v>136</v>
      </c>
      <c r="F27" s="52" t="s">
        <v>137</v>
      </c>
      <c r="G27" s="53" t="s">
        <v>138</v>
      </c>
      <c r="I27" s="51" t="s">
        <v>136</v>
      </c>
      <c r="J27" s="52" t="s">
        <v>137</v>
      </c>
      <c r="K27" s="53" t="s">
        <v>138</v>
      </c>
    </row>
    <row r="28" spans="1:12" x14ac:dyDescent="0.2">
      <c r="A28" s="54" t="str">
        <f>A8</f>
        <v>Engine</v>
      </c>
      <c r="B28" s="21">
        <f>MAX(C8:C10)-MIN(C8:C10)</f>
        <v>0.2655801005747136</v>
      </c>
      <c r="C28" s="43">
        <f>B28/SUM($B$28:$B$32)</f>
        <v>0.12725903614457848</v>
      </c>
      <c r="E28" s="54" t="str">
        <f>E8</f>
        <v>Engine</v>
      </c>
      <c r="F28" s="21">
        <f>MAX(G8:G10)-MIN(G8:G10)</f>
        <v>1.5862068965517233</v>
      </c>
      <c r="G28" s="43">
        <f>F28/SUM($F$28:$F$32)</f>
        <v>0.51026067665002761</v>
      </c>
      <c r="I28" s="54" t="str">
        <f>I8</f>
        <v>Engine</v>
      </c>
      <c r="J28" s="21">
        <f>MAX(K8:K10)-MIN(K8:K10)</f>
        <v>0.49533045977011564</v>
      </c>
      <c r="K28" s="43">
        <f>J28/SUM($J$28:$J$32)</f>
        <v>0.24530382809164694</v>
      </c>
    </row>
    <row r="29" spans="1:12" x14ac:dyDescent="0.2">
      <c r="A29" s="54" t="str">
        <f>A11</f>
        <v>Type</v>
      </c>
      <c r="B29" s="21">
        <f>MAX(C11:C13)-MIN(C11:C13)</f>
        <v>0.27617636494252834</v>
      </c>
      <c r="C29" s="43">
        <f t="shared" ref="C29:C32" si="0">B29/SUM($B$28:$B$32)</f>
        <v>0.13233648881239193</v>
      </c>
      <c r="E29" s="54" t="str">
        <f>E11</f>
        <v>Type</v>
      </c>
      <c r="F29" s="21">
        <f>MAX(G11:G13)-MIN(G11:G13)</f>
        <v>0.70129310344827678</v>
      </c>
      <c r="G29" s="43">
        <f t="shared" ref="G29:G32" si="1">F29/SUM($F$28:$F$32)</f>
        <v>0.22559622850804248</v>
      </c>
      <c r="I29" s="54" t="str">
        <f>I11</f>
        <v>Type</v>
      </c>
      <c r="J29" s="21">
        <f>MAX(K11:K13)-MIN(K11:K13)</f>
        <v>0.31544540229885076</v>
      </c>
      <c r="K29" s="43">
        <f t="shared" ref="K29:K32" si="2">J29/SUM($J$28:$J$32)</f>
        <v>0.15621887007257737</v>
      </c>
    </row>
    <row r="30" spans="1:12" x14ac:dyDescent="0.2">
      <c r="A30" s="54" t="str">
        <f>A14</f>
        <v>Feature</v>
      </c>
      <c r="B30" s="21">
        <f>MAX(C14:C16)-MIN(C14:C16)</f>
        <v>0.38007363505747238</v>
      </c>
      <c r="C30" s="43">
        <f t="shared" si="0"/>
        <v>0.1821213425129089</v>
      </c>
      <c r="E30" s="54" t="str">
        <f>E14</f>
        <v>Feature</v>
      </c>
      <c r="F30" s="21">
        <f>MAX(G14:G16)-MIN(G14:G16)</f>
        <v>7.1120689655172153E-2</v>
      </c>
      <c r="G30" s="43">
        <f t="shared" si="1"/>
        <v>2.2878535773710403E-2</v>
      </c>
      <c r="I30" s="54" t="str">
        <f>I14</f>
        <v>Feature</v>
      </c>
      <c r="J30" s="21">
        <f>MAX(K14:K16)-MIN(K14:K16)</f>
        <v>0.40122126436781552</v>
      </c>
      <c r="K30" s="43">
        <f t="shared" si="2"/>
        <v>0.19869787960722907</v>
      </c>
    </row>
    <row r="31" spans="1:12" x14ac:dyDescent="0.2">
      <c r="A31" s="54" t="str">
        <f>A17</f>
        <v>Condition</v>
      </c>
      <c r="B31" s="21">
        <f>MAX(C17:C18)-MIN(C17:C18)</f>
        <v>5.0646551724140391E-2</v>
      </c>
      <c r="C31" s="43">
        <f t="shared" si="0"/>
        <v>2.4268502581756717E-2</v>
      </c>
      <c r="E31" s="54" t="str">
        <f>E17</f>
        <v>Condition</v>
      </c>
      <c r="F31" s="21">
        <f>MAX(G17:G18)-MIN(G17:G18)</f>
        <v>0.3586206896551718</v>
      </c>
      <c r="G31" s="43">
        <f t="shared" si="1"/>
        <v>0.11536328341652784</v>
      </c>
      <c r="I31" s="54" t="str">
        <f>I17</f>
        <v>Condition</v>
      </c>
      <c r="J31" s="21">
        <f>MAX(K17:K18)-MIN(K17:K18)</f>
        <v>0.34425287356321749</v>
      </c>
      <c r="K31" s="43">
        <f t="shared" si="2"/>
        <v>0.17048527109719616</v>
      </c>
    </row>
    <row r="32" spans="1:12" ht="17" thickBot="1" x14ac:dyDescent="0.25">
      <c r="A32" s="55" t="str">
        <f>A19</f>
        <v>Price</v>
      </c>
      <c r="B32" s="56">
        <f>MAX(C19:C21)-MIN(C19:C21)</f>
        <v>1.1144486350574718</v>
      </c>
      <c r="C32" s="43">
        <f t="shared" si="0"/>
        <v>0.53401462994836391</v>
      </c>
      <c r="E32" s="55" t="str">
        <f>E19</f>
        <v>Price</v>
      </c>
      <c r="F32" s="56">
        <f>MAX(G19:G21)-MIN(G19:G21)</f>
        <v>0.39137931034482759</v>
      </c>
      <c r="G32" s="43">
        <f t="shared" si="1"/>
        <v>0.12590127565169165</v>
      </c>
      <c r="I32" s="55" t="str">
        <f>I19</f>
        <v>Price</v>
      </c>
      <c r="J32" s="56">
        <f>MAX(K19:K21)-MIN(K19:K21)</f>
        <v>0.46300287356321801</v>
      </c>
      <c r="K32" s="43">
        <f t="shared" si="2"/>
        <v>0.2292941511313504</v>
      </c>
    </row>
    <row r="33" spans="2:11" x14ac:dyDescent="0.2">
      <c r="B33" s="21"/>
      <c r="C33" s="21"/>
      <c r="F33" s="21"/>
      <c r="G33" s="21"/>
      <c r="J33" s="21"/>
      <c r="K33" s="21"/>
    </row>
  </sheetData>
  <mergeCells count="39">
    <mergeCell ref="A1:D2"/>
    <mergeCell ref="E1:H2"/>
    <mergeCell ref="I1:L2"/>
    <mergeCell ref="A6:C6"/>
    <mergeCell ref="A26:C26"/>
    <mergeCell ref="A8:A10"/>
    <mergeCell ref="D8:D10"/>
    <mergeCell ref="H17:H18"/>
    <mergeCell ref="E19:E21"/>
    <mergeCell ref="H19:H21"/>
    <mergeCell ref="A19:A21"/>
    <mergeCell ref="D19:D21"/>
    <mergeCell ref="E6:G6"/>
    <mergeCell ref="E8:E10"/>
    <mergeCell ref="H8:H10"/>
    <mergeCell ref="E11:E13"/>
    <mergeCell ref="E17:E18"/>
    <mergeCell ref="A11:A13"/>
    <mergeCell ref="D11:D13"/>
    <mergeCell ref="A14:A16"/>
    <mergeCell ref="D14:D16"/>
    <mergeCell ref="A17:A18"/>
    <mergeCell ref="D17:D18"/>
    <mergeCell ref="I19:I21"/>
    <mergeCell ref="L19:L21"/>
    <mergeCell ref="I26:K26"/>
    <mergeCell ref="E26:G26"/>
    <mergeCell ref="I6:K6"/>
    <mergeCell ref="I8:I10"/>
    <mergeCell ref="L8:L10"/>
    <mergeCell ref="I11:I13"/>
    <mergeCell ref="L11:L13"/>
    <mergeCell ref="I14:I16"/>
    <mergeCell ref="L14:L16"/>
    <mergeCell ref="I17:I18"/>
    <mergeCell ref="L17:L18"/>
    <mergeCell ref="H11:H13"/>
    <mergeCell ref="E14:E16"/>
    <mergeCell ref="H14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Attributes</vt:lpstr>
      <vt:lpstr>Experimental design</vt:lpstr>
      <vt:lpstr>Coding matrix</vt:lpstr>
      <vt:lpstr>Responses Shaun</vt:lpstr>
      <vt:lpstr>Coding matrix with responses</vt:lpstr>
      <vt:lpstr>Final matrix</vt:lpstr>
      <vt:lpstr>Regression analysis</vt:lpstr>
      <vt:lpstr>Result graphs</vt:lpstr>
      <vt:lpstr>Segmentation</vt:lpstr>
      <vt:lpstr>Segmentation data</vt:lpstr>
      <vt:lpstr>Segment 1</vt:lpstr>
      <vt:lpstr>Segment 1 coding matrix</vt:lpstr>
      <vt:lpstr>Segment 1 regression</vt:lpstr>
      <vt:lpstr>Segment 2</vt:lpstr>
      <vt:lpstr>Segment 2 coding matrix</vt:lpstr>
      <vt:lpstr>Segment 2 regression</vt:lpstr>
      <vt:lpstr>Segment 3</vt:lpstr>
      <vt:lpstr>Segment 3 coding matrix</vt:lpstr>
      <vt:lpstr>Segment 3 regression</vt:lpstr>
      <vt:lpstr>Segment comparison</vt:lpstr>
      <vt:lpstr>hdata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SHAUN VIVIAN DSOUZA</cp:lastModifiedBy>
  <cp:revision/>
  <dcterms:created xsi:type="dcterms:W3CDTF">2022-12-29T19:18:24Z</dcterms:created>
  <dcterms:modified xsi:type="dcterms:W3CDTF">2023-02-12T12:37:31Z</dcterms:modified>
  <cp:category/>
  <cp:contentStatus/>
</cp:coreProperties>
</file>