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1235" windowHeight="4260"/>
  </bookViews>
  <sheets>
    <sheet name="sex ratio" sheetId="1" r:id="rId1"/>
  </sheets>
  <calcPr calcId="145621"/>
</workbook>
</file>

<file path=xl/calcChain.xml><?xml version="1.0" encoding="utf-8"?>
<calcChain xmlns="http://schemas.openxmlformats.org/spreadsheetml/2006/main">
  <c r="G28" i="1" l="1"/>
  <c r="F32" i="1" l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1" i="1"/>
  <c r="D46" i="1"/>
  <c r="D48" i="1"/>
  <c r="C48" i="1"/>
  <c r="C46" i="1"/>
  <c r="D19" i="1"/>
  <c r="F19" i="1"/>
  <c r="F21" i="1"/>
  <c r="F6" i="1"/>
  <c r="D6" i="1"/>
  <c r="D7" i="1"/>
  <c r="D25" i="1" s="1"/>
  <c r="D26" i="1" s="1"/>
  <c r="D8" i="1"/>
  <c r="D9" i="1"/>
  <c r="D10" i="1"/>
  <c r="D11" i="1"/>
  <c r="D12" i="1"/>
  <c r="D13" i="1"/>
  <c r="D14" i="1"/>
  <c r="D15" i="1"/>
  <c r="D16" i="1"/>
  <c r="D17" i="1"/>
  <c r="F17" i="1" s="1"/>
  <c r="D18" i="1"/>
  <c r="D20" i="1"/>
  <c r="D21" i="1"/>
  <c r="D22" i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C16" i="1"/>
  <c r="F16" i="1" s="1"/>
  <c r="C17" i="1"/>
  <c r="C18" i="1"/>
  <c r="F18" i="1" s="1"/>
  <c r="C19" i="1"/>
  <c r="C20" i="1"/>
  <c r="F20" i="1" s="1"/>
  <c r="C21" i="1"/>
  <c r="C22" i="1"/>
  <c r="F22" i="1" s="1"/>
  <c r="C6" i="1"/>
  <c r="C25" i="1" l="1"/>
  <c r="B25" i="1" s="1"/>
  <c r="B27" i="1" s="1"/>
  <c r="F23" i="1"/>
  <c r="F15" i="1"/>
  <c r="C26" i="1" l="1"/>
</calcChain>
</file>

<file path=xl/sharedStrings.xml><?xml version="1.0" encoding="utf-8"?>
<sst xmlns="http://schemas.openxmlformats.org/spreadsheetml/2006/main" count="40" uniqueCount="21">
  <si>
    <t>population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</si>
  <si>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</si>
  <si>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</si>
  <si>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</si>
  <si>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</si>
  <si>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</si>
  <si>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</si>
  <si>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</si>
  <si>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</si>
  <si>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</si>
  <si>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</si>
  <si>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</si>
  <si>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</si>
  <si>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</si>
  <si>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</si>
  <si>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</si>
  <si>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</si>
  <si>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NS</t>
  </si>
  <si>
    <t>M</t>
  </si>
  <si>
    <t>F</t>
  </si>
  <si>
    <t>S/R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</si>
</sst>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1">
    <xf numFmtId="0" fontId="0" fillId="0" borderId="0" xfId="0"/>
    <xf numFmtId="0" fontId="2" fillId="2" borderId="1" xfId="3"/>
    <xf numFmtId="16" fontId="0" fillId="0" borderId="0" xfId="0" applyNumberFormat="1"/>
    <xf numFmtId="17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3" fontId="0" fillId="0" borderId="0" xfId="0" applyNumberFormat="1"/>
    <xf numFmtId="9" fontId="0" fillId="0" borderId="0" xfId="2" applyNumberFormat="1" applyFont="1"/>
    <xf numFmtId="9" fontId="0" fillId="3" borderId="0" xfId="2" applyNumberFormat="1" applyFont="1" applyFill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val>
            <c:numRef>
              <c:f>'sex ratio'!$K$31:$K$47</c:f>
              <c:numCache>
                <c:formatCode>0%</c:formatCode>
                <c:ptCount val="17"/>
                <c:pt idx="0">
                  <c:v>0.99700494559080666</c:v>
                </c:pt>
                <c:pt idx="1">
                  <c:v>0.99540505155096382</c:v>
                </c:pt>
                <c:pt idx="2">
                  <c:v>0.99779156429856519</c:v>
                </c:pt>
                <c:pt idx="3">
                  <c:v>0.98648211800776342</c:v>
                </c:pt>
                <c:pt idx="4">
                  <c:v>0.89226484608524215</c:v>
                </c:pt>
                <c:pt idx="5">
                  <c:v>0.85597509802203775</c:v>
                </c:pt>
                <c:pt idx="6">
                  <c:v>0.85108840115328832</c:v>
                </c:pt>
                <c:pt idx="7">
                  <c:v>0.86933436326445668</c:v>
                </c:pt>
                <c:pt idx="8">
                  <c:v>0.93896209969401812</c:v>
                </c:pt>
                <c:pt idx="9">
                  <c:v>0.9866643439397853</c:v>
                </c:pt>
                <c:pt idx="10">
                  <c:v>0.99015091622978835</c:v>
                </c:pt>
                <c:pt idx="11">
                  <c:v>0.71563091649038646</c:v>
                </c:pt>
                <c:pt idx="12">
                  <c:v>0.66263899685672767</c:v>
                </c:pt>
                <c:pt idx="13">
                  <c:v>0.68253600703931827</c:v>
                </c:pt>
                <c:pt idx="14">
                  <c:v>0.65360727153303</c:v>
                </c:pt>
                <c:pt idx="15">
                  <c:v>0.65210557257340884</c:v>
                </c:pt>
                <c:pt idx="16">
                  <c:v>0.93853679285410463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67680"/>
        <c:axId val="131370368"/>
      </c:barChart>
      <c:catAx>
        <c:axId val="131367680"/>
        <c:scaling>
          <c:orientation val="minMax"/>
        </c:scaling>
        <c:delete val="0"/>
        <c:axPos val="l"/>
        <c:majorTickMark val="out"/>
        <c:minorTickMark val="none"/>
        <c:tickLblPos val="nextTo"/>
        <c:crossAx val="131370368"/>
        <c:crosses val="autoZero"/>
        <c:auto val="1"/>
        <c:lblAlgn val="ctr"/>
        <c:lblOffset val="100"/>
        <c:noMultiLvlLbl val="0"/>
      </c:catAx>
      <c:valAx>
        <c:axId val="13137036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3136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528637</xdr:colOff>
      <xdr:row>2</xdr:row>
      <xdr:rowOff>33337</xdr:rowOff>
    </xdr:from>
    <xdr:to>
      <xdr:col>29</xdr:col>
      <xdr:colOff>390524</xdr:colOff>
      <xdr:row>29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0"/>
  <sheetViews>
    <sheetView tabSelected="1" topLeftCell="H1" workbookViewId="0">
      <selection activeCell="AE10" sqref="AE10"/>
    </sheetView>
  </sheetViews>
  <sheetFormatPr defaultRowHeight="15" x14ac:dyDescent="0.25"/>
  <cols>
    <col min="2" max="2" width="11.5703125" bestFit="1" customWidth="1"/>
    <col min="3" max="4" width="13.28515625" bestFit="1" customWidth="1"/>
  </cols>
  <sheetData>
    <row r="2" spans="2:9" x14ac:dyDescent="0.25">
      <c r="B2" s="1" t="s">
        <v>0</v>
      </c>
    </row>
    <row r="3" spans="2:9" x14ac:dyDescent="0.25">
      <c r="B3" s="1">
        <v>13061239</v>
      </c>
    </row>
    <row r="5" spans="2:9" x14ac:dyDescent="0.25">
      <c r="C5" t="s">
        <v>18</v>
      </c>
      <c r="D5" t="s">
        <v>19</v>
      </c>
      <c r="F5" t="s">
        <v>20</v>
      </c>
    </row>
    <row r="6" spans="2:9" x14ac:dyDescent="0.25">
      <c r="B6" t="s">
        <v>1</v>
      </c>
      <c r="C6" s="5">
        <f>$B$3*(H6/100)</f>
        <v>992654.16399999999</v>
      </c>
      <c r="D6" s="5">
        <f>$B$3*(I6/100)</f>
        <v>992654.16399999999</v>
      </c>
      <c r="F6" s="7">
        <f>C6/D6</f>
        <v>1</v>
      </c>
      <c r="H6">
        <v>7.6</v>
      </c>
      <c r="I6">
        <v>7.6</v>
      </c>
    </row>
    <row r="7" spans="2:9" x14ac:dyDescent="0.25">
      <c r="B7" s="4" t="s">
        <v>2</v>
      </c>
      <c r="C7" s="5">
        <f t="shared" ref="C7:D22" si="0">$B$3*(H7/100)</f>
        <v>848980.53500000003</v>
      </c>
      <c r="D7" s="5">
        <f t="shared" si="0"/>
        <v>848980.53500000003</v>
      </c>
      <c r="F7" s="7">
        <f t="shared" ref="F7:F22" si="1">C7/D7</f>
        <v>1</v>
      </c>
      <c r="H7">
        <v>6.5</v>
      </c>
      <c r="I7">
        <v>6.5</v>
      </c>
    </row>
    <row r="8" spans="2:9" x14ac:dyDescent="0.25">
      <c r="B8" s="4" t="s">
        <v>3</v>
      </c>
      <c r="C8" s="5">
        <f t="shared" si="0"/>
        <v>848980.53500000003</v>
      </c>
      <c r="D8" s="5">
        <f t="shared" si="0"/>
        <v>848980.53500000003</v>
      </c>
      <c r="F8" s="7">
        <f t="shared" si="1"/>
        <v>1</v>
      </c>
      <c r="H8">
        <v>6.5</v>
      </c>
      <c r="I8">
        <v>6.5</v>
      </c>
    </row>
    <row r="9" spans="2:9" x14ac:dyDescent="0.25">
      <c r="B9" s="4" t="s">
        <v>4</v>
      </c>
      <c r="C9" s="5">
        <f t="shared" si="0"/>
        <v>705306.90600000008</v>
      </c>
      <c r="D9" s="5">
        <f t="shared" si="0"/>
        <v>718368.14500000002</v>
      </c>
      <c r="F9" s="7">
        <f t="shared" si="1"/>
        <v>0.98181818181818192</v>
      </c>
      <c r="H9">
        <v>5.4</v>
      </c>
      <c r="I9">
        <v>5.5</v>
      </c>
    </row>
    <row r="10" spans="2:9" x14ac:dyDescent="0.25">
      <c r="B10" s="4" t="s">
        <v>5</v>
      </c>
      <c r="C10" s="5">
        <f t="shared" si="0"/>
        <v>548572.03800000006</v>
      </c>
      <c r="D10" s="5">
        <f t="shared" si="0"/>
        <v>653061.95000000007</v>
      </c>
      <c r="F10" s="7">
        <f t="shared" si="1"/>
        <v>0.84</v>
      </c>
      <c r="H10">
        <v>4.2</v>
      </c>
      <c r="I10">
        <v>5</v>
      </c>
    </row>
    <row r="11" spans="2:9" x14ac:dyDescent="0.25">
      <c r="B11" s="4" t="s">
        <v>6</v>
      </c>
      <c r="C11" s="5">
        <f t="shared" si="0"/>
        <v>522449.56</v>
      </c>
      <c r="D11" s="5">
        <f t="shared" si="0"/>
        <v>613878.23300000001</v>
      </c>
      <c r="F11" s="7">
        <f t="shared" si="1"/>
        <v>0.85106382978723405</v>
      </c>
      <c r="H11">
        <v>4</v>
      </c>
      <c r="I11">
        <v>4.7</v>
      </c>
    </row>
    <row r="12" spans="2:9" x14ac:dyDescent="0.25">
      <c r="B12" s="4" t="s">
        <v>7</v>
      </c>
      <c r="C12" s="5">
        <f t="shared" si="0"/>
        <v>444082.12600000005</v>
      </c>
      <c r="D12" s="5">
        <f t="shared" si="0"/>
        <v>483265.84300000005</v>
      </c>
      <c r="F12" s="7">
        <f t="shared" si="1"/>
        <v>0.91891891891891897</v>
      </c>
      <c r="H12">
        <v>3.4</v>
      </c>
      <c r="I12">
        <v>3.7</v>
      </c>
    </row>
    <row r="13" spans="2:9" x14ac:dyDescent="0.25">
      <c r="B13" s="4" t="s">
        <v>8</v>
      </c>
      <c r="C13" s="5">
        <f t="shared" si="0"/>
        <v>365714.69199999998</v>
      </c>
      <c r="D13" s="5">
        <f t="shared" si="0"/>
        <v>378775.93099999998</v>
      </c>
      <c r="F13" s="7">
        <f t="shared" si="1"/>
        <v>0.96551724137931039</v>
      </c>
      <c r="H13">
        <v>2.8</v>
      </c>
      <c r="I13">
        <v>2.9</v>
      </c>
    </row>
    <row r="14" spans="2:9" x14ac:dyDescent="0.25">
      <c r="B14" s="4" t="s">
        <v>9</v>
      </c>
      <c r="C14" s="5">
        <f t="shared" si="0"/>
        <v>274286.01900000003</v>
      </c>
      <c r="D14" s="5">
        <f t="shared" si="0"/>
        <v>261224.78</v>
      </c>
      <c r="F14" s="7">
        <f t="shared" si="1"/>
        <v>1.05</v>
      </c>
      <c r="H14">
        <v>2.1</v>
      </c>
      <c r="I14">
        <v>2</v>
      </c>
    </row>
    <row r="15" spans="2:9" x14ac:dyDescent="0.25">
      <c r="B15" s="4" t="s">
        <v>10</v>
      </c>
      <c r="C15" s="5">
        <f t="shared" si="0"/>
        <v>156734.86800000002</v>
      </c>
      <c r="D15" s="5">
        <f t="shared" si="0"/>
        <v>182857.34599999999</v>
      </c>
      <c r="F15" s="7">
        <f t="shared" si="1"/>
        <v>0.85714285714285732</v>
      </c>
      <c r="H15">
        <v>1.2</v>
      </c>
      <c r="I15">
        <v>1.4</v>
      </c>
    </row>
    <row r="16" spans="2:9" x14ac:dyDescent="0.25">
      <c r="B16" s="4" t="s">
        <v>11</v>
      </c>
      <c r="C16" s="5">
        <f t="shared" si="0"/>
        <v>143673.62900000002</v>
      </c>
      <c r="D16" s="5">
        <f t="shared" si="0"/>
        <v>208979.82399999999</v>
      </c>
      <c r="F16" s="7">
        <f t="shared" si="1"/>
        <v>0.68750000000000011</v>
      </c>
      <c r="H16">
        <v>1.1000000000000001</v>
      </c>
      <c r="I16">
        <v>1.6</v>
      </c>
    </row>
    <row r="17" spans="2:11" x14ac:dyDescent="0.25">
      <c r="B17" s="4" t="s">
        <v>12</v>
      </c>
      <c r="C17" s="5">
        <f t="shared" si="0"/>
        <v>117551.15100000001</v>
      </c>
      <c r="D17" s="5">
        <f t="shared" si="0"/>
        <v>156734.86800000002</v>
      </c>
      <c r="F17" s="7">
        <f t="shared" si="1"/>
        <v>0.75</v>
      </c>
      <c r="H17">
        <v>0.9</v>
      </c>
      <c r="I17">
        <v>1.2</v>
      </c>
    </row>
    <row r="18" spans="2:11" x14ac:dyDescent="0.25">
      <c r="B18" s="4" t="s">
        <v>13</v>
      </c>
      <c r="C18" s="5">
        <f t="shared" si="0"/>
        <v>91428.672999999995</v>
      </c>
      <c r="D18" s="5">
        <f t="shared" si="0"/>
        <v>130612.39</v>
      </c>
      <c r="F18" s="7">
        <f t="shared" si="1"/>
        <v>0.7</v>
      </c>
      <c r="H18">
        <v>0.7</v>
      </c>
      <c r="I18">
        <v>1</v>
      </c>
    </row>
    <row r="19" spans="2:11" x14ac:dyDescent="0.25">
      <c r="B19" s="4" t="s">
        <v>14</v>
      </c>
      <c r="C19" s="5">
        <f t="shared" si="0"/>
        <v>78367.434000000008</v>
      </c>
      <c r="D19" s="5">
        <f>$B$3*(I19/100)</f>
        <v>91428.672999999995</v>
      </c>
      <c r="F19" s="7">
        <f t="shared" si="1"/>
        <v>0.85714285714285732</v>
      </c>
      <c r="H19">
        <v>0.6</v>
      </c>
      <c r="I19">
        <v>0.7</v>
      </c>
    </row>
    <row r="20" spans="2:11" x14ac:dyDescent="0.25">
      <c r="B20" s="4" t="s">
        <v>15</v>
      </c>
      <c r="C20" s="5">
        <f t="shared" si="0"/>
        <v>65306.195</v>
      </c>
      <c r="D20" s="5">
        <f t="shared" si="0"/>
        <v>78367.434000000008</v>
      </c>
      <c r="F20" s="7">
        <f t="shared" si="1"/>
        <v>0.83333333333333326</v>
      </c>
      <c r="H20">
        <v>0.5</v>
      </c>
      <c r="I20">
        <v>0.6</v>
      </c>
    </row>
    <row r="21" spans="2:11" x14ac:dyDescent="0.25">
      <c r="B21" s="4" t="s">
        <v>16</v>
      </c>
      <c r="C21" s="5">
        <f t="shared" si="0"/>
        <v>91428.672999999995</v>
      </c>
      <c r="D21" s="5">
        <f t="shared" si="0"/>
        <v>130612.39</v>
      </c>
      <c r="F21" s="7">
        <f t="shared" si="1"/>
        <v>0.7</v>
      </c>
      <c r="H21">
        <v>0.7</v>
      </c>
      <c r="I21">
        <v>1</v>
      </c>
    </row>
    <row r="22" spans="2:11" x14ac:dyDescent="0.25">
      <c r="B22" s="4" t="s">
        <v>17</v>
      </c>
      <c r="C22" s="5">
        <f t="shared" si="0"/>
        <v>13061.239</v>
      </c>
      <c r="D22" s="5">
        <f t="shared" si="0"/>
        <v>13061.239</v>
      </c>
      <c r="F22" s="7">
        <f t="shared" si="1"/>
        <v>1</v>
      </c>
      <c r="H22">
        <v>0.1</v>
      </c>
      <c r="I22">
        <v>0.1</v>
      </c>
    </row>
    <row r="23" spans="2:11" x14ac:dyDescent="0.25">
      <c r="F23" s="7">
        <f>C25/D25</f>
        <v>0.92884615384615377</v>
      </c>
    </row>
    <row r="25" spans="2:11" x14ac:dyDescent="0.25">
      <c r="B25" s="6">
        <f>C25+D25</f>
        <v>13100422.717000002</v>
      </c>
      <c r="C25" s="6">
        <f>SUM(C6:C22)</f>
        <v>6308578.4370000008</v>
      </c>
      <c r="D25" s="6">
        <f>SUM(D6:D22)</f>
        <v>6791844.2800000012</v>
      </c>
    </row>
    <row r="26" spans="2:11" x14ac:dyDescent="0.25">
      <c r="C26" s="7">
        <f>C25/$B$3</f>
        <v>0.48300000000000004</v>
      </c>
      <c r="D26" s="7">
        <f>D25/$B$3</f>
        <v>0.52000000000000013</v>
      </c>
    </row>
    <row r="27" spans="2:11" x14ac:dyDescent="0.25">
      <c r="B27" s="6">
        <f>B25-B3</f>
        <v>39183.717000002041</v>
      </c>
    </row>
    <row r="28" spans="2:11" x14ac:dyDescent="0.25">
      <c r="G28">
        <f>C31/D32</f>
        <v>0.99939646711517061</v>
      </c>
    </row>
    <row r="30" spans="2:11" x14ac:dyDescent="0.25">
      <c r="C30" t="s">
        <v>18</v>
      </c>
      <c r="D30" t="s">
        <v>19</v>
      </c>
      <c r="J30">
        <v>2012</v>
      </c>
      <c r="K30">
        <v>2022</v>
      </c>
    </row>
    <row r="31" spans="2:11" x14ac:dyDescent="0.25">
      <c r="B31" t="s">
        <v>1</v>
      </c>
      <c r="C31" s="5">
        <v>1036600</v>
      </c>
      <c r="D31" s="5">
        <v>1039714</v>
      </c>
      <c r="F31" s="7">
        <f>C31/D31</f>
        <v>0.99700494559080666</v>
      </c>
      <c r="I31">
        <v>99</v>
      </c>
      <c r="J31" s="10">
        <v>1</v>
      </c>
      <c r="K31" s="9">
        <v>0.99700494559080666</v>
      </c>
    </row>
    <row r="32" spans="2:11" x14ac:dyDescent="0.25">
      <c r="B32" s="4" t="s">
        <v>2</v>
      </c>
      <c r="C32" s="5">
        <v>1032460</v>
      </c>
      <c r="D32" s="5">
        <v>1037226</v>
      </c>
      <c r="F32" s="7">
        <f t="shared" ref="F32:F48" si="2">C32/D32</f>
        <v>0.99540505155096382</v>
      </c>
      <c r="I32">
        <v>99</v>
      </c>
      <c r="J32" s="10">
        <v>1</v>
      </c>
      <c r="K32" s="9">
        <v>0.99540505155096382</v>
      </c>
    </row>
    <row r="33" spans="2:11" x14ac:dyDescent="0.25">
      <c r="B33" s="4" t="s">
        <v>3</v>
      </c>
      <c r="C33" s="5">
        <v>992173</v>
      </c>
      <c r="D33" s="5">
        <v>994369</v>
      </c>
      <c r="F33" s="7">
        <f t="shared" si="2"/>
        <v>0.99779156429856519</v>
      </c>
      <c r="I33">
        <v>100</v>
      </c>
      <c r="J33" s="10">
        <v>1</v>
      </c>
      <c r="K33" s="9">
        <v>0.99779156429856519</v>
      </c>
    </row>
    <row r="34" spans="2:11" x14ac:dyDescent="0.25">
      <c r="B34" s="4" t="s">
        <v>4</v>
      </c>
      <c r="C34" s="5">
        <v>781209</v>
      </c>
      <c r="D34" s="5">
        <v>791914</v>
      </c>
      <c r="F34" s="7">
        <f t="shared" si="2"/>
        <v>0.98648211800776342</v>
      </c>
      <c r="I34">
        <v>98</v>
      </c>
      <c r="J34" s="10">
        <v>0.98181818181818192</v>
      </c>
      <c r="K34" s="9">
        <v>0.98648211800776342</v>
      </c>
    </row>
    <row r="35" spans="2:11" x14ac:dyDescent="0.25">
      <c r="B35" s="4" t="s">
        <v>5</v>
      </c>
      <c r="C35" s="5">
        <v>603279</v>
      </c>
      <c r="D35" s="5">
        <v>676121</v>
      </c>
      <c r="F35" s="7">
        <f t="shared" si="2"/>
        <v>0.89226484608524215</v>
      </c>
      <c r="I35">
        <v>83</v>
      </c>
      <c r="J35" s="10">
        <v>0.84</v>
      </c>
      <c r="K35" s="9">
        <v>0.89226484608524215</v>
      </c>
    </row>
    <row r="36" spans="2:11" x14ac:dyDescent="0.25">
      <c r="B36" s="4" t="s">
        <v>6</v>
      </c>
      <c r="C36" s="5">
        <v>478758</v>
      </c>
      <c r="D36" s="5">
        <v>559313</v>
      </c>
      <c r="F36" s="7">
        <f t="shared" si="2"/>
        <v>0.85597509802203775</v>
      </c>
      <c r="I36">
        <v>85</v>
      </c>
      <c r="J36" s="10">
        <v>0.85106382978723405</v>
      </c>
      <c r="K36" s="9">
        <v>0.85597509802203775</v>
      </c>
    </row>
    <row r="37" spans="2:11" x14ac:dyDescent="0.25">
      <c r="B37" s="4" t="s">
        <v>7</v>
      </c>
      <c r="C37" s="5">
        <v>434810</v>
      </c>
      <c r="D37" s="5">
        <v>510887</v>
      </c>
      <c r="F37" s="7">
        <f t="shared" si="2"/>
        <v>0.85108840115328832</v>
      </c>
      <c r="I37">
        <v>93</v>
      </c>
      <c r="J37" s="10">
        <v>0.91891891891891897</v>
      </c>
      <c r="K37" s="9">
        <v>0.85108840115328832</v>
      </c>
    </row>
    <row r="38" spans="2:11" x14ac:dyDescent="0.25">
      <c r="B38" s="4" t="s">
        <v>8</v>
      </c>
      <c r="C38" s="5">
        <v>463676</v>
      </c>
      <c r="D38" s="5">
        <v>533369</v>
      </c>
      <c r="F38" s="7">
        <f t="shared" si="2"/>
        <v>0.86933436326445668</v>
      </c>
      <c r="I38">
        <v>97</v>
      </c>
      <c r="J38" s="10">
        <v>0.96551724137931039</v>
      </c>
      <c r="K38" s="9">
        <v>0.86933436326445668</v>
      </c>
    </row>
    <row r="39" spans="2:11" x14ac:dyDescent="0.25">
      <c r="B39" s="4" t="s">
        <v>9</v>
      </c>
      <c r="C39" s="5">
        <v>385120</v>
      </c>
      <c r="D39" s="5">
        <v>410155</v>
      </c>
      <c r="F39" s="7">
        <f t="shared" si="2"/>
        <v>0.93896209969401812</v>
      </c>
      <c r="I39">
        <v>105</v>
      </c>
      <c r="J39" s="10">
        <v>1.05</v>
      </c>
      <c r="K39" s="9">
        <v>0.93896209969401812</v>
      </c>
    </row>
    <row r="40" spans="2:11" x14ac:dyDescent="0.25">
      <c r="B40" s="4" t="s">
        <v>10</v>
      </c>
      <c r="C40" s="5">
        <v>328502</v>
      </c>
      <c r="D40" s="5">
        <v>332942</v>
      </c>
      <c r="F40" s="7">
        <f t="shared" si="2"/>
        <v>0.9866643439397853</v>
      </c>
      <c r="I40">
        <v>86</v>
      </c>
      <c r="J40" s="10">
        <v>0.85714285714285732</v>
      </c>
      <c r="K40" s="9">
        <v>0.9866643439397853</v>
      </c>
    </row>
    <row r="41" spans="2:11" x14ac:dyDescent="0.25">
      <c r="B41" s="4" t="s">
        <v>11</v>
      </c>
      <c r="C41" s="5">
        <v>224187</v>
      </c>
      <c r="D41" s="5">
        <v>226417</v>
      </c>
      <c r="F41" s="7">
        <f t="shared" si="2"/>
        <v>0.99015091622978835</v>
      </c>
      <c r="I41">
        <v>66</v>
      </c>
      <c r="J41" s="10">
        <v>0.68750000000000011</v>
      </c>
      <c r="K41" s="9">
        <v>0.99015091622978835</v>
      </c>
    </row>
    <row r="42" spans="2:11" x14ac:dyDescent="0.25">
      <c r="B42" s="4" t="s">
        <v>12</v>
      </c>
      <c r="C42" s="5">
        <v>128893</v>
      </c>
      <c r="D42" s="5">
        <v>180111</v>
      </c>
      <c r="F42" s="7">
        <f t="shared" si="2"/>
        <v>0.71563091649038646</v>
      </c>
      <c r="H42" s="8"/>
      <c r="I42">
        <v>75</v>
      </c>
      <c r="J42" s="10">
        <v>0.75</v>
      </c>
      <c r="K42" s="9">
        <v>0.71563091649038646</v>
      </c>
    </row>
    <row r="43" spans="2:11" x14ac:dyDescent="0.25">
      <c r="B43" s="4" t="s">
        <v>13</v>
      </c>
      <c r="C43" s="5">
        <v>117633</v>
      </c>
      <c r="D43" s="5">
        <v>177522</v>
      </c>
      <c r="F43" s="7">
        <f t="shared" si="2"/>
        <v>0.66263899685672767</v>
      </c>
      <c r="H43" s="8"/>
      <c r="I43">
        <v>74</v>
      </c>
      <c r="J43" s="10">
        <v>0.7</v>
      </c>
      <c r="K43" s="9">
        <v>0.66263899685672767</v>
      </c>
    </row>
    <row r="44" spans="2:11" x14ac:dyDescent="0.25">
      <c r="B44" s="4" t="s">
        <v>14</v>
      </c>
      <c r="C44" s="5">
        <v>103166</v>
      </c>
      <c r="D44" s="5">
        <v>151151</v>
      </c>
      <c r="F44" s="7">
        <f t="shared" si="2"/>
        <v>0.68253600703931827</v>
      </c>
      <c r="H44" s="8"/>
      <c r="I44">
        <v>78</v>
      </c>
      <c r="J44" s="10">
        <v>0.85714285714285732</v>
      </c>
      <c r="K44" s="9">
        <v>0.68253600703931827</v>
      </c>
    </row>
    <row r="45" spans="2:11" x14ac:dyDescent="0.25">
      <c r="B45" s="4" t="s">
        <v>15</v>
      </c>
      <c r="C45" s="5">
        <v>67666</v>
      </c>
      <c r="D45" s="5">
        <v>103527</v>
      </c>
      <c r="F45" s="7">
        <f t="shared" si="2"/>
        <v>0.65360727153303</v>
      </c>
      <c r="H45" s="8"/>
      <c r="I45">
        <v>82</v>
      </c>
      <c r="J45" s="10">
        <v>0.83333333333333326</v>
      </c>
      <c r="K45" s="9">
        <v>0.65360727153303</v>
      </c>
    </row>
    <row r="46" spans="2:11" x14ac:dyDescent="0.25">
      <c r="B46" s="4" t="s">
        <v>16</v>
      </c>
      <c r="C46" s="5">
        <f>44665+31067+29645</f>
        <v>105377</v>
      </c>
      <c r="D46" s="5">
        <f>65358+45038+51199</f>
        <v>161595</v>
      </c>
      <c r="F46" s="7">
        <f t="shared" si="2"/>
        <v>0.65210557257340884</v>
      </c>
      <c r="H46" s="8"/>
      <c r="I46">
        <v>74</v>
      </c>
      <c r="J46" s="10">
        <v>0.7</v>
      </c>
      <c r="K46" s="9">
        <v>0.65210557257340884</v>
      </c>
    </row>
    <row r="47" spans="2:11" x14ac:dyDescent="0.25">
      <c r="B47" s="4" t="s">
        <v>17</v>
      </c>
      <c r="C47" s="5">
        <v>4413</v>
      </c>
      <c r="D47" s="5">
        <v>4702</v>
      </c>
      <c r="F47" s="7">
        <f t="shared" si="2"/>
        <v>0.93853679285410463</v>
      </c>
      <c r="H47" s="8"/>
      <c r="I47">
        <v>83</v>
      </c>
      <c r="J47" s="10">
        <v>1</v>
      </c>
      <c r="K47" s="9">
        <v>0.93853679285410463</v>
      </c>
    </row>
    <row r="48" spans="2:11" x14ac:dyDescent="0.25">
      <c r="B48" s="8"/>
      <c r="C48" s="5">
        <f>SUM(C31:C47)</f>
        <v>7287922</v>
      </c>
      <c r="D48" s="5">
        <f>SUM(D31:D47)</f>
        <v>7891035</v>
      </c>
      <c r="F48" s="7">
        <f t="shared" si="2"/>
        <v>0.92356984856866053</v>
      </c>
      <c r="H48" s="8"/>
      <c r="J48" s="10">
        <v>0.92884615384615377</v>
      </c>
      <c r="K48" s="7">
        <v>0.92356984856866053</v>
      </c>
    </row>
    <row r="49" spans="2:8" x14ac:dyDescent="0.25">
      <c r="B49" s="8"/>
      <c r="H49" s="8"/>
    </row>
    <row r="50" spans="2:8" x14ac:dyDescent="0.25">
      <c r="B50" s="8"/>
      <c r="H50" s="8"/>
    </row>
    <row r="51" spans="2:8" x14ac:dyDescent="0.25">
      <c r="B51" s="8"/>
      <c r="H51" s="2"/>
    </row>
    <row r="52" spans="2:8" x14ac:dyDescent="0.25">
      <c r="B52" s="8"/>
      <c r="H52" s="8"/>
    </row>
    <row r="53" spans="2:8" x14ac:dyDescent="0.25">
      <c r="B53" s="2"/>
      <c r="H53" s="8"/>
    </row>
    <row r="54" spans="2:8" x14ac:dyDescent="0.25">
      <c r="B54" s="8"/>
      <c r="H54" s="8"/>
    </row>
    <row r="55" spans="2:8" x14ac:dyDescent="0.25">
      <c r="B55" s="8"/>
      <c r="H55" s="8"/>
    </row>
    <row r="56" spans="2:8" x14ac:dyDescent="0.25">
      <c r="B56" s="8"/>
      <c r="H56" s="8"/>
    </row>
    <row r="57" spans="2:8" x14ac:dyDescent="0.25">
      <c r="B57" s="8"/>
      <c r="H57" s="8"/>
    </row>
    <row r="58" spans="2:8" x14ac:dyDescent="0.25">
      <c r="B58" s="8"/>
      <c r="H58" s="8"/>
    </row>
    <row r="59" spans="2:8" x14ac:dyDescent="0.25">
      <c r="B59" s="8"/>
      <c r="H59" s="8"/>
    </row>
    <row r="60" spans="2:8" x14ac:dyDescent="0.25">
      <c r="B60" s="8"/>
      <c r="H60" s="8"/>
    </row>
    <row r="61" spans="2:8" x14ac:dyDescent="0.25">
      <c r="B61" s="8"/>
      <c r="H61" s="3"/>
    </row>
    <row r="62" spans="2:8" x14ac:dyDescent="0.25">
      <c r="B62" s="8"/>
      <c r="H62" s="8"/>
    </row>
    <row r="63" spans="2:8" x14ac:dyDescent="0.25">
      <c r="B63" s="3"/>
      <c r="H63" s="8"/>
    </row>
    <row r="64" spans="2:8" x14ac:dyDescent="0.25">
      <c r="B64" s="8"/>
      <c r="H64" s="8"/>
    </row>
    <row r="65" spans="2:8" x14ac:dyDescent="0.25">
      <c r="B65" s="8"/>
      <c r="H65" s="8"/>
    </row>
    <row r="66" spans="2:8" x14ac:dyDescent="0.25">
      <c r="B66" s="8"/>
      <c r="H66" s="8"/>
    </row>
    <row r="67" spans="2:8" x14ac:dyDescent="0.25">
      <c r="B67" s="8"/>
      <c r="H67" s="8"/>
    </row>
    <row r="68" spans="2:8" x14ac:dyDescent="0.25">
      <c r="B68" s="8"/>
      <c r="H68" s="8"/>
    </row>
    <row r="69" spans="2:8" x14ac:dyDescent="0.25">
      <c r="B69" s="8"/>
      <c r="H69" s="8"/>
    </row>
    <row r="70" spans="2:8" x14ac:dyDescent="0.25">
      <c r="B70" s="8"/>
      <c r="H70" s="8"/>
    </row>
    <row r="71" spans="2:8" x14ac:dyDescent="0.25">
      <c r="B71" s="8"/>
    </row>
    <row r="72" spans="2:8" x14ac:dyDescent="0.25">
      <c r="B72" s="8"/>
      <c r="H72" s="8"/>
    </row>
    <row r="73" spans="2:8" x14ac:dyDescent="0.25">
      <c r="H73" s="8"/>
    </row>
    <row r="74" spans="2:8" x14ac:dyDescent="0.25">
      <c r="B74" s="8"/>
      <c r="H74" s="8"/>
    </row>
    <row r="75" spans="2:8" x14ac:dyDescent="0.25">
      <c r="B75" s="8"/>
      <c r="H75" s="8"/>
    </row>
    <row r="76" spans="2:8" x14ac:dyDescent="0.25">
      <c r="B76" s="8"/>
      <c r="H76" s="8"/>
    </row>
    <row r="77" spans="2:8" x14ac:dyDescent="0.25">
      <c r="B77" s="8"/>
      <c r="H77" s="8"/>
    </row>
    <row r="78" spans="2:8" x14ac:dyDescent="0.25">
      <c r="B78" s="8"/>
      <c r="H78" s="8"/>
    </row>
    <row r="79" spans="2:8" x14ac:dyDescent="0.25">
      <c r="B79" s="8"/>
      <c r="H79" s="8"/>
    </row>
    <row r="80" spans="2:8" x14ac:dyDescent="0.25">
      <c r="B80" s="8"/>
      <c r="H80" s="8"/>
    </row>
    <row r="81" spans="2:8" x14ac:dyDescent="0.25">
      <c r="B81" s="8"/>
    </row>
    <row r="82" spans="2:8" x14ac:dyDescent="0.25">
      <c r="B82" s="8"/>
      <c r="H82" s="8"/>
    </row>
    <row r="83" spans="2:8" x14ac:dyDescent="0.25">
      <c r="H83" s="8"/>
    </row>
    <row r="84" spans="2:8" x14ac:dyDescent="0.25">
      <c r="B84" s="8"/>
      <c r="H84" s="8"/>
    </row>
    <row r="85" spans="2:8" x14ac:dyDescent="0.25">
      <c r="B85" s="8"/>
      <c r="H85" s="8"/>
    </row>
    <row r="86" spans="2:8" x14ac:dyDescent="0.25">
      <c r="B86" s="8"/>
      <c r="H86" s="8"/>
    </row>
    <row r="87" spans="2:8" x14ac:dyDescent="0.25">
      <c r="B87" s="8"/>
      <c r="H87" s="8"/>
    </row>
    <row r="88" spans="2:8" x14ac:dyDescent="0.25">
      <c r="B88" s="8"/>
      <c r="H88" s="8"/>
    </row>
    <row r="89" spans="2:8" x14ac:dyDescent="0.25">
      <c r="B89" s="8"/>
      <c r="H89" s="8"/>
    </row>
    <row r="90" spans="2:8" x14ac:dyDescent="0.25">
      <c r="B90" s="8"/>
      <c r="H90" s="8"/>
    </row>
    <row r="91" spans="2:8" x14ac:dyDescent="0.25">
      <c r="B91" s="8"/>
    </row>
    <row r="92" spans="2:8" x14ac:dyDescent="0.25">
      <c r="B92" s="8"/>
      <c r="H92" s="8"/>
    </row>
    <row r="93" spans="2:8" x14ac:dyDescent="0.25">
      <c r="H93" s="8"/>
    </row>
    <row r="94" spans="2:8" x14ac:dyDescent="0.25">
      <c r="B94" s="8"/>
      <c r="H94" s="8"/>
    </row>
    <row r="95" spans="2:8" x14ac:dyDescent="0.25">
      <c r="B95" s="8"/>
      <c r="H95" s="8"/>
    </row>
    <row r="96" spans="2:8" x14ac:dyDescent="0.25">
      <c r="B96" s="8"/>
      <c r="H96" s="8"/>
    </row>
    <row r="97" spans="2:8" x14ac:dyDescent="0.25">
      <c r="B97" s="8"/>
      <c r="H97" s="8"/>
    </row>
    <row r="98" spans="2:8" x14ac:dyDescent="0.25">
      <c r="B98" s="8"/>
      <c r="H98" s="8"/>
    </row>
    <row r="99" spans="2:8" x14ac:dyDescent="0.25">
      <c r="B99" s="8"/>
      <c r="H99" s="8"/>
    </row>
    <row r="100" spans="2:8" x14ac:dyDescent="0.25">
      <c r="B100" s="8"/>
      <c r="H100" s="8"/>
    </row>
    <row r="101" spans="2:8" x14ac:dyDescent="0.25">
      <c r="B101" s="8"/>
    </row>
    <row r="102" spans="2:8" x14ac:dyDescent="0.25">
      <c r="B102" s="8"/>
      <c r="H102" s="8"/>
    </row>
    <row r="103" spans="2:8" x14ac:dyDescent="0.25">
      <c r="H103" s="8"/>
    </row>
    <row r="104" spans="2:8" x14ac:dyDescent="0.25">
      <c r="B104" s="8"/>
      <c r="H104" s="8"/>
    </row>
    <row r="105" spans="2:8" x14ac:dyDescent="0.25">
      <c r="B105" s="8"/>
      <c r="H105" s="8"/>
    </row>
    <row r="106" spans="2:8" x14ac:dyDescent="0.25">
      <c r="B106" s="8"/>
      <c r="H106" s="8"/>
    </row>
    <row r="107" spans="2:8" x14ac:dyDescent="0.25">
      <c r="B107" s="8"/>
      <c r="H107" s="8"/>
    </row>
    <row r="108" spans="2:8" x14ac:dyDescent="0.25">
      <c r="B108" s="8"/>
      <c r="H108" s="8"/>
    </row>
    <row r="109" spans="2:8" x14ac:dyDescent="0.25">
      <c r="B109" s="8"/>
      <c r="H109" s="8"/>
    </row>
    <row r="110" spans="2:8" x14ac:dyDescent="0.25">
      <c r="B110" s="8"/>
      <c r="H110" s="8"/>
    </row>
    <row r="111" spans="2:8" x14ac:dyDescent="0.25">
      <c r="B111" s="8"/>
    </row>
    <row r="112" spans="2:8" x14ac:dyDescent="0.25">
      <c r="B112" s="8"/>
      <c r="H112" s="8"/>
    </row>
    <row r="113" spans="2:8" x14ac:dyDescent="0.25">
      <c r="H113" s="8"/>
    </row>
    <row r="114" spans="2:8" x14ac:dyDescent="0.25">
      <c r="B114" s="8"/>
      <c r="H114" s="8"/>
    </row>
    <row r="115" spans="2:8" x14ac:dyDescent="0.25">
      <c r="B115" s="8"/>
      <c r="H115" s="8"/>
    </row>
    <row r="116" spans="2:8" x14ac:dyDescent="0.25">
      <c r="B116" s="8"/>
      <c r="H116" s="8"/>
    </row>
    <row r="117" spans="2:8" x14ac:dyDescent="0.25">
      <c r="B117" s="8"/>
      <c r="H117" s="8"/>
    </row>
    <row r="118" spans="2:8" x14ac:dyDescent="0.25">
      <c r="B118" s="8"/>
      <c r="H118" s="8"/>
    </row>
    <row r="119" spans="2:8" x14ac:dyDescent="0.25">
      <c r="B119" s="8"/>
      <c r="H119" s="8"/>
    </row>
    <row r="120" spans="2:8" x14ac:dyDescent="0.25">
      <c r="B120" s="8"/>
      <c r="H120" s="8"/>
    </row>
    <row r="121" spans="2:8" x14ac:dyDescent="0.25">
      <c r="B121" s="8"/>
    </row>
    <row r="122" spans="2:8" x14ac:dyDescent="0.25">
      <c r="B122" s="8"/>
      <c r="H122" s="8"/>
    </row>
    <row r="123" spans="2:8" x14ac:dyDescent="0.25">
      <c r="H123" s="8"/>
    </row>
    <row r="124" spans="2:8" x14ac:dyDescent="0.25">
      <c r="B124" s="8"/>
      <c r="H124" s="8"/>
    </row>
    <row r="125" spans="2:8" x14ac:dyDescent="0.25">
      <c r="B125" s="8"/>
      <c r="H125" s="8"/>
    </row>
    <row r="126" spans="2:8" x14ac:dyDescent="0.25">
      <c r="B126" s="8"/>
      <c r="H126" s="8"/>
    </row>
    <row r="127" spans="2:8" x14ac:dyDescent="0.25">
      <c r="B127" s="8"/>
      <c r="H127" s="8"/>
    </row>
    <row r="128" spans="2:8" x14ac:dyDescent="0.25">
      <c r="B128" s="8"/>
      <c r="H128" s="8"/>
    </row>
    <row r="129" spans="2:8" x14ac:dyDescent="0.25">
      <c r="B129" s="8"/>
      <c r="H129" s="8"/>
    </row>
    <row r="130" spans="2:8" x14ac:dyDescent="0.25">
      <c r="B130" s="8"/>
      <c r="H130" s="8"/>
    </row>
    <row r="131" spans="2:8" x14ac:dyDescent="0.25">
      <c r="B131" s="8"/>
    </row>
    <row r="132" spans="2:8" x14ac:dyDescent="0.25">
      <c r="B132" s="8"/>
      <c r="H132" s="8"/>
    </row>
    <row r="133" spans="2:8" x14ac:dyDescent="0.25">
      <c r="H133" s="8"/>
    </row>
    <row r="134" spans="2:8" x14ac:dyDescent="0.25">
      <c r="B134" s="8"/>
      <c r="H134" s="8"/>
    </row>
    <row r="135" spans="2:8" x14ac:dyDescent="0.25">
      <c r="B135" s="8"/>
      <c r="H135" s="8"/>
    </row>
    <row r="136" spans="2:8" x14ac:dyDescent="0.25">
      <c r="B136" s="8"/>
      <c r="H136" s="8"/>
    </row>
    <row r="137" spans="2:8" x14ac:dyDescent="0.25">
      <c r="B137" s="8"/>
      <c r="H137" s="8"/>
    </row>
    <row r="138" spans="2:8" x14ac:dyDescent="0.25">
      <c r="B138" s="8"/>
      <c r="H138" s="8"/>
    </row>
    <row r="139" spans="2:8" x14ac:dyDescent="0.25">
      <c r="B139" s="8"/>
      <c r="H139" s="8"/>
    </row>
    <row r="140" spans="2:8" x14ac:dyDescent="0.25">
      <c r="B140" s="8"/>
      <c r="H140" s="8"/>
    </row>
    <row r="141" spans="2:8" x14ac:dyDescent="0.25">
      <c r="B141" s="8"/>
    </row>
    <row r="142" spans="2:8" x14ac:dyDescent="0.25">
      <c r="B142" s="8"/>
      <c r="H142" s="8"/>
    </row>
    <row r="143" spans="2:8" x14ac:dyDescent="0.25">
      <c r="H143" s="8"/>
    </row>
    <row r="144" spans="2:8" x14ac:dyDescent="0.25">
      <c r="B144" s="8"/>
      <c r="H144" s="8"/>
    </row>
    <row r="145" spans="2:8" x14ac:dyDescent="0.25">
      <c r="B145" s="8"/>
      <c r="H145" s="8"/>
    </row>
    <row r="146" spans="2:8" x14ac:dyDescent="0.25">
      <c r="B146" s="8"/>
      <c r="H146" s="8"/>
    </row>
    <row r="147" spans="2:8" x14ac:dyDescent="0.25">
      <c r="B147" s="8"/>
      <c r="H147" s="8"/>
    </row>
    <row r="148" spans="2:8" x14ac:dyDescent="0.25">
      <c r="B148" s="8"/>
      <c r="H148" s="8"/>
    </row>
    <row r="149" spans="2:8" x14ac:dyDescent="0.25">
      <c r="B149" s="8"/>
      <c r="H149" s="8"/>
    </row>
    <row r="150" spans="2:8" x14ac:dyDescent="0.25">
      <c r="B150" s="8"/>
      <c r="H150" s="8"/>
    </row>
    <row r="151" spans="2:8" x14ac:dyDescent="0.25">
      <c r="B151" s="8"/>
    </row>
    <row r="152" spans="2:8" x14ac:dyDescent="0.25">
      <c r="B152" s="8"/>
      <c r="H152" s="8"/>
    </row>
    <row r="153" spans="2:8" x14ac:dyDescent="0.25">
      <c r="H153" s="8"/>
    </row>
    <row r="154" spans="2:8" x14ac:dyDescent="0.25">
      <c r="B154" s="8"/>
      <c r="H154" s="8"/>
    </row>
    <row r="155" spans="2:8" x14ac:dyDescent="0.25">
      <c r="B155" s="8"/>
      <c r="H155" s="8"/>
    </row>
    <row r="156" spans="2:8" x14ac:dyDescent="0.25">
      <c r="B156" s="8"/>
      <c r="H156" s="8"/>
    </row>
    <row r="157" spans="2:8" x14ac:dyDescent="0.25">
      <c r="B157" s="8"/>
      <c r="H157" s="8"/>
    </row>
    <row r="158" spans="2:8" x14ac:dyDescent="0.25">
      <c r="B158" s="8"/>
      <c r="H158" s="8"/>
    </row>
    <row r="159" spans="2:8" x14ac:dyDescent="0.25">
      <c r="B159" s="8"/>
      <c r="H159" s="8"/>
    </row>
    <row r="160" spans="2:8" x14ac:dyDescent="0.25">
      <c r="B160" s="8"/>
      <c r="H160" s="8"/>
    </row>
    <row r="161" spans="2:8" x14ac:dyDescent="0.25">
      <c r="B161" s="8"/>
    </row>
    <row r="162" spans="2:8" x14ac:dyDescent="0.25">
      <c r="B162" s="8"/>
      <c r="H162" s="8"/>
    </row>
    <row r="163" spans="2:8" x14ac:dyDescent="0.25">
      <c r="H163" s="8"/>
    </row>
    <row r="164" spans="2:8" x14ac:dyDescent="0.25">
      <c r="B164" s="8"/>
      <c r="H164" s="8"/>
    </row>
    <row r="165" spans="2:8" x14ac:dyDescent="0.25">
      <c r="B165" s="8"/>
      <c r="H165" s="8"/>
    </row>
    <row r="166" spans="2:8" x14ac:dyDescent="0.25">
      <c r="B166" s="8"/>
      <c r="H166" s="8"/>
    </row>
    <row r="167" spans="2:8" x14ac:dyDescent="0.25">
      <c r="B167" s="8"/>
      <c r="H167" s="8"/>
    </row>
    <row r="168" spans="2:8" x14ac:dyDescent="0.25">
      <c r="B168" s="8"/>
      <c r="H168" s="8"/>
    </row>
    <row r="169" spans="2:8" x14ac:dyDescent="0.25">
      <c r="B169" s="8"/>
      <c r="H169" s="8"/>
    </row>
    <row r="170" spans="2:8" x14ac:dyDescent="0.25">
      <c r="B170" s="8"/>
      <c r="H170" s="8"/>
    </row>
    <row r="171" spans="2:8" x14ac:dyDescent="0.25">
      <c r="B171" s="8"/>
    </row>
    <row r="172" spans="2:8" x14ac:dyDescent="0.25">
      <c r="B172" s="8"/>
      <c r="H172" s="8"/>
    </row>
    <row r="173" spans="2:8" x14ac:dyDescent="0.25">
      <c r="H173" s="8"/>
    </row>
    <row r="174" spans="2:8" x14ac:dyDescent="0.25">
      <c r="B174" s="8"/>
      <c r="H174" s="8"/>
    </row>
    <row r="175" spans="2:8" x14ac:dyDescent="0.25">
      <c r="B175" s="8"/>
      <c r="H175" s="8"/>
    </row>
    <row r="176" spans="2:8" x14ac:dyDescent="0.25">
      <c r="B176" s="8"/>
      <c r="H176" s="8"/>
    </row>
    <row r="177" spans="2:8" x14ac:dyDescent="0.25">
      <c r="B177" s="8"/>
      <c r="H177" s="8"/>
    </row>
    <row r="178" spans="2:8" x14ac:dyDescent="0.25">
      <c r="B178" s="8"/>
      <c r="H178" s="8"/>
    </row>
    <row r="179" spans="2:8" x14ac:dyDescent="0.25">
      <c r="B179" s="8"/>
      <c r="H179" s="8"/>
    </row>
    <row r="180" spans="2:8" x14ac:dyDescent="0.25">
      <c r="B180" s="8"/>
      <c r="H180" s="8"/>
    </row>
    <row r="181" spans="2:8" x14ac:dyDescent="0.25">
      <c r="B181" s="8"/>
    </row>
    <row r="182" spans="2:8" x14ac:dyDescent="0.25">
      <c r="B182" s="8"/>
      <c r="H182" s="8"/>
    </row>
    <row r="183" spans="2:8" x14ac:dyDescent="0.25">
      <c r="H183" s="8"/>
    </row>
    <row r="184" spans="2:8" x14ac:dyDescent="0.25">
      <c r="B184" s="8"/>
      <c r="H184" s="8"/>
    </row>
    <row r="185" spans="2:8" x14ac:dyDescent="0.25">
      <c r="B185" s="8"/>
      <c r="H185" s="8"/>
    </row>
    <row r="186" spans="2:8" x14ac:dyDescent="0.25">
      <c r="B186" s="8"/>
      <c r="H186" s="8"/>
    </row>
    <row r="187" spans="2:8" x14ac:dyDescent="0.25">
      <c r="B187" s="8"/>
      <c r="H187" s="8"/>
    </row>
    <row r="188" spans="2:8" x14ac:dyDescent="0.25">
      <c r="B188" s="8"/>
      <c r="H188" s="8"/>
    </row>
    <row r="189" spans="2:8" x14ac:dyDescent="0.25">
      <c r="B189" s="8"/>
      <c r="H189" s="8"/>
    </row>
    <row r="190" spans="2:8" x14ac:dyDescent="0.25">
      <c r="B190" s="8"/>
      <c r="H190" s="8"/>
    </row>
    <row r="191" spans="2:8" x14ac:dyDescent="0.25">
      <c r="B191" s="8"/>
    </row>
    <row r="192" spans="2:8" x14ac:dyDescent="0.25">
      <c r="B192" s="8"/>
      <c r="H192" s="8"/>
    </row>
    <row r="193" spans="2:8" x14ac:dyDescent="0.25">
      <c r="H193" s="8"/>
    </row>
    <row r="194" spans="2:8" x14ac:dyDescent="0.25">
      <c r="B194" s="8"/>
      <c r="H194" s="8"/>
    </row>
    <row r="195" spans="2:8" x14ac:dyDescent="0.25">
      <c r="B195" s="8"/>
      <c r="H195" s="8"/>
    </row>
    <row r="196" spans="2:8" x14ac:dyDescent="0.25">
      <c r="B196" s="8"/>
      <c r="H196" s="8"/>
    </row>
    <row r="197" spans="2:8" x14ac:dyDescent="0.25">
      <c r="B197" s="8"/>
      <c r="H197" s="8"/>
    </row>
    <row r="198" spans="2:8" x14ac:dyDescent="0.25">
      <c r="B198" s="8"/>
      <c r="H198" s="8"/>
    </row>
    <row r="199" spans="2:8" x14ac:dyDescent="0.25">
      <c r="B199" s="8"/>
      <c r="H199" s="8"/>
    </row>
    <row r="200" spans="2:8" x14ac:dyDescent="0.25">
      <c r="B200" s="8"/>
      <c r="H200" s="8"/>
    </row>
    <row r="201" spans="2:8" x14ac:dyDescent="0.25">
      <c r="B201" s="8"/>
    </row>
    <row r="202" spans="2:8" x14ac:dyDescent="0.25">
      <c r="B202" s="8"/>
      <c r="H202" s="8"/>
    </row>
    <row r="203" spans="2:8" x14ac:dyDescent="0.25">
      <c r="H203" s="8"/>
    </row>
    <row r="204" spans="2:8" x14ac:dyDescent="0.25">
      <c r="B204" s="8"/>
      <c r="H204" s="8"/>
    </row>
    <row r="205" spans="2:8" x14ac:dyDescent="0.25">
      <c r="B205" s="8"/>
      <c r="H205" s="8"/>
    </row>
    <row r="206" spans="2:8" x14ac:dyDescent="0.25">
      <c r="B206" s="8"/>
      <c r="H206" s="8"/>
    </row>
    <row r="207" spans="2:8" x14ac:dyDescent="0.25">
      <c r="B207" s="8"/>
      <c r="H207" s="8"/>
    </row>
    <row r="208" spans="2:8" x14ac:dyDescent="0.25">
      <c r="B208" s="8"/>
      <c r="H208" s="8"/>
    </row>
    <row r="209" spans="2:8" x14ac:dyDescent="0.25">
      <c r="B209" s="8"/>
      <c r="H209" s="8"/>
    </row>
    <row r="210" spans="2:8" x14ac:dyDescent="0.25">
      <c r="B210" s="8"/>
      <c r="H210" s="8"/>
    </row>
    <row r="211" spans="2:8" x14ac:dyDescent="0.25">
      <c r="B211" s="8"/>
    </row>
    <row r="212" spans="2:8" x14ac:dyDescent="0.25">
      <c r="B212" s="8"/>
      <c r="H212" s="8"/>
    </row>
    <row r="213" spans="2:8" x14ac:dyDescent="0.25">
      <c r="H213" s="8"/>
    </row>
    <row r="214" spans="2:8" x14ac:dyDescent="0.25">
      <c r="B214" s="8"/>
      <c r="H214" s="8"/>
    </row>
    <row r="215" spans="2:8" x14ac:dyDescent="0.25">
      <c r="B215" s="8"/>
      <c r="H215" s="8"/>
    </row>
    <row r="216" spans="2:8" x14ac:dyDescent="0.25">
      <c r="B216" s="8"/>
      <c r="H216" s="8"/>
    </row>
    <row r="217" spans="2:8" x14ac:dyDescent="0.25">
      <c r="B217" s="8"/>
      <c r="H217" s="8"/>
    </row>
    <row r="218" spans="2:8" x14ac:dyDescent="0.25">
      <c r="B218" s="8"/>
      <c r="H218" s="8"/>
    </row>
    <row r="219" spans="2:8" x14ac:dyDescent="0.25">
      <c r="B219" s="8"/>
      <c r="H219" s="8"/>
    </row>
    <row r="220" spans="2:8" x14ac:dyDescent="0.25">
      <c r="B220" s="8"/>
      <c r="H220" s="8"/>
    </row>
    <row r="221" spans="2:8" x14ac:dyDescent="0.25">
      <c r="B221" s="8"/>
    </row>
    <row r="222" spans="2:8" x14ac:dyDescent="0.25">
      <c r="B222" s="8"/>
      <c r="H222" s="8"/>
    </row>
    <row r="223" spans="2:8" x14ac:dyDescent="0.25">
      <c r="H223" s="8"/>
    </row>
    <row r="224" spans="2:8" x14ac:dyDescent="0.25">
      <c r="B224" s="8"/>
      <c r="H224" s="8"/>
    </row>
    <row r="225" spans="2:8" x14ac:dyDescent="0.25">
      <c r="B225" s="8"/>
      <c r="H225" s="8"/>
    </row>
    <row r="226" spans="2:8" x14ac:dyDescent="0.25">
      <c r="B226" s="8"/>
      <c r="H226" s="8"/>
    </row>
    <row r="227" spans="2:8" x14ac:dyDescent="0.25">
      <c r="B227" s="8"/>
      <c r="H227" s="8"/>
    </row>
    <row r="228" spans="2:8" x14ac:dyDescent="0.25">
      <c r="B228" s="8"/>
      <c r="H228" s="8"/>
    </row>
    <row r="229" spans="2:8" x14ac:dyDescent="0.25">
      <c r="B229" s="8"/>
      <c r="H229" s="8"/>
    </row>
    <row r="230" spans="2:8" x14ac:dyDescent="0.25">
      <c r="B230" s="8"/>
      <c r="H230" s="8"/>
    </row>
    <row r="231" spans="2:8" x14ac:dyDescent="0.25">
      <c r="B231" s="8"/>
    </row>
    <row r="232" spans="2:8" x14ac:dyDescent="0.25">
      <c r="B232" s="8"/>
      <c r="H232" s="8"/>
    </row>
    <row r="233" spans="2:8" x14ac:dyDescent="0.25">
      <c r="H233" s="8"/>
    </row>
    <row r="234" spans="2:8" x14ac:dyDescent="0.25">
      <c r="B234" s="8"/>
      <c r="H234" s="8"/>
    </row>
    <row r="235" spans="2:8" x14ac:dyDescent="0.25">
      <c r="H235" s="8"/>
    </row>
    <row r="236" spans="2:8" x14ac:dyDescent="0.25">
      <c r="H236" s="8"/>
    </row>
    <row r="237" spans="2:8" x14ac:dyDescent="0.25">
      <c r="H237" s="8"/>
    </row>
    <row r="238" spans="2:8" x14ac:dyDescent="0.25">
      <c r="H238" s="8"/>
    </row>
    <row r="239" spans="2:8" x14ac:dyDescent="0.25">
      <c r="H239" s="8"/>
    </row>
    <row r="240" spans="2:8" x14ac:dyDescent="0.25">
      <c r="H24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sex ratio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...</cp:lastModifiedBy>
  <dcterms:created xsi:type="dcterms:W3CDTF">2024-03-03T18:48:00Z</dcterms:created>
  <dcterms:modified xsi:type="dcterms:W3CDTF">2024-03-05T16:33:19Z</dcterms:modified>
</cp:coreProperties>
</file>