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COM\2ND SEMESTER\ICM\SCRUM MASTER WORK\"/>
    </mc:Choice>
  </mc:AlternateContent>
  <xr:revisionPtr revIDLastSave="0" documentId="13_ncr:1_{ECB3FECD-FF1D-4832-9B02-42D67EBE29B0}" xr6:coauthVersionLast="45" xr6:coauthVersionMax="45" xr10:uidLastSave="{00000000-0000-0000-0000-000000000000}"/>
  <bookViews>
    <workbookView xWindow="-120" yWindow="-120" windowWidth="20730" windowHeight="11160" xr2:uid="{880ECEA2-B438-484A-9CBA-91374F2777E2}"/>
  </bookViews>
  <sheets>
    <sheet name="Current Iteration" sheetId="1" r:id="rId1"/>
    <sheet name="Burndown Chart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8" i="1"/>
  <c r="I8" i="1" s="1"/>
  <c r="B18" i="1"/>
  <c r="B17" i="1"/>
  <c r="C17" i="1" s="1"/>
  <c r="D17" i="1" s="1"/>
  <c r="E17" i="1" s="1"/>
  <c r="F17" i="1" s="1"/>
  <c r="G17" i="1" s="1"/>
  <c r="C18" i="1" l="1"/>
  <c r="D18" i="1" s="1"/>
  <c r="E18" i="1" s="1"/>
  <c r="F18" i="1" s="1"/>
  <c r="G18" i="1" s="1"/>
  <c r="H17" i="1"/>
  <c r="I17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<sst xmlns="http://schemas.openxmlformats.org/spreadsheetml/2006/main" count="22" uniqueCount="22">
  <si>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</si>
  <si>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</si>
  <si>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</si>
  <si>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</si>
  <si>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</si>
  <si>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</si>
  <si>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</si>
  <si>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</si>
  <si>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</si>
  <si>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Percentage Completed</t>
  </si>
  <si>
    <t>Remaining</t>
  </si>
  <si>
    <t xml:space="preserve">Task Balance      </t>
  </si>
  <si>
    <t>Total Effort</t>
  </si>
  <si>
    <t xml:space="preserve">Developer will setup &amp; configure SharePoint in online. </t>
  </si>
  <si>
    <t>Visitors will be able to view the home page to collect their respective information</t>
  </si>
  <si>
    <t>University contact details will be provided on the website.</t>
  </si>
  <si>
    <t>Visitors will be able to post inquiries on the website.</t>
  </si>
  <si>
    <t>Visitors will be able to university’ s news on the website.</t>
  </si>
  <si>
    <t>The website will offer courses for future student.</t>
  </si>
  <si>
    <t>About us page will be available for the visitors to know about the university.</t>
  </si>
  <si>
    <t>Research article of the university will be available for the visitors on the website.</t>
  </si>
  <si>
    <t>Alumni Success Stories will be viewed on the university’s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</si>
</sst>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0" fillId="5" borderId="25" xfId="0" applyFill="1" applyBorder="1"/>
    <xf numFmtId="0" fontId="1" fillId="5" borderId="17" xfId="0" applyFont="1" applyFill="1" applyBorder="1"/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19" xfId="0" applyFont="1" applyBorder="1" applyAlignment="1">
      <alignment wrapText="1"/>
    </xf>
    <xf numFmtId="0" fontId="6" fillId="7" borderId="16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27" xfId="0" applyNumberFormat="1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  <xf numFmtId="0" fontId="4" fillId="7" borderId="9" xfId="0" applyFont="1" applyFill="1" applyBorder="1" applyAlignment="1">
      <alignment horizontal="left" vertical="center" wrapText="1"/>
    </xf>
    <xf numFmtId="0" fontId="4" fillId="7" borderId="8" xfId="0" applyFont="1" applyFill="1" applyBorder="1" applyAlignment="1">
      <alignment horizontal="left" vertical="center" wrapText="1"/>
    </xf>
    <xf numFmtId="10" fontId="1" fillId="0" borderId="21" xfId="0" applyNumberFormat="1" applyFont="1" applyBorder="1" applyAlignment="1">
      <alignment horizontal="center" wrapText="1"/>
    </xf>
    <xf numFmtId="10" fontId="1" fillId="0" borderId="20" xfId="0" applyNumberFormat="1" applyFont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layout>
        <c:manualLayout>
          <c:xMode val="edge"/>
          <c:yMode val="edge"/>
          <c:x val="0.32561627296587925"/>
          <c:y val="4.6176067162544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Iteration'!$B$7:$G$7</c:f>
              <c:strCache>
                <c:ptCount val="6"/>
                <c:pt idx="0">
                  <c:v>Total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Iteration'!$B$17:$G$17</c:f>
              <c:numCache>
                <c:formatCode>General</c:formatCode>
                <c:ptCount val="6"/>
                <c:pt idx="0">
                  <c:v>425</c:v>
                </c:pt>
                <c:pt idx="1">
                  <c:v>316</c:v>
                </c:pt>
                <c:pt idx="2">
                  <c:v>216</c:v>
                </c:pt>
                <c:pt idx="3">
                  <c:v>120</c:v>
                </c:pt>
                <c:pt idx="4">
                  <c:v>36</c:v>
                </c:pt>
                <c:pt idx="5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Iteration'!$A$18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Iteration'!$B$7:$G$7</c:f>
              <c:strCache>
                <c:ptCount val="6"/>
                <c:pt idx="0">
                  <c:v>Total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Iteration'!$B$18:$G$18</c:f>
              <c:numCache>
                <c:formatCode>General</c:formatCode>
                <c:ptCount val="6"/>
                <c:pt idx="0">
                  <c:v>425</c:v>
                </c:pt>
                <c:pt idx="1">
                  <c:v>340</c:v>
                </c:pt>
                <c:pt idx="2">
                  <c:v>255</c:v>
                </c:pt>
                <c:pt idx="3">
                  <c:v>170</c:v>
                </c:pt>
                <c:pt idx="4">
                  <c:v>85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Iteration'!$B$7:$G$7</c:f>
              <c:strCache>
                <c:ptCount val="6"/>
                <c:pt idx="0">
                  <c:v>Total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Iteration'!$B$17:$G$17</c:f>
              <c:numCache>
                <c:formatCode>General</c:formatCode>
                <c:ptCount val="6"/>
                <c:pt idx="0">
                  <c:v>425</c:v>
                </c:pt>
                <c:pt idx="1">
                  <c:v>316</c:v>
                </c:pt>
                <c:pt idx="2">
                  <c:v>216</c:v>
                </c:pt>
                <c:pt idx="3">
                  <c:v>120</c:v>
                </c:pt>
                <c:pt idx="4">
                  <c:v>36</c:v>
                </c:pt>
                <c:pt idx="5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Iteration'!$A$18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Iteration'!$B$7:$G$7</c:f>
              <c:strCache>
                <c:ptCount val="6"/>
                <c:pt idx="0">
                  <c:v>Total Effort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Iteration'!$B$18:$G$18</c:f>
              <c:numCache>
                <c:formatCode>General</c:formatCode>
                <c:ptCount val="6"/>
                <c:pt idx="0">
                  <c:v>425</c:v>
                </c:pt>
                <c:pt idx="1">
                  <c:v>340</c:v>
                </c:pt>
                <c:pt idx="2">
                  <c:v>255</c:v>
                </c:pt>
                <c:pt idx="3">
                  <c:v>170</c:v>
                </c:pt>
                <c:pt idx="4">
                  <c:v>85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85726</xdr:rowOff>
    </xdr:from>
    <xdr:to>
      <xdr:col>8</xdr:col>
      <xdr:colOff>1209675</xdr:colOff>
      <xdr:row>4</xdr:row>
      <xdr:rowOff>1155335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</xdr:row>
      <xdr:rowOff>28578</xdr:rowOff>
    </xdr:from>
    <xdr:to>
      <xdr:col>13</xdr:col>
      <xdr:colOff>238126</xdr:colOff>
      <xdr:row>22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W36"/>
  <sheetViews>
    <sheetView tabSelected="1" zoomScale="90" zoomScaleNormal="90" workbookViewId="0">
      <pane xSplit="2" ySplit="7" topLeftCell="C14" activePane="bottomRight" state="frozen"/>
      <selection pane="topRight" activeCell="C1" sqref="C1"/>
      <selection pane="bottomLeft" activeCell="A7" sqref="A7"/>
      <selection pane="bottomRight" activeCell="O17" sqref="O17"/>
    </sheetView>
  </sheetViews>
  <sheetFormatPr defaultRowHeight="15" x14ac:dyDescent="0.25"/>
  <cols>
    <col min="1" max="1" width="58.85546875" customWidth="1"/>
    <col min="2" max="2" width="13.7109375" customWidth="1"/>
    <col min="3" max="7" width="5.7109375" customWidth="1"/>
    <col min="8" max="8" width="10" customWidth="1"/>
    <col min="9" max="9" width="29.85546875" customWidth="1"/>
    <col min="10" max="21" width="5.7109375" customWidth="1"/>
    <col min="23" max="23" width="18.140625" customWidth="1"/>
  </cols>
  <sheetData>
    <row r="1" spans="1:23" ht="21" customHeight="1" thickBot="1" x14ac:dyDescent="0.35">
      <c r="A1" s="32"/>
      <c r="B1" s="3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2"/>
      <c r="W1" s="13"/>
    </row>
    <row r="2" spans="1:23" ht="20.100000000000001" customHeight="1" thickBot="1" x14ac:dyDescent="0.35">
      <c r="A2" s="32"/>
      <c r="B2" s="32"/>
      <c r="C2" s="35" t="s">
        <v>5</v>
      </c>
      <c r="D2" s="35"/>
      <c r="E2" s="35"/>
      <c r="F2" s="35"/>
      <c r="G2" s="24">
        <v>5</v>
      </c>
      <c r="H2" s="2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2"/>
      <c r="W2" s="13"/>
    </row>
    <row r="3" spans="1:23" ht="20.100000000000001" customHeight="1" thickBot="1" x14ac:dyDescent="0.35">
      <c r="A3" s="25"/>
      <c r="B3" s="25"/>
      <c r="C3" s="35" t="s">
        <v>6</v>
      </c>
      <c r="D3" s="35"/>
      <c r="E3" s="35"/>
      <c r="F3" s="35"/>
      <c r="G3" s="24">
        <f>B17</f>
        <v>425</v>
      </c>
      <c r="H3" s="2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2"/>
      <c r="W3" s="13"/>
    </row>
    <row r="4" spans="1:23" ht="20.100000000000001" customHeight="1" thickBot="1" x14ac:dyDescent="0.35">
      <c r="A4" s="25"/>
      <c r="B4" s="25"/>
      <c r="C4" s="35" t="s">
        <v>7</v>
      </c>
      <c r="D4" s="35"/>
      <c r="E4" s="35"/>
      <c r="F4" s="35"/>
      <c r="G4" s="24">
        <v>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/>
      <c r="W4" s="13"/>
    </row>
    <row r="5" spans="1:23" ht="97.5" customHeight="1" x14ac:dyDescent="0.3">
      <c r="A5" s="25" t="s">
        <v>0</v>
      </c>
      <c r="B5" s="2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2"/>
      <c r="W5" s="13"/>
    </row>
    <row r="6" spans="1:23" ht="15" customHeight="1" x14ac:dyDescent="0.3">
      <c r="A6" s="34" t="s">
        <v>1</v>
      </c>
      <c r="B6" s="34"/>
      <c r="C6" s="33" t="s">
        <v>8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6" t="s">
        <v>10</v>
      </c>
      <c r="W6" s="37"/>
    </row>
    <row r="7" spans="1:23" ht="45.75" customHeight="1" thickBot="1" x14ac:dyDescent="0.3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1" t="s">
        <v>11</v>
      </c>
      <c r="I7" s="6" t="s">
        <v>9</v>
      </c>
    </row>
    <row r="8" spans="1:23" ht="30" customHeight="1" thickTop="1" x14ac:dyDescent="0.3">
      <c r="A8" s="29" t="s">
        <v>13</v>
      </c>
      <c r="B8" s="14">
        <v>6</v>
      </c>
      <c r="C8" s="15">
        <v>5</v>
      </c>
      <c r="D8" s="16">
        <v>2</v>
      </c>
      <c r="E8" s="15">
        <v>0</v>
      </c>
      <c r="F8" s="16">
        <v>0</v>
      </c>
      <c r="G8" s="15">
        <v>0</v>
      </c>
      <c r="H8" s="20">
        <f t="shared" ref="H8:H16" si="0">B8-SUM(C8:G8)</f>
        <v>-1</v>
      </c>
      <c r="I8" s="30">
        <f t="shared" ref="I8:I17" si="1">IFERROR(1-(H8/B8),"")</f>
        <v>1.1666666666666667</v>
      </c>
    </row>
    <row r="9" spans="1:23" ht="30" customHeight="1" x14ac:dyDescent="0.3">
      <c r="A9" s="28" t="s">
        <v>14</v>
      </c>
      <c r="B9" s="17">
        <v>80</v>
      </c>
      <c r="C9" s="18">
        <v>17</v>
      </c>
      <c r="D9" s="19">
        <v>18</v>
      </c>
      <c r="E9" s="18">
        <v>17</v>
      </c>
      <c r="F9" s="19">
        <v>15</v>
      </c>
      <c r="G9" s="18">
        <v>13</v>
      </c>
      <c r="H9" s="21">
        <f t="shared" si="0"/>
        <v>0</v>
      </c>
      <c r="I9" s="30">
        <f t="shared" si="1"/>
        <v>1</v>
      </c>
    </row>
    <row r="10" spans="1:23" ht="30" customHeight="1" x14ac:dyDescent="0.3">
      <c r="A10" s="28" t="s">
        <v>15</v>
      </c>
      <c r="B10" s="17">
        <v>33</v>
      </c>
      <c r="C10" s="18">
        <v>22</v>
      </c>
      <c r="D10" s="19">
        <v>11</v>
      </c>
      <c r="E10" s="18">
        <v>0</v>
      </c>
      <c r="F10" s="19">
        <v>0</v>
      </c>
      <c r="G10" s="18">
        <v>0</v>
      </c>
      <c r="H10" s="21">
        <f t="shared" si="0"/>
        <v>0</v>
      </c>
      <c r="I10" s="30">
        <f t="shared" si="1"/>
        <v>1</v>
      </c>
    </row>
    <row r="11" spans="1:23" ht="30" customHeight="1" x14ac:dyDescent="0.3">
      <c r="A11" s="28" t="s">
        <v>16</v>
      </c>
      <c r="B11" s="17">
        <v>64</v>
      </c>
      <c r="C11" s="18">
        <v>0</v>
      </c>
      <c r="D11" s="19">
        <v>12</v>
      </c>
      <c r="E11" s="18">
        <v>20</v>
      </c>
      <c r="F11" s="19">
        <v>21</v>
      </c>
      <c r="G11" s="18">
        <v>11</v>
      </c>
      <c r="H11" s="21">
        <f t="shared" si="0"/>
        <v>0</v>
      </c>
      <c r="I11" s="30">
        <f t="shared" si="1"/>
        <v>1</v>
      </c>
    </row>
    <row r="12" spans="1:23" ht="30" customHeight="1" x14ac:dyDescent="0.3">
      <c r="A12" s="28" t="s">
        <v>17</v>
      </c>
      <c r="B12" s="17">
        <v>103</v>
      </c>
      <c r="C12" s="18">
        <v>27</v>
      </c>
      <c r="D12" s="19">
        <v>23</v>
      </c>
      <c r="E12" s="18">
        <v>25</v>
      </c>
      <c r="F12" s="19">
        <v>19</v>
      </c>
      <c r="G12" s="18">
        <v>11</v>
      </c>
      <c r="H12" s="21">
        <f t="shared" si="0"/>
        <v>-2</v>
      </c>
      <c r="I12" s="30">
        <f t="shared" si="1"/>
        <v>1.0194174757281553</v>
      </c>
    </row>
    <row r="13" spans="1:23" ht="30" customHeight="1" x14ac:dyDescent="0.3">
      <c r="A13" s="28" t="s">
        <v>18</v>
      </c>
      <c r="B13" s="17">
        <v>43</v>
      </c>
      <c r="C13" s="18">
        <v>20</v>
      </c>
      <c r="D13" s="19">
        <v>18</v>
      </c>
      <c r="E13" s="18">
        <v>5</v>
      </c>
      <c r="F13" s="19">
        <v>0</v>
      </c>
      <c r="G13" s="18">
        <v>0</v>
      </c>
      <c r="H13" s="21">
        <f t="shared" si="0"/>
        <v>0</v>
      </c>
      <c r="I13" s="30">
        <f t="shared" si="1"/>
        <v>1</v>
      </c>
    </row>
    <row r="14" spans="1:23" ht="30" customHeight="1" x14ac:dyDescent="0.3">
      <c r="A14" s="28" t="s">
        <v>19</v>
      </c>
      <c r="B14" s="17">
        <v>34</v>
      </c>
      <c r="C14" s="18">
        <v>0</v>
      </c>
      <c r="D14" s="19">
        <v>0</v>
      </c>
      <c r="E14" s="18">
        <v>12</v>
      </c>
      <c r="F14" s="19">
        <v>18</v>
      </c>
      <c r="G14" s="18">
        <v>4</v>
      </c>
      <c r="H14" s="21">
        <f t="shared" si="0"/>
        <v>0</v>
      </c>
      <c r="I14" s="30">
        <f t="shared" si="1"/>
        <v>1</v>
      </c>
    </row>
    <row r="15" spans="1:23" ht="30" customHeight="1" x14ac:dyDescent="0.3">
      <c r="A15" s="28" t="s">
        <v>20</v>
      </c>
      <c r="B15" s="17">
        <v>35</v>
      </c>
      <c r="C15" s="18">
        <v>18</v>
      </c>
      <c r="D15" s="19">
        <v>14</v>
      </c>
      <c r="E15" s="18">
        <v>3</v>
      </c>
      <c r="F15" s="19">
        <v>0</v>
      </c>
      <c r="G15" s="18">
        <v>0</v>
      </c>
      <c r="H15" s="21">
        <f t="shared" si="0"/>
        <v>0</v>
      </c>
      <c r="I15" s="30">
        <f t="shared" si="1"/>
        <v>1</v>
      </c>
    </row>
    <row r="16" spans="1:23" ht="30" customHeight="1" thickBot="1" x14ac:dyDescent="0.35">
      <c r="A16" s="28" t="s">
        <v>21</v>
      </c>
      <c r="B16" s="17">
        <v>27</v>
      </c>
      <c r="C16" s="18">
        <v>0</v>
      </c>
      <c r="D16" s="19">
        <v>2</v>
      </c>
      <c r="E16" s="18">
        <v>14</v>
      </c>
      <c r="F16" s="19">
        <v>11</v>
      </c>
      <c r="G16" s="18">
        <v>0</v>
      </c>
      <c r="H16" s="21">
        <f t="shared" si="0"/>
        <v>0</v>
      </c>
      <c r="I16" s="30">
        <f t="shared" si="1"/>
        <v>1</v>
      </c>
    </row>
    <row r="17" spans="1:9" ht="30" customHeight="1" x14ac:dyDescent="0.3">
      <c r="A17" s="4" t="s">
        <v>3</v>
      </c>
      <c r="B17" s="7">
        <f>SUM(B8:B16)</f>
        <v>425</v>
      </c>
      <c r="C17" s="8">
        <f>IFERROR(IF(B17-SUM(C8:C16)=B17,NA(),B17-SUM(C8:C16)),NA())</f>
        <v>316</v>
      </c>
      <c r="D17" s="8">
        <f>IFERROR(IF(C17-SUM(D8:D16)=C17,NA(),C17-SUM(D8:D16)),NA())</f>
        <v>216</v>
      </c>
      <c r="E17" s="8">
        <f>IFERROR(IF(D17-SUM(E8:E16)=D17,NA(),D17-SUM(E8:E16)),NA())</f>
        <v>120</v>
      </c>
      <c r="F17" s="8">
        <f>IFERROR(IF(E17-SUM(F8:F16)=E17,NA(),E17-SUM(F8:F16)),NA())</f>
        <v>36</v>
      </c>
      <c r="G17" s="8">
        <f>IFERROR(IF(F17-SUM(G8:G16)=F17,NA(),F17-SUM(G8:G16)),NA())</f>
        <v>-3</v>
      </c>
      <c r="H17" s="26">
        <f>SUM(H8:H16)</f>
        <v>-3</v>
      </c>
      <c r="I17" s="31">
        <f t="shared" si="1"/>
        <v>1.0070588235294118</v>
      </c>
    </row>
    <row r="18" spans="1:9" ht="30" customHeight="1" thickBot="1" x14ac:dyDescent="0.35">
      <c r="A18" s="5" t="s">
        <v>4</v>
      </c>
      <c r="B18" s="9">
        <f>SUM(B8:B16)</f>
        <v>425</v>
      </c>
      <c r="C18" s="10">
        <f>IFERROR((IF(B18-($B$17/$G$4) &lt; 0,"-", B18-($B$17/$G$4))),IFERROR(B18-($B$17/20),"-"))</f>
        <v>340</v>
      </c>
      <c r="D18" s="10">
        <f>IFERROR((IF(C18-($B$17/$G$4) &lt; 0,"-", C18-($B$17/$G$4))),IFERROR(C18-($B$17/20),"-"))</f>
        <v>255</v>
      </c>
      <c r="E18" s="10">
        <f>IFERROR((IF(D18-($B$17/$G$4) &lt; 0,"-", D18-($B$17/$G$4))),IFERROR(D18-($B$17/20),"-"))</f>
        <v>170</v>
      </c>
      <c r="F18" s="10">
        <f>IFERROR((IF(E18-($B$17/$G$4) &lt; 0,"-", E18-($B$17/$G$4))),IFERROR(E18-($B$17/20),"-"))</f>
        <v>85</v>
      </c>
      <c r="G18" s="10">
        <f>IFERROR((IF(F18-($B$17/$G$4) &lt; 0,"-", F18-($B$17/$G$4))),IFERROR(F18-($B$17/20),"-"))</f>
        <v>0</v>
      </c>
      <c r="H18" s="22"/>
      <c r="I18" s="23"/>
    </row>
    <row r="19" spans="1:9" ht="30" customHeight="1" thickTop="1" x14ac:dyDescent="0.25"/>
    <row r="20" spans="1:9" ht="30" customHeight="1" x14ac:dyDescent="0.25"/>
    <row r="21" spans="1:9" ht="30" customHeight="1" x14ac:dyDescent="0.25"/>
    <row r="22" spans="1:9" ht="30" customHeight="1" x14ac:dyDescent="0.25"/>
    <row r="23" spans="1:9" ht="30" customHeight="1" x14ac:dyDescent="0.25"/>
    <row r="24" spans="1:9" ht="30" customHeight="1" x14ac:dyDescent="0.25"/>
    <row r="25" spans="1:9" ht="30" customHeight="1" x14ac:dyDescent="0.25"/>
    <row r="26" spans="1:9" ht="30" customHeight="1" x14ac:dyDescent="0.25"/>
    <row r="27" spans="1:9" ht="30" customHeight="1" x14ac:dyDescent="0.25"/>
    <row r="28" spans="1:9" ht="30" customHeight="1" x14ac:dyDescent="0.25"/>
    <row r="29" spans="1:9" ht="30" customHeight="1" x14ac:dyDescent="0.25"/>
    <row r="30" spans="1:9" ht="30" customHeight="1" x14ac:dyDescent="0.25"/>
    <row r="31" spans="1:9" ht="30" customHeight="1" x14ac:dyDescent="0.25"/>
    <row r="32" spans="1:9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</sheetData>
  <mergeCells count="7">
    <mergeCell ref="A1:B2"/>
    <mergeCell ref="C6:U6"/>
    <mergeCell ref="A6:B6"/>
    <mergeCell ref="C4:F4"/>
    <mergeCell ref="V6:W6"/>
    <mergeCell ref="C3:F3"/>
    <mergeCell ref="C2:F2"/>
  </mergeCells>
  <conditionalFormatting sqref="I8:I17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I8:I17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opLeftCell="A2" workbookViewId="0">
      <selection activeCell="R2" sqref="R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Asus</cp:lastModifiedBy>
  <dcterms:created xsi:type="dcterms:W3CDTF">2019-01-22T01:21:48Z</dcterms:created>
  <dcterms:modified xsi:type="dcterms:W3CDTF">2020-11-05T11:30:22Z</dcterms:modified>
</cp:coreProperties>
</file>