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aur\Downloads\"/>
    </mc:Choice>
  </mc:AlternateContent>
  <xr:revisionPtr revIDLastSave="0" documentId="13_ncr:1_{7022802D-6E89-4550-AF76-4F60387A71F0}" xr6:coauthVersionLast="47" xr6:coauthVersionMax="47" xr10:uidLastSave="{00000000-0000-0000-0000-000000000000}"/>
  <bookViews>
    <workbookView xWindow="-120" yWindow="-120" windowWidth="29040" windowHeight="15720" tabRatio="768" activeTab="7" xr2:uid="{90058CEA-6436-4048-A6EE-F8C33C7EE02D}"/>
  </bookViews>
  <sheets>
    <sheet name="Client Billing" sheetId="1" r:id="rId1"/>
    <sheet name="Sales Team" sheetId="2" r:id="rId2"/>
    <sheet name="Invoice Status" sheetId="5" r:id="rId3"/>
    <sheet name="Ad spends" sheetId="3" r:id="rId4"/>
    <sheet name="Questions" sheetId="4" r:id="rId5"/>
    <sheet name="Q1 - Sales Productivity" sheetId="6" r:id="rId6"/>
    <sheet name="Q2 - Invoice Ageing" sheetId="10" r:id="rId7"/>
    <sheet name="Q3 - ROAS" sheetId="13" r:id="rId8"/>
  </sheets>
  <definedNames>
    <definedName name="_xlnm._FilterDatabase" localSheetId="2" hidden="1">'Invoice Status'!$E$1:$E$907</definedName>
  </definedNames>
  <calcPr calcId="191029"/>
  <pivotCaches>
    <pivotCache cacheId="2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3" l="1"/>
  <c r="L4" i="13"/>
  <c r="L5" i="13"/>
  <c r="L6" i="13"/>
  <c r="L7" i="13"/>
  <c r="L8" i="13"/>
  <c r="L9" i="13"/>
  <c r="L10" i="13"/>
  <c r="L11" i="13"/>
  <c r="L12" i="13"/>
  <c r="L13" i="13"/>
  <c r="L14" i="13"/>
  <c r="L15" i="13"/>
  <c r="L16" i="13"/>
  <c r="L17" i="13"/>
  <c r="L18" i="13"/>
  <c r="L19" i="13"/>
  <c r="L20" i="13"/>
  <c r="L21" i="13"/>
  <c r="L22" i="13"/>
  <c r="L23" i="13"/>
  <c r="L24" i="13"/>
  <c r="L25" i="13"/>
  <c r="L2" i="13"/>
  <c r="J3" i="13"/>
  <c r="J4" i="13"/>
  <c r="J5" i="13"/>
  <c r="J6" i="13"/>
  <c r="J7" i="13"/>
  <c r="J8" i="13"/>
  <c r="J9" i="13"/>
  <c r="J10" i="13"/>
  <c r="J11" i="13"/>
  <c r="J12" i="13"/>
  <c r="J13" i="13"/>
  <c r="J14" i="13"/>
  <c r="J15" i="13"/>
  <c r="J16" i="13"/>
  <c r="J17" i="13"/>
  <c r="J18" i="13"/>
  <c r="J19" i="13"/>
  <c r="J20" i="13"/>
  <c r="J21" i="13"/>
  <c r="J22" i="13"/>
  <c r="J23" i="13"/>
  <c r="J24" i="13"/>
  <c r="J25" i="13"/>
  <c r="J2" i="13"/>
  <c r="K3" i="13"/>
  <c r="K2" i="13"/>
  <c r="K6" i="13"/>
  <c r="K7" i="13"/>
  <c r="K8" i="13"/>
  <c r="K9" i="13"/>
  <c r="K10" i="13"/>
  <c r="K11" i="13"/>
  <c r="K12" i="13"/>
  <c r="K13" i="13"/>
  <c r="K14" i="13"/>
  <c r="K15" i="13"/>
  <c r="K16" i="13"/>
  <c r="K17" i="13"/>
  <c r="K18" i="13"/>
  <c r="K19" i="13"/>
  <c r="K20" i="13"/>
  <c r="K21" i="13"/>
  <c r="K22" i="13"/>
  <c r="K23" i="13"/>
  <c r="K24" i="13"/>
  <c r="K25" i="13"/>
  <c r="K5" i="13"/>
  <c r="K4" i="13"/>
  <c r="F904" i="5"/>
  <c r="F903" i="5"/>
  <c r="F901" i="5"/>
  <c r="F898" i="5"/>
  <c r="F897" i="5"/>
  <c r="F896" i="5"/>
  <c r="F895" i="5"/>
  <c r="F892" i="5"/>
  <c r="F891" i="5"/>
  <c r="F889" i="5"/>
  <c r="F886" i="5"/>
  <c r="F883" i="5"/>
  <c r="F880" i="5"/>
  <c r="F878" i="5"/>
  <c r="F876" i="5"/>
  <c r="F874" i="5"/>
  <c r="F873" i="5"/>
  <c r="F872" i="5"/>
  <c r="F871" i="5"/>
  <c r="F870" i="5"/>
  <c r="F868" i="5"/>
  <c r="F867" i="5"/>
  <c r="F865" i="5"/>
  <c r="F862" i="5"/>
  <c r="F861" i="5"/>
  <c r="F859" i="5"/>
  <c r="F858" i="5"/>
  <c r="F857" i="5"/>
  <c r="F853" i="5"/>
  <c r="F851" i="5"/>
  <c r="F850" i="5"/>
  <c r="F849" i="5"/>
  <c r="F848" i="5"/>
  <c r="F847" i="5"/>
  <c r="F846" i="5"/>
  <c r="F845" i="5"/>
  <c r="F844" i="5"/>
  <c r="F840" i="5"/>
  <c r="F839" i="5"/>
  <c r="F837" i="5"/>
  <c r="F836" i="5"/>
  <c r="F835" i="5"/>
  <c r="F834" i="5"/>
  <c r="F833" i="5"/>
  <c r="F832" i="5"/>
  <c r="F829" i="5"/>
  <c r="F826" i="5"/>
  <c r="F821" i="5"/>
  <c r="F820" i="5"/>
  <c r="F817" i="5"/>
  <c r="F815" i="5"/>
  <c r="F814" i="5"/>
  <c r="F813" i="5"/>
  <c r="F811" i="5"/>
  <c r="F809" i="5"/>
  <c r="F808" i="5"/>
  <c r="F806" i="5"/>
  <c r="F805" i="5"/>
  <c r="F804" i="5"/>
  <c r="F803" i="5"/>
  <c r="F800" i="5"/>
  <c r="F795" i="5"/>
  <c r="F793" i="5"/>
  <c r="F792" i="5"/>
  <c r="F791" i="5"/>
  <c r="F790" i="5"/>
  <c r="F788" i="5"/>
  <c r="F787" i="5"/>
  <c r="F785" i="5"/>
  <c r="F782" i="5"/>
  <c r="F781" i="5"/>
  <c r="F780" i="5"/>
  <c r="F779" i="5"/>
  <c r="F778" i="5"/>
  <c r="F777" i="5"/>
  <c r="F776" i="5"/>
  <c r="F774" i="5"/>
  <c r="F772" i="5"/>
  <c r="F771" i="5"/>
  <c r="F770" i="5"/>
  <c r="F766" i="5"/>
  <c r="F765" i="5"/>
  <c r="F761" i="5"/>
  <c r="F759" i="5"/>
  <c r="F758" i="5"/>
  <c r="F757" i="5"/>
  <c r="F753" i="5"/>
  <c r="F750" i="5"/>
  <c r="F749" i="5"/>
  <c r="F748" i="5"/>
  <c r="F747" i="5"/>
  <c r="F746" i="5"/>
  <c r="F744" i="5"/>
  <c r="F743" i="5"/>
  <c r="F737" i="5"/>
  <c r="F736" i="5"/>
  <c r="F734" i="5"/>
  <c r="F733" i="5"/>
  <c r="F730" i="5"/>
  <c r="F729" i="5"/>
  <c r="F726" i="5"/>
  <c r="F724" i="5"/>
  <c r="F723" i="5"/>
  <c r="F722" i="5"/>
  <c r="F720" i="5"/>
  <c r="F714" i="5"/>
  <c r="F712" i="5"/>
  <c r="F711" i="5"/>
  <c r="F710" i="5"/>
  <c r="F709" i="5"/>
  <c r="F708" i="5"/>
  <c r="F702" i="5"/>
  <c r="F699" i="5"/>
  <c r="F698" i="5"/>
  <c r="F697" i="5"/>
  <c r="F696" i="5"/>
  <c r="F694" i="5"/>
  <c r="F693" i="5"/>
  <c r="F692" i="5"/>
  <c r="F688" i="5"/>
  <c r="F686" i="5"/>
  <c r="F682" i="5"/>
  <c r="F680" i="5"/>
  <c r="F676" i="5"/>
  <c r="F674" i="5"/>
  <c r="F671" i="5"/>
  <c r="F670" i="5"/>
  <c r="F667" i="5"/>
  <c r="F666" i="5"/>
  <c r="F663" i="5"/>
  <c r="F660" i="5"/>
  <c r="F659" i="5"/>
  <c r="F656" i="5"/>
  <c r="F654" i="5"/>
  <c r="F650" i="5"/>
  <c r="F645" i="5"/>
  <c r="F644" i="5"/>
  <c r="F641" i="5"/>
  <c r="F640" i="5"/>
  <c r="F636" i="5"/>
  <c r="F632" i="5"/>
  <c r="F630" i="5"/>
  <c r="F629" i="5"/>
  <c r="F627" i="5"/>
  <c r="F626" i="5"/>
  <c r="F624" i="5"/>
  <c r="F623" i="5"/>
  <c r="F622" i="5"/>
  <c r="F620" i="5"/>
  <c r="F619" i="5"/>
  <c r="F618" i="5"/>
  <c r="F617" i="5"/>
  <c r="F616" i="5"/>
  <c r="F615" i="5"/>
  <c r="F613" i="5"/>
  <c r="F611" i="5"/>
  <c r="F609" i="5"/>
  <c r="F608" i="5"/>
  <c r="F607" i="5"/>
  <c r="F606" i="5"/>
  <c r="F605" i="5"/>
  <c r="F604" i="5"/>
  <c r="F600" i="5"/>
  <c r="F597" i="5"/>
  <c r="F595" i="5"/>
  <c r="F594" i="5"/>
  <c r="F593" i="5"/>
  <c r="F591" i="5"/>
  <c r="F589" i="5"/>
  <c r="F588" i="5"/>
  <c r="F587" i="5"/>
  <c r="F586" i="5"/>
  <c r="F584" i="5"/>
  <c r="F583" i="5"/>
  <c r="F582" i="5"/>
  <c r="F580" i="5"/>
  <c r="F579" i="5"/>
  <c r="F578" i="5"/>
  <c r="F574" i="5"/>
  <c r="F573" i="5"/>
  <c r="F572" i="5"/>
  <c r="F571" i="5"/>
  <c r="F570" i="5"/>
  <c r="F568" i="5"/>
  <c r="F563" i="5"/>
  <c r="F560" i="5"/>
  <c r="F559" i="5"/>
  <c r="F558" i="5"/>
  <c r="F550" i="5"/>
  <c r="F548" i="5"/>
  <c r="F547" i="5"/>
  <c r="F545" i="5"/>
  <c r="F544" i="5"/>
  <c r="F543" i="5"/>
  <c r="F541" i="5"/>
  <c r="F535" i="5"/>
  <c r="F530" i="5"/>
  <c r="F528" i="5"/>
  <c r="F527" i="5"/>
  <c r="F524" i="5"/>
  <c r="F523" i="5"/>
  <c r="F519" i="5"/>
  <c r="F518" i="5"/>
  <c r="F517" i="5"/>
  <c r="F513" i="5"/>
  <c r="F505" i="5"/>
  <c r="F504" i="5"/>
  <c r="F501" i="5"/>
  <c r="F500" i="5"/>
  <c r="F499" i="5"/>
  <c r="F498" i="5"/>
  <c r="F494" i="5"/>
  <c r="F493" i="5"/>
  <c r="F491" i="5"/>
  <c r="F488" i="5"/>
  <c r="F487" i="5"/>
  <c r="F486" i="5"/>
  <c r="F485" i="5"/>
  <c r="F482" i="5"/>
  <c r="F481" i="5"/>
  <c r="F479" i="5"/>
  <c r="F476" i="5"/>
  <c r="F473" i="5"/>
  <c r="F470" i="5"/>
  <c r="F468" i="5"/>
  <c r="F466" i="5"/>
  <c r="F464" i="5"/>
  <c r="F463" i="5"/>
  <c r="F462" i="5"/>
  <c r="F461" i="5"/>
  <c r="F460" i="5"/>
  <c r="F458" i="5"/>
  <c r="F457" i="5"/>
  <c r="F455" i="5"/>
  <c r="F452" i="5"/>
  <c r="F451" i="5"/>
  <c r="F449" i="5"/>
  <c r="F448" i="5"/>
  <c r="F447" i="5"/>
  <c r="F443" i="5"/>
  <c r="F441" i="5"/>
  <c r="F440" i="5"/>
  <c r="F439" i="5"/>
  <c r="F438" i="5"/>
  <c r="F437" i="5"/>
  <c r="F436" i="5"/>
  <c r="F435" i="5"/>
  <c r="F434" i="5"/>
  <c r="F430" i="5"/>
  <c r="F429" i="5"/>
  <c r="F427" i="5"/>
  <c r="F426" i="5"/>
  <c r="F425" i="5"/>
  <c r="F424" i="5"/>
  <c r="F423" i="5"/>
  <c r="F422" i="5"/>
  <c r="F419" i="5"/>
  <c r="F416" i="5"/>
  <c r="F411" i="5"/>
  <c r="F410" i="5"/>
  <c r="F407" i="5"/>
  <c r="F405" i="5"/>
  <c r="F404" i="5"/>
  <c r="F403" i="5"/>
  <c r="F401" i="5"/>
  <c r="F399" i="5"/>
  <c r="F398" i="5"/>
  <c r="F396" i="5"/>
  <c r="F395" i="5"/>
  <c r="F394" i="5"/>
  <c r="F393" i="5"/>
  <c r="F390" i="5"/>
  <c r="F385" i="5"/>
  <c r="F383" i="5"/>
  <c r="F382" i="5"/>
  <c r="F381" i="5"/>
  <c r="F380" i="5"/>
  <c r="F378" i="5"/>
  <c r="F377" i="5"/>
  <c r="F375" i="5"/>
  <c r="F372" i="5"/>
  <c r="F371" i="5"/>
  <c r="F370" i="5"/>
  <c r="F369" i="5"/>
  <c r="F368" i="5"/>
  <c r="F367" i="5"/>
  <c r="F366" i="5"/>
  <c r="F364" i="5"/>
  <c r="F362" i="5"/>
  <c r="F361" i="5"/>
  <c r="F360" i="5"/>
  <c r="F356" i="5"/>
  <c r="F355" i="5"/>
  <c r="F351" i="5"/>
  <c r="F349" i="5"/>
  <c r="F348" i="5"/>
  <c r="F347" i="5"/>
  <c r="F343" i="5"/>
  <c r="F340" i="5"/>
  <c r="F339" i="5"/>
  <c r="F338" i="5"/>
  <c r="F337" i="5"/>
  <c r="F336" i="5"/>
  <c r="F334" i="5"/>
  <c r="F333" i="5"/>
  <c r="F327" i="5"/>
  <c r="F326" i="5"/>
  <c r="F324" i="5"/>
  <c r="F323" i="5"/>
  <c r="F320" i="5"/>
  <c r="F319" i="5"/>
  <c r="F316" i="5"/>
  <c r="F314" i="5"/>
  <c r="F313" i="5"/>
  <c r="F312" i="5"/>
  <c r="F310" i="5"/>
  <c r="F304" i="5"/>
  <c r="F302" i="5"/>
  <c r="F301" i="5"/>
  <c r="F300" i="5"/>
  <c r="F299" i="5"/>
  <c r="F298" i="5"/>
  <c r="F292" i="5"/>
  <c r="F289" i="5"/>
  <c r="F288" i="5"/>
  <c r="F287" i="5"/>
  <c r="F286" i="5"/>
  <c r="F284" i="5"/>
  <c r="F283" i="5"/>
  <c r="F282" i="5"/>
  <c r="F278" i="5"/>
  <c r="F276" i="5"/>
  <c r="F272" i="5"/>
  <c r="F270" i="5"/>
  <c r="F266" i="5"/>
  <c r="F264" i="5"/>
  <c r="F261" i="5"/>
  <c r="F260" i="5"/>
  <c r="F257" i="5"/>
  <c r="F256" i="5"/>
  <c r="F253" i="5"/>
  <c r="F250" i="5"/>
  <c r="F249" i="5"/>
  <c r="F246" i="5"/>
  <c r="F244" i="5"/>
  <c r="F240" i="5"/>
  <c r="F235" i="5"/>
  <c r="F234" i="5"/>
  <c r="F231" i="5"/>
  <c r="F230" i="5"/>
  <c r="F226" i="5"/>
  <c r="F222" i="5"/>
  <c r="F220" i="5"/>
  <c r="F219" i="5"/>
  <c r="F217" i="5"/>
  <c r="F216" i="5"/>
  <c r="F214" i="5"/>
  <c r="F213" i="5"/>
  <c r="F212" i="5"/>
  <c r="F210" i="5"/>
  <c r="F209" i="5"/>
  <c r="F208" i="5"/>
  <c r="F207" i="5"/>
  <c r="F206" i="5"/>
  <c r="F205" i="5"/>
  <c r="F203" i="5"/>
  <c r="F201" i="5"/>
  <c r="F199" i="5"/>
  <c r="F198" i="5"/>
  <c r="F197" i="5"/>
  <c r="F196" i="5"/>
  <c r="F195" i="5"/>
  <c r="F194" i="5"/>
  <c r="F190" i="5"/>
  <c r="F187" i="5"/>
  <c r="F185" i="5"/>
  <c r="F184" i="5"/>
  <c r="F183" i="5"/>
  <c r="F181" i="5"/>
  <c r="F179" i="5"/>
  <c r="F178" i="5"/>
  <c r="F177" i="5"/>
  <c r="F176" i="5"/>
  <c r="F174" i="5"/>
  <c r="F173" i="5"/>
  <c r="F172" i="5"/>
  <c r="F170" i="5"/>
  <c r="F169" i="5"/>
  <c r="F168" i="5"/>
  <c r="F164" i="5"/>
  <c r="F163" i="5"/>
  <c r="F162" i="5"/>
  <c r="F161" i="5"/>
  <c r="F160" i="5"/>
  <c r="F158" i="5"/>
  <c r="F153" i="5"/>
  <c r="F150" i="5"/>
  <c r="F149" i="5"/>
  <c r="F148" i="5"/>
  <c r="F140" i="5"/>
  <c r="F138" i="5"/>
  <c r="F137" i="5"/>
  <c r="F135" i="5"/>
  <c r="F134" i="5"/>
  <c r="F133" i="5"/>
  <c r="F131" i="5"/>
  <c r="F125" i="5"/>
  <c r="F120" i="5"/>
  <c r="F118" i="5"/>
  <c r="F117" i="5"/>
  <c r="F114" i="5"/>
  <c r="F113" i="5"/>
  <c r="F109" i="5"/>
  <c r="F108" i="5"/>
  <c r="F107" i="5"/>
  <c r="F103" i="5"/>
  <c r="F95" i="5"/>
  <c r="F94" i="5"/>
  <c r="F91" i="5"/>
  <c r="F90" i="5"/>
  <c r="F89" i="5"/>
  <c r="F88" i="5"/>
  <c r="F84" i="5"/>
  <c r="F83" i="5"/>
  <c r="F81" i="5"/>
  <c r="F78" i="5"/>
  <c r="F77" i="5"/>
  <c r="F76" i="5"/>
  <c r="F75" i="5"/>
  <c r="F72" i="5"/>
  <c r="F71" i="5"/>
  <c r="F69" i="5"/>
  <c r="F66" i="5"/>
  <c r="F63" i="5"/>
  <c r="F60" i="5"/>
  <c r="F58" i="5"/>
  <c r="F56" i="5"/>
  <c r="F54" i="5"/>
  <c r="F53" i="5"/>
  <c r="F52" i="5"/>
  <c r="F51" i="5"/>
  <c r="F50" i="5"/>
  <c r="F48" i="5"/>
  <c r="F47" i="5"/>
  <c r="F45" i="5"/>
  <c r="F42" i="5"/>
  <c r="F41" i="5"/>
  <c r="F39" i="5"/>
  <c r="F38" i="5"/>
  <c r="F37" i="5"/>
  <c r="F33" i="5"/>
  <c r="F31" i="5"/>
  <c r="F30" i="5"/>
  <c r="F29" i="5"/>
  <c r="F28" i="5"/>
  <c r="F27" i="5"/>
  <c r="F26" i="5"/>
  <c r="F25" i="5"/>
  <c r="F24" i="5"/>
  <c r="F20" i="5"/>
  <c r="F19" i="5"/>
  <c r="F17" i="5"/>
  <c r="F16" i="5"/>
  <c r="F15" i="5"/>
  <c r="F14" i="5"/>
  <c r="F13" i="5"/>
  <c r="F12" i="5"/>
  <c r="F9" i="5"/>
  <c r="F6" i="5"/>
  <c r="E4" i="6"/>
  <c r="E5" i="6"/>
  <c r="E6" i="6"/>
  <c r="E7" i="6"/>
  <c r="E8" i="6"/>
  <c r="E9" i="6"/>
  <c r="E10" i="6"/>
  <c r="E11" i="6"/>
  <c r="E12" i="6"/>
  <c r="E13" i="6"/>
  <c r="E14" i="6"/>
  <c r="E15" i="6"/>
  <c r="E16" i="6"/>
  <c r="E17" i="6"/>
  <c r="E18" i="6"/>
  <c r="E19" i="6"/>
  <c r="E20" i="6"/>
  <c r="E21" i="6"/>
  <c r="E22" i="6"/>
  <c r="E23" i="6"/>
  <c r="E24" i="6"/>
  <c r="E3" i="6"/>
  <c r="C24" i="6"/>
  <c r="C23" i="6"/>
  <c r="C22" i="6"/>
  <c r="C21" i="6"/>
  <c r="C20" i="6"/>
  <c r="C19" i="6"/>
  <c r="C18" i="6"/>
  <c r="C17" i="6"/>
  <c r="C16" i="6"/>
  <c r="C15" i="6"/>
  <c r="C14" i="6"/>
  <c r="C13" i="6"/>
  <c r="C12" i="6"/>
  <c r="C11" i="6"/>
  <c r="C10" i="6"/>
  <c r="C9" i="6"/>
  <c r="C8" i="6"/>
  <c r="C7" i="6"/>
  <c r="C6" i="6"/>
  <c r="C5" i="6"/>
  <c r="C4" i="6"/>
  <c r="C3" i="6"/>
</calcChain>
</file>

<file path=xl/sharedStrings.xml><?xml version="1.0" encoding="utf-8"?>
<sst xmlns="http://schemas.openxmlformats.org/spreadsheetml/2006/main" count="2218" uniqueCount="242">
  <si>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</si>
  <si>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</si>
  <si>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</si>
  <si>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</si>
  <si>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</si>
  <si>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</si>
  <si>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</si>
  <si>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</si>
  <si>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</si>
  <si>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</si>
  <si>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</si>
  <si>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</si>
  <si>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</si>
  <si>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</si>
  <si>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</si>
  <si>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</si>
  <si>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</si>
  <si>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</si>
  <si>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</si>
  <si>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</si>
  <si>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</si>
  <si>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</si>
  <si>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</si>
  <si>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</si>
  <si>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</si>
  <si>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</si>
  <si>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</si>
  <si>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</si>
  <si>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</si>
  <si>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</si>
  <si>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</si>
  <si>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</si>
  <si>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</si>
  <si>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</si>
  <si>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</si>
  <si>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</si>
  <si>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</si>
  <si>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</si>
  <si>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</si>
  <si>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</si>
  <si>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</si>
  <si>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</si>
  <si>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</si>
  <si>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</si>
  <si>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</si>
  <si>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</si>
  <si>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</si>
  <si>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</si>
  <si>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</si>
  <si>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</si>
  <si>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</si>
  <si>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</si>
  <si>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</si>
  <si>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</si>
  <si>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</si>
  <si>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</si>
  <si>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</si>
  <si>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</si>
  <si>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</si>
  <si>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</si>
  <si>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</si>
  <si>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</si>
  <si>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</si>
  <si>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</si>
  <si>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</si>
  <si>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</si>
  <si>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</si>
  <si>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</si>
  <si>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</si>
  <si>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</si>
  <si>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</si>
  <si>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</si>
  <si>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</si>
  <si>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</si>
  <si>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</si>
  <si>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</si>
  <si>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</si>
  <si>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</si>
  <si>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</si>
  <si>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</si>
  <si>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</si>
  <si>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</si>
  <si>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</si>
  <si>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</si>
  <si>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</si>
  <si>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</si>
  <si>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</si>
  <si>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</si>
  <si>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</si>
  <si>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</si>
  <si>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</si>
  <si>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</si>
  <si>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</si>
  <si>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</si>
  <si>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</si>
  <si>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</si>
  <si>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</si>
  <si>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</si>
  <si>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</si>
  <si>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</si>
  <si>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</si>
  <si>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</si>
  <si>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</si>
  <si>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</si>
  <si>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</si>
  <si>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</si>
  <si>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</si>
  <si>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</si>
  <si>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</si>
  <si>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</si>
  <si>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</si>
  <si>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</si>
  <si>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</si>
  <si>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</si>
  <si>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</si>
  <si>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</si>
  <si>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</si>
  <si>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</si>
  <si>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</si>
  <si>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</si>
  <si>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</si>
  <si>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</si>
  <si>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</si>
  <si>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</si>
  <si>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</si>
  <si>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</si>
  <si>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</si>
  <si>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</si>
  <si>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</si>
  <si>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</si>
  <si>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</si>
  <si>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</si>
  <si>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</si>
  <si>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</si>
  <si>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</si>
  <si>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</si>
  <si>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</si>
  <si>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</si>
  <si>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</si>
  <si>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</si>
  <si>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</si>
  <si>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</si>
  <si>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</si>
  <si>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</si>
  <si>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</si>
  <si>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</si>
  <si>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</si>
  <si>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</si>
  <si>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</si>
  <si>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</si>
  <si>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</si>
  <si>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</si>
  <si>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</si>
  <si>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</si>
  <si>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</si>
  <si>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</si>
  <si>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</si>
  <si>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</si>
  <si>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</si>
  <si>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</si>
  <si>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</si>
  <si>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</si>
  <si>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</si>
  <si>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</si>
  <si>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</si>
  <si>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</si>
  <si>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</si>
  <si>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</si>
  <si>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</si>
  <si>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</si>
  <si>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</si>
  <si>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</si>
  <si>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</si>
  <si>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</si>
  <si>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</si>
  <si>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</si>
  <si>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</si>
  <si>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</si>
  <si>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</si>
  <si>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</si>
  <si>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</si>
  <si>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</si>
  <si>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</si>
  <si>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</si>
  <si>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</si>
  <si>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</si>
  <si>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</si>
  <si>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</si>
  <si>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</si>
  <si>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</si>
  <si>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</si>
  <si>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</si>
  <si>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</si>
  <si>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</si>
  <si>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</si>
  <si>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</si>
  <si>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</si>
  <si>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</si>
  <si>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</si>
  <si>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</si>
  <si>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Headcount</t>
  </si>
  <si>
    <t>Travel and reimbersements</t>
  </si>
  <si>
    <t>Gross Wage Cost</t>
  </si>
  <si>
    <t>Google Ads</t>
  </si>
  <si>
    <t>Meta Ads</t>
  </si>
  <si>
    <t>LinkedIn Ads</t>
  </si>
  <si>
    <t>Offline Events</t>
  </si>
  <si>
    <t>Q1</t>
  </si>
  <si>
    <t>Q2</t>
  </si>
  <si>
    <t>Client</t>
  </si>
  <si>
    <t>Billing month</t>
  </si>
  <si>
    <t>Invoice value</t>
  </si>
  <si>
    <t>Invoice date</t>
  </si>
  <si>
    <t>Payment status</t>
  </si>
  <si>
    <t>Paid</t>
  </si>
  <si>
    <t>Not Paid</t>
  </si>
  <si>
    <t>Sales team's productivity is defined as revenue brought in the first 3 months from onboarding a client divided by # of people in sales in the month of onboarding. So if 10 clients were onboarded in Mar-05, you'll have to take the revenue of those 10 clients from Mar-05 to May-05 and divide it by number of people in Mar-05.
From Jan-05 to Oct-06, make a chart of sales team productivity. 
Questions to be discussed during the call: Is the productivity going up or down? What recommendations will you make to the sales head?</t>
  </si>
  <si>
    <t>Invoices are due 45 days from the invoice date. If today's date is 31-Mar-2007, make a summary table as follows:
1. Table should contain only unpaid invoices
2. Rows should be clients, columns should be ageing of invoice past due date (e.g.: if the invoice date is 01-06-2006, then the due date is 16-07-2006. If the invoice remains unpaid on 17-07-2006, then the ageing past due date is 1 day)
3. Columns should be grouped for 30 days interval (0-30, 31-60, 61-90, etc)
4. Table should be sorted in the descending order of outstanding amount from client.
Questions to be discussed during the call: Are there clients who have cleared a new invoice but not an old invoice / cleared an invoice in the middle but left older and newer once upaid? Why do you think this could have happened? What would you do if you as an analyst?</t>
  </si>
  <si>
    <t>Q3</t>
  </si>
  <si>
    <t>Calculate the channel wise (Google, Meta, LinkedIn, etc.) ROAS. 
ROAS is defined as revenue / channel spends in the month.
If you are unable to do this calculation, why? Make the template which you will send to the sales team to ask for data in.
Questions to be discussed during the call: Why did you design the teamplate the way you did it?</t>
  </si>
  <si>
    <t>(In Rs)</t>
  </si>
  <si>
    <t>Revenue by client acquisition</t>
  </si>
  <si>
    <t>Revenue / Headcount</t>
  </si>
  <si>
    <t>Days past due</t>
  </si>
  <si>
    <t>DATE</t>
  </si>
  <si>
    <t>Column Labels</t>
  </si>
  <si>
    <t>Row Labels</t>
  </si>
  <si>
    <t>Sum of Invoice value</t>
  </si>
  <si>
    <t>121-150</t>
  </si>
  <si>
    <t>151-180</t>
  </si>
  <si>
    <t>181-210</t>
  </si>
  <si>
    <t>211-240</t>
  </si>
  <si>
    <t>241-270</t>
  </si>
  <si>
    <t>271-300</t>
  </si>
  <si>
    <t>301-330</t>
  </si>
  <si>
    <t>Total Revenue</t>
  </si>
  <si>
    <t>Total Spends on Marketing</t>
  </si>
  <si>
    <t>Inbound traffic by Google ads</t>
  </si>
  <si>
    <t>Inbound traffic by Meta Ads</t>
  </si>
  <si>
    <t>Inbound traffic by LinkedIn Ads</t>
  </si>
  <si>
    <t>Inbound traffic by Offline Events</t>
  </si>
  <si>
    <t>Total ROAS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</si>
</sst>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theme="1"/>
      <name val="Cambria"/>
      <family val="1"/>
    </font>
    <font>
      <b/>
      <sz val="11"/>
      <color theme="1"/>
      <name val="Cambria"/>
      <family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xf numFmtId="0" fontId="2" fillId="0" borderId="0" xfId="0" applyFont="1"/>
    <xf numFmtId="17" fontId="2" fillId="0" borderId="0" xfId="0" applyNumberFormat="1" applyFont="1"/>
    <xf numFmtId="3" fontId="2" fillId="0" borderId="0" xfId="0" applyNumberFormat="1" applyFont="1"/>
    <xf numFmtId="0" fontId="3" fillId="0" borderId="0" xfId="0" applyFont="1"/>
    <xf numFmtId="17" fontId="3" fillId="0" borderId="0" xfId="0" applyNumberFormat="1" applyFont="1"/>
    <xf numFmtId="14" fontId="2" fillId="0" borderId="0" xfId="0" applyNumberFormat="1" applyFont="1"/>
    <xf numFmtId="14" fontId="0" fillId="0" borderId="0" xfId="0" applyNumberFormat="1"/>
    <xf numFmtId="0" fontId="2" fillId="0" borderId="0" xfId="0" applyFont="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wrapText="1"/>
    </xf>
    <xf numFmtId="3" fontId="0" fillId="0" borderId="0" xfId="0" applyNumberFormat="1"/>
    <xf numFmtId="2" fontId="0" fillId="0" borderId="0" xfId="0" applyNumberFormat="1"/>
    <xf numFmtId="17" fontId="0" fillId="0" borderId="0" xfId="0" applyNumberFormat="1"/>
    <xf numFmtId="0" fontId="4" fillId="0" borderId="0" xfId="0" applyFont="1"/>
    <xf numFmtId="0" fontId="3" fillId="2" borderId="0" xfId="0" applyFont="1" applyFill="1"/>
    <xf numFmtId="0" fontId="0" fillId="0" borderId="0" xfId="0" applyNumberFormat="1"/>
    <xf numFmtId="0" fontId="0" fillId="0" borderId="1" xfId="0" applyNumberFormat="1" applyBorder="1"/>
    <xf numFmtId="0" fontId="2" fillId="0" borderId="0" xfId="0" applyNumberFormat="1" applyFont="1"/>
    <xf numFmtId="0"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2" fillId="0" borderId="1" xfId="0" applyNumberFormat="1" applyFont="1" applyBorder="1"/>
    <xf numFmtId="17" fontId="0" fillId="0" borderId="5" xfId="0" applyNumberFormat="1" applyBorder="1" applyAlignment="1">
      <alignment horizontal="center"/>
    </xf>
    <xf numFmtId="0" fontId="0" fillId="0" borderId="6" xfId="0" applyNumberFormat="1" applyBorder="1"/>
    <xf numFmtId="0" fontId="2" fillId="0" borderId="6" xfId="0" applyNumberFormat="1" applyFont="1" applyBorder="1"/>
    <xf numFmtId="2" fontId="0" fillId="0" borderId="7" xfId="0" applyNumberFormat="1" applyBorder="1"/>
    <xf numFmtId="17" fontId="0" fillId="0" borderId="8" xfId="0" applyNumberFormat="1" applyBorder="1" applyAlignment="1">
      <alignment horizontal="center"/>
    </xf>
    <xf numFmtId="2" fontId="0" fillId="0" borderId="9" xfId="0" applyNumberFormat="1" applyBorder="1"/>
    <xf numFmtId="17" fontId="0" fillId="0" borderId="10" xfId="0" applyNumberFormat="1" applyBorder="1" applyAlignment="1">
      <alignment horizontal="center"/>
    </xf>
    <xf numFmtId="0" fontId="0" fillId="0" borderId="11" xfId="0" applyNumberFormat="1" applyBorder="1"/>
    <xf numFmtId="0" fontId="2" fillId="0" borderId="11" xfId="0" applyNumberFormat="1" applyFont="1" applyBorder="1"/>
    <xf numFmtId="2" fontId="0" fillId="0" borderId="12" xfId="0" applyNumberFormat="1" applyBorder="1"/>
    <xf numFmtId="0" fontId="4" fillId="2" borderId="4" xfId="0" applyFont="1" applyFill="1" applyBorder="1" applyAlignment="1">
      <alignment vertical="center"/>
    </xf>
    <xf numFmtId="0" fontId="4" fillId="2" borderId="2" xfId="0" applyFont="1" applyFill="1" applyBorder="1" applyAlignment="1">
      <alignment vertical="center"/>
    </xf>
    <xf numFmtId="14" fontId="3" fillId="2" borderId="0" xfId="0" applyNumberFormat="1" applyFont="1" applyFill="1"/>
    <xf numFmtId="0" fontId="0" fillId="0" borderId="0" xfId="0" pivotButton="1"/>
    <xf numFmtId="0" fontId="0" fillId="0" borderId="0" xfId="0" applyAlignment="1">
      <alignment horizontal="left"/>
    </xf>
    <xf numFmtId="0" fontId="3" fillId="2" borderId="1" xfId="0" applyFont="1" applyFill="1" applyBorder="1"/>
    <xf numFmtId="0" fontId="2" fillId="2" borderId="1" xfId="0" applyFont="1" applyFill="1" applyBorder="1"/>
    <xf numFmtId="0" fontId="3" fillId="0" borderId="0" xfId="0" applyFont="1" applyFill="1" applyBorder="1"/>
  </cellXfs>
  <cellStyles count="1">
    <cellStyle name="Normal" xfId="0" builtinId="0"/>
  </cellStyles>
  <dxfs count="8">
    <dxf>
      <font>
        <b val="0"/>
        <i val="0"/>
        <strike val="0"/>
        <condense val="0"/>
        <extend val="0"/>
        <outline val="0"/>
        <shadow val="0"/>
        <u val="none"/>
        <vertAlign val="baseline"/>
        <sz val="11"/>
        <color theme="1"/>
        <name val="Cambria"/>
        <family val="1"/>
        <scheme val="none"/>
      </font>
      <numFmt numFmtId="0" formatCode="General"/>
    </dxf>
    <dxf>
      <font>
        <b val="0"/>
        <i val="0"/>
        <strike val="0"/>
        <condense val="0"/>
        <extend val="0"/>
        <outline val="0"/>
        <shadow val="0"/>
        <u val="none"/>
        <vertAlign val="baseline"/>
        <sz val="11"/>
        <color theme="1"/>
        <name val="Cambria"/>
        <family val="1"/>
        <scheme val="none"/>
      </font>
    </dxf>
    <dxf>
      <font>
        <b val="0"/>
        <i val="0"/>
        <strike val="0"/>
        <condense val="0"/>
        <extend val="0"/>
        <outline val="0"/>
        <shadow val="0"/>
        <u val="none"/>
        <vertAlign val="baseline"/>
        <sz val="11"/>
        <color theme="1"/>
        <name val="Cambria"/>
        <family val="1"/>
        <scheme val="none"/>
      </font>
      <numFmt numFmtId="19" formatCode="dd/mm/yyyy"/>
    </dxf>
    <dxf>
      <font>
        <b val="0"/>
        <i val="0"/>
        <strike val="0"/>
        <condense val="0"/>
        <extend val="0"/>
        <outline val="0"/>
        <shadow val="0"/>
        <u val="none"/>
        <vertAlign val="baseline"/>
        <sz val="11"/>
        <color theme="1"/>
        <name val="Cambria"/>
        <family val="1"/>
        <scheme val="none"/>
      </font>
      <numFmt numFmtId="3" formatCode="#,##0"/>
    </dxf>
    <dxf>
      <font>
        <b val="0"/>
        <i val="0"/>
        <strike val="0"/>
        <condense val="0"/>
        <extend val="0"/>
        <outline val="0"/>
        <shadow val="0"/>
        <u val="none"/>
        <vertAlign val="baseline"/>
        <sz val="11"/>
        <color theme="1"/>
        <name val="Cambria"/>
        <family val="1"/>
        <scheme val="none"/>
      </font>
      <numFmt numFmtId="22" formatCode="mmm/yy"/>
    </dxf>
    <dxf>
      <font>
        <b val="0"/>
        <i val="0"/>
        <strike val="0"/>
        <condense val="0"/>
        <extend val="0"/>
        <outline val="0"/>
        <shadow val="0"/>
        <u val="none"/>
        <vertAlign val="baseline"/>
        <sz val="11"/>
        <color theme="1"/>
        <name val="Cambria"/>
        <family val="1"/>
        <scheme val="none"/>
      </font>
    </dxf>
    <dxf>
      <font>
        <b val="0"/>
        <i val="0"/>
        <strike val="0"/>
        <condense val="0"/>
        <extend val="0"/>
        <outline val="0"/>
        <shadow val="0"/>
        <u val="none"/>
        <vertAlign val="baseline"/>
        <sz val="11"/>
        <color theme="1"/>
        <name val="Cambria"/>
        <family val="1"/>
        <scheme val="none"/>
      </font>
    </dxf>
    <dxf>
      <font>
        <b/>
        <i val="0"/>
        <strike val="0"/>
        <condense val="0"/>
        <extend val="0"/>
        <outline val="0"/>
        <shadow val="0"/>
        <u val="none"/>
        <vertAlign val="baseline"/>
        <sz val="11"/>
        <color theme="1"/>
        <name val="Cambria"/>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1"/>
          <c:tx>
            <c:strRef>
              <c:f>'Q1 - Sales Productivity'!$E$2</c:f>
              <c:strCache>
                <c:ptCount val="1"/>
                <c:pt idx="0">
                  <c:v>Revenue / Headcount</c:v>
                </c:pt>
              </c:strCache>
            </c:strRef>
          </c:tx>
          <c:spPr>
            <a:solidFill>
              <a:srgbClr val="FFC000"/>
            </a:solidFill>
            <a:ln>
              <a:solidFill>
                <a:schemeClr val="tx1"/>
              </a:solidFill>
            </a:ln>
            <a:effectLst/>
          </c:spPr>
          <c:cat>
            <c:numRef>
              <c:f>'Q1 - Sales Productivity'!$B$3:$B$24</c:f>
              <c:numCache>
                <c:formatCode>mmm\-yy</c:formatCode>
                <c:ptCount val="22"/>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numCache>
            </c:numRef>
          </c:cat>
          <c:val>
            <c:numRef>
              <c:f>'Q1 - Sales Productivity'!$E$3:$E$24</c:f>
              <c:numCache>
                <c:formatCode>0.00</c:formatCode>
                <c:ptCount val="22"/>
                <c:pt idx="0">
                  <c:v>231956730.5555557</c:v>
                </c:pt>
                <c:pt idx="1">
                  <c:v>29538430.555555552</c:v>
                </c:pt>
                <c:pt idx="2">
                  <c:v>5880329.166666667</c:v>
                </c:pt>
                <c:pt idx="3">
                  <c:v>17139390.27777778</c:v>
                </c:pt>
                <c:pt idx="4">
                  <c:v>10524523.611111112</c:v>
                </c:pt>
                <c:pt idx="5">
                  <c:v>18681895.833333332</c:v>
                </c:pt>
                <c:pt idx="6">
                  <c:v>3454275</c:v>
                </c:pt>
                <c:pt idx="7">
                  <c:v>0</c:v>
                </c:pt>
                <c:pt idx="8">
                  <c:v>1620506.25</c:v>
                </c:pt>
                <c:pt idx="9">
                  <c:v>12111682.291666666</c:v>
                </c:pt>
                <c:pt idx="10">
                  <c:v>5390025.416666666</c:v>
                </c:pt>
                <c:pt idx="11">
                  <c:v>10395413.25</c:v>
                </c:pt>
                <c:pt idx="12">
                  <c:v>19284114.083333332</c:v>
                </c:pt>
                <c:pt idx="13">
                  <c:v>13185621.249999998</c:v>
                </c:pt>
                <c:pt idx="14">
                  <c:v>11345996</c:v>
                </c:pt>
                <c:pt idx="15">
                  <c:v>13420739.916666666</c:v>
                </c:pt>
                <c:pt idx="16">
                  <c:v>9737822.1428571455</c:v>
                </c:pt>
                <c:pt idx="17">
                  <c:v>7490722.7380952388</c:v>
                </c:pt>
                <c:pt idx="18">
                  <c:v>12136713.154761901</c:v>
                </c:pt>
                <c:pt idx="19">
                  <c:v>18285959.999999996</c:v>
                </c:pt>
                <c:pt idx="20">
                  <c:v>18340477.023809526</c:v>
                </c:pt>
                <c:pt idx="21">
                  <c:v>21956565.654761903</c:v>
                </c:pt>
              </c:numCache>
            </c:numRef>
          </c:val>
          <c:extLst>
            <c:ext xmlns:c16="http://schemas.microsoft.com/office/drawing/2014/chart" uri="{C3380CC4-5D6E-409C-BE32-E72D297353CC}">
              <c16:uniqueId val="{00000001-9299-40BA-8B1F-F58833086A55}"/>
            </c:ext>
          </c:extLst>
        </c:ser>
        <c:dLbls>
          <c:showLegendKey val="0"/>
          <c:showVal val="0"/>
          <c:showCatName val="0"/>
          <c:showSerName val="0"/>
          <c:showPercent val="0"/>
          <c:showBubbleSize val="0"/>
        </c:dLbls>
        <c:axId val="1361672016"/>
        <c:axId val="1361689776"/>
      </c:areaChart>
      <c:lineChart>
        <c:grouping val="standard"/>
        <c:varyColors val="0"/>
        <c:ser>
          <c:idx val="0"/>
          <c:order val="0"/>
          <c:tx>
            <c:strRef>
              <c:f>'Q1 - Sales Productivity'!$D$2</c:f>
              <c:strCache>
                <c:ptCount val="1"/>
                <c:pt idx="0">
                  <c:v>Headcount</c:v>
                </c:pt>
              </c:strCache>
            </c:strRef>
          </c:tx>
          <c:spPr>
            <a:ln w="28575" cap="rnd">
              <a:solidFill>
                <a:schemeClr val="accent1"/>
              </a:solidFill>
              <a:round/>
            </a:ln>
            <a:effectLst/>
          </c:spPr>
          <c:marker>
            <c:symbol val="none"/>
          </c:marker>
          <c:cat>
            <c:numRef>
              <c:f>'Q1 - Sales Productivity'!$B$3:$B$24</c:f>
              <c:numCache>
                <c:formatCode>mmm\-yy</c:formatCode>
                <c:ptCount val="22"/>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numCache>
            </c:numRef>
          </c:cat>
          <c:val>
            <c:numRef>
              <c:f>'Q1 - Sales Productivity'!$D$3:$D$24</c:f>
              <c:numCache>
                <c:formatCode>General</c:formatCode>
                <c:ptCount val="22"/>
                <c:pt idx="0">
                  <c:v>3</c:v>
                </c:pt>
                <c:pt idx="1">
                  <c:v>3</c:v>
                </c:pt>
                <c:pt idx="2">
                  <c:v>3</c:v>
                </c:pt>
                <c:pt idx="3">
                  <c:v>3</c:v>
                </c:pt>
                <c:pt idx="4">
                  <c:v>3</c:v>
                </c:pt>
                <c:pt idx="5">
                  <c:v>3</c:v>
                </c:pt>
                <c:pt idx="6">
                  <c:v>4</c:v>
                </c:pt>
                <c:pt idx="7">
                  <c:v>4</c:v>
                </c:pt>
                <c:pt idx="8">
                  <c:v>4</c:v>
                </c:pt>
                <c:pt idx="9">
                  <c:v>4</c:v>
                </c:pt>
                <c:pt idx="10">
                  <c:v>5</c:v>
                </c:pt>
                <c:pt idx="11">
                  <c:v>5</c:v>
                </c:pt>
                <c:pt idx="12">
                  <c:v>5</c:v>
                </c:pt>
                <c:pt idx="13">
                  <c:v>5</c:v>
                </c:pt>
                <c:pt idx="14">
                  <c:v>5</c:v>
                </c:pt>
                <c:pt idx="15">
                  <c:v>5</c:v>
                </c:pt>
                <c:pt idx="16">
                  <c:v>7</c:v>
                </c:pt>
                <c:pt idx="17">
                  <c:v>7</c:v>
                </c:pt>
                <c:pt idx="18">
                  <c:v>7</c:v>
                </c:pt>
                <c:pt idx="19">
                  <c:v>7</c:v>
                </c:pt>
                <c:pt idx="20">
                  <c:v>7</c:v>
                </c:pt>
                <c:pt idx="21">
                  <c:v>7</c:v>
                </c:pt>
              </c:numCache>
            </c:numRef>
          </c:val>
          <c:smooth val="0"/>
          <c:extLst>
            <c:ext xmlns:c16="http://schemas.microsoft.com/office/drawing/2014/chart" uri="{C3380CC4-5D6E-409C-BE32-E72D297353CC}">
              <c16:uniqueId val="{00000000-9299-40BA-8B1F-F58833086A55}"/>
            </c:ext>
          </c:extLst>
        </c:ser>
        <c:dLbls>
          <c:showLegendKey val="0"/>
          <c:showVal val="0"/>
          <c:showCatName val="0"/>
          <c:showSerName val="0"/>
          <c:showPercent val="0"/>
          <c:showBubbleSize val="0"/>
        </c:dLbls>
        <c:marker val="1"/>
        <c:smooth val="0"/>
        <c:axId val="1361696016"/>
        <c:axId val="1361682576"/>
      </c:lineChart>
      <c:dateAx>
        <c:axId val="13616720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89776"/>
        <c:crosses val="autoZero"/>
        <c:auto val="1"/>
        <c:lblOffset val="100"/>
        <c:baseTimeUnit val="months"/>
      </c:dateAx>
      <c:valAx>
        <c:axId val="1361689776"/>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72016"/>
        <c:crosses val="autoZero"/>
        <c:crossBetween val="between"/>
      </c:valAx>
      <c:valAx>
        <c:axId val="1361682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696016"/>
        <c:crosses val="max"/>
        <c:crossBetween val="between"/>
      </c:valAx>
      <c:dateAx>
        <c:axId val="1361696016"/>
        <c:scaling>
          <c:orientation val="minMax"/>
        </c:scaling>
        <c:delete val="1"/>
        <c:axPos val="t"/>
        <c:numFmt formatCode="mmm\-yy" sourceLinked="1"/>
        <c:majorTickMark val="out"/>
        <c:minorTickMark val="none"/>
        <c:tickLblPos val="nextTo"/>
        <c:crossAx val="1361682576"/>
        <c:crosses val="max"/>
        <c:auto val="1"/>
        <c:lblOffset val="100"/>
        <c:baseTimeUnit val="months"/>
        <c:majorUnit val="1"/>
        <c:minorUnit val="1"/>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9524</xdr:colOff>
      <xdr:row>1</xdr:row>
      <xdr:rowOff>0</xdr:rowOff>
    </xdr:from>
    <xdr:to>
      <xdr:col>20</xdr:col>
      <xdr:colOff>590550</xdr:colOff>
      <xdr:row>20</xdr:row>
      <xdr:rowOff>28575</xdr:rowOff>
    </xdr:to>
    <xdr:graphicFrame macro="">
      <xdr:nvGraphicFramePr>
        <xdr:cNvPr id="3" name="Chart 2">
          <a:extLst>
            <a:ext uri="{FF2B5EF4-FFF2-40B4-BE49-F238E27FC236}">
              <a16:creationId xmlns:a16="http://schemas.microsoft.com/office/drawing/2014/main" id="{04DD0FE7-7323-CC47-59FD-7057025EC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Rajput" refreshedDate="45401.563813657405" createdVersion="8" refreshedVersion="8" minRefreshableVersion="3" recordCount="906" xr:uid="{DDE7769F-12B7-435F-9C29-25910E6B7ADC}">
  <cacheSource type="worksheet">
    <worksheetSource name="Table2"/>
  </cacheSource>
  <cacheFields count="6">
    <cacheField name="Client" numFmtId="0">
      <sharedItems count="178">
        <s v="Customer 1"/>
        <s v="Customer 2"/>
        <s v="Customer 3"/>
        <s v="Customer 4"/>
        <s v="Customer 5"/>
        <s v="Customer 6"/>
        <s v="Customer 7"/>
        <s v="Customer 8"/>
        <s v="Customer 9"/>
        <s v="Customer 10"/>
        <s v="Customer 11"/>
        <s v="Customer 12"/>
        <s v="Customer 13"/>
        <s v="Customer 14"/>
        <s v="Customer 15"/>
        <s v="Customer 16"/>
        <s v="Customer 17"/>
        <s v="Customer 18"/>
        <s v="Customer 19"/>
        <s v="Customer 20"/>
        <s v="Customer 21"/>
        <s v="Customer 22"/>
        <s v="Customer 23"/>
        <s v="Customer 24"/>
        <s v="Customer 25"/>
        <s v="Customer 26"/>
        <s v="Customer 27"/>
        <s v="Customer 28"/>
        <s v="Customer 29"/>
        <s v="Customer 30"/>
        <s v="Customer 31"/>
        <s v="Customer 32"/>
        <s v="Customer 33"/>
        <s v="Customer 34"/>
        <s v="Customer 35"/>
        <s v="Customer 36"/>
        <s v="Customer 37"/>
        <s v="Customer 38"/>
        <s v="Customer 39"/>
        <s v="Customer 40"/>
        <s v="Customer 41"/>
        <s v="Customer 42"/>
        <s v="Customer 43"/>
        <s v="Customer 44"/>
        <s v="Customer 45"/>
        <s v="Customer 46"/>
        <s v="Customer 47"/>
        <s v="Customer 48"/>
        <s v="Customer 49"/>
        <s v="Customer 50"/>
        <s v="Customer 51"/>
        <s v="Customer 52"/>
        <s v="Customer 53"/>
        <s v="Customer 54"/>
        <s v="Customer 55"/>
        <s v="Customer 56"/>
        <s v="Customer 57"/>
        <s v="Customer 58"/>
        <s v="Customer 59"/>
        <s v="Customer 60"/>
        <s v="Customer 61"/>
        <s v="Customer 62"/>
        <s v="Customer 63"/>
        <s v="Customer 64"/>
        <s v="Customer 65"/>
        <s v="Customer 66"/>
        <s v="Customer 67"/>
        <s v="Customer 68"/>
        <s v="Customer 69"/>
        <s v="Customer 70"/>
        <s v="Customer 71"/>
        <s v="Customer 72"/>
        <s v="Customer 73"/>
        <s v="Customer 74"/>
        <s v="Customer 75"/>
        <s v="Customer 76"/>
        <s v="Customer 77"/>
        <s v="Customer 78"/>
        <s v="Customer 79"/>
        <s v="Customer 80"/>
        <s v="Customer 81"/>
        <s v="Customer 82"/>
        <s v="Customer 83"/>
        <s v="Customer 84"/>
        <s v="Customer 85"/>
        <s v="Customer 86"/>
        <s v="Customer 87"/>
        <s v="Customer 88"/>
        <s v="Customer 89"/>
        <s v="Customer 90"/>
        <s v="Customer 91"/>
        <s v="Customer 92"/>
        <s v="Customer 93"/>
        <s v="Customer 94"/>
        <s v="Customer 95"/>
        <s v="Customer 96"/>
        <s v="Customer 97"/>
        <s v="Customer 98"/>
        <s v="Customer 99"/>
        <s v="Customer 100"/>
        <s v="Customer 101"/>
        <s v="Customer 102"/>
        <s v="Customer 103"/>
        <s v="Customer 104"/>
        <s v="Customer 105"/>
        <s v="Customer 106"/>
        <s v="Customer 107"/>
        <s v="Customer 108"/>
        <s v="Customer 109"/>
        <s v="Customer 110"/>
        <s v="Customer 111"/>
        <s v="Customer 112"/>
        <s v="Customer 113"/>
        <s v="Customer 114"/>
        <s v="Customer 115"/>
        <s v="Customer 116"/>
        <s v="Customer 117"/>
        <s v="Customer 118"/>
        <s v="Customer 119"/>
        <s v="Customer 120"/>
        <s v="Customer 121"/>
        <s v="Customer 122"/>
        <s v="Customer 123"/>
        <s v="Customer 124"/>
        <s v="Customer 125"/>
        <s v="Customer 126"/>
        <s v="Customer 127"/>
        <s v="Customer 128"/>
        <s v="Customer 129"/>
        <s v="Customer 130"/>
        <s v="Customer 131"/>
        <s v="Customer 132"/>
        <s v="Customer 133"/>
        <s v="Customer 134"/>
        <s v="Customer 135"/>
        <s v="Customer 136"/>
        <s v="Customer 137"/>
        <s v="Customer 138"/>
        <s v="Customer 139"/>
        <s v="Customer 140"/>
        <s v="Customer 141"/>
        <s v="Customer 142"/>
        <s v="Customer 143"/>
        <s v="Customer 144"/>
        <s v="Customer 145"/>
        <s v="Customer 146"/>
        <s v="Customer 147"/>
        <s v="Customer 148"/>
        <s v="Customer 149"/>
        <s v="Customer 150"/>
        <s v="Customer 151"/>
        <s v="Customer 152"/>
        <s v="Customer 153"/>
        <s v="Customer 154"/>
        <s v="Customer 155"/>
        <s v="Customer 156"/>
        <s v="Customer 157"/>
        <s v="Customer 158"/>
        <s v="Customer 159"/>
        <s v="Customer 160"/>
        <s v="Customer 161"/>
        <s v="Customer 162"/>
        <s v="Customer 163"/>
        <s v="Customer 164"/>
        <s v="Customer 165"/>
        <s v="Customer 166"/>
        <s v="Customer 167"/>
        <s v="Customer 168"/>
        <s v="Customer 169"/>
        <s v="Customer 170"/>
        <s v="Customer 171"/>
        <s v="Customer 172"/>
        <s v="Customer 173"/>
        <s v="Customer 174"/>
        <s v="Customer 175"/>
        <s v="Customer 176"/>
        <s v="Customer 177"/>
        <s v="Customer 178"/>
      </sharedItems>
    </cacheField>
    <cacheField name="Billing month" numFmtId="17">
      <sharedItems containsSemiMixedTypes="0" containsNonDate="0" containsDate="1" containsString="0" minDate="2006-05-01T00:00:00" maxDate="2006-10-02T00:00:00"/>
    </cacheField>
    <cacheField name="Invoice value" numFmtId="3">
      <sharedItems containsSemiMixedTypes="0" containsString="0" containsNumber="1" minValue="72877.5" maxValue="14155450" count="854">
        <n v="10107859.999999998"/>
        <n v="3984271.666666667"/>
        <n v="2280960"/>
        <n v="6843527.0833333321"/>
        <n v="6966685.416666666"/>
        <n v="4108357.5"/>
        <n v="331649.99999999994"/>
        <n v="2404607.5000000005"/>
        <n v="1608719.5833333335"/>
        <n v="7725510"/>
        <n v="8057346.6666666679"/>
        <n v="4674616.666666666"/>
        <n v="6383208.333333334"/>
        <n v="4831351.666666667"/>
        <n v="947102.5"/>
        <n v="2511765.0000000005"/>
        <n v="3162705"/>
        <n v="5967880.416666666"/>
        <n v="7411199.166666666"/>
        <n v="4108017.5"/>
        <n v="3277800"/>
        <n v="1552565"/>
        <n v="10476161.666666666"/>
        <n v="2615096.25"/>
        <n v="7719806.25"/>
        <n v="4069230"/>
        <n v="2772078.333333334"/>
        <n v="622280"/>
        <n v="1765650.833333333"/>
        <n v="6417586.6666666679"/>
        <n v="5118960"/>
        <n v="2144482.5"/>
        <n v="2956415"/>
        <n v="5424629.1666666679"/>
        <n v="5445073.3333333321"/>
        <n v="1727250"/>
        <n v="253735.83333333337"/>
        <n v="2584436.2499999995"/>
        <n v="9861058.333333334"/>
        <n v="466056.66666666663"/>
        <n v="1847250"/>
        <n v="3429120"/>
        <n v="5174252.5"/>
        <n v="7404133.3333333321"/>
        <n v="7724970"/>
        <n v="6231452.5"/>
        <n v="1723071.25"/>
        <n v="1182288.3333333335"/>
        <n v="4682937.916666667"/>
        <n v="7127628.75"/>
        <n v="2420678.3333333335"/>
        <n v="366742.5"/>
        <n v="4676200"/>
        <n v="3524895.833333333"/>
        <n v="7214290.4166666679"/>
        <n v="10515450"/>
        <n v="2259226.666666667"/>
        <n v="1570462.916666667"/>
        <n v="4181137.5"/>
        <n v="715120"/>
        <n v="9072250"/>
        <n v="4120403.75"/>
        <n v="8598070.8333333321"/>
        <n v="4488618.7499999991"/>
        <n v="188325"/>
        <n v="12169808.75"/>
        <n v="1957783.333333333"/>
        <n v="5420045"/>
        <n v="668245.83333333337"/>
        <n v="2693018.333333334"/>
        <n v="2055030.833333333"/>
        <n v="1990975"/>
        <n v="840491.66666666674"/>
        <n v="3296210"/>
        <n v="8204665"/>
        <n v="3715726.666666667"/>
        <n v="5816137.5"/>
        <n v="711372.08333333326"/>
        <n v="1890280"/>
        <n v="1470420"/>
        <n v="4220000"/>
        <n v="6037762.5"/>
        <n v="5082405"/>
        <n v="140355.41666666666"/>
        <n v="1310883.75"/>
        <n v="3798495"/>
        <n v="357410"/>
        <n v="3382760"/>
        <n v="5538371.666666666"/>
        <n v="4070928.333333333"/>
        <n v="219053.75"/>
        <n v="3681850"/>
        <n v="319493.75"/>
        <n v="4965041.25"/>
        <n v="3270506.25"/>
        <n v="2390960.0000000005"/>
        <n v="4597300"/>
        <n v="6814128.75"/>
        <n v="542419.16666666663"/>
        <n v="1574595.4166666665"/>
        <n v="7194288.75"/>
        <n v="5022983.333333334"/>
        <n v="800756.66666666674"/>
        <n v="6081395.8333333321"/>
        <n v="659560.41666666663"/>
        <n v="1237373.3333333333"/>
        <n v="7706676.25"/>
        <n v="993333.33333333349"/>
        <n v="1734691.666666667"/>
        <n v="2340362.4999999995"/>
        <n v="1288802.4999999998"/>
        <n v="8761866.666666666"/>
        <n v="7400163.75"/>
        <n v="201780"/>
        <n v="5164291.25"/>
        <n v="6083275"/>
        <n v="1017573.3333333333"/>
        <n v="6776250"/>
        <n v="555120"/>
        <n v="8884468.75"/>
        <n v="108552.08333333331"/>
        <n v="3445353.333333333"/>
        <n v="7015153.75"/>
        <n v="2550106.25"/>
        <n v="14155450"/>
        <n v="6268957.5"/>
        <n v="495765"/>
        <n v="461977.08333333337"/>
        <n v="3639535.833333333"/>
        <n v="9711473.3333333321"/>
        <n v="4309518.333333334"/>
        <n v="3006720"/>
        <n v="7085063.3333333321"/>
        <n v="7089989.5833333321"/>
        <n v="3441188.333333333"/>
        <n v="291729.16666666663"/>
        <n v="2569629.5833333335"/>
        <n v="1513152.0833333335"/>
        <n v="7948361.25"/>
        <n v="7744440"/>
        <n v="4304350"/>
        <n v="6151091.6666666679"/>
        <n v="4664753.333333334"/>
        <n v="930486.66666666651"/>
        <n v="2325708.3333333335"/>
        <n v="3130432.5"/>
        <n v="6469851.666666666"/>
        <n v="7214441.666666666"/>
        <n v="5077325"/>
        <n v="3682466.666666666"/>
        <n v="1940706.25"/>
        <n v="12312190"/>
        <n v="2011612.5"/>
        <n v="10716907.5"/>
        <n v="4034745"/>
        <n v="3684835.833333334"/>
        <n v="728200"/>
        <n v="1449166.25"/>
        <n v="4113450"/>
        <n v="1805880"/>
        <n v="2835745"/>
        <n v="7083927.5"/>
        <n v="6930093.3333333321"/>
        <n v="1764000"/>
        <n v="214498.33333333337"/>
        <n v="3054333.75"/>
        <n v="6859866.6666666679"/>
        <n v="592702.5"/>
        <n v="1683050"/>
        <n v="4268160"/>
        <n v="6482684.1666666679"/>
        <n v="9347718.3333333321"/>
        <n v="6365947.5"/>
        <n v="8695050"/>
        <n v="2178595.8333333335"/>
        <n v="1170224.1666666667"/>
        <n v="4864799.583333334"/>
        <n v="8975532.4999999981"/>
        <n v="1752905"/>
        <n v="363315"/>
        <n v="5728345"/>
        <n v="3116750"/>
        <n v="7293568.333333334"/>
        <n v="9272715"/>
        <n v="2063716.666666667"/>
        <n v="1541647.0833333335"/>
        <n v="3948852.083333333"/>
        <n v="721505"/>
        <n v="7917600"/>
        <n v="4341930.833333334"/>
        <n v="8672836.666666666"/>
        <n v="3899204.166666666"/>
        <n v="202972.5"/>
        <n v="11950532.916666664"/>
        <n v="2139433.333333333"/>
        <n v="5563940"/>
        <n v="464866.66666666674"/>
        <n v="2438960"/>
        <n v="1958095.4166666665"/>
        <n v="1953051.666666667"/>
        <n v="909259.16666666674"/>
        <n v="2946170"/>
        <n v="7353237.5"/>
        <n v="4729106.666666667"/>
        <n v="7898458.333333334"/>
        <n v="687460.41666666651"/>
        <n v="1980293.3333333335"/>
        <n v="1538495"/>
        <n v="3938666.666666666"/>
        <n v="6367095"/>
        <n v="3878677.5"/>
        <n v="116755.83333333331"/>
        <n v="1347637.5"/>
        <n v="4079865"/>
        <n v="281070"/>
        <n v="3523708.333333334"/>
        <n v="5156414.9999999991"/>
        <n v="3399435"/>
        <n v="207276.66666666663"/>
        <n v="2577295"/>
        <n v="281704.16666666669"/>
        <n v="4540678.75"/>
        <n v="2642833.333333333"/>
        <n v="2411933.3333333335"/>
        <n v="4558989.166666667"/>
        <n v="6673631.25"/>
        <n v="536648.75"/>
        <n v="1857668.75"/>
        <n v="7630306.25"/>
        <n v="5216175.0000000009"/>
        <n v="816155.83333333349"/>
        <n v="6152941.666666666"/>
        <n v="710295.83333333326"/>
        <n v="1429586.6666666665"/>
        <n v="8638252.5"/>
        <n v="1415500"/>
        <n v="1381016.666666667"/>
        <n v="2295784.1666666665"/>
        <n v="1161083.3333333333"/>
        <n v="10952333.333333332"/>
        <n v="7903087.5"/>
        <n v="164610"/>
        <n v="4963736.25"/>
        <n v="5585552.5"/>
        <n v="1352910"/>
        <n v="7047300"/>
        <n v="612945"/>
        <n v="6721293.75"/>
        <n v="116214.58333333331"/>
        <n v="3867233.333333333"/>
        <n v="5751162.0833333321"/>
        <n v="3330138.75"/>
        <n v="9908815"/>
        <n v="4822275"/>
        <n v="385595"/>
        <n v="423073.75"/>
        <n v="4349689.166666666"/>
        <n v="4178583.333333333"/>
        <n v="1870400"/>
        <n v="8743680"/>
        <n v="743890"/>
        <n v="347116.66666666674"/>
        <n v="504488.33333333326"/>
        <n v="186526.25"/>
        <n v="755790"/>
        <n v="8125926.666666666"/>
        <n v="3902960"/>
        <n v="2980800"/>
        <n v="7326599.5833333321"/>
        <n v="5548687.5"/>
        <n v="3546530.833333333"/>
        <n v="304012.49999999994"/>
        <n v="2168861.666666667"/>
        <n v="1385728.75"/>
        <n v="7131240"/>
        <n v="6258133.333333334"/>
        <n v="5183733.333333333"/>
        <n v="5977004.1666666679"/>
        <n v="3540214.583333334"/>
        <n v="814175.83333333326"/>
        <n v="2651307.5000000005"/>
        <n v="6358302.5"/>
        <n v="6099482.5"/>
        <n v="5492742.5"/>
        <n v="4491800"/>
        <n v="1478633.3333333335"/>
        <n v="11664180"/>
        <n v="1788100"/>
        <n v="7447342.5"/>
        <n v="3312971.666666667"/>
        <n v="767920"/>
        <n v="1965535.833333333"/>
        <n v="5732213.333333334"/>
        <n v="4616205"/>
        <n v="2238538.75"/>
        <n v="3378760"/>
        <n v="6509555"/>
        <n v="6620714.166666666"/>
        <n v="1984500"/>
        <n v="258967.5"/>
        <n v="2349487.5"/>
        <n v="7460105"/>
        <n v="557241.66666666663"/>
        <n v="2380900"/>
        <n v="4231680"/>
        <n v="6006890.833333334"/>
        <n v="10458338.333333332"/>
        <n v="6938167.5"/>
        <n v="5869158.75"/>
        <n v="1940930.8333333335"/>
        <n v="1339122.5000000002"/>
        <n v="3864560.416666667"/>
        <n v="7479610.416666666"/>
        <n v="2378942.5"/>
        <n v="329040"/>
        <n v="5260725"/>
        <n v="3339375"/>
        <n v="8086347.5"/>
        <n v="8507955"/>
        <n v="1267896.6666666667"/>
        <n v="4320508.75"/>
        <n v="581035"/>
        <n v="9237200"/>
        <n v="3588738.75"/>
        <n v="6953222.5"/>
        <n v="3763185.416666666"/>
        <n v="228082.5"/>
        <n v="9209585"/>
        <n v="2422000"/>
        <n v="4748535"/>
        <n v="627570.00000000012"/>
        <n v="2159495.8333333335"/>
        <n v="2307062.9166666665"/>
        <n v="2199553.3333333335"/>
        <n v="794646.66666666674"/>
        <n v="3442060"/>
        <n v="8978690"/>
        <n v="3842399.166666667"/>
        <n v="8472891.6666666679"/>
        <n v="502145"/>
        <n v="2587883.3333333335"/>
        <n v="1347885"/>
        <n v="4184833.333333333"/>
        <n v="4720432.5"/>
        <n v="3923260"/>
        <n v="124208.33333333331"/>
        <n v="1102612.5"/>
        <n v="3587467.5"/>
        <n v="326180"/>
        <n v="2818966.666666667"/>
        <n v="4678969.166666666"/>
        <n v="3819118.333333333"/>
        <n v="202565.83333333331"/>
        <n v="2792069.583333334"/>
        <n v="288575"/>
        <n v="4328497.5"/>
        <n v="3171400"/>
        <n v="1992466.666666667"/>
        <n v="4329124.166666667"/>
        <n v="5971143.75"/>
        <n v="1539211.25"/>
        <n v="6322253.75"/>
        <n v="4588302.083333334"/>
        <n v="808456.25"/>
        <n v="7226129.166666666"/>
        <n v="587081.25"/>
        <n v="1345493.333333333"/>
        <n v="6944477.5"/>
        <n v="1390666.666666667"/>
        <n v="1599958.3333333335"/>
        <n v="2540964.9999999995"/>
        <n v="11948000"/>
        <n v="6897240"/>
        <n v="212400"/>
        <n v="4863458.75"/>
        <n v="6470392.5"/>
        <n v="971320"/>
        <n v="5421000"/>
        <n v="630292.5"/>
        <n v="8807212.5"/>
        <n v="127708.33333333331"/>
        <n v="3023473.333333333"/>
        <n v="5940760.8333333321"/>
        <n v="3450143.75"/>
        <n v="12150094.583333336"/>
        <n v="6429700"/>
        <n v="394775.83333333337"/>
        <n v="3817074.166666666"/>
        <n v="5299666.666666666"/>
        <n v="1995093.333333333"/>
        <n v="7853120"/>
        <n v="947574.16666666674"/>
        <n v="323583.33333333337"/>
        <n v="555400"/>
        <n v="152301.25"/>
        <n v="827770"/>
        <n v="7866814.1666666679"/>
        <n v="2672824.9999999995"/>
        <n v="8210969.166666666"/>
        <n v="1188466.6666666665"/>
        <n v="3864877.5"/>
        <n v="4321450.833333333"/>
        <n v="1099954.1666666667"/>
        <n v="11495213.333333332"/>
        <n v="3415090"/>
        <n v="2773440"/>
        <n v="8292744.5833333321"/>
        <n v="7028337.5"/>
        <n v="2879361.666666666"/>
        <n v="270233.33333333331"/>
        <n v="2027414.166666667"/>
        <n v="1576863.75"/>
        <n v="6982672.5"/>
        <n v="8448480"/>
        <n v="5230016.666666666"/>
        <n v="6499266.6666666679"/>
        <n v="4414855.833333334"/>
        <n v="780944.16666666651"/>
        <n v="2767592.916666667"/>
        <n v="3194977.5"/>
        <n v="6165068.3333333321"/>
        <n v="4661907.5"/>
        <n v="3520600"/>
        <n v="1534082.0833333335"/>
        <n v="8640133.3333333321"/>
        <n v="1922207.5"/>
        <n v="9899516.25"/>
        <n v="3241590"/>
        <n v="3380583.333333334"/>
        <n v="648760"/>
        <n v="1848936.25"/>
        <n v="5482986.6666666679"/>
        <n v="4067745"/>
        <n v="1504900"/>
        <n v="3318425"/>
        <n v="6956289.1666666679"/>
        <n v="7363224.166666666"/>
        <n v="1506750"/>
        <n v="240656.66666666669"/>
        <n v="2793279.583333333"/>
        <n v="8660581.6666666679"/>
        <n v="582570.83333333326"/>
        <n v="2011450"/>
        <n v="3757440"/>
        <n v="5531097.5"/>
        <n v="8144546.666666666"/>
        <n v="8011080"/>
        <n v="6376370"/>
        <n v="1901320"/>
        <n v="1375315"/>
        <n v="3682698.75"/>
        <n v="2399810.416666667"/>
        <n v="359887.5"/>
        <n v="5786797.5"/>
        <n v="3413583.333333333"/>
        <n v="8244903.333333334"/>
        <n v="9655095"/>
        <n v="1889930"/>
        <n v="5296107.4999999991"/>
        <n v="683195"/>
        <n v="6598000"/>
        <n v="3943182.083333334"/>
        <n v="6579393.3333333321"/>
        <n v="3672506.25"/>
        <n v="184140"/>
        <n v="11511981.25"/>
        <n v="1998150"/>
        <n v="5132255"/>
        <n v="476488.33333333337"/>
        <n v="2388148.3333333335"/>
        <n v="1899934.1666666665"/>
        <n v="893977.5"/>
        <n v="2975340"/>
        <n v="6888822.5"/>
        <n v="4391313.333333334"/>
        <n v="6462375"/>
        <n v="526056.66666666663"/>
        <n v="2655393.3333333335"/>
        <n v="1293425"/>
        <n v="3165000"/>
        <n v="5708430"/>
        <n v="120482.08333333331"/>
        <n v="992351.25"/>
        <n v="4185378.75"/>
        <n v="3100863.333333334"/>
        <n v="4344757.083333333"/>
        <n v="3945023.333333333"/>
        <n v="209632.08333333331"/>
        <n v="2454566.666666667"/>
        <n v="364154.16666666674"/>
        <n v="4710423.75"/>
        <n v="3501754.166666666"/>
        <n v="2223173.3333333335"/>
        <n v="3447975"/>
        <n v="8148855"/>
        <n v="1804592.5"/>
        <n v="7920984.5833333321"/>
        <n v="5699154.1666666679"/>
        <n v="708361.66666666674"/>
        <n v="8227770.8333333321"/>
        <n v="739287.5"/>
        <n v="8045431.25"/>
        <n v="1117500"/>
        <n v="2004158.3333333335"/>
        <n v="2407229.9999999995"/>
        <n v="1056585.8333333333"/>
        <n v="10056233.333333332"/>
        <n v="6035085"/>
        <n v="205320"/>
        <n v="4011100"/>
        <n v="5806762.5"/>
        <n v="1040700"/>
        <n v="624510"/>
        <n v="7957393.75"/>
        <n v="151972.91666666666"/>
        <n v="3515666.666666666"/>
        <n v="5561563.3333333321"/>
        <n v="3210133.75"/>
        <n v="9554928.75"/>
        <n v="5250921.666666666"/>
        <n v="449860.83333333337"/>
        <n v="564098.33333333337"/>
        <n v="4482842.916666666"/>
        <n v="4229541.666666666"/>
        <n v="2119786.6666666665"/>
        <n v="8176960"/>
        <n v="850160"/>
        <n v="297108.33333333337"/>
        <n v="495231.66666666663"/>
        <n v="198505"/>
        <n v="782782.5"/>
        <n v="6600123.75"/>
        <n v="2384579.1666666665"/>
        <n v="7618425"/>
        <n v="1233034.1666666665"/>
        <n v="3474485.833333333"/>
        <n v="4866876.666666666"/>
        <n v="1110633.3333333335"/>
        <n v="4206225"/>
        <n v="2872760.416666667"/>
        <n v="3371114.166666667"/>
        <n v="1828640"/>
        <n v="1424587.5"/>
        <n v="1589070"/>
        <n v="3221505"/>
        <n v="1946100"/>
        <n v="10250388.333333334"/>
        <n v="6347033.333333334"/>
        <n v="3970312.5"/>
        <n v="9215990"/>
        <n v="4268862.5"/>
        <n v="2566080"/>
        <n v="7213293.75"/>
        <n v="3651873.333333333"/>
        <n v="347004.16666666663"/>
        <n v="2263160"/>
        <n v="1720215"/>
        <n v="7279807.5"/>
        <n v="8526706.6666666679"/>
        <n v="5322583.333333333"/>
        <n v="5222625"/>
        <n v="3831761.666666667"/>
        <n v="888947.08333333326"/>
        <n v="2186165.8333333335"/>
        <n v="2678617.5"/>
        <n v="4796614.166666666"/>
        <n v="5261955"/>
        <n v="1977672.0833333335"/>
        <n v="11556178.333333332"/>
        <n v="2123368.75"/>
        <n v="10807728.75"/>
        <n v="3896805"/>
        <n v="2704466.666666667"/>
        <n v="688480"/>
        <n v="1732336.6666666665"/>
        <n v="5607600"/>
        <n v="4799025"/>
        <n v="3258090"/>
        <n v="7466842.5"/>
        <n v="2039625"/>
        <n v="251120"/>
        <n v="2871595.833333333"/>
        <n v="8574833.333333334"/>
        <n v="405266.66666666663"/>
        <n v="2155125"/>
        <n v="3100800"/>
        <n v="6363735.833333334"/>
        <n v="7496685"/>
        <n v="7796497.5"/>
        <n v="7535710"/>
        <n v="1980541.666666667"/>
        <n v="4046422.083333334"/>
        <n v="9943482.0833333321"/>
        <n v="2065923.75"/>
        <n v="315330"/>
        <n v="5552987.5"/>
        <n v="3747520.833333333"/>
        <n v="6421511.25"/>
        <n v="11089020"/>
        <n v="2411290.0000000005"/>
        <n v="1354344.166666667"/>
        <n v="4877993.7499999991"/>
        <n v="593805"/>
        <n v="9484625"/>
        <n v="3544433.333333334"/>
        <n v="8074710"/>
        <n v="4805995.833333333"/>
        <n v="175770"/>
        <n v="13046912.083333332"/>
        <n v="2361450"/>
        <n v="470677.5"/>
        <n v="1802998.75"/>
        <n v="2683640"/>
        <n v="8436872.5"/>
        <n v="4855779.166666667"/>
        <n v="5744333.333333334"/>
        <n v="585835.83333333326"/>
        <n v="1497650"/>
        <n v="3727666.666666666"/>
        <n v="5159542.5"/>
        <n v="4770327.5"/>
        <n v="109303.33333333331"/>
        <n v="1323135"/>
        <n v="329650"/>
        <n v="3981790.416666667"/>
        <n v="3915055.833333333"/>
        <n v="4574548.333333333"/>
        <n v="256740.41666666663"/>
        <n v="3620485.833333334"/>
        <n v="398508.33333333337"/>
        <n v="3832108.333333333"/>
        <n v="1887600"/>
        <n v="3371353.333333334"/>
        <n v="6252138.75"/>
        <n v="680909.16666666651"/>
        <n v="1981513.333333333"/>
        <n v="5958905.8333333321"/>
        <n v="5119579.166666667"/>
        <n v="769958.33333333349"/>
        <n v="6796854.166666666"/>
        <n v="1309453.3333333333"/>
        <n v="10077961.25"/>
        <n v="1490000"/>
        <n v="1903108.3333333335"/>
        <n v="1850000.833333333"/>
        <n v="975310"/>
        <n v="10753200"/>
        <n v="6538008.75"/>
        <n v="143370"/>
        <n v="4412210"/>
        <n v="4534805"/>
        <n v="1202586.6666666665"/>
        <n v="7589400"/>
        <n v="6257756.25"/>
        <n v="126431.25"/>
        <n v="3480510"/>
        <n v="7141552.916666666"/>
        <n v="3090128.75"/>
        <n v="9790852.9166666679"/>
        <n v="5304502.4999999991"/>
        <n v="436089.58333333337"/>
        <n v="457114.16666666674"/>
        <n v="4260920"/>
        <n v="5554458.3333333321"/>
        <n v="1549760"/>
        <n v="7610240"/>
        <n v="788169.16666666674"/>
        <n v="467461.66666666663"/>
        <n v="188237.5"/>
        <n v="1079700"/>
        <n v="7600142.5"/>
        <n v="2122537.5"/>
        <n v="8803513.3333333321"/>
        <n v="1545006.6666666665"/>
        <n v="3162172.5"/>
        <n v="4195583.333333333"/>
        <n v="1014520.8333333335"/>
        <n v="5245410"/>
        <n v="2419166.666666667"/>
        <n v="3452345.833333334"/>
        <n v="2095316.6666666665"/>
        <n v="1952212.5"/>
        <n v="1378275"/>
        <n v="4335111.666666666"/>
        <n v="1534425"/>
        <n v="9852315.0000000019"/>
        <n v="4150781.25"/>
        <n v="5155080"/>
        <n v="4913529.166666667"/>
        <n v="8062918.333333334"/>
        <n v="3376511.666666667"/>
        <n v="6483720"/>
        <n v="93318.75"/>
        <n v="10495884.999999998"/>
        <n v="4647669.166666667"/>
        <n v="3699680.833333334"/>
        <n v="6763015"/>
        <n v="6596772.916666666"/>
        <n v="3090046.666666666"/>
        <n v="2286734.5833333335"/>
        <n v="1879494.166666667"/>
        <n v="6462686.25"/>
        <n v="7275080"/>
        <n v="5507716.666666666"/>
        <n v="5512770.833333334"/>
        <n v="980334.16666666651"/>
        <n v="2395479.5833333335"/>
        <n v="2839980"/>
        <n v="5019712.5"/>
        <n v="7148855.8333333321"/>
        <n v="4338805"/>
        <n v="3318266.666666666"/>
        <n v="2125535.416666667"/>
        <n v="9828151.666666666"/>
        <n v="2302178.75"/>
        <n v="10262801.25"/>
        <n v="3000195"/>
        <n v="2805884.166666667"/>
        <n v="542840"/>
        <n v="1499137.5"/>
        <n v="4524795"/>
        <n v="2200916.25"/>
        <n v="3499430"/>
        <n v="6637193.333333334"/>
        <n v="6435086.666666666"/>
        <n v="1635375"/>
        <n v="285125.83333333337"/>
        <n v="9175071.6666666679"/>
        <n v="481254.16666666663"/>
        <n v="2073025"/>
        <n v="3976320"/>
        <n v="5590571.6666666679"/>
        <n v="8329650"/>
        <n v="7224277.5"/>
        <n v="7825545"/>
        <n v="1921125.416666667"/>
        <n v="10295463.749999998"/>
        <n v="1669433.3333333335"/>
        <n v="5903702.5"/>
        <n v="4341187.5"/>
        <n v="8562015"/>
        <n v="9750690"/>
        <n v="2519906.666666667"/>
        <n v="1239080.8333333335"/>
        <n v="3809480.833333333"/>
        <n v="9732050"/>
        <n v="4607763.333333334"/>
        <n v="8747602.5"/>
        <n v="3944543.75"/>
        <n v="190417.5"/>
        <n v="9648136.666666666"/>
        <n v="2220166.6666666665"/>
        <n v="5755800"/>
        <n v="2540583.3333333335"/>
        <n v="1822385.833333333"/>
        <n v="1516933.3333333335"/>
        <n v="687675"/>
        <n v="3179530"/>
        <n v="8901287.5"/>
        <n v="5024675.833333334"/>
        <n v="6893200"/>
        <n v="514100.83333333326"/>
        <n v="2047803.3333333335"/>
        <n v="1429575"/>
        <n v="5324208.75"/>
        <n v="4012425"/>
        <n v="144081.66666666666"/>
        <n v="1457898.75"/>
        <n v="3974351.25"/>
        <n v="364350"/>
        <n v="3558945.416666667"/>
        <n v="5013181.2499999991"/>
        <n v="4784389.9999999991"/>
        <n v="259095.83333333331"/>
        <n v="3375029.166666667"/>
        <n v="408814.58333333337"/>
        <n v="4795296.25"/>
        <n v="3072293.75"/>
        <n v="1866626.666666667"/>
        <n v="3179799.166666667"/>
        <n v="7516616.25"/>
        <n v="530878.33333333326"/>
        <n v="1521519.1666666665"/>
        <n v="6612932.0833333321"/>
        <n v="4540004.166666667"/>
        <n v="900851.25"/>
        <n v="6009850"/>
        <n v="862502.08333333326"/>
        <n v="1249386.6666666665"/>
        <n v="1030583.3333333335"/>
        <n v="1936791.666666667"/>
        <n v="1149472.4999999998"/>
        <n v="8363600"/>
        <n v="7759395"/>
        <n v="146910"/>
        <n v="4211655"/>
        <n v="6304485"/>
        <n v="925066.66666666651"/>
        <n v="8131500"/>
        <n v="7725625"/>
        <n v="130262.5"/>
        <n v="2882846.666666666"/>
        <n v="6003960.416666666"/>
        <n v="10026777.083333334"/>
        <n v="5733149.166666666"/>
        <n v="413347.91666666674"/>
        <n v="4305304.583333333"/>
        <n v="1923840"/>
        <n v="9391360"/>
        <n v="991853.33333333349"/>
        <n v="341233.33333333337"/>
        <n v="523001.66666666663"/>
        <n v="179681.25"/>
        <n v="908747.5"/>
        <n v="7133467.083333334"/>
        <n v="2830050"/>
        <n v="8380267.4999999991"/>
        <n v="1738132.5"/>
        <n v="4333347.5"/>
        <n v="4615141.666666666"/>
        <n v="1164029.1666666667"/>
        <n v="4948500"/>
        <n v="3175156.25"/>
        <n v="4711436.666666667"/>
        <n v="1981026.6666666665"/>
        <n v="2040150"/>
        <n v="1929585"/>
        <n v="3420363.333333333"/>
        <n v="2133225"/>
        <n v="9951833.333333334"/>
        <n v="3573281.25"/>
        <n v="4072080"/>
        <n v="4770416.666666667"/>
        <n v="8340950"/>
        <n v="4552600"/>
        <n v="7091568.75"/>
        <n v="72877.5"/>
        <n v="8010017.5"/>
        <n v="4690308.333333334"/>
        <n v="944983.33333333349"/>
        <n v="214133.33333333331"/>
        <n v="9845782.916666666"/>
        <n v="2055500"/>
        <n v="351446.66666666663"/>
        <n v="1433421.6666666665"/>
        <n v="1481190"/>
        <n v="2409649.583333333"/>
        <n v="3647066.666666666"/>
        <n v="3576613.333333334"/>
        <n v="6407600"/>
        <n v="4542329.166666667"/>
        <n v="5559551.6666666679"/>
        <n v="1396785"/>
        <n v="4608596.666666666"/>
      </sharedItems>
    </cacheField>
    <cacheField name="Invoice date" numFmtId="14">
      <sharedItems containsSemiMixedTypes="0" containsNonDate="0" containsDate="1" containsString="0" minDate="2006-06-01T00:00:00" maxDate="2006-11-08T00:00:00"/>
    </cacheField>
    <cacheField name="Payment status" numFmtId="0">
      <sharedItems/>
    </cacheField>
    <cacheField name="Days past due" numFmtId="0">
      <sharedItems containsString="0" containsBlank="1" containsNumber="1" containsInteger="1" minValue="144" maxValue="303" count="43">
        <m/>
        <n v="302"/>
        <n v="298"/>
        <n v="297"/>
        <n v="299"/>
        <n v="301"/>
        <n v="300"/>
        <n v="303"/>
        <n v="271"/>
        <n v="268"/>
        <n v="270"/>
        <n v="269"/>
        <n v="272"/>
        <n v="267"/>
        <n v="273"/>
        <n v="241"/>
        <n v="239"/>
        <n v="236"/>
        <n v="237"/>
        <n v="238"/>
        <n v="242"/>
        <n v="240"/>
        <n v="206"/>
        <n v="210"/>
        <n v="209"/>
        <n v="205"/>
        <n v="207"/>
        <n v="211"/>
        <n v="208"/>
        <n v="176"/>
        <n v="181"/>
        <n v="175"/>
        <n v="179"/>
        <n v="177"/>
        <n v="178"/>
        <n v="180"/>
        <n v="148"/>
        <n v="149"/>
        <n v="146"/>
        <n v="150"/>
        <n v="147"/>
        <n v="145"/>
        <n v="144"/>
      </sharedItems>
      <fieldGroup base="5">
        <rangePr autoStart="0" autoEnd="0" startNum="1" endNum="330" groupInterval="30"/>
        <groupItems count="13">
          <s v="&lt;1 or (blank)"/>
          <s v="1-30"/>
          <s v="31-60"/>
          <s v="61-90"/>
          <s v="91-120"/>
          <s v="121-150"/>
          <s v="151-180"/>
          <s v="181-210"/>
          <s v="211-240"/>
          <s v="241-270"/>
          <s v="271-300"/>
          <s v="301-330"/>
          <s v="&gt;33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d v="2006-05-01T00:00:00"/>
    <x v="0"/>
    <d v="2006-06-06T00:00:00"/>
    <s v="Paid"/>
    <x v="0"/>
  </r>
  <r>
    <x v="1"/>
    <d v="2006-05-01T00:00:00"/>
    <x v="1"/>
    <d v="2006-06-06T00:00:00"/>
    <s v="Paid"/>
    <x v="0"/>
  </r>
  <r>
    <x v="2"/>
    <d v="2006-05-01T00:00:00"/>
    <x v="2"/>
    <d v="2006-06-03T00:00:00"/>
    <s v="Paid"/>
    <x v="0"/>
  </r>
  <r>
    <x v="3"/>
    <d v="2006-05-01T00:00:00"/>
    <x v="3"/>
    <d v="2006-06-04T00:00:00"/>
    <s v="Paid"/>
    <x v="0"/>
  </r>
  <r>
    <x v="4"/>
    <d v="2006-05-01T00:00:00"/>
    <x v="4"/>
    <d v="2006-06-02T00:00:00"/>
    <s v="Not Paid"/>
    <x v="1"/>
  </r>
  <r>
    <x v="5"/>
    <d v="2006-05-01T00:00:00"/>
    <x v="5"/>
    <d v="2006-06-01T00:00:00"/>
    <s v="Paid"/>
    <x v="0"/>
  </r>
  <r>
    <x v="6"/>
    <d v="2006-05-01T00:00:00"/>
    <x v="6"/>
    <d v="2006-06-05T00:00:00"/>
    <s v="Paid"/>
    <x v="0"/>
  </r>
  <r>
    <x v="7"/>
    <d v="2006-05-01T00:00:00"/>
    <x v="7"/>
    <d v="2006-06-02T00:00:00"/>
    <s v="Not Paid"/>
    <x v="1"/>
  </r>
  <r>
    <x v="8"/>
    <d v="2006-05-01T00:00:00"/>
    <x v="8"/>
    <d v="2006-06-07T00:00:00"/>
    <s v="Paid"/>
    <x v="0"/>
  </r>
  <r>
    <x v="9"/>
    <d v="2006-05-01T00:00:00"/>
    <x v="9"/>
    <d v="2006-06-06T00:00:00"/>
    <s v="Paid"/>
    <x v="0"/>
  </r>
  <r>
    <x v="10"/>
    <d v="2006-05-01T00:00:00"/>
    <x v="10"/>
    <d v="2006-06-06T00:00:00"/>
    <s v="Not Paid"/>
    <x v="2"/>
  </r>
  <r>
    <x v="11"/>
    <d v="2006-05-01T00:00:00"/>
    <x v="11"/>
    <d v="2006-06-07T00:00:00"/>
    <s v="Not Paid"/>
    <x v="3"/>
  </r>
  <r>
    <x v="12"/>
    <d v="2006-05-01T00:00:00"/>
    <x v="12"/>
    <d v="2006-06-05T00:00:00"/>
    <s v="Not Paid"/>
    <x v="4"/>
  </r>
  <r>
    <x v="13"/>
    <d v="2006-05-01T00:00:00"/>
    <x v="13"/>
    <d v="2006-06-05T00:00:00"/>
    <s v="Not Paid"/>
    <x v="4"/>
  </r>
  <r>
    <x v="14"/>
    <d v="2006-05-01T00:00:00"/>
    <x v="14"/>
    <d v="2006-06-03T00:00:00"/>
    <s v="Not Paid"/>
    <x v="5"/>
  </r>
  <r>
    <x v="15"/>
    <d v="2006-05-01T00:00:00"/>
    <x v="15"/>
    <d v="2006-06-02T00:00:00"/>
    <s v="Not Paid"/>
    <x v="1"/>
  </r>
  <r>
    <x v="16"/>
    <d v="2006-05-01T00:00:00"/>
    <x v="16"/>
    <d v="2006-06-01T00:00:00"/>
    <s v="Paid"/>
    <x v="0"/>
  </r>
  <r>
    <x v="17"/>
    <d v="2006-05-01T00:00:00"/>
    <x v="17"/>
    <d v="2006-06-07T00:00:00"/>
    <s v="Not Paid"/>
    <x v="3"/>
  </r>
  <r>
    <x v="18"/>
    <d v="2006-05-01T00:00:00"/>
    <x v="18"/>
    <d v="2006-06-05T00:00:00"/>
    <s v="Not Paid"/>
    <x v="4"/>
  </r>
  <r>
    <x v="19"/>
    <d v="2006-05-01T00:00:00"/>
    <x v="19"/>
    <d v="2006-06-07T00:00:00"/>
    <s v="Paid"/>
    <x v="0"/>
  </r>
  <r>
    <x v="20"/>
    <d v="2006-05-01T00:00:00"/>
    <x v="20"/>
    <d v="2006-06-06T00:00:00"/>
    <s v="Paid"/>
    <x v="0"/>
  </r>
  <r>
    <x v="21"/>
    <d v="2006-05-01T00:00:00"/>
    <x v="21"/>
    <d v="2006-06-04T00:00:00"/>
    <s v="Paid"/>
    <x v="0"/>
  </r>
  <r>
    <x v="22"/>
    <d v="2006-05-01T00:00:00"/>
    <x v="22"/>
    <d v="2006-06-07T00:00:00"/>
    <s v="Not Paid"/>
    <x v="3"/>
  </r>
  <r>
    <x v="23"/>
    <d v="2006-05-01T00:00:00"/>
    <x v="23"/>
    <d v="2006-06-04T00:00:00"/>
    <s v="Not Paid"/>
    <x v="6"/>
  </r>
  <r>
    <x v="24"/>
    <d v="2006-05-01T00:00:00"/>
    <x v="24"/>
    <d v="2006-06-02T00:00:00"/>
    <s v="Not Paid"/>
    <x v="1"/>
  </r>
  <r>
    <x v="25"/>
    <d v="2006-05-01T00:00:00"/>
    <x v="25"/>
    <d v="2006-06-03T00:00:00"/>
    <s v="Not Paid"/>
    <x v="5"/>
  </r>
  <r>
    <x v="26"/>
    <d v="2006-05-01T00:00:00"/>
    <x v="26"/>
    <d v="2006-06-05T00:00:00"/>
    <s v="Not Paid"/>
    <x v="4"/>
  </r>
  <r>
    <x v="27"/>
    <d v="2006-05-01T00:00:00"/>
    <x v="27"/>
    <d v="2006-06-01T00:00:00"/>
    <s v="Not Paid"/>
    <x v="7"/>
  </r>
  <r>
    <x v="28"/>
    <d v="2006-05-01T00:00:00"/>
    <x v="28"/>
    <d v="2006-06-04T00:00:00"/>
    <s v="Not Paid"/>
    <x v="6"/>
  </r>
  <r>
    <x v="29"/>
    <d v="2006-05-01T00:00:00"/>
    <x v="29"/>
    <d v="2006-06-06T00:00:00"/>
    <s v="Not Paid"/>
    <x v="2"/>
  </r>
  <r>
    <x v="30"/>
    <d v="2006-05-01T00:00:00"/>
    <x v="30"/>
    <d v="2006-06-06T00:00:00"/>
    <s v="Paid"/>
    <x v="0"/>
  </r>
  <r>
    <x v="31"/>
    <d v="2006-05-01T00:00:00"/>
    <x v="31"/>
    <d v="2006-06-05T00:00:00"/>
    <s v="Not Paid"/>
    <x v="4"/>
  </r>
  <r>
    <x v="32"/>
    <d v="2006-05-01T00:00:00"/>
    <x v="32"/>
    <d v="2006-06-05T00:00:00"/>
    <s v="Paid"/>
    <x v="0"/>
  </r>
  <r>
    <x v="33"/>
    <d v="2006-05-01T00:00:00"/>
    <x v="33"/>
    <d v="2006-06-04T00:00:00"/>
    <s v="Paid"/>
    <x v="0"/>
  </r>
  <r>
    <x v="34"/>
    <d v="2006-05-01T00:00:00"/>
    <x v="34"/>
    <d v="2006-06-02T00:00:00"/>
    <s v="Paid"/>
    <x v="0"/>
  </r>
  <r>
    <x v="35"/>
    <d v="2006-05-01T00:00:00"/>
    <x v="35"/>
    <d v="2006-06-05T00:00:00"/>
    <s v="Not Paid"/>
    <x v="4"/>
  </r>
  <r>
    <x v="36"/>
    <d v="2006-05-01T00:00:00"/>
    <x v="36"/>
    <d v="2006-06-02T00:00:00"/>
    <s v="Not Paid"/>
    <x v="1"/>
  </r>
  <r>
    <x v="37"/>
    <d v="2006-05-01T00:00:00"/>
    <x v="37"/>
    <d v="2006-06-05T00:00:00"/>
    <s v="Not Paid"/>
    <x v="4"/>
  </r>
  <r>
    <x v="38"/>
    <d v="2006-05-01T00:00:00"/>
    <x v="38"/>
    <d v="2006-06-06T00:00:00"/>
    <s v="Paid"/>
    <x v="0"/>
  </r>
  <r>
    <x v="39"/>
    <d v="2006-05-01T00:00:00"/>
    <x v="39"/>
    <d v="2006-06-04T00:00:00"/>
    <s v="Not Paid"/>
    <x v="6"/>
  </r>
  <r>
    <x v="40"/>
    <d v="2006-05-01T00:00:00"/>
    <x v="40"/>
    <d v="2006-06-01T00:00:00"/>
    <s v="Not Paid"/>
    <x v="7"/>
  </r>
  <r>
    <x v="41"/>
    <d v="2006-05-01T00:00:00"/>
    <x v="41"/>
    <d v="2006-06-05T00:00:00"/>
    <s v="Paid"/>
    <x v="0"/>
  </r>
  <r>
    <x v="42"/>
    <d v="2006-05-01T00:00:00"/>
    <x v="42"/>
    <d v="2006-06-07T00:00:00"/>
    <s v="Paid"/>
    <x v="0"/>
  </r>
  <r>
    <x v="43"/>
    <d v="2006-05-01T00:00:00"/>
    <x v="43"/>
    <d v="2006-06-07T00:00:00"/>
    <s v="Not Paid"/>
    <x v="3"/>
  </r>
  <r>
    <x v="44"/>
    <d v="2006-05-01T00:00:00"/>
    <x v="44"/>
    <d v="2006-06-04T00:00:00"/>
    <s v="Paid"/>
    <x v="0"/>
  </r>
  <r>
    <x v="45"/>
    <d v="2006-05-01T00:00:00"/>
    <x v="45"/>
    <d v="2006-06-02T00:00:00"/>
    <s v="Not Paid"/>
    <x v="1"/>
  </r>
  <r>
    <x v="46"/>
    <d v="2006-05-01T00:00:00"/>
    <x v="46"/>
    <d v="2006-06-01T00:00:00"/>
    <s v="Not Paid"/>
    <x v="7"/>
  </r>
  <r>
    <x v="47"/>
    <d v="2006-05-01T00:00:00"/>
    <x v="47"/>
    <d v="2006-06-01T00:00:00"/>
    <s v="Paid"/>
    <x v="0"/>
  </r>
  <r>
    <x v="48"/>
    <d v="2006-05-01T00:00:00"/>
    <x v="48"/>
    <d v="2006-06-06T00:00:00"/>
    <s v="Not Paid"/>
    <x v="2"/>
  </r>
  <r>
    <x v="49"/>
    <d v="2006-05-01T00:00:00"/>
    <x v="49"/>
    <d v="2006-06-04T00:00:00"/>
    <s v="Not Paid"/>
    <x v="6"/>
  </r>
  <r>
    <x v="50"/>
    <d v="2006-05-01T00:00:00"/>
    <x v="50"/>
    <d v="2006-06-07T00:00:00"/>
    <s v="Not Paid"/>
    <x v="3"/>
  </r>
  <r>
    <x v="51"/>
    <d v="2006-05-01T00:00:00"/>
    <x v="51"/>
    <d v="2006-06-06T00:00:00"/>
    <s v="Not Paid"/>
    <x v="2"/>
  </r>
  <r>
    <x v="52"/>
    <d v="2006-05-01T00:00:00"/>
    <x v="52"/>
    <d v="2006-06-04T00:00:00"/>
    <s v="Not Paid"/>
    <x v="6"/>
  </r>
  <r>
    <x v="53"/>
    <d v="2006-05-01T00:00:00"/>
    <x v="53"/>
    <d v="2006-06-02T00:00:00"/>
    <s v="Paid"/>
    <x v="0"/>
  </r>
  <r>
    <x v="54"/>
    <d v="2006-05-01T00:00:00"/>
    <x v="54"/>
    <d v="2006-06-03T00:00:00"/>
    <s v="Not Paid"/>
    <x v="5"/>
  </r>
  <r>
    <x v="55"/>
    <d v="2006-05-01T00:00:00"/>
    <x v="55"/>
    <d v="2006-06-07T00:00:00"/>
    <s v="Paid"/>
    <x v="0"/>
  </r>
  <r>
    <x v="56"/>
    <d v="2006-05-01T00:00:00"/>
    <x v="56"/>
    <d v="2006-06-07T00:00:00"/>
    <s v="Not Paid"/>
    <x v="3"/>
  </r>
  <r>
    <x v="57"/>
    <d v="2006-05-01T00:00:00"/>
    <x v="57"/>
    <d v="2006-06-02T00:00:00"/>
    <s v="Paid"/>
    <x v="0"/>
  </r>
  <r>
    <x v="58"/>
    <d v="2006-05-01T00:00:00"/>
    <x v="58"/>
    <d v="2006-06-03T00:00:00"/>
    <s v="Not Paid"/>
    <x v="5"/>
  </r>
  <r>
    <x v="59"/>
    <d v="2006-05-01T00:00:00"/>
    <x v="59"/>
    <d v="2006-06-06T00:00:00"/>
    <s v="Paid"/>
    <x v="0"/>
  </r>
  <r>
    <x v="60"/>
    <d v="2006-05-01T00:00:00"/>
    <x v="60"/>
    <d v="2006-06-02T00:00:00"/>
    <s v="Paid"/>
    <x v="0"/>
  </r>
  <r>
    <x v="61"/>
    <d v="2006-05-01T00:00:00"/>
    <x v="61"/>
    <d v="2006-06-05T00:00:00"/>
    <s v="Not Paid"/>
    <x v="4"/>
  </r>
  <r>
    <x v="62"/>
    <d v="2006-05-01T00:00:00"/>
    <x v="62"/>
    <d v="2006-06-07T00:00:00"/>
    <s v="Paid"/>
    <x v="0"/>
  </r>
  <r>
    <x v="63"/>
    <d v="2006-05-01T00:00:00"/>
    <x v="63"/>
    <d v="2006-06-07T00:00:00"/>
    <s v="Paid"/>
    <x v="0"/>
  </r>
  <r>
    <x v="64"/>
    <d v="2006-05-01T00:00:00"/>
    <x v="64"/>
    <d v="2006-06-04T00:00:00"/>
    <s v="Not Paid"/>
    <x v="6"/>
  </r>
  <r>
    <x v="65"/>
    <d v="2006-05-01T00:00:00"/>
    <x v="65"/>
    <d v="2006-06-07T00:00:00"/>
    <s v="Paid"/>
    <x v="0"/>
  </r>
  <r>
    <x v="66"/>
    <d v="2006-05-01T00:00:00"/>
    <x v="66"/>
    <d v="2006-06-03T00:00:00"/>
    <s v="Paid"/>
    <x v="0"/>
  </r>
  <r>
    <x v="67"/>
    <d v="2006-05-01T00:00:00"/>
    <x v="67"/>
    <d v="2006-06-06T00:00:00"/>
    <s v="Not Paid"/>
    <x v="2"/>
  </r>
  <r>
    <x v="68"/>
    <d v="2006-05-01T00:00:00"/>
    <x v="68"/>
    <d v="2006-06-07T00:00:00"/>
    <s v="Paid"/>
    <x v="0"/>
  </r>
  <r>
    <x v="69"/>
    <d v="2006-05-01T00:00:00"/>
    <x v="69"/>
    <d v="2006-06-07T00:00:00"/>
    <s v="Not Paid"/>
    <x v="3"/>
  </r>
  <r>
    <x v="70"/>
    <d v="2006-05-01T00:00:00"/>
    <x v="70"/>
    <d v="2006-06-01T00:00:00"/>
    <s v="Not Paid"/>
    <x v="7"/>
  </r>
  <r>
    <x v="71"/>
    <d v="2006-05-01T00:00:00"/>
    <x v="71"/>
    <d v="2006-06-04T00:00:00"/>
    <s v="Paid"/>
    <x v="0"/>
  </r>
  <r>
    <x v="72"/>
    <d v="2006-05-01T00:00:00"/>
    <x v="72"/>
    <d v="2006-06-07T00:00:00"/>
    <s v="Paid"/>
    <x v="0"/>
  </r>
  <r>
    <x v="73"/>
    <d v="2006-05-01T00:00:00"/>
    <x v="73"/>
    <d v="2006-06-02T00:00:00"/>
    <s v="Not Paid"/>
    <x v="1"/>
  </r>
  <r>
    <x v="74"/>
    <d v="2006-05-01T00:00:00"/>
    <x v="74"/>
    <d v="2006-06-06T00:00:00"/>
    <s v="Not Paid"/>
    <x v="2"/>
  </r>
  <r>
    <x v="75"/>
    <d v="2006-05-01T00:00:00"/>
    <x v="75"/>
    <d v="2006-06-01T00:00:00"/>
    <s v="Not Paid"/>
    <x v="7"/>
  </r>
  <r>
    <x v="76"/>
    <d v="2006-05-01T00:00:00"/>
    <x v="76"/>
    <d v="2006-06-01T00:00:00"/>
    <s v="Not Paid"/>
    <x v="7"/>
  </r>
  <r>
    <x v="77"/>
    <d v="2006-05-01T00:00:00"/>
    <x v="77"/>
    <d v="2006-06-01T00:00:00"/>
    <s v="Paid"/>
    <x v="0"/>
  </r>
  <r>
    <x v="78"/>
    <d v="2006-05-01T00:00:00"/>
    <x v="78"/>
    <d v="2006-06-01T00:00:00"/>
    <s v="Paid"/>
    <x v="0"/>
  </r>
  <r>
    <x v="79"/>
    <d v="2006-05-01T00:00:00"/>
    <x v="79"/>
    <d v="2006-06-02T00:00:00"/>
    <s v="Not Paid"/>
    <x v="1"/>
  </r>
  <r>
    <x v="80"/>
    <d v="2006-05-01T00:00:00"/>
    <x v="80"/>
    <d v="2006-06-01T00:00:00"/>
    <s v="Paid"/>
    <x v="0"/>
  </r>
  <r>
    <x v="81"/>
    <d v="2006-05-01T00:00:00"/>
    <x v="81"/>
    <d v="2006-06-02T00:00:00"/>
    <s v="Not Paid"/>
    <x v="1"/>
  </r>
  <r>
    <x v="82"/>
    <d v="2006-05-01T00:00:00"/>
    <x v="82"/>
    <d v="2006-06-06T00:00:00"/>
    <s v="Not Paid"/>
    <x v="2"/>
  </r>
  <r>
    <x v="83"/>
    <d v="2006-05-01T00:00:00"/>
    <x v="83"/>
    <d v="2006-06-01T00:00:00"/>
    <s v="Paid"/>
    <x v="0"/>
  </r>
  <r>
    <x v="84"/>
    <d v="2006-05-01T00:00:00"/>
    <x v="84"/>
    <d v="2006-06-04T00:00:00"/>
    <s v="Paid"/>
    <x v="0"/>
  </r>
  <r>
    <x v="85"/>
    <d v="2006-05-01T00:00:00"/>
    <x v="85"/>
    <d v="2006-06-02T00:00:00"/>
    <s v="Paid"/>
    <x v="0"/>
  </r>
  <r>
    <x v="86"/>
    <d v="2006-05-01T00:00:00"/>
    <x v="86"/>
    <d v="2006-06-03T00:00:00"/>
    <s v="Not Paid"/>
    <x v="5"/>
  </r>
  <r>
    <x v="87"/>
    <d v="2006-05-01T00:00:00"/>
    <x v="87"/>
    <d v="2006-06-01T00:00:00"/>
    <s v="Not Paid"/>
    <x v="7"/>
  </r>
  <r>
    <x v="88"/>
    <d v="2006-05-01T00:00:00"/>
    <x v="88"/>
    <d v="2006-06-06T00:00:00"/>
    <s v="Not Paid"/>
    <x v="2"/>
  </r>
  <r>
    <x v="89"/>
    <d v="2006-05-01T00:00:00"/>
    <x v="89"/>
    <d v="2006-06-04T00:00:00"/>
    <s v="Not Paid"/>
    <x v="6"/>
  </r>
  <r>
    <x v="90"/>
    <d v="2006-05-01T00:00:00"/>
    <x v="90"/>
    <d v="2006-06-05T00:00:00"/>
    <s v="Paid"/>
    <x v="0"/>
  </r>
  <r>
    <x v="91"/>
    <d v="2006-05-01T00:00:00"/>
    <x v="91"/>
    <d v="2006-06-04T00:00:00"/>
    <s v="Paid"/>
    <x v="0"/>
  </r>
  <r>
    <x v="92"/>
    <d v="2006-05-01T00:00:00"/>
    <x v="92"/>
    <d v="2006-06-03T00:00:00"/>
    <s v="Not Paid"/>
    <x v="5"/>
  </r>
  <r>
    <x v="93"/>
    <d v="2006-05-01T00:00:00"/>
    <x v="93"/>
    <d v="2006-06-03T00:00:00"/>
    <s v="Not Paid"/>
    <x v="5"/>
  </r>
  <r>
    <x v="94"/>
    <d v="2006-05-01T00:00:00"/>
    <x v="94"/>
    <d v="2006-06-05T00:00:00"/>
    <s v="Paid"/>
    <x v="0"/>
  </r>
  <r>
    <x v="95"/>
    <d v="2006-05-01T00:00:00"/>
    <x v="95"/>
    <d v="2006-06-06T00:00:00"/>
    <s v="Paid"/>
    <x v="0"/>
  </r>
  <r>
    <x v="96"/>
    <d v="2006-05-01T00:00:00"/>
    <x v="96"/>
    <d v="2006-06-05T00:00:00"/>
    <s v="Paid"/>
    <x v="0"/>
  </r>
  <r>
    <x v="97"/>
    <d v="2006-05-01T00:00:00"/>
    <x v="97"/>
    <d v="2006-06-07T00:00:00"/>
    <s v="Paid"/>
    <x v="0"/>
  </r>
  <r>
    <x v="98"/>
    <d v="2006-05-01T00:00:00"/>
    <x v="98"/>
    <d v="2006-06-03T00:00:00"/>
    <s v="Paid"/>
    <x v="0"/>
  </r>
  <r>
    <x v="99"/>
    <d v="2006-05-01T00:00:00"/>
    <x v="99"/>
    <d v="2006-06-04T00:00:00"/>
    <s v="Paid"/>
    <x v="0"/>
  </r>
  <r>
    <x v="100"/>
    <d v="2006-05-01T00:00:00"/>
    <x v="100"/>
    <d v="2006-06-01T00:00:00"/>
    <s v="Paid"/>
    <x v="0"/>
  </r>
  <r>
    <x v="101"/>
    <d v="2006-05-01T00:00:00"/>
    <x v="101"/>
    <d v="2006-06-02T00:00:00"/>
    <s v="Not Paid"/>
    <x v="1"/>
  </r>
  <r>
    <x v="102"/>
    <d v="2006-05-01T00:00:00"/>
    <x v="102"/>
    <d v="2006-06-04T00:00:00"/>
    <s v="Paid"/>
    <x v="0"/>
  </r>
  <r>
    <x v="103"/>
    <d v="2006-05-01T00:00:00"/>
    <x v="103"/>
    <d v="2006-06-02T00:00:00"/>
    <s v="Paid"/>
    <x v="0"/>
  </r>
  <r>
    <x v="104"/>
    <d v="2006-05-01T00:00:00"/>
    <x v="104"/>
    <d v="2006-06-03T00:00:00"/>
    <s v="Paid"/>
    <x v="0"/>
  </r>
  <r>
    <x v="105"/>
    <d v="2006-05-01T00:00:00"/>
    <x v="105"/>
    <d v="2006-06-02T00:00:00"/>
    <s v="Not Paid"/>
    <x v="1"/>
  </r>
  <r>
    <x v="106"/>
    <d v="2006-05-01T00:00:00"/>
    <x v="106"/>
    <d v="2006-06-03T00:00:00"/>
    <s v="Not Paid"/>
    <x v="5"/>
  </r>
  <r>
    <x v="107"/>
    <d v="2006-05-01T00:00:00"/>
    <x v="107"/>
    <d v="2006-06-05T00:00:00"/>
    <s v="Not Paid"/>
    <x v="4"/>
  </r>
  <r>
    <x v="108"/>
    <d v="2006-05-01T00:00:00"/>
    <x v="108"/>
    <d v="2006-06-05T00:00:00"/>
    <s v="Paid"/>
    <x v="0"/>
  </r>
  <r>
    <x v="109"/>
    <d v="2006-05-01T00:00:00"/>
    <x v="109"/>
    <d v="2006-06-04T00:00:00"/>
    <s v="Paid"/>
    <x v="0"/>
  </r>
  <r>
    <x v="110"/>
    <d v="2006-05-01T00:00:00"/>
    <x v="110"/>
    <d v="2006-06-01T00:00:00"/>
    <s v="Paid"/>
    <x v="0"/>
  </r>
  <r>
    <x v="111"/>
    <d v="2006-05-01T00:00:00"/>
    <x v="111"/>
    <d v="2006-06-04T00:00:00"/>
    <s v="Not Paid"/>
    <x v="6"/>
  </r>
  <r>
    <x v="112"/>
    <d v="2006-05-01T00:00:00"/>
    <x v="112"/>
    <d v="2006-06-07T00:00:00"/>
    <s v="Not Paid"/>
    <x v="3"/>
  </r>
  <r>
    <x v="113"/>
    <d v="2006-05-01T00:00:00"/>
    <x v="113"/>
    <d v="2006-06-06T00:00:00"/>
    <s v="Paid"/>
    <x v="0"/>
  </r>
  <r>
    <x v="114"/>
    <d v="2006-05-01T00:00:00"/>
    <x v="114"/>
    <d v="2006-06-01T00:00:00"/>
    <s v="Paid"/>
    <x v="0"/>
  </r>
  <r>
    <x v="115"/>
    <d v="2006-05-01T00:00:00"/>
    <x v="115"/>
    <d v="2006-06-05T00:00:00"/>
    <s v="Not Paid"/>
    <x v="4"/>
  </r>
  <r>
    <x v="116"/>
    <d v="2006-05-01T00:00:00"/>
    <x v="116"/>
    <d v="2006-06-07T00:00:00"/>
    <s v="Not Paid"/>
    <x v="3"/>
  </r>
  <r>
    <x v="117"/>
    <d v="2006-05-01T00:00:00"/>
    <x v="117"/>
    <d v="2006-06-07T00:00:00"/>
    <s v="Paid"/>
    <x v="0"/>
  </r>
  <r>
    <x v="118"/>
    <d v="2006-05-01T00:00:00"/>
    <x v="118"/>
    <d v="2006-06-01T00:00:00"/>
    <s v="Not Paid"/>
    <x v="7"/>
  </r>
  <r>
    <x v="119"/>
    <d v="2006-05-01T00:00:00"/>
    <x v="119"/>
    <d v="2006-06-04T00:00:00"/>
    <s v="Paid"/>
    <x v="0"/>
  </r>
  <r>
    <x v="120"/>
    <d v="2006-05-01T00:00:00"/>
    <x v="120"/>
    <d v="2006-06-07T00:00:00"/>
    <s v="Paid"/>
    <x v="0"/>
  </r>
  <r>
    <x v="121"/>
    <d v="2006-05-01T00:00:00"/>
    <x v="121"/>
    <d v="2006-06-06T00:00:00"/>
    <s v="Paid"/>
    <x v="0"/>
  </r>
  <r>
    <x v="122"/>
    <d v="2006-05-01T00:00:00"/>
    <x v="122"/>
    <d v="2006-06-01T00:00:00"/>
    <s v="Paid"/>
    <x v="0"/>
  </r>
  <r>
    <x v="123"/>
    <d v="2006-05-01T00:00:00"/>
    <x v="123"/>
    <d v="2006-06-07T00:00:00"/>
    <s v="Not Paid"/>
    <x v="3"/>
  </r>
  <r>
    <x v="124"/>
    <d v="2006-05-01T00:00:00"/>
    <x v="124"/>
    <d v="2006-06-06T00:00:00"/>
    <s v="Paid"/>
    <x v="0"/>
  </r>
  <r>
    <x v="125"/>
    <d v="2006-05-01T00:00:00"/>
    <x v="125"/>
    <d v="2006-06-07T00:00:00"/>
    <s v="Paid"/>
    <x v="0"/>
  </r>
  <r>
    <x v="126"/>
    <d v="2006-05-01T00:00:00"/>
    <x v="126"/>
    <d v="2006-06-05T00:00:00"/>
    <s v="Paid"/>
    <x v="0"/>
  </r>
  <r>
    <x v="127"/>
    <d v="2006-05-01T00:00:00"/>
    <x v="127"/>
    <d v="2006-06-03T00:00:00"/>
    <s v="Paid"/>
    <x v="0"/>
  </r>
  <r>
    <x v="128"/>
    <d v="2006-05-01T00:00:00"/>
    <x v="128"/>
    <d v="2006-06-01T00:00:00"/>
    <s v="Paid"/>
    <x v="0"/>
  </r>
  <r>
    <x v="0"/>
    <d v="2006-06-01T00:00:00"/>
    <x v="129"/>
    <d v="2006-07-03T00:00:00"/>
    <s v="Not Paid"/>
    <x v="8"/>
  </r>
  <r>
    <x v="1"/>
    <d v="2006-06-01T00:00:00"/>
    <x v="130"/>
    <d v="2006-07-01T00:00:00"/>
    <s v="Paid"/>
    <x v="0"/>
  </r>
  <r>
    <x v="2"/>
    <d v="2006-06-01T00:00:00"/>
    <x v="131"/>
    <d v="2006-07-06T00:00:00"/>
    <s v="Not Paid"/>
    <x v="9"/>
  </r>
  <r>
    <x v="3"/>
    <d v="2006-06-01T00:00:00"/>
    <x v="132"/>
    <d v="2006-07-04T00:00:00"/>
    <s v="Not Paid"/>
    <x v="10"/>
  </r>
  <r>
    <x v="4"/>
    <d v="2006-06-01T00:00:00"/>
    <x v="133"/>
    <d v="2006-07-03T00:00:00"/>
    <s v="Not Paid"/>
    <x v="8"/>
  </r>
  <r>
    <x v="5"/>
    <d v="2006-06-01T00:00:00"/>
    <x v="134"/>
    <d v="2006-07-03T00:00:00"/>
    <s v="Paid"/>
    <x v="0"/>
  </r>
  <r>
    <x v="6"/>
    <d v="2006-06-01T00:00:00"/>
    <x v="135"/>
    <d v="2006-07-06T00:00:00"/>
    <s v="Not Paid"/>
    <x v="9"/>
  </r>
  <r>
    <x v="7"/>
    <d v="2006-06-01T00:00:00"/>
    <x v="136"/>
    <d v="2006-07-05T00:00:00"/>
    <s v="Not Paid"/>
    <x v="11"/>
  </r>
  <r>
    <x v="8"/>
    <d v="2006-06-01T00:00:00"/>
    <x v="137"/>
    <d v="2006-07-04T00:00:00"/>
    <s v="Paid"/>
    <x v="0"/>
  </r>
  <r>
    <x v="9"/>
    <d v="2006-06-01T00:00:00"/>
    <x v="138"/>
    <d v="2006-07-06T00:00:00"/>
    <s v="Not Paid"/>
    <x v="9"/>
  </r>
  <r>
    <x v="10"/>
    <d v="2006-06-01T00:00:00"/>
    <x v="139"/>
    <d v="2006-07-07T00:00:00"/>
    <s v="Paid"/>
    <x v="0"/>
  </r>
  <r>
    <x v="11"/>
    <d v="2006-06-01T00:00:00"/>
    <x v="140"/>
    <d v="2006-07-01T00:00:00"/>
    <s v="Paid"/>
    <x v="0"/>
  </r>
  <r>
    <x v="12"/>
    <d v="2006-06-01T00:00:00"/>
    <x v="141"/>
    <d v="2006-07-04T00:00:00"/>
    <s v="Paid"/>
    <x v="0"/>
  </r>
  <r>
    <x v="13"/>
    <d v="2006-06-01T00:00:00"/>
    <x v="142"/>
    <d v="2006-07-02T00:00:00"/>
    <s v="Paid"/>
    <x v="0"/>
  </r>
  <r>
    <x v="14"/>
    <d v="2006-06-01T00:00:00"/>
    <x v="143"/>
    <d v="2006-07-07T00:00:00"/>
    <s v="Paid"/>
    <x v="0"/>
  </r>
  <r>
    <x v="15"/>
    <d v="2006-06-01T00:00:00"/>
    <x v="144"/>
    <d v="2006-07-05T00:00:00"/>
    <s v="Paid"/>
    <x v="0"/>
  </r>
  <r>
    <x v="16"/>
    <d v="2006-06-01T00:00:00"/>
    <x v="145"/>
    <d v="2006-07-07T00:00:00"/>
    <s v="Paid"/>
    <x v="0"/>
  </r>
  <r>
    <x v="17"/>
    <d v="2006-06-01T00:00:00"/>
    <x v="146"/>
    <d v="2006-07-02T00:00:00"/>
    <s v="Not Paid"/>
    <x v="12"/>
  </r>
  <r>
    <x v="18"/>
    <d v="2006-06-01T00:00:00"/>
    <x v="147"/>
    <d v="2006-07-05T00:00:00"/>
    <s v="Not Paid"/>
    <x v="11"/>
  </r>
  <r>
    <x v="19"/>
    <d v="2006-06-01T00:00:00"/>
    <x v="148"/>
    <d v="2006-07-03T00:00:00"/>
    <s v="Not Paid"/>
    <x v="8"/>
  </r>
  <r>
    <x v="20"/>
    <d v="2006-06-01T00:00:00"/>
    <x v="149"/>
    <d v="2006-07-04T00:00:00"/>
    <s v="Paid"/>
    <x v="0"/>
  </r>
  <r>
    <x v="21"/>
    <d v="2006-06-01T00:00:00"/>
    <x v="150"/>
    <d v="2006-07-03T00:00:00"/>
    <s v="Paid"/>
    <x v="0"/>
  </r>
  <r>
    <x v="22"/>
    <d v="2006-06-01T00:00:00"/>
    <x v="151"/>
    <d v="2006-07-04T00:00:00"/>
    <s v="Not Paid"/>
    <x v="10"/>
  </r>
  <r>
    <x v="23"/>
    <d v="2006-06-01T00:00:00"/>
    <x v="152"/>
    <d v="2006-07-05T00:00:00"/>
    <s v="Paid"/>
    <x v="0"/>
  </r>
  <r>
    <x v="24"/>
    <d v="2006-06-01T00:00:00"/>
    <x v="153"/>
    <d v="2006-07-05T00:00:00"/>
    <s v="Paid"/>
    <x v="0"/>
  </r>
  <r>
    <x v="25"/>
    <d v="2006-06-01T00:00:00"/>
    <x v="154"/>
    <d v="2006-07-05T00:00:00"/>
    <s v="Paid"/>
    <x v="0"/>
  </r>
  <r>
    <x v="26"/>
    <d v="2006-06-01T00:00:00"/>
    <x v="155"/>
    <d v="2006-07-03T00:00:00"/>
    <s v="Paid"/>
    <x v="0"/>
  </r>
  <r>
    <x v="27"/>
    <d v="2006-06-01T00:00:00"/>
    <x v="156"/>
    <d v="2006-07-04T00:00:00"/>
    <s v="Not Paid"/>
    <x v="10"/>
  </r>
  <r>
    <x v="28"/>
    <d v="2006-06-01T00:00:00"/>
    <x v="157"/>
    <d v="2006-07-05T00:00:00"/>
    <s v="Paid"/>
    <x v="0"/>
  </r>
  <r>
    <x v="29"/>
    <d v="2006-06-01T00:00:00"/>
    <x v="29"/>
    <d v="2006-07-07T00:00:00"/>
    <s v="Not Paid"/>
    <x v="13"/>
  </r>
  <r>
    <x v="30"/>
    <d v="2006-06-01T00:00:00"/>
    <x v="158"/>
    <d v="2006-07-03T00:00:00"/>
    <s v="Not Paid"/>
    <x v="8"/>
  </r>
  <r>
    <x v="31"/>
    <d v="2006-06-01T00:00:00"/>
    <x v="159"/>
    <d v="2006-07-04T00:00:00"/>
    <s v="Not Paid"/>
    <x v="10"/>
  </r>
  <r>
    <x v="32"/>
    <d v="2006-06-01T00:00:00"/>
    <x v="160"/>
    <d v="2006-07-02T00:00:00"/>
    <s v="Not Paid"/>
    <x v="12"/>
  </r>
  <r>
    <x v="33"/>
    <d v="2006-06-01T00:00:00"/>
    <x v="161"/>
    <d v="2006-07-04T00:00:00"/>
    <s v="Not Paid"/>
    <x v="10"/>
  </r>
  <r>
    <x v="34"/>
    <d v="2006-06-01T00:00:00"/>
    <x v="162"/>
    <d v="2006-07-06T00:00:00"/>
    <s v="Paid"/>
    <x v="0"/>
  </r>
  <r>
    <x v="35"/>
    <d v="2006-06-01T00:00:00"/>
    <x v="163"/>
    <d v="2006-07-01T00:00:00"/>
    <s v="Paid"/>
    <x v="0"/>
  </r>
  <r>
    <x v="36"/>
    <d v="2006-06-01T00:00:00"/>
    <x v="164"/>
    <d v="2006-07-05T00:00:00"/>
    <s v="Paid"/>
    <x v="0"/>
  </r>
  <r>
    <x v="37"/>
    <d v="2006-06-01T00:00:00"/>
    <x v="165"/>
    <d v="2006-07-06T00:00:00"/>
    <s v="Not Paid"/>
    <x v="9"/>
  </r>
  <r>
    <x v="38"/>
    <d v="2006-06-01T00:00:00"/>
    <x v="166"/>
    <d v="2006-07-06T00:00:00"/>
    <s v="Not Paid"/>
    <x v="9"/>
  </r>
  <r>
    <x v="39"/>
    <d v="2006-06-01T00:00:00"/>
    <x v="167"/>
    <d v="2006-07-05T00:00:00"/>
    <s v="Not Paid"/>
    <x v="11"/>
  </r>
  <r>
    <x v="40"/>
    <d v="2006-06-01T00:00:00"/>
    <x v="168"/>
    <d v="2006-07-05T00:00:00"/>
    <s v="Paid"/>
    <x v="0"/>
  </r>
  <r>
    <x v="41"/>
    <d v="2006-06-01T00:00:00"/>
    <x v="169"/>
    <d v="2006-07-04T00:00:00"/>
    <s v="Not Paid"/>
    <x v="10"/>
  </r>
  <r>
    <x v="42"/>
    <d v="2006-06-01T00:00:00"/>
    <x v="170"/>
    <d v="2006-07-02T00:00:00"/>
    <s v="Not Paid"/>
    <x v="12"/>
  </r>
  <r>
    <x v="43"/>
    <d v="2006-06-01T00:00:00"/>
    <x v="171"/>
    <d v="2006-07-07T00:00:00"/>
    <s v="Not Paid"/>
    <x v="13"/>
  </r>
  <r>
    <x v="44"/>
    <d v="2006-06-01T00:00:00"/>
    <x v="172"/>
    <d v="2006-07-01T00:00:00"/>
    <s v="Paid"/>
    <x v="0"/>
  </r>
  <r>
    <x v="45"/>
    <d v="2006-06-01T00:00:00"/>
    <x v="173"/>
    <d v="2006-07-05T00:00:00"/>
    <s v="Not Paid"/>
    <x v="11"/>
  </r>
  <r>
    <x v="46"/>
    <d v="2006-06-01T00:00:00"/>
    <x v="174"/>
    <d v="2006-07-05T00:00:00"/>
    <s v="Not Paid"/>
    <x v="11"/>
  </r>
  <r>
    <x v="47"/>
    <d v="2006-06-01T00:00:00"/>
    <x v="175"/>
    <d v="2006-07-06T00:00:00"/>
    <s v="Not Paid"/>
    <x v="9"/>
  </r>
  <r>
    <x v="48"/>
    <d v="2006-06-01T00:00:00"/>
    <x v="176"/>
    <d v="2006-07-06T00:00:00"/>
    <s v="Not Paid"/>
    <x v="9"/>
  </r>
  <r>
    <x v="49"/>
    <d v="2006-06-01T00:00:00"/>
    <x v="177"/>
    <d v="2006-07-04T00:00:00"/>
    <s v="Paid"/>
    <x v="0"/>
  </r>
  <r>
    <x v="50"/>
    <d v="2006-06-01T00:00:00"/>
    <x v="178"/>
    <d v="2006-07-06T00:00:00"/>
    <s v="Not Paid"/>
    <x v="9"/>
  </r>
  <r>
    <x v="51"/>
    <d v="2006-06-01T00:00:00"/>
    <x v="179"/>
    <d v="2006-07-02T00:00:00"/>
    <s v="Paid"/>
    <x v="0"/>
  </r>
  <r>
    <x v="52"/>
    <d v="2006-06-01T00:00:00"/>
    <x v="180"/>
    <d v="2006-07-05T00:00:00"/>
    <s v="Not Paid"/>
    <x v="11"/>
  </r>
  <r>
    <x v="53"/>
    <d v="2006-06-01T00:00:00"/>
    <x v="181"/>
    <d v="2006-07-01T00:00:00"/>
    <s v="Not Paid"/>
    <x v="14"/>
  </r>
  <r>
    <x v="54"/>
    <d v="2006-06-01T00:00:00"/>
    <x v="182"/>
    <d v="2006-07-06T00:00:00"/>
    <s v="Not Paid"/>
    <x v="9"/>
  </r>
  <r>
    <x v="55"/>
    <d v="2006-06-01T00:00:00"/>
    <x v="183"/>
    <d v="2006-07-01T00:00:00"/>
    <s v="Paid"/>
    <x v="0"/>
  </r>
  <r>
    <x v="56"/>
    <d v="2006-06-01T00:00:00"/>
    <x v="184"/>
    <d v="2006-07-05T00:00:00"/>
    <s v="Not Paid"/>
    <x v="11"/>
  </r>
  <r>
    <x v="57"/>
    <d v="2006-06-01T00:00:00"/>
    <x v="185"/>
    <d v="2006-07-02T00:00:00"/>
    <s v="Paid"/>
    <x v="0"/>
  </r>
  <r>
    <x v="58"/>
    <d v="2006-06-01T00:00:00"/>
    <x v="186"/>
    <d v="2006-07-04T00:00:00"/>
    <s v="Paid"/>
    <x v="0"/>
  </r>
  <r>
    <x v="59"/>
    <d v="2006-06-01T00:00:00"/>
    <x v="187"/>
    <d v="2006-07-06T00:00:00"/>
    <s v="Not Paid"/>
    <x v="9"/>
  </r>
  <r>
    <x v="60"/>
    <d v="2006-06-01T00:00:00"/>
    <x v="188"/>
    <d v="2006-07-06T00:00:00"/>
    <s v="Paid"/>
    <x v="0"/>
  </r>
  <r>
    <x v="61"/>
    <d v="2006-06-01T00:00:00"/>
    <x v="189"/>
    <d v="2006-07-02T00:00:00"/>
    <s v="Paid"/>
    <x v="0"/>
  </r>
  <r>
    <x v="62"/>
    <d v="2006-06-01T00:00:00"/>
    <x v="190"/>
    <d v="2006-07-07T00:00:00"/>
    <s v="Paid"/>
    <x v="0"/>
  </r>
  <r>
    <x v="63"/>
    <d v="2006-06-01T00:00:00"/>
    <x v="191"/>
    <d v="2006-07-06T00:00:00"/>
    <s v="Not Paid"/>
    <x v="9"/>
  </r>
  <r>
    <x v="64"/>
    <d v="2006-06-01T00:00:00"/>
    <x v="192"/>
    <d v="2006-07-02T00:00:00"/>
    <s v="Not Paid"/>
    <x v="12"/>
  </r>
  <r>
    <x v="65"/>
    <d v="2006-06-01T00:00:00"/>
    <x v="193"/>
    <d v="2006-07-03T00:00:00"/>
    <s v="Not Paid"/>
    <x v="8"/>
  </r>
  <r>
    <x v="66"/>
    <d v="2006-06-01T00:00:00"/>
    <x v="194"/>
    <d v="2006-07-06T00:00:00"/>
    <s v="Not Paid"/>
    <x v="9"/>
  </r>
  <r>
    <x v="67"/>
    <d v="2006-06-01T00:00:00"/>
    <x v="195"/>
    <d v="2006-07-03T00:00:00"/>
    <s v="Not Paid"/>
    <x v="8"/>
  </r>
  <r>
    <x v="68"/>
    <d v="2006-06-01T00:00:00"/>
    <x v="196"/>
    <d v="2006-07-03T00:00:00"/>
    <s v="Not Paid"/>
    <x v="8"/>
  </r>
  <r>
    <x v="69"/>
    <d v="2006-06-01T00:00:00"/>
    <x v="197"/>
    <d v="2006-07-05T00:00:00"/>
    <s v="Paid"/>
    <x v="0"/>
  </r>
  <r>
    <x v="70"/>
    <d v="2006-06-01T00:00:00"/>
    <x v="198"/>
    <d v="2006-07-06T00:00:00"/>
    <s v="Not Paid"/>
    <x v="9"/>
  </r>
  <r>
    <x v="71"/>
    <d v="2006-06-01T00:00:00"/>
    <x v="199"/>
    <d v="2006-07-06T00:00:00"/>
    <s v="Paid"/>
    <x v="0"/>
  </r>
  <r>
    <x v="72"/>
    <d v="2006-06-01T00:00:00"/>
    <x v="200"/>
    <d v="2006-07-05T00:00:00"/>
    <s v="Not Paid"/>
    <x v="11"/>
  </r>
  <r>
    <x v="73"/>
    <d v="2006-06-01T00:00:00"/>
    <x v="201"/>
    <d v="2006-07-06T00:00:00"/>
    <s v="Paid"/>
    <x v="0"/>
  </r>
  <r>
    <x v="74"/>
    <d v="2006-06-01T00:00:00"/>
    <x v="202"/>
    <d v="2006-07-03T00:00:00"/>
    <s v="Not Paid"/>
    <x v="8"/>
  </r>
  <r>
    <x v="75"/>
    <d v="2006-06-01T00:00:00"/>
    <x v="203"/>
    <d v="2006-07-03T00:00:00"/>
    <s v="Not Paid"/>
    <x v="8"/>
  </r>
  <r>
    <x v="76"/>
    <d v="2006-06-01T00:00:00"/>
    <x v="204"/>
    <d v="2006-07-02T00:00:00"/>
    <s v="Not Paid"/>
    <x v="12"/>
  </r>
  <r>
    <x v="77"/>
    <d v="2006-06-01T00:00:00"/>
    <x v="205"/>
    <d v="2006-07-03T00:00:00"/>
    <s v="Not Paid"/>
    <x v="8"/>
  </r>
  <r>
    <x v="78"/>
    <d v="2006-06-01T00:00:00"/>
    <x v="206"/>
    <d v="2006-07-06T00:00:00"/>
    <s v="Not Paid"/>
    <x v="9"/>
  </r>
  <r>
    <x v="79"/>
    <d v="2006-06-01T00:00:00"/>
    <x v="207"/>
    <d v="2006-07-01T00:00:00"/>
    <s v="Not Paid"/>
    <x v="14"/>
  </r>
  <r>
    <x v="80"/>
    <d v="2006-06-01T00:00:00"/>
    <x v="208"/>
    <d v="2006-07-07T00:00:00"/>
    <s v="Paid"/>
    <x v="0"/>
  </r>
  <r>
    <x v="81"/>
    <d v="2006-06-01T00:00:00"/>
    <x v="209"/>
    <d v="2006-07-04T00:00:00"/>
    <s v="Not Paid"/>
    <x v="10"/>
  </r>
  <r>
    <x v="82"/>
    <d v="2006-06-01T00:00:00"/>
    <x v="210"/>
    <d v="2006-07-03T00:00:00"/>
    <s v="Not Paid"/>
    <x v="8"/>
  </r>
  <r>
    <x v="83"/>
    <d v="2006-06-01T00:00:00"/>
    <x v="211"/>
    <d v="2006-07-04T00:00:00"/>
    <s v="Not Paid"/>
    <x v="10"/>
  </r>
  <r>
    <x v="84"/>
    <d v="2006-06-01T00:00:00"/>
    <x v="212"/>
    <d v="2006-07-03T00:00:00"/>
    <s v="Paid"/>
    <x v="0"/>
  </r>
  <r>
    <x v="85"/>
    <d v="2006-06-01T00:00:00"/>
    <x v="213"/>
    <d v="2006-07-07T00:00:00"/>
    <s v="Not Paid"/>
    <x v="13"/>
  </r>
  <r>
    <x v="86"/>
    <d v="2006-06-01T00:00:00"/>
    <x v="214"/>
    <d v="2006-07-03T00:00:00"/>
    <s v="Not Paid"/>
    <x v="8"/>
  </r>
  <r>
    <x v="87"/>
    <d v="2006-06-01T00:00:00"/>
    <x v="215"/>
    <d v="2006-07-05T00:00:00"/>
    <s v="Paid"/>
    <x v="0"/>
  </r>
  <r>
    <x v="88"/>
    <d v="2006-06-01T00:00:00"/>
    <x v="216"/>
    <d v="2006-07-01T00:00:00"/>
    <s v="Not Paid"/>
    <x v="14"/>
  </r>
  <r>
    <x v="89"/>
    <d v="2006-06-01T00:00:00"/>
    <x v="217"/>
    <d v="2006-07-05T00:00:00"/>
    <s v="Not Paid"/>
    <x v="11"/>
  </r>
  <r>
    <x v="90"/>
    <d v="2006-06-01T00:00:00"/>
    <x v="218"/>
    <d v="2006-07-03T00:00:00"/>
    <s v="Paid"/>
    <x v="0"/>
  </r>
  <r>
    <x v="91"/>
    <d v="2006-06-01T00:00:00"/>
    <x v="219"/>
    <d v="2006-07-03T00:00:00"/>
    <s v="Not Paid"/>
    <x v="8"/>
  </r>
  <r>
    <x v="92"/>
    <d v="2006-06-01T00:00:00"/>
    <x v="220"/>
    <d v="2006-07-06T00:00:00"/>
    <s v="Paid"/>
    <x v="0"/>
  </r>
  <r>
    <x v="93"/>
    <d v="2006-06-01T00:00:00"/>
    <x v="221"/>
    <d v="2006-07-06T00:00:00"/>
    <s v="Paid"/>
    <x v="0"/>
  </r>
  <r>
    <x v="94"/>
    <d v="2006-06-01T00:00:00"/>
    <x v="222"/>
    <d v="2006-07-04T00:00:00"/>
    <s v="Paid"/>
    <x v="0"/>
  </r>
  <r>
    <x v="95"/>
    <d v="2006-06-01T00:00:00"/>
    <x v="223"/>
    <d v="2006-07-07T00:00:00"/>
    <s v="Not Paid"/>
    <x v="13"/>
  </r>
  <r>
    <x v="96"/>
    <d v="2006-06-01T00:00:00"/>
    <x v="224"/>
    <d v="2006-07-06T00:00:00"/>
    <s v="Paid"/>
    <x v="0"/>
  </r>
  <r>
    <x v="97"/>
    <d v="2006-06-01T00:00:00"/>
    <x v="225"/>
    <d v="2006-07-02T00:00:00"/>
    <s v="Paid"/>
    <x v="0"/>
  </r>
  <r>
    <x v="98"/>
    <d v="2006-06-01T00:00:00"/>
    <x v="226"/>
    <d v="2006-07-06T00:00:00"/>
    <s v="Paid"/>
    <x v="0"/>
  </r>
  <r>
    <x v="99"/>
    <d v="2006-06-01T00:00:00"/>
    <x v="227"/>
    <d v="2006-07-06T00:00:00"/>
    <s v="Not Paid"/>
    <x v="9"/>
  </r>
  <r>
    <x v="100"/>
    <d v="2006-06-01T00:00:00"/>
    <x v="228"/>
    <d v="2006-07-07T00:00:00"/>
    <s v="Not Paid"/>
    <x v="13"/>
  </r>
  <r>
    <x v="101"/>
    <d v="2006-06-01T00:00:00"/>
    <x v="229"/>
    <d v="2006-07-03T00:00:00"/>
    <s v="Paid"/>
    <x v="0"/>
  </r>
  <r>
    <x v="102"/>
    <d v="2006-06-01T00:00:00"/>
    <x v="230"/>
    <d v="2006-07-01T00:00:00"/>
    <s v="Paid"/>
    <x v="0"/>
  </r>
  <r>
    <x v="103"/>
    <d v="2006-06-01T00:00:00"/>
    <x v="231"/>
    <d v="2006-07-07T00:00:00"/>
    <s v="Not Paid"/>
    <x v="13"/>
  </r>
  <r>
    <x v="104"/>
    <d v="2006-06-01T00:00:00"/>
    <x v="232"/>
    <d v="2006-07-04T00:00:00"/>
    <s v="Not Paid"/>
    <x v="10"/>
  </r>
  <r>
    <x v="105"/>
    <d v="2006-06-01T00:00:00"/>
    <x v="233"/>
    <d v="2006-07-06T00:00:00"/>
    <s v="Paid"/>
    <x v="0"/>
  </r>
  <r>
    <x v="106"/>
    <d v="2006-06-01T00:00:00"/>
    <x v="234"/>
    <d v="2006-07-07T00:00:00"/>
    <s v="Paid"/>
    <x v="0"/>
  </r>
  <r>
    <x v="107"/>
    <d v="2006-06-01T00:00:00"/>
    <x v="235"/>
    <d v="2006-07-02T00:00:00"/>
    <s v="Paid"/>
    <x v="0"/>
  </r>
  <r>
    <x v="108"/>
    <d v="2006-06-01T00:00:00"/>
    <x v="236"/>
    <d v="2006-07-03T00:00:00"/>
    <s v="Paid"/>
    <x v="0"/>
  </r>
  <r>
    <x v="109"/>
    <d v="2006-06-01T00:00:00"/>
    <x v="237"/>
    <d v="2006-07-03T00:00:00"/>
    <s v="Not Paid"/>
    <x v="8"/>
  </r>
  <r>
    <x v="110"/>
    <d v="2006-06-01T00:00:00"/>
    <x v="238"/>
    <d v="2006-07-04T00:00:00"/>
    <s v="Paid"/>
    <x v="0"/>
  </r>
  <r>
    <x v="111"/>
    <d v="2006-06-01T00:00:00"/>
    <x v="239"/>
    <d v="2006-07-02T00:00:00"/>
    <s v="Paid"/>
    <x v="0"/>
  </r>
  <r>
    <x v="112"/>
    <d v="2006-06-01T00:00:00"/>
    <x v="240"/>
    <d v="2006-07-07T00:00:00"/>
    <s v="Paid"/>
    <x v="0"/>
  </r>
  <r>
    <x v="113"/>
    <d v="2006-06-01T00:00:00"/>
    <x v="241"/>
    <d v="2006-07-01T00:00:00"/>
    <s v="Not Paid"/>
    <x v="14"/>
  </r>
  <r>
    <x v="114"/>
    <d v="2006-06-01T00:00:00"/>
    <x v="242"/>
    <d v="2006-07-03T00:00:00"/>
    <s v="Paid"/>
    <x v="0"/>
  </r>
  <r>
    <x v="115"/>
    <d v="2006-06-01T00:00:00"/>
    <x v="243"/>
    <d v="2006-07-07T00:00:00"/>
    <s v="Not Paid"/>
    <x v="13"/>
  </r>
  <r>
    <x v="116"/>
    <d v="2006-06-01T00:00:00"/>
    <x v="244"/>
    <d v="2006-07-04T00:00:00"/>
    <s v="Paid"/>
    <x v="0"/>
  </r>
  <r>
    <x v="117"/>
    <d v="2006-06-01T00:00:00"/>
    <x v="245"/>
    <d v="2006-07-03T00:00:00"/>
    <s v="Paid"/>
    <x v="0"/>
  </r>
  <r>
    <x v="118"/>
    <d v="2006-06-01T00:00:00"/>
    <x v="246"/>
    <d v="2006-07-03T00:00:00"/>
    <s v="Not Paid"/>
    <x v="8"/>
  </r>
  <r>
    <x v="119"/>
    <d v="2006-06-01T00:00:00"/>
    <x v="247"/>
    <d v="2006-07-03T00:00:00"/>
    <s v="Not Paid"/>
    <x v="8"/>
  </r>
  <r>
    <x v="120"/>
    <d v="2006-06-01T00:00:00"/>
    <x v="248"/>
    <d v="2006-07-07T00:00:00"/>
    <s v="Paid"/>
    <x v="0"/>
  </r>
  <r>
    <x v="121"/>
    <d v="2006-06-01T00:00:00"/>
    <x v="249"/>
    <d v="2006-07-01T00:00:00"/>
    <s v="Paid"/>
    <x v="0"/>
  </r>
  <r>
    <x v="122"/>
    <d v="2006-06-01T00:00:00"/>
    <x v="250"/>
    <d v="2006-07-04T00:00:00"/>
    <s v="Not Paid"/>
    <x v="10"/>
  </r>
  <r>
    <x v="123"/>
    <d v="2006-06-01T00:00:00"/>
    <x v="251"/>
    <d v="2006-07-01T00:00:00"/>
    <s v="Paid"/>
    <x v="0"/>
  </r>
  <r>
    <x v="124"/>
    <d v="2006-06-01T00:00:00"/>
    <x v="252"/>
    <d v="2006-07-01T00:00:00"/>
    <s v="Paid"/>
    <x v="0"/>
  </r>
  <r>
    <x v="125"/>
    <d v="2006-06-01T00:00:00"/>
    <x v="253"/>
    <d v="2006-07-01T00:00:00"/>
    <s v="Not Paid"/>
    <x v="14"/>
  </r>
  <r>
    <x v="126"/>
    <d v="2006-06-01T00:00:00"/>
    <x v="254"/>
    <d v="2006-07-03T00:00:00"/>
    <s v="Not Paid"/>
    <x v="8"/>
  </r>
  <r>
    <x v="127"/>
    <d v="2006-06-01T00:00:00"/>
    <x v="255"/>
    <d v="2006-07-06T00:00:00"/>
    <s v="Paid"/>
    <x v="0"/>
  </r>
  <r>
    <x v="128"/>
    <d v="2006-06-01T00:00:00"/>
    <x v="256"/>
    <d v="2006-07-02T00:00:00"/>
    <s v="Paid"/>
    <x v="0"/>
  </r>
  <r>
    <x v="129"/>
    <d v="2006-06-01T00:00:00"/>
    <x v="257"/>
    <d v="2006-07-03T00:00:00"/>
    <s v="Not Paid"/>
    <x v="8"/>
  </r>
  <r>
    <x v="130"/>
    <d v="2006-06-01T00:00:00"/>
    <x v="258"/>
    <d v="2006-07-03T00:00:00"/>
    <s v="Not Paid"/>
    <x v="8"/>
  </r>
  <r>
    <x v="131"/>
    <d v="2006-06-01T00:00:00"/>
    <x v="259"/>
    <d v="2006-07-05T00:00:00"/>
    <s v="Paid"/>
    <x v="0"/>
  </r>
  <r>
    <x v="132"/>
    <d v="2006-06-01T00:00:00"/>
    <x v="260"/>
    <d v="2006-07-02T00:00:00"/>
    <s v="Paid"/>
    <x v="0"/>
  </r>
  <r>
    <x v="133"/>
    <d v="2006-06-01T00:00:00"/>
    <x v="261"/>
    <d v="2006-07-07T00:00:00"/>
    <s v="Not Paid"/>
    <x v="13"/>
  </r>
  <r>
    <x v="134"/>
    <d v="2006-06-01T00:00:00"/>
    <x v="262"/>
    <d v="2006-07-01T00:00:00"/>
    <s v="Paid"/>
    <x v="0"/>
  </r>
  <r>
    <x v="135"/>
    <d v="2006-06-01T00:00:00"/>
    <x v="263"/>
    <d v="2006-07-03T00:00:00"/>
    <s v="Not Paid"/>
    <x v="8"/>
  </r>
  <r>
    <x v="136"/>
    <d v="2006-06-01T00:00:00"/>
    <x v="264"/>
    <d v="2006-07-06T00:00:00"/>
    <s v="Paid"/>
    <x v="0"/>
  </r>
  <r>
    <x v="0"/>
    <d v="2006-07-01T00:00:00"/>
    <x v="265"/>
    <d v="2006-08-05T00:00:00"/>
    <s v="Paid"/>
    <x v="0"/>
  </r>
  <r>
    <x v="1"/>
    <d v="2006-07-01T00:00:00"/>
    <x v="266"/>
    <d v="2006-08-02T00:00:00"/>
    <s v="Paid"/>
    <x v="0"/>
  </r>
  <r>
    <x v="2"/>
    <d v="2006-07-01T00:00:00"/>
    <x v="267"/>
    <d v="2006-08-02T00:00:00"/>
    <s v="Not Paid"/>
    <x v="15"/>
  </r>
  <r>
    <x v="3"/>
    <d v="2006-07-01T00:00:00"/>
    <x v="268"/>
    <d v="2006-08-06T00:00:00"/>
    <s v="Paid"/>
    <x v="0"/>
  </r>
  <r>
    <x v="4"/>
    <d v="2006-07-01T00:00:00"/>
    <x v="269"/>
    <d v="2006-08-04T00:00:00"/>
    <s v="Not Paid"/>
    <x v="16"/>
  </r>
  <r>
    <x v="5"/>
    <d v="2006-07-01T00:00:00"/>
    <x v="270"/>
    <d v="2006-08-04T00:00:00"/>
    <s v="Paid"/>
    <x v="0"/>
  </r>
  <r>
    <x v="6"/>
    <d v="2006-07-01T00:00:00"/>
    <x v="271"/>
    <d v="2006-08-07T00:00:00"/>
    <s v="Paid"/>
    <x v="0"/>
  </r>
  <r>
    <x v="7"/>
    <d v="2006-07-01T00:00:00"/>
    <x v="272"/>
    <d v="2006-08-05T00:00:00"/>
    <s v="Paid"/>
    <x v="0"/>
  </r>
  <r>
    <x v="8"/>
    <d v="2006-07-01T00:00:00"/>
    <x v="273"/>
    <d v="2006-08-02T00:00:00"/>
    <s v="Not Paid"/>
    <x v="15"/>
  </r>
  <r>
    <x v="9"/>
    <d v="2006-07-01T00:00:00"/>
    <x v="274"/>
    <d v="2006-08-01T00:00:00"/>
    <s v="Paid"/>
    <x v="0"/>
  </r>
  <r>
    <x v="10"/>
    <d v="2006-07-01T00:00:00"/>
    <x v="275"/>
    <d v="2006-08-07T00:00:00"/>
    <s v="Not Paid"/>
    <x v="17"/>
  </r>
  <r>
    <x v="11"/>
    <d v="2006-07-01T00:00:00"/>
    <x v="276"/>
    <d v="2006-08-01T00:00:00"/>
    <s v="Paid"/>
    <x v="0"/>
  </r>
  <r>
    <x v="12"/>
    <d v="2006-07-01T00:00:00"/>
    <x v="277"/>
    <d v="2006-08-02T00:00:00"/>
    <s v="Paid"/>
    <x v="0"/>
  </r>
  <r>
    <x v="13"/>
    <d v="2006-07-01T00:00:00"/>
    <x v="278"/>
    <d v="2006-08-02T00:00:00"/>
    <s v="Paid"/>
    <x v="0"/>
  </r>
  <r>
    <x v="14"/>
    <d v="2006-07-01T00:00:00"/>
    <x v="279"/>
    <d v="2006-08-04T00:00:00"/>
    <s v="Not Paid"/>
    <x v="16"/>
  </r>
  <r>
    <x v="15"/>
    <d v="2006-07-01T00:00:00"/>
    <x v="280"/>
    <d v="2006-08-06T00:00:00"/>
    <s v="Not Paid"/>
    <x v="18"/>
  </r>
  <r>
    <x v="16"/>
    <d v="2006-07-01T00:00:00"/>
    <x v="145"/>
    <d v="2006-08-05T00:00:00"/>
    <s v="Not Paid"/>
    <x v="19"/>
  </r>
  <r>
    <x v="17"/>
    <d v="2006-07-01T00:00:00"/>
    <x v="281"/>
    <d v="2006-08-07T00:00:00"/>
    <s v="Paid"/>
    <x v="0"/>
  </r>
  <r>
    <x v="18"/>
    <d v="2006-07-01T00:00:00"/>
    <x v="282"/>
    <d v="2006-08-07T00:00:00"/>
    <s v="Not Paid"/>
    <x v="17"/>
  </r>
  <r>
    <x v="19"/>
    <d v="2006-07-01T00:00:00"/>
    <x v="283"/>
    <d v="2006-08-07T00:00:00"/>
    <s v="Not Paid"/>
    <x v="17"/>
  </r>
  <r>
    <x v="20"/>
    <d v="2006-07-01T00:00:00"/>
    <x v="284"/>
    <d v="2006-08-07T00:00:00"/>
    <s v="Not Paid"/>
    <x v="17"/>
  </r>
  <r>
    <x v="21"/>
    <d v="2006-07-01T00:00:00"/>
    <x v="285"/>
    <d v="2006-08-01T00:00:00"/>
    <s v="Not Paid"/>
    <x v="20"/>
  </r>
  <r>
    <x v="22"/>
    <d v="2006-07-01T00:00:00"/>
    <x v="286"/>
    <d v="2006-08-04T00:00:00"/>
    <s v="Paid"/>
    <x v="0"/>
  </r>
  <r>
    <x v="23"/>
    <d v="2006-07-01T00:00:00"/>
    <x v="287"/>
    <d v="2006-08-05T00:00:00"/>
    <s v="Paid"/>
    <x v="0"/>
  </r>
  <r>
    <x v="24"/>
    <d v="2006-07-01T00:00:00"/>
    <x v="288"/>
    <d v="2006-08-02T00:00:00"/>
    <s v="Not Paid"/>
    <x v="15"/>
  </r>
  <r>
    <x v="25"/>
    <d v="2006-07-01T00:00:00"/>
    <x v="25"/>
    <d v="2006-08-04T00:00:00"/>
    <s v="Paid"/>
    <x v="0"/>
  </r>
  <r>
    <x v="26"/>
    <d v="2006-07-01T00:00:00"/>
    <x v="289"/>
    <d v="2006-08-03T00:00:00"/>
    <s v="Paid"/>
    <x v="0"/>
  </r>
  <r>
    <x v="27"/>
    <d v="2006-07-01T00:00:00"/>
    <x v="290"/>
    <d v="2006-08-05T00:00:00"/>
    <s v="Paid"/>
    <x v="0"/>
  </r>
  <r>
    <x v="28"/>
    <d v="2006-07-01T00:00:00"/>
    <x v="291"/>
    <d v="2006-08-06T00:00:00"/>
    <s v="Paid"/>
    <x v="0"/>
  </r>
  <r>
    <x v="29"/>
    <d v="2006-07-01T00:00:00"/>
    <x v="292"/>
    <d v="2006-08-02T00:00:00"/>
    <s v="Paid"/>
    <x v="0"/>
  </r>
  <r>
    <x v="30"/>
    <d v="2006-07-01T00:00:00"/>
    <x v="293"/>
    <d v="2006-08-05T00:00:00"/>
    <s v="Not Paid"/>
    <x v="19"/>
  </r>
  <r>
    <x v="31"/>
    <d v="2006-07-01T00:00:00"/>
    <x v="294"/>
    <d v="2006-08-07T00:00:00"/>
    <s v="Not Paid"/>
    <x v="17"/>
  </r>
  <r>
    <x v="32"/>
    <d v="2006-07-01T00:00:00"/>
    <x v="295"/>
    <d v="2006-08-02T00:00:00"/>
    <s v="Not Paid"/>
    <x v="15"/>
  </r>
  <r>
    <x v="33"/>
    <d v="2006-07-01T00:00:00"/>
    <x v="296"/>
    <d v="2006-08-01T00:00:00"/>
    <s v="Not Paid"/>
    <x v="20"/>
  </r>
  <r>
    <x v="34"/>
    <d v="2006-07-01T00:00:00"/>
    <x v="297"/>
    <d v="2006-08-04T00:00:00"/>
    <s v="Not Paid"/>
    <x v="16"/>
  </r>
  <r>
    <x v="35"/>
    <d v="2006-07-01T00:00:00"/>
    <x v="298"/>
    <d v="2006-08-01T00:00:00"/>
    <s v="Paid"/>
    <x v="0"/>
  </r>
  <r>
    <x v="36"/>
    <d v="2006-07-01T00:00:00"/>
    <x v="299"/>
    <d v="2006-08-01T00:00:00"/>
    <s v="Not Paid"/>
    <x v="20"/>
  </r>
  <r>
    <x v="37"/>
    <d v="2006-07-01T00:00:00"/>
    <x v="300"/>
    <d v="2006-08-02T00:00:00"/>
    <s v="Paid"/>
    <x v="0"/>
  </r>
  <r>
    <x v="38"/>
    <d v="2006-07-01T00:00:00"/>
    <x v="301"/>
    <d v="2006-08-07T00:00:00"/>
    <s v="Paid"/>
    <x v="0"/>
  </r>
  <r>
    <x v="39"/>
    <d v="2006-07-01T00:00:00"/>
    <x v="302"/>
    <d v="2006-08-06T00:00:00"/>
    <s v="Paid"/>
    <x v="0"/>
  </r>
  <r>
    <x v="40"/>
    <d v="2006-07-01T00:00:00"/>
    <x v="303"/>
    <d v="2006-08-05T00:00:00"/>
    <s v="Paid"/>
    <x v="0"/>
  </r>
  <r>
    <x v="41"/>
    <d v="2006-07-01T00:00:00"/>
    <x v="304"/>
    <d v="2006-08-03T00:00:00"/>
    <s v="Paid"/>
    <x v="0"/>
  </r>
  <r>
    <x v="42"/>
    <d v="2006-07-01T00:00:00"/>
    <x v="305"/>
    <d v="2006-08-04T00:00:00"/>
    <s v="Not Paid"/>
    <x v="16"/>
  </r>
  <r>
    <x v="43"/>
    <d v="2006-07-01T00:00:00"/>
    <x v="306"/>
    <d v="2006-08-05T00:00:00"/>
    <s v="Paid"/>
    <x v="0"/>
  </r>
  <r>
    <x v="44"/>
    <d v="2006-07-01T00:00:00"/>
    <x v="307"/>
    <d v="2006-08-02T00:00:00"/>
    <s v="Not Paid"/>
    <x v="15"/>
  </r>
  <r>
    <x v="45"/>
    <d v="2006-07-01T00:00:00"/>
    <x v="308"/>
    <d v="2006-08-06T00:00:00"/>
    <s v="Not Paid"/>
    <x v="18"/>
  </r>
  <r>
    <x v="46"/>
    <d v="2006-07-01T00:00:00"/>
    <x v="309"/>
    <d v="2006-08-05T00:00:00"/>
    <s v="Not Paid"/>
    <x v="19"/>
  </r>
  <r>
    <x v="47"/>
    <d v="2006-07-01T00:00:00"/>
    <x v="310"/>
    <d v="2006-08-07T00:00:00"/>
    <s v="Paid"/>
    <x v="0"/>
  </r>
  <r>
    <x v="48"/>
    <d v="2006-07-01T00:00:00"/>
    <x v="311"/>
    <d v="2006-08-02T00:00:00"/>
    <s v="Not Paid"/>
    <x v="15"/>
  </r>
  <r>
    <x v="49"/>
    <d v="2006-07-01T00:00:00"/>
    <x v="312"/>
    <d v="2006-08-07T00:00:00"/>
    <s v="Paid"/>
    <x v="0"/>
  </r>
  <r>
    <x v="50"/>
    <d v="2006-07-01T00:00:00"/>
    <x v="313"/>
    <d v="2006-08-04T00:00:00"/>
    <s v="Paid"/>
    <x v="0"/>
  </r>
  <r>
    <x v="51"/>
    <d v="2006-07-01T00:00:00"/>
    <x v="314"/>
    <d v="2006-08-06T00:00:00"/>
    <s v="Not Paid"/>
    <x v="18"/>
  </r>
  <r>
    <x v="52"/>
    <d v="2006-07-01T00:00:00"/>
    <x v="315"/>
    <d v="2006-08-04T00:00:00"/>
    <s v="Not Paid"/>
    <x v="16"/>
  </r>
  <r>
    <x v="53"/>
    <d v="2006-07-01T00:00:00"/>
    <x v="316"/>
    <d v="2006-08-05T00:00:00"/>
    <s v="Paid"/>
    <x v="0"/>
  </r>
  <r>
    <x v="54"/>
    <d v="2006-07-01T00:00:00"/>
    <x v="317"/>
    <d v="2006-08-04T00:00:00"/>
    <s v="Paid"/>
    <x v="0"/>
  </r>
  <r>
    <x v="55"/>
    <d v="2006-07-01T00:00:00"/>
    <x v="318"/>
    <d v="2006-08-03T00:00:00"/>
    <s v="Not Paid"/>
    <x v="21"/>
  </r>
  <r>
    <x v="56"/>
    <d v="2006-07-01T00:00:00"/>
    <x v="56"/>
    <d v="2006-08-07T00:00:00"/>
    <s v="Not Paid"/>
    <x v="17"/>
  </r>
  <r>
    <x v="57"/>
    <d v="2006-07-01T00:00:00"/>
    <x v="319"/>
    <d v="2006-08-05T00:00:00"/>
    <s v="Paid"/>
    <x v="0"/>
  </r>
  <r>
    <x v="58"/>
    <d v="2006-07-01T00:00:00"/>
    <x v="320"/>
    <d v="2006-08-07T00:00:00"/>
    <s v="Not Paid"/>
    <x v="17"/>
  </r>
  <r>
    <x v="59"/>
    <d v="2006-07-01T00:00:00"/>
    <x v="321"/>
    <d v="2006-08-03T00:00:00"/>
    <s v="Not Paid"/>
    <x v="21"/>
  </r>
  <r>
    <x v="60"/>
    <d v="2006-07-01T00:00:00"/>
    <x v="322"/>
    <d v="2006-08-05T00:00:00"/>
    <s v="Paid"/>
    <x v="0"/>
  </r>
  <r>
    <x v="61"/>
    <d v="2006-07-01T00:00:00"/>
    <x v="323"/>
    <d v="2006-08-06T00:00:00"/>
    <s v="Paid"/>
    <x v="0"/>
  </r>
  <r>
    <x v="62"/>
    <d v="2006-07-01T00:00:00"/>
    <x v="324"/>
    <d v="2006-08-05T00:00:00"/>
    <s v="Paid"/>
    <x v="0"/>
  </r>
  <r>
    <x v="63"/>
    <d v="2006-07-01T00:00:00"/>
    <x v="325"/>
    <d v="2006-08-02T00:00:00"/>
    <s v="Paid"/>
    <x v="0"/>
  </r>
  <r>
    <x v="64"/>
    <d v="2006-07-01T00:00:00"/>
    <x v="326"/>
    <d v="2006-08-01T00:00:00"/>
    <s v="Paid"/>
    <x v="0"/>
  </r>
  <r>
    <x v="65"/>
    <d v="2006-07-01T00:00:00"/>
    <x v="327"/>
    <d v="2006-08-04T00:00:00"/>
    <s v="Not Paid"/>
    <x v="16"/>
  </r>
  <r>
    <x v="66"/>
    <d v="2006-07-01T00:00:00"/>
    <x v="328"/>
    <d v="2006-08-04T00:00:00"/>
    <s v="Not Paid"/>
    <x v="16"/>
  </r>
  <r>
    <x v="67"/>
    <d v="2006-07-01T00:00:00"/>
    <x v="329"/>
    <d v="2006-08-07T00:00:00"/>
    <s v="Paid"/>
    <x v="0"/>
  </r>
  <r>
    <x v="68"/>
    <d v="2006-07-01T00:00:00"/>
    <x v="330"/>
    <d v="2006-08-03T00:00:00"/>
    <s v="Not Paid"/>
    <x v="21"/>
  </r>
  <r>
    <x v="69"/>
    <d v="2006-07-01T00:00:00"/>
    <x v="331"/>
    <d v="2006-08-04T00:00:00"/>
    <s v="Not Paid"/>
    <x v="16"/>
  </r>
  <r>
    <x v="70"/>
    <d v="2006-07-01T00:00:00"/>
    <x v="332"/>
    <d v="2006-08-02T00:00:00"/>
    <s v="Not Paid"/>
    <x v="15"/>
  </r>
  <r>
    <x v="71"/>
    <d v="2006-07-01T00:00:00"/>
    <x v="333"/>
    <d v="2006-08-07T00:00:00"/>
    <s v="Not Paid"/>
    <x v="17"/>
  </r>
  <r>
    <x v="72"/>
    <d v="2006-07-01T00:00:00"/>
    <x v="334"/>
    <d v="2006-08-01T00:00:00"/>
    <s v="Not Paid"/>
    <x v="20"/>
  </r>
  <r>
    <x v="73"/>
    <d v="2006-07-01T00:00:00"/>
    <x v="335"/>
    <d v="2006-08-01T00:00:00"/>
    <s v="Paid"/>
    <x v="0"/>
  </r>
  <r>
    <x v="74"/>
    <d v="2006-07-01T00:00:00"/>
    <x v="336"/>
    <d v="2006-08-07T00:00:00"/>
    <s v="Paid"/>
    <x v="0"/>
  </r>
  <r>
    <x v="75"/>
    <d v="2006-07-01T00:00:00"/>
    <x v="337"/>
    <d v="2006-08-06T00:00:00"/>
    <s v="Not Paid"/>
    <x v="18"/>
  </r>
  <r>
    <x v="76"/>
    <d v="2006-07-01T00:00:00"/>
    <x v="338"/>
    <d v="2006-08-03T00:00:00"/>
    <s v="Paid"/>
    <x v="0"/>
  </r>
  <r>
    <x v="77"/>
    <d v="2006-07-01T00:00:00"/>
    <x v="339"/>
    <d v="2006-08-06T00:00:00"/>
    <s v="Paid"/>
    <x v="0"/>
  </r>
  <r>
    <x v="78"/>
    <d v="2006-07-01T00:00:00"/>
    <x v="340"/>
    <d v="2006-08-02T00:00:00"/>
    <s v="Paid"/>
    <x v="0"/>
  </r>
  <r>
    <x v="79"/>
    <d v="2006-07-01T00:00:00"/>
    <x v="341"/>
    <d v="2006-08-01T00:00:00"/>
    <s v="Not Paid"/>
    <x v="20"/>
  </r>
  <r>
    <x v="80"/>
    <d v="2006-07-01T00:00:00"/>
    <x v="342"/>
    <d v="2006-08-02T00:00:00"/>
    <s v="Not Paid"/>
    <x v="15"/>
  </r>
  <r>
    <x v="81"/>
    <d v="2006-07-01T00:00:00"/>
    <x v="343"/>
    <d v="2006-08-03T00:00:00"/>
    <s v="Not Paid"/>
    <x v="21"/>
  </r>
  <r>
    <x v="82"/>
    <d v="2006-07-01T00:00:00"/>
    <x v="344"/>
    <d v="2006-08-05T00:00:00"/>
    <s v="Paid"/>
    <x v="0"/>
  </r>
  <r>
    <x v="83"/>
    <d v="2006-07-01T00:00:00"/>
    <x v="345"/>
    <d v="2006-08-04T00:00:00"/>
    <s v="Not Paid"/>
    <x v="16"/>
  </r>
  <r>
    <x v="84"/>
    <d v="2006-07-01T00:00:00"/>
    <x v="346"/>
    <d v="2006-08-02T00:00:00"/>
    <s v="Paid"/>
    <x v="0"/>
  </r>
  <r>
    <x v="85"/>
    <d v="2006-07-01T00:00:00"/>
    <x v="347"/>
    <d v="2006-08-06T00:00:00"/>
    <s v="Paid"/>
    <x v="0"/>
  </r>
  <r>
    <x v="86"/>
    <d v="2006-07-01T00:00:00"/>
    <x v="348"/>
    <d v="2006-08-04T00:00:00"/>
    <s v="Paid"/>
    <x v="0"/>
  </r>
  <r>
    <x v="87"/>
    <d v="2006-07-01T00:00:00"/>
    <x v="349"/>
    <d v="2006-08-07T00:00:00"/>
    <s v="Not Paid"/>
    <x v="17"/>
  </r>
  <r>
    <x v="88"/>
    <d v="2006-07-01T00:00:00"/>
    <x v="350"/>
    <d v="2006-08-06T00:00:00"/>
    <s v="Not Paid"/>
    <x v="18"/>
  </r>
  <r>
    <x v="89"/>
    <d v="2006-07-01T00:00:00"/>
    <x v="351"/>
    <d v="2006-08-07T00:00:00"/>
    <s v="Paid"/>
    <x v="0"/>
  </r>
  <r>
    <x v="90"/>
    <d v="2006-07-01T00:00:00"/>
    <x v="352"/>
    <d v="2006-08-06T00:00:00"/>
    <s v="Paid"/>
    <x v="0"/>
  </r>
  <r>
    <x v="91"/>
    <d v="2006-07-01T00:00:00"/>
    <x v="353"/>
    <d v="2006-08-05T00:00:00"/>
    <s v="Paid"/>
    <x v="0"/>
  </r>
  <r>
    <x v="92"/>
    <d v="2006-07-01T00:00:00"/>
    <x v="354"/>
    <d v="2006-08-05T00:00:00"/>
    <s v="Not Paid"/>
    <x v="19"/>
  </r>
  <r>
    <x v="93"/>
    <d v="2006-07-01T00:00:00"/>
    <x v="355"/>
    <d v="2006-08-07T00:00:00"/>
    <s v="Not Paid"/>
    <x v="17"/>
  </r>
  <r>
    <x v="94"/>
    <d v="2006-07-01T00:00:00"/>
    <x v="356"/>
    <d v="2006-08-01T00:00:00"/>
    <s v="Not Paid"/>
    <x v="20"/>
  </r>
  <r>
    <x v="95"/>
    <d v="2006-07-01T00:00:00"/>
    <x v="357"/>
    <d v="2006-08-03T00:00:00"/>
    <s v="Paid"/>
    <x v="0"/>
  </r>
  <r>
    <x v="96"/>
    <d v="2006-07-01T00:00:00"/>
    <x v="358"/>
    <d v="2006-08-07T00:00:00"/>
    <s v="Not Paid"/>
    <x v="17"/>
  </r>
  <r>
    <x v="97"/>
    <d v="2006-07-01T00:00:00"/>
    <x v="359"/>
    <d v="2006-08-03T00:00:00"/>
    <s v="Paid"/>
    <x v="0"/>
  </r>
  <r>
    <x v="98"/>
    <d v="2006-07-01T00:00:00"/>
    <x v="226"/>
    <d v="2006-08-05T00:00:00"/>
    <s v="Not Paid"/>
    <x v="19"/>
  </r>
  <r>
    <x v="99"/>
    <d v="2006-07-01T00:00:00"/>
    <x v="360"/>
    <d v="2006-08-07T00:00:00"/>
    <s v="Not Paid"/>
    <x v="17"/>
  </r>
  <r>
    <x v="100"/>
    <d v="2006-07-01T00:00:00"/>
    <x v="361"/>
    <d v="2006-08-07T00:00:00"/>
    <s v="Not Paid"/>
    <x v="17"/>
  </r>
  <r>
    <x v="101"/>
    <d v="2006-07-01T00:00:00"/>
    <x v="362"/>
    <d v="2006-08-03T00:00:00"/>
    <s v="Not Paid"/>
    <x v="21"/>
  </r>
  <r>
    <x v="102"/>
    <d v="2006-07-01T00:00:00"/>
    <x v="363"/>
    <d v="2006-08-01T00:00:00"/>
    <s v="Not Paid"/>
    <x v="20"/>
  </r>
  <r>
    <x v="103"/>
    <d v="2006-07-01T00:00:00"/>
    <x v="364"/>
    <d v="2006-08-06T00:00:00"/>
    <s v="Not Paid"/>
    <x v="18"/>
  </r>
  <r>
    <x v="104"/>
    <d v="2006-07-01T00:00:00"/>
    <x v="365"/>
    <d v="2006-08-04T00:00:00"/>
    <s v="Not Paid"/>
    <x v="16"/>
  </r>
  <r>
    <x v="105"/>
    <d v="2006-07-01T00:00:00"/>
    <x v="366"/>
    <d v="2006-08-06T00:00:00"/>
    <s v="Paid"/>
    <x v="0"/>
  </r>
  <r>
    <x v="106"/>
    <d v="2006-07-01T00:00:00"/>
    <x v="367"/>
    <d v="2006-08-06T00:00:00"/>
    <s v="Paid"/>
    <x v="0"/>
  </r>
  <r>
    <x v="107"/>
    <d v="2006-07-01T00:00:00"/>
    <x v="368"/>
    <d v="2006-08-01T00:00:00"/>
    <s v="Not Paid"/>
    <x v="20"/>
  </r>
  <r>
    <x v="108"/>
    <d v="2006-07-01T00:00:00"/>
    <x v="369"/>
    <d v="2006-08-04T00:00:00"/>
    <s v="Paid"/>
    <x v="0"/>
  </r>
  <r>
    <x v="109"/>
    <d v="2006-07-01T00:00:00"/>
    <x v="370"/>
    <d v="2006-08-01T00:00:00"/>
    <s v="Not Paid"/>
    <x v="20"/>
  </r>
  <r>
    <x v="110"/>
    <d v="2006-07-01T00:00:00"/>
    <x v="110"/>
    <d v="2006-08-06T00:00:00"/>
    <s v="Not Paid"/>
    <x v="18"/>
  </r>
  <r>
    <x v="111"/>
    <d v="2006-07-01T00:00:00"/>
    <x v="371"/>
    <d v="2006-08-01T00:00:00"/>
    <s v="Paid"/>
    <x v="0"/>
  </r>
  <r>
    <x v="112"/>
    <d v="2006-07-01T00:00:00"/>
    <x v="372"/>
    <d v="2006-08-01T00:00:00"/>
    <s v="Not Paid"/>
    <x v="20"/>
  </r>
  <r>
    <x v="113"/>
    <d v="2006-07-01T00:00:00"/>
    <x v="373"/>
    <d v="2006-08-07T00:00:00"/>
    <s v="Not Paid"/>
    <x v="17"/>
  </r>
  <r>
    <x v="114"/>
    <d v="2006-07-01T00:00:00"/>
    <x v="374"/>
    <d v="2006-08-05T00:00:00"/>
    <s v="Not Paid"/>
    <x v="19"/>
  </r>
  <r>
    <x v="115"/>
    <d v="2006-07-01T00:00:00"/>
    <x v="375"/>
    <d v="2006-08-04T00:00:00"/>
    <s v="Not Paid"/>
    <x v="16"/>
  </r>
  <r>
    <x v="116"/>
    <d v="2006-07-01T00:00:00"/>
    <x v="376"/>
    <d v="2006-08-06T00:00:00"/>
    <s v="Paid"/>
    <x v="0"/>
  </r>
  <r>
    <x v="117"/>
    <d v="2006-07-01T00:00:00"/>
    <x v="377"/>
    <d v="2006-08-05T00:00:00"/>
    <s v="Not Paid"/>
    <x v="19"/>
  </r>
  <r>
    <x v="118"/>
    <d v="2006-07-01T00:00:00"/>
    <x v="378"/>
    <d v="2006-08-02T00:00:00"/>
    <s v="Paid"/>
    <x v="0"/>
  </r>
  <r>
    <x v="119"/>
    <d v="2006-07-01T00:00:00"/>
    <x v="379"/>
    <d v="2006-08-05T00:00:00"/>
    <s v="Paid"/>
    <x v="0"/>
  </r>
  <r>
    <x v="120"/>
    <d v="2006-07-01T00:00:00"/>
    <x v="380"/>
    <d v="2006-08-03T00:00:00"/>
    <s v="Paid"/>
    <x v="0"/>
  </r>
  <r>
    <x v="121"/>
    <d v="2006-07-01T00:00:00"/>
    <x v="381"/>
    <d v="2006-08-01T00:00:00"/>
    <s v="Paid"/>
    <x v="0"/>
  </r>
  <r>
    <x v="122"/>
    <d v="2006-07-01T00:00:00"/>
    <x v="382"/>
    <d v="2006-08-01T00:00:00"/>
    <s v="Not Paid"/>
    <x v="20"/>
  </r>
  <r>
    <x v="123"/>
    <d v="2006-07-01T00:00:00"/>
    <x v="383"/>
    <d v="2006-08-04T00:00:00"/>
    <s v="Paid"/>
    <x v="0"/>
  </r>
  <r>
    <x v="124"/>
    <d v="2006-07-01T00:00:00"/>
    <x v="384"/>
    <d v="2006-08-06T00:00:00"/>
    <s v="Paid"/>
    <x v="0"/>
  </r>
  <r>
    <x v="125"/>
    <d v="2006-07-01T00:00:00"/>
    <x v="385"/>
    <d v="2006-08-03T00:00:00"/>
    <s v="Not Paid"/>
    <x v="21"/>
  </r>
  <r>
    <x v="126"/>
    <d v="2006-07-01T00:00:00"/>
    <x v="386"/>
    <d v="2006-08-05T00:00:00"/>
    <s v="Not Paid"/>
    <x v="19"/>
  </r>
  <r>
    <x v="127"/>
    <d v="2006-07-01T00:00:00"/>
    <x v="127"/>
    <d v="2006-08-04T00:00:00"/>
    <s v="Not Paid"/>
    <x v="16"/>
  </r>
  <r>
    <x v="128"/>
    <d v="2006-07-01T00:00:00"/>
    <x v="387"/>
    <d v="2006-08-07T00:00:00"/>
    <s v="Not Paid"/>
    <x v="17"/>
  </r>
  <r>
    <x v="129"/>
    <d v="2006-07-01T00:00:00"/>
    <x v="388"/>
    <d v="2006-08-05T00:00:00"/>
    <s v="Paid"/>
    <x v="0"/>
  </r>
  <r>
    <x v="130"/>
    <d v="2006-07-01T00:00:00"/>
    <x v="389"/>
    <d v="2006-08-01T00:00:00"/>
    <s v="Not Paid"/>
    <x v="20"/>
  </r>
  <r>
    <x v="131"/>
    <d v="2006-07-01T00:00:00"/>
    <x v="390"/>
    <d v="2006-08-06T00:00:00"/>
    <s v="Not Paid"/>
    <x v="18"/>
  </r>
  <r>
    <x v="132"/>
    <d v="2006-07-01T00:00:00"/>
    <x v="391"/>
    <d v="2006-08-02T00:00:00"/>
    <s v="Paid"/>
    <x v="0"/>
  </r>
  <r>
    <x v="133"/>
    <d v="2006-07-01T00:00:00"/>
    <x v="392"/>
    <d v="2006-08-05T00:00:00"/>
    <s v="Not Paid"/>
    <x v="19"/>
  </r>
  <r>
    <x v="134"/>
    <d v="2006-07-01T00:00:00"/>
    <x v="393"/>
    <d v="2006-08-02T00:00:00"/>
    <s v="Paid"/>
    <x v="0"/>
  </r>
  <r>
    <x v="135"/>
    <d v="2006-07-01T00:00:00"/>
    <x v="394"/>
    <d v="2006-08-01T00:00:00"/>
    <s v="Not Paid"/>
    <x v="20"/>
  </r>
  <r>
    <x v="136"/>
    <d v="2006-07-01T00:00:00"/>
    <x v="395"/>
    <d v="2006-08-03T00:00:00"/>
    <s v="Not Paid"/>
    <x v="21"/>
  </r>
  <r>
    <x v="137"/>
    <d v="2006-07-01T00:00:00"/>
    <x v="396"/>
    <d v="2006-08-05T00:00:00"/>
    <s v="Not Paid"/>
    <x v="19"/>
  </r>
  <r>
    <x v="138"/>
    <d v="2006-07-01T00:00:00"/>
    <x v="397"/>
    <d v="2006-08-03T00:00:00"/>
    <s v="Paid"/>
    <x v="0"/>
  </r>
  <r>
    <x v="139"/>
    <d v="2006-07-01T00:00:00"/>
    <x v="398"/>
    <d v="2006-08-04T00:00:00"/>
    <s v="Not Paid"/>
    <x v="16"/>
  </r>
  <r>
    <x v="140"/>
    <d v="2006-07-01T00:00:00"/>
    <x v="399"/>
    <d v="2006-08-02T00:00:00"/>
    <s v="Paid"/>
    <x v="0"/>
  </r>
  <r>
    <x v="141"/>
    <d v="2006-07-01T00:00:00"/>
    <x v="400"/>
    <d v="2006-08-03T00:00:00"/>
    <s v="Paid"/>
    <x v="0"/>
  </r>
  <r>
    <x v="142"/>
    <d v="2006-07-01T00:00:00"/>
    <x v="401"/>
    <d v="2006-08-02T00:00:00"/>
    <s v="Not Paid"/>
    <x v="15"/>
  </r>
  <r>
    <x v="143"/>
    <d v="2006-07-01T00:00:00"/>
    <x v="402"/>
    <d v="2006-08-02T00:00:00"/>
    <s v="Not Paid"/>
    <x v="15"/>
  </r>
  <r>
    <x v="0"/>
    <d v="2006-08-01T00:00:00"/>
    <x v="403"/>
    <d v="2006-09-07T00:00:00"/>
    <s v="Paid"/>
    <x v="0"/>
  </r>
  <r>
    <x v="1"/>
    <d v="2006-08-01T00:00:00"/>
    <x v="404"/>
    <d v="2006-09-01T00:00:00"/>
    <s v="Paid"/>
    <x v="0"/>
  </r>
  <r>
    <x v="2"/>
    <d v="2006-08-01T00:00:00"/>
    <x v="405"/>
    <d v="2006-09-02T00:00:00"/>
    <s v="Paid"/>
    <x v="0"/>
  </r>
  <r>
    <x v="3"/>
    <d v="2006-08-01T00:00:00"/>
    <x v="406"/>
    <d v="2006-09-05T00:00:00"/>
    <s v="Paid"/>
    <x v="0"/>
  </r>
  <r>
    <x v="4"/>
    <d v="2006-08-01T00:00:00"/>
    <x v="407"/>
    <d v="2006-09-06T00:00:00"/>
    <s v="Not Paid"/>
    <x v="22"/>
  </r>
  <r>
    <x v="5"/>
    <d v="2006-08-01T00:00:00"/>
    <x v="408"/>
    <d v="2006-09-05T00:00:00"/>
    <s v="Paid"/>
    <x v="0"/>
  </r>
  <r>
    <x v="6"/>
    <d v="2006-08-01T00:00:00"/>
    <x v="409"/>
    <d v="2006-09-04T00:00:00"/>
    <s v="Paid"/>
    <x v="0"/>
  </r>
  <r>
    <x v="7"/>
    <d v="2006-08-01T00:00:00"/>
    <x v="410"/>
    <d v="2006-09-02T00:00:00"/>
    <s v="Not Paid"/>
    <x v="23"/>
  </r>
  <r>
    <x v="8"/>
    <d v="2006-08-01T00:00:00"/>
    <x v="411"/>
    <d v="2006-09-01T00:00:00"/>
    <s v="Paid"/>
    <x v="0"/>
  </r>
  <r>
    <x v="9"/>
    <d v="2006-08-01T00:00:00"/>
    <x v="412"/>
    <d v="2006-09-04T00:00:00"/>
    <s v="Paid"/>
    <x v="0"/>
  </r>
  <r>
    <x v="10"/>
    <d v="2006-08-01T00:00:00"/>
    <x v="413"/>
    <d v="2006-09-03T00:00:00"/>
    <s v="Not Paid"/>
    <x v="24"/>
  </r>
  <r>
    <x v="11"/>
    <d v="2006-08-01T00:00:00"/>
    <x v="414"/>
    <d v="2006-09-07T00:00:00"/>
    <s v="Not Paid"/>
    <x v="25"/>
  </r>
  <r>
    <x v="12"/>
    <d v="2006-08-01T00:00:00"/>
    <x v="415"/>
    <d v="2006-09-05T00:00:00"/>
    <s v="Not Paid"/>
    <x v="26"/>
  </r>
  <r>
    <x v="13"/>
    <d v="2006-08-01T00:00:00"/>
    <x v="416"/>
    <d v="2006-09-05T00:00:00"/>
    <s v="Not Paid"/>
    <x v="26"/>
  </r>
  <r>
    <x v="14"/>
    <d v="2006-08-01T00:00:00"/>
    <x v="417"/>
    <d v="2006-09-01T00:00:00"/>
    <s v="Not Paid"/>
    <x v="27"/>
  </r>
  <r>
    <x v="15"/>
    <d v="2006-08-01T00:00:00"/>
    <x v="418"/>
    <d v="2006-09-04T00:00:00"/>
    <s v="Not Paid"/>
    <x v="28"/>
  </r>
  <r>
    <x v="16"/>
    <d v="2006-08-01T00:00:00"/>
    <x v="419"/>
    <d v="2006-09-07T00:00:00"/>
    <s v="Paid"/>
    <x v="0"/>
  </r>
  <r>
    <x v="17"/>
    <d v="2006-08-01T00:00:00"/>
    <x v="146"/>
    <d v="2006-09-06T00:00:00"/>
    <s v="Not Paid"/>
    <x v="22"/>
  </r>
  <r>
    <x v="18"/>
    <d v="2006-08-01T00:00:00"/>
    <x v="420"/>
    <d v="2006-09-07T00:00:00"/>
    <s v="Not Paid"/>
    <x v="25"/>
  </r>
  <r>
    <x v="19"/>
    <d v="2006-08-01T00:00:00"/>
    <x v="421"/>
    <d v="2006-09-04T00:00:00"/>
    <s v="Paid"/>
    <x v="0"/>
  </r>
  <r>
    <x v="20"/>
    <d v="2006-08-01T00:00:00"/>
    <x v="422"/>
    <d v="2006-09-06T00:00:00"/>
    <s v="Paid"/>
    <x v="0"/>
  </r>
  <r>
    <x v="21"/>
    <d v="2006-08-01T00:00:00"/>
    <x v="423"/>
    <d v="2006-09-01T00:00:00"/>
    <s v="Paid"/>
    <x v="0"/>
  </r>
  <r>
    <x v="22"/>
    <d v="2006-08-01T00:00:00"/>
    <x v="424"/>
    <d v="2006-09-07T00:00:00"/>
    <s v="Not Paid"/>
    <x v="25"/>
  </r>
  <r>
    <x v="23"/>
    <d v="2006-08-01T00:00:00"/>
    <x v="425"/>
    <d v="2006-09-01T00:00:00"/>
    <s v="Not Paid"/>
    <x v="27"/>
  </r>
  <r>
    <x v="24"/>
    <d v="2006-08-01T00:00:00"/>
    <x v="426"/>
    <d v="2006-09-06T00:00:00"/>
    <s v="Not Paid"/>
    <x v="22"/>
  </r>
  <r>
    <x v="25"/>
    <d v="2006-08-01T00:00:00"/>
    <x v="427"/>
    <d v="2006-09-01T00:00:00"/>
    <s v="Not Paid"/>
    <x v="27"/>
  </r>
  <r>
    <x v="26"/>
    <d v="2006-08-01T00:00:00"/>
    <x v="428"/>
    <d v="2006-09-03T00:00:00"/>
    <s v="Not Paid"/>
    <x v="24"/>
  </r>
  <r>
    <x v="27"/>
    <d v="2006-08-01T00:00:00"/>
    <x v="429"/>
    <d v="2006-09-04T00:00:00"/>
    <s v="Not Paid"/>
    <x v="28"/>
  </r>
  <r>
    <x v="28"/>
    <d v="2006-08-01T00:00:00"/>
    <x v="430"/>
    <d v="2006-09-05T00:00:00"/>
    <s v="Not Paid"/>
    <x v="26"/>
  </r>
  <r>
    <x v="29"/>
    <d v="2006-08-01T00:00:00"/>
    <x v="431"/>
    <d v="2006-09-05T00:00:00"/>
    <s v="Not Paid"/>
    <x v="26"/>
  </r>
  <r>
    <x v="30"/>
    <d v="2006-08-01T00:00:00"/>
    <x v="432"/>
    <d v="2006-09-01T00:00:00"/>
    <s v="Paid"/>
    <x v="0"/>
  </r>
  <r>
    <x v="31"/>
    <d v="2006-08-01T00:00:00"/>
    <x v="433"/>
    <d v="2006-09-07T00:00:00"/>
    <s v="Not Paid"/>
    <x v="25"/>
  </r>
  <r>
    <x v="32"/>
    <d v="2006-08-01T00:00:00"/>
    <x v="434"/>
    <d v="2006-09-05T00:00:00"/>
    <s v="Paid"/>
    <x v="0"/>
  </r>
  <r>
    <x v="33"/>
    <d v="2006-08-01T00:00:00"/>
    <x v="435"/>
    <d v="2006-09-06T00:00:00"/>
    <s v="Paid"/>
    <x v="0"/>
  </r>
  <r>
    <x v="34"/>
    <d v="2006-08-01T00:00:00"/>
    <x v="436"/>
    <d v="2006-09-03T00:00:00"/>
    <s v="Paid"/>
    <x v="0"/>
  </r>
  <r>
    <x v="35"/>
    <d v="2006-08-01T00:00:00"/>
    <x v="437"/>
    <d v="2006-09-03T00:00:00"/>
    <s v="Not Paid"/>
    <x v="24"/>
  </r>
  <r>
    <x v="36"/>
    <d v="2006-08-01T00:00:00"/>
    <x v="438"/>
    <d v="2006-09-07T00:00:00"/>
    <s v="Not Paid"/>
    <x v="25"/>
  </r>
  <r>
    <x v="37"/>
    <d v="2006-08-01T00:00:00"/>
    <x v="439"/>
    <d v="2006-09-06T00:00:00"/>
    <s v="Not Paid"/>
    <x v="22"/>
  </r>
  <r>
    <x v="38"/>
    <d v="2006-08-01T00:00:00"/>
    <x v="440"/>
    <d v="2006-09-06T00:00:00"/>
    <s v="Paid"/>
    <x v="0"/>
  </r>
  <r>
    <x v="39"/>
    <d v="2006-08-01T00:00:00"/>
    <x v="441"/>
    <d v="2006-09-03T00:00:00"/>
    <s v="Not Paid"/>
    <x v="24"/>
  </r>
  <r>
    <x v="40"/>
    <d v="2006-08-01T00:00:00"/>
    <x v="442"/>
    <d v="2006-09-06T00:00:00"/>
    <s v="Not Paid"/>
    <x v="22"/>
  </r>
  <r>
    <x v="41"/>
    <d v="2006-08-01T00:00:00"/>
    <x v="443"/>
    <d v="2006-09-01T00:00:00"/>
    <s v="Paid"/>
    <x v="0"/>
  </r>
  <r>
    <x v="42"/>
    <d v="2006-08-01T00:00:00"/>
    <x v="444"/>
    <d v="2006-09-01T00:00:00"/>
    <s v="Paid"/>
    <x v="0"/>
  </r>
  <r>
    <x v="43"/>
    <d v="2006-08-01T00:00:00"/>
    <x v="445"/>
    <d v="2006-09-07T00:00:00"/>
    <s v="Not Paid"/>
    <x v="25"/>
  </r>
  <r>
    <x v="44"/>
    <d v="2006-08-01T00:00:00"/>
    <x v="446"/>
    <d v="2006-09-06T00:00:00"/>
    <s v="Paid"/>
    <x v="0"/>
  </r>
  <r>
    <x v="45"/>
    <d v="2006-08-01T00:00:00"/>
    <x v="447"/>
    <d v="2006-09-06T00:00:00"/>
    <s v="Not Paid"/>
    <x v="22"/>
  </r>
  <r>
    <x v="46"/>
    <d v="2006-08-01T00:00:00"/>
    <x v="448"/>
    <d v="2006-09-01T00:00:00"/>
    <s v="Not Paid"/>
    <x v="27"/>
  </r>
  <r>
    <x v="47"/>
    <d v="2006-08-01T00:00:00"/>
    <x v="449"/>
    <d v="2006-09-04T00:00:00"/>
    <s v="Paid"/>
    <x v="0"/>
  </r>
  <r>
    <x v="48"/>
    <d v="2006-08-01T00:00:00"/>
    <x v="450"/>
    <d v="2006-09-01T00:00:00"/>
    <s v="Not Paid"/>
    <x v="27"/>
  </r>
  <r>
    <x v="49"/>
    <d v="2006-08-01T00:00:00"/>
    <x v="177"/>
    <d v="2006-09-05T00:00:00"/>
    <s v="Not Paid"/>
    <x v="26"/>
  </r>
  <r>
    <x v="50"/>
    <d v="2006-08-01T00:00:00"/>
    <x v="451"/>
    <d v="2006-09-04T00:00:00"/>
    <s v="Not Paid"/>
    <x v="28"/>
  </r>
  <r>
    <x v="51"/>
    <d v="2006-08-01T00:00:00"/>
    <x v="452"/>
    <d v="2006-09-05T00:00:00"/>
    <s v="Not Paid"/>
    <x v="26"/>
  </r>
  <r>
    <x v="52"/>
    <d v="2006-08-01T00:00:00"/>
    <x v="453"/>
    <d v="2006-09-02T00:00:00"/>
    <s v="Not Paid"/>
    <x v="23"/>
  </r>
  <r>
    <x v="53"/>
    <d v="2006-08-01T00:00:00"/>
    <x v="454"/>
    <d v="2006-09-01T00:00:00"/>
    <s v="Paid"/>
    <x v="0"/>
  </r>
  <r>
    <x v="54"/>
    <d v="2006-08-01T00:00:00"/>
    <x v="455"/>
    <d v="2006-09-04T00:00:00"/>
    <s v="Not Paid"/>
    <x v="28"/>
  </r>
  <r>
    <x v="55"/>
    <d v="2006-08-01T00:00:00"/>
    <x v="456"/>
    <d v="2006-09-07T00:00:00"/>
    <s v="Paid"/>
    <x v="0"/>
  </r>
  <r>
    <x v="56"/>
    <d v="2006-08-01T00:00:00"/>
    <x v="457"/>
    <d v="2006-09-01T00:00:00"/>
    <s v="Not Paid"/>
    <x v="27"/>
  </r>
  <r>
    <x v="57"/>
    <d v="2006-08-01T00:00:00"/>
    <x v="185"/>
    <d v="2006-09-01T00:00:00"/>
    <s v="Paid"/>
    <x v="0"/>
  </r>
  <r>
    <x v="58"/>
    <d v="2006-08-01T00:00:00"/>
    <x v="458"/>
    <d v="2006-09-02T00:00:00"/>
    <s v="Not Paid"/>
    <x v="23"/>
  </r>
  <r>
    <x v="59"/>
    <d v="2006-08-01T00:00:00"/>
    <x v="459"/>
    <d v="2006-09-04T00:00:00"/>
    <s v="Paid"/>
    <x v="0"/>
  </r>
  <r>
    <x v="60"/>
    <d v="2006-08-01T00:00:00"/>
    <x v="460"/>
    <d v="2006-09-03T00:00:00"/>
    <s v="Paid"/>
    <x v="0"/>
  </r>
  <r>
    <x v="61"/>
    <d v="2006-08-01T00:00:00"/>
    <x v="461"/>
    <d v="2006-09-03T00:00:00"/>
    <s v="Not Paid"/>
    <x v="24"/>
  </r>
  <r>
    <x v="62"/>
    <d v="2006-08-01T00:00:00"/>
    <x v="462"/>
    <d v="2006-09-06T00:00:00"/>
    <s v="Paid"/>
    <x v="0"/>
  </r>
  <r>
    <x v="63"/>
    <d v="2006-08-01T00:00:00"/>
    <x v="463"/>
    <d v="2006-09-03T00:00:00"/>
    <s v="Paid"/>
    <x v="0"/>
  </r>
  <r>
    <x v="64"/>
    <d v="2006-08-01T00:00:00"/>
    <x v="464"/>
    <d v="2006-09-03T00:00:00"/>
    <s v="Not Paid"/>
    <x v="24"/>
  </r>
  <r>
    <x v="65"/>
    <d v="2006-08-01T00:00:00"/>
    <x v="465"/>
    <d v="2006-09-02T00:00:00"/>
    <s v="Paid"/>
    <x v="0"/>
  </r>
  <r>
    <x v="66"/>
    <d v="2006-08-01T00:00:00"/>
    <x v="466"/>
    <d v="2006-09-06T00:00:00"/>
    <s v="Paid"/>
    <x v="0"/>
  </r>
  <r>
    <x v="67"/>
    <d v="2006-08-01T00:00:00"/>
    <x v="467"/>
    <d v="2006-09-02T00:00:00"/>
    <s v="Not Paid"/>
    <x v="23"/>
  </r>
  <r>
    <x v="68"/>
    <d v="2006-08-01T00:00:00"/>
    <x v="468"/>
    <d v="2006-09-06T00:00:00"/>
    <s v="Paid"/>
    <x v="0"/>
  </r>
  <r>
    <x v="69"/>
    <d v="2006-08-01T00:00:00"/>
    <x v="469"/>
    <d v="2006-09-07T00:00:00"/>
    <s v="Not Paid"/>
    <x v="25"/>
  </r>
  <r>
    <x v="70"/>
    <d v="2006-08-01T00:00:00"/>
    <x v="470"/>
    <d v="2006-09-06T00:00:00"/>
    <s v="Not Paid"/>
    <x v="22"/>
  </r>
  <r>
    <x v="71"/>
    <d v="2006-08-01T00:00:00"/>
    <x v="199"/>
    <d v="2006-09-02T00:00:00"/>
    <s v="Paid"/>
    <x v="0"/>
  </r>
  <r>
    <x v="72"/>
    <d v="2006-08-01T00:00:00"/>
    <x v="471"/>
    <d v="2006-09-07T00:00:00"/>
    <s v="Paid"/>
    <x v="0"/>
  </r>
  <r>
    <x v="73"/>
    <d v="2006-08-01T00:00:00"/>
    <x v="472"/>
    <d v="2006-09-04T00:00:00"/>
    <s v="Not Paid"/>
    <x v="28"/>
  </r>
  <r>
    <x v="74"/>
    <d v="2006-08-01T00:00:00"/>
    <x v="473"/>
    <d v="2006-09-04T00:00:00"/>
    <s v="Not Paid"/>
    <x v="28"/>
  </r>
  <r>
    <x v="75"/>
    <d v="2006-08-01T00:00:00"/>
    <x v="474"/>
    <d v="2006-09-05T00:00:00"/>
    <s v="Not Paid"/>
    <x v="26"/>
  </r>
  <r>
    <x v="76"/>
    <d v="2006-08-01T00:00:00"/>
    <x v="475"/>
    <d v="2006-09-05T00:00:00"/>
    <s v="Not Paid"/>
    <x v="26"/>
  </r>
  <r>
    <x v="77"/>
    <d v="2006-08-01T00:00:00"/>
    <x v="476"/>
    <d v="2006-09-03T00:00:00"/>
    <s v="Paid"/>
    <x v="0"/>
  </r>
  <r>
    <x v="78"/>
    <d v="2006-08-01T00:00:00"/>
    <x v="477"/>
    <d v="2006-09-05T00:00:00"/>
    <s v="Paid"/>
    <x v="0"/>
  </r>
  <r>
    <x v="79"/>
    <d v="2006-08-01T00:00:00"/>
    <x v="478"/>
    <d v="2006-09-05T00:00:00"/>
    <s v="Not Paid"/>
    <x v="26"/>
  </r>
  <r>
    <x v="80"/>
    <d v="2006-08-01T00:00:00"/>
    <x v="479"/>
    <d v="2006-09-01T00:00:00"/>
    <s v="Paid"/>
    <x v="0"/>
  </r>
  <r>
    <x v="81"/>
    <d v="2006-08-01T00:00:00"/>
    <x v="480"/>
    <d v="2006-09-06T00:00:00"/>
    <s v="Not Paid"/>
    <x v="22"/>
  </r>
  <r>
    <x v="82"/>
    <d v="2006-08-01T00:00:00"/>
    <x v="344"/>
    <d v="2006-09-02T00:00:00"/>
    <s v="Not Paid"/>
    <x v="23"/>
  </r>
  <r>
    <x v="83"/>
    <d v="2006-08-01T00:00:00"/>
    <x v="481"/>
    <d v="2006-09-04T00:00:00"/>
    <s v="Paid"/>
    <x v="0"/>
  </r>
  <r>
    <x v="84"/>
    <d v="2006-08-01T00:00:00"/>
    <x v="482"/>
    <d v="2006-09-07T00:00:00"/>
    <s v="Paid"/>
    <x v="0"/>
  </r>
  <r>
    <x v="85"/>
    <d v="2006-08-01T00:00:00"/>
    <x v="483"/>
    <d v="2006-09-07T00:00:00"/>
    <s v="Paid"/>
    <x v="0"/>
  </r>
  <r>
    <x v="86"/>
    <d v="2006-08-01T00:00:00"/>
    <x v="348"/>
    <d v="2006-09-05T00:00:00"/>
    <s v="Not Paid"/>
    <x v="26"/>
  </r>
  <r>
    <x v="87"/>
    <d v="2006-08-01T00:00:00"/>
    <x v="484"/>
    <d v="2006-09-05T00:00:00"/>
    <s v="Not Paid"/>
    <x v="26"/>
  </r>
  <r>
    <x v="88"/>
    <d v="2006-08-01T00:00:00"/>
    <x v="485"/>
    <d v="2006-09-03T00:00:00"/>
    <s v="Not Paid"/>
    <x v="24"/>
  </r>
  <r>
    <x v="89"/>
    <d v="2006-08-01T00:00:00"/>
    <x v="486"/>
    <d v="2006-09-07T00:00:00"/>
    <s v="Not Paid"/>
    <x v="25"/>
  </r>
  <r>
    <x v="90"/>
    <d v="2006-08-01T00:00:00"/>
    <x v="487"/>
    <d v="2006-09-01T00:00:00"/>
    <s v="Paid"/>
    <x v="0"/>
  </r>
  <r>
    <x v="91"/>
    <d v="2006-08-01T00:00:00"/>
    <x v="488"/>
    <d v="2006-09-05T00:00:00"/>
    <s v="Paid"/>
    <x v="0"/>
  </r>
  <r>
    <x v="92"/>
    <d v="2006-08-01T00:00:00"/>
    <x v="489"/>
    <d v="2006-09-02T00:00:00"/>
    <s v="Not Paid"/>
    <x v="23"/>
  </r>
  <r>
    <x v="93"/>
    <d v="2006-08-01T00:00:00"/>
    <x v="490"/>
    <d v="2006-09-05T00:00:00"/>
    <s v="Not Paid"/>
    <x v="26"/>
  </r>
  <r>
    <x v="94"/>
    <d v="2006-08-01T00:00:00"/>
    <x v="491"/>
    <d v="2006-09-02T00:00:00"/>
    <s v="Paid"/>
    <x v="0"/>
  </r>
  <r>
    <x v="95"/>
    <d v="2006-08-01T00:00:00"/>
    <x v="492"/>
    <d v="2006-09-05T00:00:00"/>
    <s v="Paid"/>
    <x v="0"/>
  </r>
  <r>
    <x v="96"/>
    <d v="2006-08-01T00:00:00"/>
    <x v="493"/>
    <d v="2006-09-02T00:00:00"/>
    <s v="Paid"/>
    <x v="0"/>
  </r>
  <r>
    <x v="97"/>
    <d v="2006-08-01T00:00:00"/>
    <x v="494"/>
    <d v="2006-09-02T00:00:00"/>
    <s v="Paid"/>
    <x v="0"/>
  </r>
  <r>
    <x v="98"/>
    <d v="2006-08-01T00:00:00"/>
    <x v="98"/>
    <d v="2006-09-02T00:00:00"/>
    <s v="Paid"/>
    <x v="0"/>
  </r>
  <r>
    <x v="99"/>
    <d v="2006-08-01T00:00:00"/>
    <x v="495"/>
    <d v="2006-09-07T00:00:00"/>
    <s v="Paid"/>
    <x v="0"/>
  </r>
  <r>
    <x v="100"/>
    <d v="2006-08-01T00:00:00"/>
    <x v="496"/>
    <d v="2006-09-06T00:00:00"/>
    <s v="Paid"/>
    <x v="0"/>
  </r>
  <r>
    <x v="101"/>
    <d v="2006-08-01T00:00:00"/>
    <x v="497"/>
    <d v="2006-09-03T00:00:00"/>
    <s v="Not Paid"/>
    <x v="24"/>
  </r>
  <r>
    <x v="102"/>
    <d v="2006-08-01T00:00:00"/>
    <x v="498"/>
    <d v="2006-09-02T00:00:00"/>
    <s v="Paid"/>
    <x v="0"/>
  </r>
  <r>
    <x v="103"/>
    <d v="2006-08-01T00:00:00"/>
    <x v="499"/>
    <d v="2006-09-03T00:00:00"/>
    <s v="Paid"/>
    <x v="0"/>
  </r>
  <r>
    <x v="104"/>
    <d v="2006-08-01T00:00:00"/>
    <x v="500"/>
    <d v="2006-09-03T00:00:00"/>
    <s v="Paid"/>
    <x v="0"/>
  </r>
  <r>
    <x v="105"/>
    <d v="2006-08-01T00:00:00"/>
    <x v="233"/>
    <d v="2006-09-03T00:00:00"/>
    <s v="Not Paid"/>
    <x v="24"/>
  </r>
  <r>
    <x v="106"/>
    <d v="2006-08-01T00:00:00"/>
    <x v="501"/>
    <d v="2006-09-05T00:00:00"/>
    <s v="Not Paid"/>
    <x v="26"/>
  </r>
  <r>
    <x v="107"/>
    <d v="2006-08-01T00:00:00"/>
    <x v="502"/>
    <d v="2006-09-06T00:00:00"/>
    <s v="Not Paid"/>
    <x v="22"/>
  </r>
  <r>
    <x v="108"/>
    <d v="2006-08-01T00:00:00"/>
    <x v="503"/>
    <d v="2006-09-01T00:00:00"/>
    <s v="Paid"/>
    <x v="0"/>
  </r>
  <r>
    <x v="109"/>
    <d v="2006-08-01T00:00:00"/>
    <x v="504"/>
    <d v="2006-09-07T00:00:00"/>
    <s v="Paid"/>
    <x v="0"/>
  </r>
  <r>
    <x v="110"/>
    <d v="2006-08-01T00:00:00"/>
    <x v="505"/>
    <d v="2006-09-01T00:00:00"/>
    <s v="Paid"/>
    <x v="0"/>
  </r>
  <r>
    <x v="111"/>
    <d v="2006-08-01T00:00:00"/>
    <x v="506"/>
    <d v="2006-09-07T00:00:00"/>
    <s v="Not Paid"/>
    <x v="25"/>
  </r>
  <r>
    <x v="112"/>
    <d v="2006-08-01T00:00:00"/>
    <x v="507"/>
    <d v="2006-09-03T00:00:00"/>
    <s v="Not Paid"/>
    <x v="24"/>
  </r>
  <r>
    <x v="113"/>
    <d v="2006-08-01T00:00:00"/>
    <x v="508"/>
    <d v="2006-09-05T00:00:00"/>
    <s v="Paid"/>
    <x v="0"/>
  </r>
  <r>
    <x v="114"/>
    <d v="2006-08-01T00:00:00"/>
    <x v="509"/>
    <d v="2006-09-01T00:00:00"/>
    <s v="Paid"/>
    <x v="0"/>
  </r>
  <r>
    <x v="115"/>
    <d v="2006-08-01T00:00:00"/>
    <x v="510"/>
    <d v="2006-09-07T00:00:00"/>
    <s v="Not Paid"/>
    <x v="25"/>
  </r>
  <r>
    <x v="116"/>
    <d v="2006-08-01T00:00:00"/>
    <x v="511"/>
    <d v="2006-09-05T00:00:00"/>
    <s v="Not Paid"/>
    <x v="26"/>
  </r>
  <r>
    <x v="117"/>
    <d v="2006-08-01T00:00:00"/>
    <x v="377"/>
    <d v="2006-09-03T00:00:00"/>
    <s v="Paid"/>
    <x v="0"/>
  </r>
  <r>
    <x v="118"/>
    <d v="2006-08-01T00:00:00"/>
    <x v="512"/>
    <d v="2006-09-01T00:00:00"/>
    <s v="Not Paid"/>
    <x v="27"/>
  </r>
  <r>
    <x v="119"/>
    <d v="2006-08-01T00:00:00"/>
    <x v="513"/>
    <d v="2006-09-02T00:00:00"/>
    <s v="Paid"/>
    <x v="0"/>
  </r>
  <r>
    <x v="120"/>
    <d v="2006-08-01T00:00:00"/>
    <x v="514"/>
    <d v="2006-09-02T00:00:00"/>
    <s v="Paid"/>
    <x v="0"/>
  </r>
  <r>
    <x v="121"/>
    <d v="2006-08-01T00:00:00"/>
    <x v="515"/>
    <d v="2006-09-06T00:00:00"/>
    <s v="Paid"/>
    <x v="0"/>
  </r>
  <r>
    <x v="122"/>
    <d v="2006-08-01T00:00:00"/>
    <x v="516"/>
    <d v="2006-09-06T00:00:00"/>
    <s v="Paid"/>
    <x v="0"/>
  </r>
  <r>
    <x v="123"/>
    <d v="2006-08-01T00:00:00"/>
    <x v="517"/>
    <d v="2006-09-07T00:00:00"/>
    <s v="Not Paid"/>
    <x v="25"/>
  </r>
  <r>
    <x v="124"/>
    <d v="2006-08-01T00:00:00"/>
    <x v="518"/>
    <d v="2006-09-02T00:00:00"/>
    <s v="Paid"/>
    <x v="0"/>
  </r>
  <r>
    <x v="125"/>
    <d v="2006-08-01T00:00:00"/>
    <x v="519"/>
    <d v="2006-09-06T00:00:00"/>
    <s v="Paid"/>
    <x v="0"/>
  </r>
  <r>
    <x v="126"/>
    <d v="2006-08-01T00:00:00"/>
    <x v="520"/>
    <d v="2006-09-01T00:00:00"/>
    <s v="Paid"/>
    <x v="0"/>
  </r>
  <r>
    <x v="127"/>
    <d v="2006-08-01T00:00:00"/>
    <x v="521"/>
    <d v="2006-09-05T00:00:00"/>
    <s v="Paid"/>
    <x v="0"/>
  </r>
  <r>
    <x v="128"/>
    <d v="2006-08-01T00:00:00"/>
    <x v="522"/>
    <d v="2006-09-05T00:00:00"/>
    <s v="Paid"/>
    <x v="0"/>
  </r>
  <r>
    <x v="129"/>
    <d v="2006-08-01T00:00:00"/>
    <x v="523"/>
    <d v="2006-09-02T00:00:00"/>
    <s v="Not Paid"/>
    <x v="23"/>
  </r>
  <r>
    <x v="130"/>
    <d v="2006-08-01T00:00:00"/>
    <x v="524"/>
    <d v="2006-09-07T00:00:00"/>
    <s v="Paid"/>
    <x v="0"/>
  </r>
  <r>
    <x v="131"/>
    <d v="2006-08-01T00:00:00"/>
    <x v="525"/>
    <d v="2006-09-05T00:00:00"/>
    <s v="Not Paid"/>
    <x v="26"/>
  </r>
  <r>
    <x v="132"/>
    <d v="2006-08-01T00:00:00"/>
    <x v="526"/>
    <d v="2006-09-02T00:00:00"/>
    <s v="Not Paid"/>
    <x v="23"/>
  </r>
  <r>
    <x v="133"/>
    <d v="2006-08-01T00:00:00"/>
    <x v="527"/>
    <d v="2006-09-07T00:00:00"/>
    <s v="Not Paid"/>
    <x v="25"/>
  </r>
  <r>
    <x v="134"/>
    <d v="2006-08-01T00:00:00"/>
    <x v="528"/>
    <d v="2006-09-02T00:00:00"/>
    <s v="Paid"/>
    <x v="0"/>
  </r>
  <r>
    <x v="135"/>
    <d v="2006-08-01T00:00:00"/>
    <x v="529"/>
    <d v="2006-09-04T00:00:00"/>
    <s v="Not Paid"/>
    <x v="28"/>
  </r>
  <r>
    <x v="136"/>
    <d v="2006-08-01T00:00:00"/>
    <x v="530"/>
    <d v="2006-09-05T00:00:00"/>
    <s v="Not Paid"/>
    <x v="26"/>
  </r>
  <r>
    <x v="137"/>
    <d v="2006-08-01T00:00:00"/>
    <x v="531"/>
    <d v="2006-09-05T00:00:00"/>
    <s v="Paid"/>
    <x v="0"/>
  </r>
  <r>
    <x v="138"/>
    <d v="2006-08-01T00:00:00"/>
    <x v="532"/>
    <d v="2006-09-03T00:00:00"/>
    <s v="Not Paid"/>
    <x v="24"/>
  </r>
  <r>
    <x v="139"/>
    <d v="2006-08-01T00:00:00"/>
    <x v="533"/>
    <d v="2006-09-03T00:00:00"/>
    <s v="Paid"/>
    <x v="0"/>
  </r>
  <r>
    <x v="140"/>
    <d v="2006-08-01T00:00:00"/>
    <x v="534"/>
    <d v="2006-09-07T00:00:00"/>
    <s v="Paid"/>
    <x v="0"/>
  </r>
  <r>
    <x v="141"/>
    <d v="2006-08-01T00:00:00"/>
    <x v="535"/>
    <d v="2006-09-07T00:00:00"/>
    <s v="Paid"/>
    <x v="0"/>
  </r>
  <r>
    <x v="142"/>
    <d v="2006-08-01T00:00:00"/>
    <x v="536"/>
    <d v="2006-09-05T00:00:00"/>
    <s v="Paid"/>
    <x v="0"/>
  </r>
  <r>
    <x v="143"/>
    <d v="2006-08-01T00:00:00"/>
    <x v="537"/>
    <d v="2006-09-02T00:00:00"/>
    <s v="Paid"/>
    <x v="0"/>
  </r>
  <r>
    <x v="144"/>
    <d v="2006-08-01T00:00:00"/>
    <x v="538"/>
    <d v="2006-09-06T00:00:00"/>
    <s v="Paid"/>
    <x v="0"/>
  </r>
  <r>
    <x v="145"/>
    <d v="2006-08-01T00:00:00"/>
    <x v="539"/>
    <d v="2006-09-07T00:00:00"/>
    <s v="Paid"/>
    <x v="0"/>
  </r>
  <r>
    <x v="146"/>
    <d v="2006-08-01T00:00:00"/>
    <x v="540"/>
    <d v="2006-09-07T00:00:00"/>
    <s v="Not Paid"/>
    <x v="25"/>
  </r>
  <r>
    <x v="147"/>
    <d v="2006-08-01T00:00:00"/>
    <x v="541"/>
    <d v="2006-09-01T00:00:00"/>
    <s v="Not Paid"/>
    <x v="27"/>
  </r>
  <r>
    <x v="148"/>
    <d v="2006-08-01T00:00:00"/>
    <x v="542"/>
    <d v="2006-09-05T00:00:00"/>
    <s v="Not Paid"/>
    <x v="26"/>
  </r>
  <r>
    <x v="149"/>
    <d v="2006-08-01T00:00:00"/>
    <x v="543"/>
    <d v="2006-09-04T00:00:00"/>
    <s v="Paid"/>
    <x v="0"/>
  </r>
  <r>
    <x v="150"/>
    <d v="2006-08-01T00:00:00"/>
    <x v="544"/>
    <d v="2006-09-02T00:00:00"/>
    <s v="Paid"/>
    <x v="0"/>
  </r>
  <r>
    <x v="151"/>
    <d v="2006-08-01T00:00:00"/>
    <x v="545"/>
    <d v="2006-09-01T00:00:00"/>
    <s v="Not Paid"/>
    <x v="27"/>
  </r>
  <r>
    <x v="152"/>
    <d v="2006-08-01T00:00:00"/>
    <x v="546"/>
    <d v="2006-09-01T00:00:00"/>
    <s v="Paid"/>
    <x v="0"/>
  </r>
  <r>
    <x v="153"/>
    <d v="2006-08-01T00:00:00"/>
    <x v="547"/>
    <d v="2006-09-07T00:00:00"/>
    <s v="Paid"/>
    <x v="0"/>
  </r>
  <r>
    <x v="154"/>
    <d v="2006-08-01T00:00:00"/>
    <x v="548"/>
    <d v="2006-09-02T00:00:00"/>
    <s v="Paid"/>
    <x v="0"/>
  </r>
  <r>
    <x v="0"/>
    <d v="2006-09-01T00:00:00"/>
    <x v="549"/>
    <d v="2006-10-01T00:00:00"/>
    <s v="Paid"/>
    <x v="0"/>
  </r>
  <r>
    <x v="1"/>
    <d v="2006-09-01T00:00:00"/>
    <x v="550"/>
    <d v="2006-10-06T00:00:00"/>
    <s v="Not Paid"/>
    <x v="29"/>
  </r>
  <r>
    <x v="2"/>
    <d v="2006-09-01T00:00:00"/>
    <x v="551"/>
    <d v="2006-10-06T00:00:00"/>
    <s v="Paid"/>
    <x v="0"/>
  </r>
  <r>
    <x v="3"/>
    <d v="2006-09-01T00:00:00"/>
    <x v="132"/>
    <d v="2006-10-01T00:00:00"/>
    <s v="Not Paid"/>
    <x v="30"/>
  </r>
  <r>
    <x v="4"/>
    <d v="2006-09-01T00:00:00"/>
    <x v="552"/>
    <d v="2006-10-07T00:00:00"/>
    <s v="Not Paid"/>
    <x v="31"/>
  </r>
  <r>
    <x v="5"/>
    <d v="2006-09-01T00:00:00"/>
    <x v="553"/>
    <d v="2006-10-07T00:00:00"/>
    <s v="Not Paid"/>
    <x v="31"/>
  </r>
  <r>
    <x v="6"/>
    <d v="2006-09-01T00:00:00"/>
    <x v="554"/>
    <d v="2006-10-06T00:00:00"/>
    <s v="Not Paid"/>
    <x v="29"/>
  </r>
  <r>
    <x v="7"/>
    <d v="2006-09-01T00:00:00"/>
    <x v="555"/>
    <d v="2006-10-03T00:00:00"/>
    <s v="Not Paid"/>
    <x v="32"/>
  </r>
  <r>
    <x v="8"/>
    <d v="2006-09-01T00:00:00"/>
    <x v="556"/>
    <d v="2006-10-05T00:00:00"/>
    <s v="Paid"/>
    <x v="0"/>
  </r>
  <r>
    <x v="9"/>
    <d v="2006-09-01T00:00:00"/>
    <x v="557"/>
    <d v="2006-10-05T00:00:00"/>
    <s v="Paid"/>
    <x v="0"/>
  </r>
  <r>
    <x v="10"/>
    <d v="2006-09-01T00:00:00"/>
    <x v="558"/>
    <d v="2006-10-02T00:00:00"/>
    <s v="Paid"/>
    <x v="0"/>
  </r>
  <r>
    <x v="11"/>
    <d v="2006-09-01T00:00:00"/>
    <x v="559"/>
    <d v="2006-10-05T00:00:00"/>
    <s v="Not Paid"/>
    <x v="33"/>
  </r>
  <r>
    <x v="12"/>
    <d v="2006-09-01T00:00:00"/>
    <x v="560"/>
    <d v="2006-10-05T00:00:00"/>
    <s v="Not Paid"/>
    <x v="33"/>
  </r>
  <r>
    <x v="13"/>
    <d v="2006-09-01T00:00:00"/>
    <x v="561"/>
    <d v="2006-10-05T00:00:00"/>
    <s v="Not Paid"/>
    <x v="33"/>
  </r>
  <r>
    <x v="14"/>
    <d v="2006-09-01T00:00:00"/>
    <x v="562"/>
    <d v="2006-10-04T00:00:00"/>
    <s v="Paid"/>
    <x v="0"/>
  </r>
  <r>
    <x v="15"/>
    <d v="2006-09-01T00:00:00"/>
    <x v="563"/>
    <d v="2006-10-06T00:00:00"/>
    <s v="Not Paid"/>
    <x v="29"/>
  </r>
  <r>
    <x v="16"/>
    <d v="2006-09-01T00:00:00"/>
    <x v="564"/>
    <d v="2006-10-07T00:00:00"/>
    <s v="Not Paid"/>
    <x v="31"/>
  </r>
  <r>
    <x v="17"/>
    <d v="2006-09-01T00:00:00"/>
    <x v="565"/>
    <d v="2006-10-04T00:00:00"/>
    <s v="Not Paid"/>
    <x v="34"/>
  </r>
  <r>
    <x v="18"/>
    <d v="2006-09-01T00:00:00"/>
    <x v="282"/>
    <d v="2006-10-04T00:00:00"/>
    <s v="Paid"/>
    <x v="0"/>
  </r>
  <r>
    <x v="19"/>
    <d v="2006-09-01T00:00:00"/>
    <x v="566"/>
    <d v="2006-10-07T00:00:00"/>
    <s v="Not Paid"/>
    <x v="31"/>
  </r>
  <r>
    <x v="20"/>
    <d v="2006-09-01T00:00:00"/>
    <x v="422"/>
    <d v="2006-10-01T00:00:00"/>
    <s v="Not Paid"/>
    <x v="30"/>
  </r>
  <r>
    <x v="21"/>
    <d v="2006-09-01T00:00:00"/>
    <x v="567"/>
    <d v="2006-10-06T00:00:00"/>
    <s v="Not Paid"/>
    <x v="29"/>
  </r>
  <r>
    <x v="22"/>
    <d v="2006-09-01T00:00:00"/>
    <x v="568"/>
    <d v="2006-10-01T00:00:00"/>
    <s v="Not Paid"/>
    <x v="30"/>
  </r>
  <r>
    <x v="23"/>
    <d v="2006-09-01T00:00:00"/>
    <x v="569"/>
    <d v="2006-10-02T00:00:00"/>
    <s v="Paid"/>
    <x v="0"/>
  </r>
  <r>
    <x v="24"/>
    <d v="2006-09-01T00:00:00"/>
    <x v="570"/>
    <d v="2006-10-04T00:00:00"/>
    <s v="Not Paid"/>
    <x v="34"/>
  </r>
  <r>
    <x v="25"/>
    <d v="2006-09-01T00:00:00"/>
    <x v="571"/>
    <d v="2006-10-02T00:00:00"/>
    <s v="Paid"/>
    <x v="0"/>
  </r>
  <r>
    <x v="26"/>
    <d v="2006-09-01T00:00:00"/>
    <x v="572"/>
    <d v="2006-10-07T00:00:00"/>
    <s v="Not Paid"/>
    <x v="31"/>
  </r>
  <r>
    <x v="27"/>
    <d v="2006-09-01T00:00:00"/>
    <x v="573"/>
    <d v="2006-10-07T00:00:00"/>
    <s v="Not Paid"/>
    <x v="31"/>
  </r>
  <r>
    <x v="28"/>
    <d v="2006-09-01T00:00:00"/>
    <x v="574"/>
    <d v="2006-10-04T00:00:00"/>
    <s v="Not Paid"/>
    <x v="34"/>
  </r>
  <r>
    <x v="29"/>
    <d v="2006-09-01T00:00:00"/>
    <x v="575"/>
    <d v="2006-10-01T00:00:00"/>
    <s v="Paid"/>
    <x v="0"/>
  </r>
  <r>
    <x v="30"/>
    <d v="2006-09-01T00:00:00"/>
    <x v="576"/>
    <d v="2006-10-05T00:00:00"/>
    <s v="Not Paid"/>
    <x v="33"/>
  </r>
  <r>
    <x v="31"/>
    <d v="2006-09-01T00:00:00"/>
    <x v="294"/>
    <d v="2006-10-01T00:00:00"/>
    <s v="Paid"/>
    <x v="0"/>
  </r>
  <r>
    <x v="32"/>
    <d v="2006-09-01T00:00:00"/>
    <x v="577"/>
    <d v="2006-10-03T00:00:00"/>
    <s v="Paid"/>
    <x v="0"/>
  </r>
  <r>
    <x v="33"/>
    <d v="2006-09-01T00:00:00"/>
    <x v="578"/>
    <d v="2006-10-03T00:00:00"/>
    <s v="Not Paid"/>
    <x v="32"/>
  </r>
  <r>
    <x v="34"/>
    <d v="2006-09-01T00:00:00"/>
    <x v="436"/>
    <d v="2006-10-04T00:00:00"/>
    <s v="Paid"/>
    <x v="0"/>
  </r>
  <r>
    <x v="35"/>
    <d v="2006-09-01T00:00:00"/>
    <x v="579"/>
    <d v="2006-10-05T00:00:00"/>
    <s v="Paid"/>
    <x v="0"/>
  </r>
  <r>
    <x v="36"/>
    <d v="2006-09-01T00:00:00"/>
    <x v="580"/>
    <d v="2006-10-03T00:00:00"/>
    <s v="Paid"/>
    <x v="0"/>
  </r>
  <r>
    <x v="37"/>
    <d v="2006-09-01T00:00:00"/>
    <x v="581"/>
    <d v="2006-10-03T00:00:00"/>
    <s v="Not Paid"/>
    <x v="32"/>
  </r>
  <r>
    <x v="38"/>
    <d v="2006-09-01T00:00:00"/>
    <x v="582"/>
    <d v="2006-10-07T00:00:00"/>
    <s v="Not Paid"/>
    <x v="31"/>
  </r>
  <r>
    <x v="39"/>
    <d v="2006-09-01T00:00:00"/>
    <x v="583"/>
    <d v="2006-10-01T00:00:00"/>
    <s v="Not Paid"/>
    <x v="30"/>
  </r>
  <r>
    <x v="40"/>
    <d v="2006-09-01T00:00:00"/>
    <x v="584"/>
    <d v="2006-10-02T00:00:00"/>
    <s v="Not Paid"/>
    <x v="35"/>
  </r>
  <r>
    <x v="41"/>
    <d v="2006-09-01T00:00:00"/>
    <x v="585"/>
    <d v="2006-10-04T00:00:00"/>
    <s v="Not Paid"/>
    <x v="34"/>
  </r>
  <r>
    <x v="42"/>
    <d v="2006-09-01T00:00:00"/>
    <x v="586"/>
    <d v="2006-10-01T00:00:00"/>
    <s v="Not Paid"/>
    <x v="30"/>
  </r>
  <r>
    <x v="43"/>
    <d v="2006-09-01T00:00:00"/>
    <x v="587"/>
    <d v="2006-10-05T00:00:00"/>
    <s v="Paid"/>
    <x v="0"/>
  </r>
  <r>
    <x v="44"/>
    <d v="2006-09-01T00:00:00"/>
    <x v="588"/>
    <d v="2006-10-02T00:00:00"/>
    <s v="Not Paid"/>
    <x v="35"/>
  </r>
  <r>
    <x v="45"/>
    <d v="2006-09-01T00:00:00"/>
    <x v="589"/>
    <d v="2006-10-06T00:00:00"/>
    <s v="Paid"/>
    <x v="0"/>
  </r>
  <r>
    <x v="46"/>
    <d v="2006-09-01T00:00:00"/>
    <x v="590"/>
    <d v="2006-10-05T00:00:00"/>
    <s v="Not Paid"/>
    <x v="33"/>
  </r>
  <r>
    <x v="47"/>
    <d v="2006-09-01T00:00:00"/>
    <x v="47"/>
    <d v="2006-10-06T00:00:00"/>
    <s v="Paid"/>
    <x v="0"/>
  </r>
  <r>
    <x v="48"/>
    <d v="2006-09-01T00:00:00"/>
    <x v="591"/>
    <d v="2006-10-07T00:00:00"/>
    <s v="Not Paid"/>
    <x v="31"/>
  </r>
  <r>
    <x v="49"/>
    <d v="2006-09-01T00:00:00"/>
    <x v="592"/>
    <d v="2006-10-01T00:00:00"/>
    <s v="Not Paid"/>
    <x v="30"/>
  </r>
  <r>
    <x v="50"/>
    <d v="2006-09-01T00:00:00"/>
    <x v="593"/>
    <d v="2006-10-03T00:00:00"/>
    <s v="Not Paid"/>
    <x v="32"/>
  </r>
  <r>
    <x v="51"/>
    <d v="2006-09-01T00:00:00"/>
    <x v="594"/>
    <d v="2006-10-02T00:00:00"/>
    <s v="Not Paid"/>
    <x v="35"/>
  </r>
  <r>
    <x v="52"/>
    <d v="2006-09-01T00:00:00"/>
    <x v="595"/>
    <d v="2006-10-02T00:00:00"/>
    <s v="Not Paid"/>
    <x v="35"/>
  </r>
  <r>
    <x v="53"/>
    <d v="2006-09-01T00:00:00"/>
    <x v="596"/>
    <d v="2006-10-03T00:00:00"/>
    <s v="Not Paid"/>
    <x v="32"/>
  </r>
  <r>
    <x v="54"/>
    <d v="2006-09-01T00:00:00"/>
    <x v="597"/>
    <d v="2006-10-01T00:00:00"/>
    <s v="Paid"/>
    <x v="0"/>
  </r>
  <r>
    <x v="55"/>
    <d v="2006-09-01T00:00:00"/>
    <x v="598"/>
    <d v="2006-10-06T00:00:00"/>
    <s v="Not Paid"/>
    <x v="29"/>
  </r>
  <r>
    <x v="56"/>
    <d v="2006-09-01T00:00:00"/>
    <x v="599"/>
    <d v="2006-10-05T00:00:00"/>
    <s v="Not Paid"/>
    <x v="33"/>
  </r>
  <r>
    <x v="57"/>
    <d v="2006-09-01T00:00:00"/>
    <x v="600"/>
    <d v="2006-10-03T00:00:00"/>
    <s v="Not Paid"/>
    <x v="32"/>
  </r>
  <r>
    <x v="58"/>
    <d v="2006-09-01T00:00:00"/>
    <x v="601"/>
    <d v="2006-10-03T00:00:00"/>
    <s v="Paid"/>
    <x v="0"/>
  </r>
  <r>
    <x v="59"/>
    <d v="2006-09-01T00:00:00"/>
    <x v="602"/>
    <d v="2006-10-02T00:00:00"/>
    <s v="Not Paid"/>
    <x v="35"/>
  </r>
  <r>
    <x v="60"/>
    <d v="2006-09-01T00:00:00"/>
    <x v="603"/>
    <d v="2006-10-02T00:00:00"/>
    <s v="Not Paid"/>
    <x v="35"/>
  </r>
  <r>
    <x v="61"/>
    <d v="2006-09-01T00:00:00"/>
    <x v="604"/>
    <d v="2006-10-05T00:00:00"/>
    <s v="Paid"/>
    <x v="0"/>
  </r>
  <r>
    <x v="62"/>
    <d v="2006-09-01T00:00:00"/>
    <x v="605"/>
    <d v="2006-10-07T00:00:00"/>
    <s v="Not Paid"/>
    <x v="31"/>
  </r>
  <r>
    <x v="63"/>
    <d v="2006-09-01T00:00:00"/>
    <x v="606"/>
    <d v="2006-10-01T00:00:00"/>
    <s v="Not Paid"/>
    <x v="30"/>
  </r>
  <r>
    <x v="64"/>
    <d v="2006-09-01T00:00:00"/>
    <x v="607"/>
    <d v="2006-10-07T00:00:00"/>
    <s v="Paid"/>
    <x v="0"/>
  </r>
  <r>
    <x v="65"/>
    <d v="2006-09-01T00:00:00"/>
    <x v="608"/>
    <d v="2006-10-02T00:00:00"/>
    <s v="Not Paid"/>
    <x v="35"/>
  </r>
  <r>
    <x v="66"/>
    <d v="2006-09-01T00:00:00"/>
    <x v="609"/>
    <d v="2006-10-04T00:00:00"/>
    <s v="Paid"/>
    <x v="0"/>
  </r>
  <r>
    <x v="67"/>
    <d v="2006-09-01T00:00:00"/>
    <x v="467"/>
    <d v="2006-10-01T00:00:00"/>
    <s v="Paid"/>
    <x v="0"/>
  </r>
  <r>
    <x v="68"/>
    <d v="2006-09-01T00:00:00"/>
    <x v="610"/>
    <d v="2006-10-03T00:00:00"/>
    <s v="Paid"/>
    <x v="0"/>
  </r>
  <r>
    <x v="69"/>
    <d v="2006-09-01T00:00:00"/>
    <x v="197"/>
    <d v="2006-10-06T00:00:00"/>
    <s v="Not Paid"/>
    <x v="29"/>
  </r>
  <r>
    <x v="70"/>
    <d v="2006-09-01T00:00:00"/>
    <x v="611"/>
    <d v="2006-10-03T00:00:00"/>
    <s v="Paid"/>
    <x v="0"/>
  </r>
  <r>
    <x v="71"/>
    <d v="2006-09-01T00:00:00"/>
    <x v="333"/>
    <d v="2006-10-02T00:00:00"/>
    <s v="Paid"/>
    <x v="0"/>
  </r>
  <r>
    <x v="72"/>
    <d v="2006-09-01T00:00:00"/>
    <x v="334"/>
    <d v="2006-10-01T00:00:00"/>
    <s v="Paid"/>
    <x v="0"/>
  </r>
  <r>
    <x v="73"/>
    <d v="2006-09-01T00:00:00"/>
    <x v="612"/>
    <d v="2006-10-05T00:00:00"/>
    <s v="Not Paid"/>
    <x v="33"/>
  </r>
  <r>
    <x v="74"/>
    <d v="2006-09-01T00:00:00"/>
    <x v="613"/>
    <d v="2006-10-01T00:00:00"/>
    <s v="Not Paid"/>
    <x v="30"/>
  </r>
  <r>
    <x v="75"/>
    <d v="2006-09-01T00:00:00"/>
    <x v="614"/>
    <d v="2006-10-01T00:00:00"/>
    <s v="Paid"/>
    <x v="0"/>
  </r>
  <r>
    <x v="76"/>
    <d v="2006-09-01T00:00:00"/>
    <x v="615"/>
    <d v="2006-10-01T00:00:00"/>
    <s v="Paid"/>
    <x v="0"/>
  </r>
  <r>
    <x v="77"/>
    <d v="2006-09-01T00:00:00"/>
    <x v="616"/>
    <d v="2006-10-04T00:00:00"/>
    <s v="Not Paid"/>
    <x v="34"/>
  </r>
  <r>
    <x v="78"/>
    <d v="2006-09-01T00:00:00"/>
    <x v="477"/>
    <d v="2006-10-05T00:00:00"/>
    <s v="Not Paid"/>
    <x v="33"/>
  </r>
  <r>
    <x v="79"/>
    <d v="2006-09-01T00:00:00"/>
    <x v="617"/>
    <d v="2006-10-06T00:00:00"/>
    <s v="Paid"/>
    <x v="0"/>
  </r>
  <r>
    <x v="80"/>
    <d v="2006-09-01T00:00:00"/>
    <x v="618"/>
    <d v="2006-10-03T00:00:00"/>
    <s v="Paid"/>
    <x v="0"/>
  </r>
  <r>
    <x v="81"/>
    <d v="2006-09-01T00:00:00"/>
    <x v="619"/>
    <d v="2006-10-07T00:00:00"/>
    <s v="Paid"/>
    <x v="0"/>
  </r>
  <r>
    <x v="82"/>
    <d v="2006-09-01T00:00:00"/>
    <x v="620"/>
    <d v="2006-10-04T00:00:00"/>
    <s v="Paid"/>
    <x v="0"/>
  </r>
  <r>
    <x v="83"/>
    <d v="2006-09-01T00:00:00"/>
    <x v="621"/>
    <d v="2006-10-06T00:00:00"/>
    <s v="Not Paid"/>
    <x v="29"/>
  </r>
  <r>
    <x v="84"/>
    <d v="2006-09-01T00:00:00"/>
    <x v="622"/>
    <d v="2006-10-01T00:00:00"/>
    <s v="Paid"/>
    <x v="0"/>
  </r>
  <r>
    <x v="85"/>
    <d v="2006-09-01T00:00:00"/>
    <x v="483"/>
    <d v="2006-10-07T00:00:00"/>
    <s v="Paid"/>
    <x v="0"/>
  </r>
  <r>
    <x v="86"/>
    <d v="2006-09-01T00:00:00"/>
    <x v="623"/>
    <d v="2006-10-06T00:00:00"/>
    <s v="Paid"/>
    <x v="0"/>
  </r>
  <r>
    <x v="87"/>
    <d v="2006-09-01T00:00:00"/>
    <x v="624"/>
    <d v="2006-10-01T00:00:00"/>
    <s v="Not Paid"/>
    <x v="30"/>
  </r>
  <r>
    <x v="88"/>
    <d v="2006-09-01T00:00:00"/>
    <x v="625"/>
    <d v="2006-10-07T00:00:00"/>
    <s v="Paid"/>
    <x v="0"/>
  </r>
  <r>
    <x v="89"/>
    <d v="2006-09-01T00:00:00"/>
    <x v="626"/>
    <d v="2006-10-07T00:00:00"/>
    <s v="Not Paid"/>
    <x v="31"/>
  </r>
  <r>
    <x v="90"/>
    <d v="2006-09-01T00:00:00"/>
    <x v="627"/>
    <d v="2006-10-05T00:00:00"/>
    <s v="Paid"/>
    <x v="0"/>
  </r>
  <r>
    <x v="91"/>
    <d v="2006-09-01T00:00:00"/>
    <x v="628"/>
    <d v="2006-10-06T00:00:00"/>
    <s v="Paid"/>
    <x v="0"/>
  </r>
  <r>
    <x v="92"/>
    <d v="2006-09-01T00:00:00"/>
    <x v="629"/>
    <d v="2006-10-07T00:00:00"/>
    <s v="Not Paid"/>
    <x v="31"/>
  </r>
  <r>
    <x v="93"/>
    <d v="2006-09-01T00:00:00"/>
    <x v="221"/>
    <d v="2006-10-02T00:00:00"/>
    <s v="Not Paid"/>
    <x v="35"/>
  </r>
  <r>
    <x v="94"/>
    <d v="2006-09-01T00:00:00"/>
    <x v="630"/>
    <d v="2006-10-01T00:00:00"/>
    <s v="Paid"/>
    <x v="0"/>
  </r>
  <r>
    <x v="95"/>
    <d v="2006-09-01T00:00:00"/>
    <x v="631"/>
    <d v="2006-10-04T00:00:00"/>
    <s v="Paid"/>
    <x v="0"/>
  </r>
  <r>
    <x v="96"/>
    <d v="2006-09-01T00:00:00"/>
    <x v="632"/>
    <d v="2006-10-06T00:00:00"/>
    <s v="Not Paid"/>
    <x v="29"/>
  </r>
  <r>
    <x v="97"/>
    <d v="2006-09-01T00:00:00"/>
    <x v="633"/>
    <d v="2006-10-07T00:00:00"/>
    <s v="Paid"/>
    <x v="0"/>
  </r>
  <r>
    <x v="98"/>
    <d v="2006-09-01T00:00:00"/>
    <x v="634"/>
    <d v="2006-10-07T00:00:00"/>
    <s v="Paid"/>
    <x v="0"/>
  </r>
  <r>
    <x v="99"/>
    <d v="2006-09-01T00:00:00"/>
    <x v="635"/>
    <d v="2006-10-05T00:00:00"/>
    <s v="Not Paid"/>
    <x v="33"/>
  </r>
  <r>
    <x v="100"/>
    <d v="2006-09-01T00:00:00"/>
    <x v="636"/>
    <d v="2006-10-02T00:00:00"/>
    <s v="Not Paid"/>
    <x v="35"/>
  </r>
  <r>
    <x v="101"/>
    <d v="2006-09-01T00:00:00"/>
    <x v="637"/>
    <d v="2006-10-07T00:00:00"/>
    <s v="Paid"/>
    <x v="0"/>
  </r>
  <r>
    <x v="102"/>
    <d v="2006-09-01T00:00:00"/>
    <x v="638"/>
    <d v="2006-10-03T00:00:00"/>
    <s v="Paid"/>
    <x v="0"/>
  </r>
  <r>
    <x v="103"/>
    <d v="2006-09-01T00:00:00"/>
    <x v="639"/>
    <d v="2006-10-04T00:00:00"/>
    <s v="Not Paid"/>
    <x v="34"/>
  </r>
  <r>
    <x v="104"/>
    <d v="2006-09-01T00:00:00"/>
    <x v="104"/>
    <d v="2006-10-04T00:00:00"/>
    <s v="Not Paid"/>
    <x v="34"/>
  </r>
  <r>
    <x v="105"/>
    <d v="2006-09-01T00:00:00"/>
    <x v="640"/>
    <d v="2006-10-07T00:00:00"/>
    <s v="Paid"/>
    <x v="0"/>
  </r>
  <r>
    <x v="106"/>
    <d v="2006-09-01T00:00:00"/>
    <x v="641"/>
    <d v="2006-10-07T00:00:00"/>
    <s v="Paid"/>
    <x v="0"/>
  </r>
  <r>
    <x v="107"/>
    <d v="2006-09-01T00:00:00"/>
    <x v="642"/>
    <d v="2006-10-06T00:00:00"/>
    <s v="Not Paid"/>
    <x v="29"/>
  </r>
  <r>
    <x v="108"/>
    <d v="2006-09-01T00:00:00"/>
    <x v="643"/>
    <d v="2006-10-06T00:00:00"/>
    <s v="Paid"/>
    <x v="0"/>
  </r>
  <r>
    <x v="109"/>
    <d v="2006-09-01T00:00:00"/>
    <x v="644"/>
    <d v="2006-10-03T00:00:00"/>
    <s v="Not Paid"/>
    <x v="32"/>
  </r>
  <r>
    <x v="110"/>
    <d v="2006-09-01T00:00:00"/>
    <x v="645"/>
    <d v="2006-10-05T00:00:00"/>
    <s v="Paid"/>
    <x v="0"/>
  </r>
  <r>
    <x v="111"/>
    <d v="2006-09-01T00:00:00"/>
    <x v="646"/>
    <d v="2006-10-06T00:00:00"/>
    <s v="Paid"/>
    <x v="0"/>
  </r>
  <r>
    <x v="112"/>
    <d v="2006-09-01T00:00:00"/>
    <x v="647"/>
    <d v="2006-10-07T00:00:00"/>
    <s v="Paid"/>
    <x v="0"/>
  </r>
  <r>
    <x v="113"/>
    <d v="2006-09-01T00:00:00"/>
    <x v="648"/>
    <d v="2006-10-02T00:00:00"/>
    <s v="Not Paid"/>
    <x v="35"/>
  </r>
  <r>
    <x v="114"/>
    <d v="2006-09-01T00:00:00"/>
    <x v="649"/>
    <d v="2006-10-05T00:00:00"/>
    <s v="Paid"/>
    <x v="0"/>
  </r>
  <r>
    <x v="115"/>
    <d v="2006-09-01T00:00:00"/>
    <x v="650"/>
    <d v="2006-10-06T00:00:00"/>
    <s v="Not Paid"/>
    <x v="29"/>
  </r>
  <r>
    <x v="116"/>
    <d v="2006-09-01T00:00:00"/>
    <x v="651"/>
    <d v="2006-10-05T00:00:00"/>
    <s v="Paid"/>
    <x v="0"/>
  </r>
  <r>
    <x v="117"/>
    <d v="2006-09-01T00:00:00"/>
    <x v="652"/>
    <d v="2006-10-04T00:00:00"/>
    <s v="Paid"/>
    <x v="0"/>
  </r>
  <r>
    <x v="118"/>
    <d v="2006-09-01T00:00:00"/>
    <x v="512"/>
    <d v="2006-10-03T00:00:00"/>
    <s v="Paid"/>
    <x v="0"/>
  </r>
  <r>
    <x v="119"/>
    <d v="2006-09-01T00:00:00"/>
    <x v="653"/>
    <d v="2006-10-01T00:00:00"/>
    <s v="Not Paid"/>
    <x v="30"/>
  </r>
  <r>
    <x v="120"/>
    <d v="2006-09-01T00:00:00"/>
    <x v="654"/>
    <d v="2006-10-07T00:00:00"/>
    <s v="Paid"/>
    <x v="0"/>
  </r>
  <r>
    <x v="121"/>
    <d v="2006-09-01T00:00:00"/>
    <x v="655"/>
    <d v="2006-10-02T00:00:00"/>
    <s v="Not Paid"/>
    <x v="35"/>
  </r>
  <r>
    <x v="122"/>
    <d v="2006-09-01T00:00:00"/>
    <x v="656"/>
    <d v="2006-10-07T00:00:00"/>
    <s v="Paid"/>
    <x v="0"/>
  </r>
  <r>
    <x v="123"/>
    <d v="2006-09-01T00:00:00"/>
    <x v="657"/>
    <d v="2006-10-04T00:00:00"/>
    <s v="Paid"/>
    <x v="0"/>
  </r>
  <r>
    <x v="124"/>
    <d v="2006-09-01T00:00:00"/>
    <x v="658"/>
    <d v="2006-10-01T00:00:00"/>
    <s v="Paid"/>
    <x v="0"/>
  </r>
  <r>
    <x v="125"/>
    <d v="2006-09-01T00:00:00"/>
    <x v="659"/>
    <d v="2006-10-05T00:00:00"/>
    <s v="Not Paid"/>
    <x v="33"/>
  </r>
  <r>
    <x v="126"/>
    <d v="2006-09-01T00:00:00"/>
    <x v="660"/>
    <d v="2006-10-01T00:00:00"/>
    <s v="Not Paid"/>
    <x v="30"/>
  </r>
  <r>
    <x v="127"/>
    <d v="2006-09-01T00:00:00"/>
    <x v="661"/>
    <d v="2006-10-03T00:00:00"/>
    <s v="Not Paid"/>
    <x v="32"/>
  </r>
  <r>
    <x v="128"/>
    <d v="2006-09-01T00:00:00"/>
    <x v="662"/>
    <d v="2006-10-03T00:00:00"/>
    <s v="Paid"/>
    <x v="0"/>
  </r>
  <r>
    <x v="129"/>
    <d v="2006-09-01T00:00:00"/>
    <x v="663"/>
    <d v="2006-10-06T00:00:00"/>
    <s v="Not Paid"/>
    <x v="29"/>
  </r>
  <r>
    <x v="130"/>
    <d v="2006-09-01T00:00:00"/>
    <x v="664"/>
    <d v="2006-10-02T00:00:00"/>
    <s v="Not Paid"/>
    <x v="35"/>
  </r>
  <r>
    <x v="131"/>
    <d v="2006-09-01T00:00:00"/>
    <x v="665"/>
    <d v="2006-10-04T00:00:00"/>
    <s v="Not Paid"/>
    <x v="34"/>
  </r>
  <r>
    <x v="132"/>
    <d v="2006-09-01T00:00:00"/>
    <x v="666"/>
    <d v="2006-10-07T00:00:00"/>
    <s v="Not Paid"/>
    <x v="31"/>
  </r>
  <r>
    <x v="133"/>
    <d v="2006-09-01T00:00:00"/>
    <x v="261"/>
    <d v="2006-10-06T00:00:00"/>
    <s v="Paid"/>
    <x v="0"/>
  </r>
  <r>
    <x v="134"/>
    <d v="2006-09-01T00:00:00"/>
    <x v="667"/>
    <d v="2006-10-06T00:00:00"/>
    <s v="Paid"/>
    <x v="0"/>
  </r>
  <r>
    <x v="135"/>
    <d v="2006-09-01T00:00:00"/>
    <x v="668"/>
    <d v="2006-10-05T00:00:00"/>
    <s v="Not Paid"/>
    <x v="33"/>
  </r>
  <r>
    <x v="136"/>
    <d v="2006-09-01T00:00:00"/>
    <x v="669"/>
    <d v="2006-10-03T00:00:00"/>
    <s v="Paid"/>
    <x v="0"/>
  </r>
  <r>
    <x v="137"/>
    <d v="2006-09-01T00:00:00"/>
    <x v="670"/>
    <d v="2006-10-02T00:00:00"/>
    <s v="Paid"/>
    <x v="0"/>
  </r>
  <r>
    <x v="138"/>
    <d v="2006-09-01T00:00:00"/>
    <x v="671"/>
    <d v="2006-10-02T00:00:00"/>
    <s v="Paid"/>
    <x v="0"/>
  </r>
  <r>
    <x v="139"/>
    <d v="2006-09-01T00:00:00"/>
    <x v="672"/>
    <d v="2006-10-01T00:00:00"/>
    <s v="Paid"/>
    <x v="0"/>
  </r>
  <r>
    <x v="140"/>
    <d v="2006-09-01T00:00:00"/>
    <x v="673"/>
    <d v="2006-10-01T00:00:00"/>
    <s v="Paid"/>
    <x v="0"/>
  </r>
  <r>
    <x v="141"/>
    <d v="2006-09-01T00:00:00"/>
    <x v="674"/>
    <d v="2006-10-06T00:00:00"/>
    <s v="Not Paid"/>
    <x v="29"/>
  </r>
  <r>
    <x v="142"/>
    <d v="2006-09-01T00:00:00"/>
    <x v="675"/>
    <d v="2006-10-04T00:00:00"/>
    <s v="Not Paid"/>
    <x v="34"/>
  </r>
  <r>
    <x v="143"/>
    <d v="2006-09-01T00:00:00"/>
    <x v="676"/>
    <d v="2006-10-05T00:00:00"/>
    <s v="Not Paid"/>
    <x v="33"/>
  </r>
  <r>
    <x v="144"/>
    <d v="2006-09-01T00:00:00"/>
    <x v="677"/>
    <d v="2006-10-06T00:00:00"/>
    <s v="Not Paid"/>
    <x v="29"/>
  </r>
  <r>
    <x v="145"/>
    <d v="2006-09-01T00:00:00"/>
    <x v="678"/>
    <d v="2006-10-05T00:00:00"/>
    <s v="Not Paid"/>
    <x v="33"/>
  </r>
  <r>
    <x v="146"/>
    <d v="2006-09-01T00:00:00"/>
    <x v="679"/>
    <d v="2006-10-04T00:00:00"/>
    <s v="Paid"/>
    <x v="0"/>
  </r>
  <r>
    <x v="147"/>
    <d v="2006-09-01T00:00:00"/>
    <x v="680"/>
    <d v="2006-10-02T00:00:00"/>
    <s v="Not Paid"/>
    <x v="35"/>
  </r>
  <r>
    <x v="148"/>
    <d v="2006-09-01T00:00:00"/>
    <x v="681"/>
    <d v="2006-10-05T00:00:00"/>
    <s v="Paid"/>
    <x v="0"/>
  </r>
  <r>
    <x v="149"/>
    <d v="2006-09-01T00:00:00"/>
    <x v="682"/>
    <d v="2006-10-04T00:00:00"/>
    <s v="Paid"/>
    <x v="0"/>
  </r>
  <r>
    <x v="150"/>
    <d v="2006-09-01T00:00:00"/>
    <x v="683"/>
    <d v="2006-10-01T00:00:00"/>
    <s v="Paid"/>
    <x v="0"/>
  </r>
  <r>
    <x v="151"/>
    <d v="2006-09-01T00:00:00"/>
    <x v="684"/>
    <d v="2006-10-05T00:00:00"/>
    <s v="Paid"/>
    <x v="0"/>
  </r>
  <r>
    <x v="152"/>
    <d v="2006-09-01T00:00:00"/>
    <x v="685"/>
    <d v="2006-10-04T00:00:00"/>
    <s v="Paid"/>
    <x v="0"/>
  </r>
  <r>
    <x v="153"/>
    <d v="2006-09-01T00:00:00"/>
    <x v="547"/>
    <d v="2006-10-05T00:00:00"/>
    <s v="Not Paid"/>
    <x v="33"/>
  </r>
  <r>
    <x v="154"/>
    <d v="2006-09-01T00:00:00"/>
    <x v="686"/>
    <d v="2006-10-04T00:00:00"/>
    <s v="Paid"/>
    <x v="0"/>
  </r>
  <r>
    <x v="155"/>
    <d v="2006-09-01T00:00:00"/>
    <x v="687"/>
    <d v="2006-10-03T00:00:00"/>
    <s v="Not Paid"/>
    <x v="32"/>
  </r>
  <r>
    <x v="156"/>
    <d v="2006-09-01T00:00:00"/>
    <x v="688"/>
    <d v="2006-10-03T00:00:00"/>
    <s v="Not Paid"/>
    <x v="32"/>
  </r>
  <r>
    <x v="157"/>
    <d v="2006-09-01T00:00:00"/>
    <x v="689"/>
    <d v="2006-10-02T00:00:00"/>
    <s v="Not Paid"/>
    <x v="35"/>
  </r>
  <r>
    <x v="158"/>
    <d v="2006-09-01T00:00:00"/>
    <x v="690"/>
    <d v="2006-10-01T00:00:00"/>
    <s v="Paid"/>
    <x v="0"/>
  </r>
  <r>
    <x v="159"/>
    <d v="2006-09-01T00:00:00"/>
    <x v="691"/>
    <d v="2006-10-02T00:00:00"/>
    <s v="Not Paid"/>
    <x v="35"/>
  </r>
  <r>
    <x v="160"/>
    <d v="2006-09-01T00:00:00"/>
    <x v="692"/>
    <d v="2006-10-01T00:00:00"/>
    <s v="Paid"/>
    <x v="0"/>
  </r>
  <r>
    <x v="161"/>
    <d v="2006-09-01T00:00:00"/>
    <x v="693"/>
    <d v="2006-10-01T00:00:00"/>
    <s v="Paid"/>
    <x v="0"/>
  </r>
  <r>
    <x v="162"/>
    <d v="2006-09-01T00:00:00"/>
    <x v="694"/>
    <d v="2006-10-06T00:00:00"/>
    <s v="Not Paid"/>
    <x v="29"/>
  </r>
  <r>
    <x v="0"/>
    <d v="2006-10-01T00:00:00"/>
    <x v="265"/>
    <d v="2006-11-03T00:00:00"/>
    <s v="Not Paid"/>
    <x v="36"/>
  </r>
  <r>
    <x v="1"/>
    <d v="2006-10-01T00:00:00"/>
    <x v="695"/>
    <d v="2006-11-06T00:00:00"/>
    <s v="Paid"/>
    <x v="0"/>
  </r>
  <r>
    <x v="2"/>
    <d v="2006-10-01T00:00:00"/>
    <x v="2"/>
    <d v="2006-11-05T00:00:00"/>
    <s v="Paid"/>
    <x v="0"/>
  </r>
  <r>
    <x v="3"/>
    <d v="2006-10-01T00:00:00"/>
    <x v="696"/>
    <d v="2006-11-02T00:00:00"/>
    <s v="Not Paid"/>
    <x v="37"/>
  </r>
  <r>
    <x v="4"/>
    <d v="2006-10-01T00:00:00"/>
    <x v="697"/>
    <d v="2006-11-05T00:00:00"/>
    <s v="Not Paid"/>
    <x v="38"/>
  </r>
  <r>
    <x v="5"/>
    <d v="2006-10-01T00:00:00"/>
    <x v="698"/>
    <d v="2006-11-05T00:00:00"/>
    <s v="Paid"/>
    <x v="0"/>
  </r>
  <r>
    <x v="6"/>
    <d v="2006-10-01T00:00:00"/>
    <x v="271"/>
    <d v="2006-11-05T00:00:00"/>
    <s v="Not Paid"/>
    <x v="38"/>
  </r>
  <r>
    <x v="7"/>
    <d v="2006-10-01T00:00:00"/>
    <x v="699"/>
    <d v="2006-11-05T00:00:00"/>
    <s v="Not Paid"/>
    <x v="38"/>
  </r>
  <r>
    <x v="8"/>
    <d v="2006-10-01T00:00:00"/>
    <x v="700"/>
    <d v="2006-11-03T00:00:00"/>
    <s v="Paid"/>
    <x v="0"/>
  </r>
  <r>
    <x v="9"/>
    <d v="2006-10-01T00:00:00"/>
    <x v="701"/>
    <d v="2006-11-01T00:00:00"/>
    <s v="Paid"/>
    <x v="0"/>
  </r>
  <r>
    <x v="10"/>
    <d v="2006-10-01T00:00:00"/>
    <x v="702"/>
    <d v="2006-11-07T00:00:00"/>
    <s v="Paid"/>
    <x v="0"/>
  </r>
  <r>
    <x v="11"/>
    <d v="2006-10-01T00:00:00"/>
    <x v="703"/>
    <d v="2006-11-01T00:00:00"/>
    <s v="Paid"/>
    <x v="0"/>
  </r>
  <r>
    <x v="12"/>
    <d v="2006-10-01T00:00:00"/>
    <x v="704"/>
    <d v="2006-11-07T00:00:00"/>
    <s v="Paid"/>
    <x v="0"/>
  </r>
  <r>
    <x v="13"/>
    <d v="2006-10-01T00:00:00"/>
    <x v="13"/>
    <d v="2006-11-01T00:00:00"/>
    <s v="Not Paid"/>
    <x v="39"/>
  </r>
  <r>
    <x v="14"/>
    <d v="2006-10-01T00:00:00"/>
    <x v="705"/>
    <d v="2006-11-05T00:00:00"/>
    <s v="Not Paid"/>
    <x v="38"/>
  </r>
  <r>
    <x v="15"/>
    <d v="2006-10-01T00:00:00"/>
    <x v="706"/>
    <d v="2006-11-01T00:00:00"/>
    <s v="Paid"/>
    <x v="0"/>
  </r>
  <r>
    <x v="16"/>
    <d v="2006-10-01T00:00:00"/>
    <x v="707"/>
    <d v="2006-11-04T00:00:00"/>
    <s v="Not Paid"/>
    <x v="40"/>
  </r>
  <r>
    <x v="17"/>
    <d v="2006-10-01T00:00:00"/>
    <x v="708"/>
    <d v="2006-11-06T00:00:00"/>
    <s v="Not Paid"/>
    <x v="41"/>
  </r>
  <r>
    <x v="18"/>
    <d v="2006-10-01T00:00:00"/>
    <x v="709"/>
    <d v="2006-11-02T00:00:00"/>
    <s v="Not Paid"/>
    <x v="37"/>
  </r>
  <r>
    <x v="19"/>
    <d v="2006-10-01T00:00:00"/>
    <x v="710"/>
    <d v="2006-11-06T00:00:00"/>
    <s v="Not Paid"/>
    <x v="41"/>
  </r>
  <r>
    <x v="20"/>
    <d v="2006-10-01T00:00:00"/>
    <x v="711"/>
    <d v="2006-11-06T00:00:00"/>
    <s v="Not Paid"/>
    <x v="41"/>
  </r>
  <r>
    <x v="21"/>
    <d v="2006-10-01T00:00:00"/>
    <x v="712"/>
    <d v="2006-11-02T00:00:00"/>
    <s v="Paid"/>
    <x v="0"/>
  </r>
  <r>
    <x v="22"/>
    <d v="2006-10-01T00:00:00"/>
    <x v="713"/>
    <d v="2006-11-05T00:00:00"/>
    <s v="Paid"/>
    <x v="0"/>
  </r>
  <r>
    <x v="23"/>
    <d v="2006-10-01T00:00:00"/>
    <x v="714"/>
    <d v="2006-11-01T00:00:00"/>
    <s v="Not Paid"/>
    <x v="39"/>
  </r>
  <r>
    <x v="24"/>
    <d v="2006-10-01T00:00:00"/>
    <x v="715"/>
    <d v="2006-11-03T00:00:00"/>
    <s v="Paid"/>
    <x v="0"/>
  </r>
  <r>
    <x v="25"/>
    <d v="2006-10-01T00:00:00"/>
    <x v="716"/>
    <d v="2006-11-02T00:00:00"/>
    <s v="Paid"/>
    <x v="0"/>
  </r>
  <r>
    <x v="26"/>
    <d v="2006-10-01T00:00:00"/>
    <x v="717"/>
    <d v="2006-11-07T00:00:00"/>
    <s v="Paid"/>
    <x v="0"/>
  </r>
  <r>
    <x v="27"/>
    <d v="2006-10-01T00:00:00"/>
    <x v="718"/>
    <d v="2006-11-02T00:00:00"/>
    <s v="Not Paid"/>
    <x v="37"/>
  </r>
  <r>
    <x v="28"/>
    <d v="2006-10-01T00:00:00"/>
    <x v="719"/>
    <d v="2006-11-03T00:00:00"/>
    <s v="Not Paid"/>
    <x v="36"/>
  </r>
  <r>
    <x v="29"/>
    <d v="2006-10-01T00:00:00"/>
    <x v="431"/>
    <d v="2006-11-07T00:00:00"/>
    <s v="Not Paid"/>
    <x v="42"/>
  </r>
  <r>
    <x v="30"/>
    <d v="2006-10-01T00:00:00"/>
    <x v="720"/>
    <d v="2006-11-03T00:00:00"/>
    <s v="Paid"/>
    <x v="0"/>
  </r>
  <r>
    <x v="31"/>
    <d v="2006-10-01T00:00:00"/>
    <x v="721"/>
    <d v="2006-11-03T00:00:00"/>
    <s v="Not Paid"/>
    <x v="36"/>
  </r>
  <r>
    <x v="32"/>
    <d v="2006-10-01T00:00:00"/>
    <x v="722"/>
    <d v="2006-11-03T00:00:00"/>
    <s v="Paid"/>
    <x v="0"/>
  </r>
  <r>
    <x v="33"/>
    <d v="2006-10-01T00:00:00"/>
    <x v="723"/>
    <d v="2006-11-05T00:00:00"/>
    <s v="Paid"/>
    <x v="0"/>
  </r>
  <r>
    <x v="34"/>
    <d v="2006-10-01T00:00:00"/>
    <x v="724"/>
    <d v="2006-11-04T00:00:00"/>
    <s v="Paid"/>
    <x v="0"/>
  </r>
  <r>
    <x v="35"/>
    <d v="2006-10-01T00:00:00"/>
    <x v="725"/>
    <d v="2006-11-05T00:00:00"/>
    <s v="Not Paid"/>
    <x v="38"/>
  </r>
  <r>
    <x v="36"/>
    <d v="2006-10-01T00:00:00"/>
    <x v="726"/>
    <d v="2006-11-05T00:00:00"/>
    <s v="Not Paid"/>
    <x v="38"/>
  </r>
  <r>
    <x v="37"/>
    <d v="2006-10-01T00:00:00"/>
    <x v="37"/>
    <d v="2006-11-02T00:00:00"/>
    <s v="Paid"/>
    <x v="0"/>
  </r>
  <r>
    <x v="38"/>
    <d v="2006-10-01T00:00:00"/>
    <x v="727"/>
    <d v="2006-11-01T00:00:00"/>
    <s v="Paid"/>
    <x v="0"/>
  </r>
  <r>
    <x v="39"/>
    <d v="2006-10-01T00:00:00"/>
    <x v="728"/>
    <d v="2006-11-01T00:00:00"/>
    <s v="Paid"/>
    <x v="0"/>
  </r>
  <r>
    <x v="40"/>
    <d v="2006-10-01T00:00:00"/>
    <x v="729"/>
    <d v="2006-11-05T00:00:00"/>
    <s v="Not Paid"/>
    <x v="38"/>
  </r>
  <r>
    <x v="41"/>
    <d v="2006-10-01T00:00:00"/>
    <x v="730"/>
    <d v="2006-11-02T00:00:00"/>
    <s v="Not Paid"/>
    <x v="37"/>
  </r>
  <r>
    <x v="42"/>
    <d v="2006-10-01T00:00:00"/>
    <x v="731"/>
    <d v="2006-11-03T00:00:00"/>
    <s v="Not Paid"/>
    <x v="36"/>
  </r>
  <r>
    <x v="43"/>
    <d v="2006-10-01T00:00:00"/>
    <x v="732"/>
    <d v="2006-11-05T00:00:00"/>
    <s v="Paid"/>
    <x v="0"/>
  </r>
  <r>
    <x v="44"/>
    <d v="2006-10-01T00:00:00"/>
    <x v="733"/>
    <d v="2006-11-07T00:00:00"/>
    <s v="Not Paid"/>
    <x v="42"/>
  </r>
  <r>
    <x v="45"/>
    <d v="2006-10-01T00:00:00"/>
    <x v="734"/>
    <d v="2006-11-01T00:00:00"/>
    <s v="Paid"/>
    <x v="0"/>
  </r>
  <r>
    <x v="46"/>
    <d v="2006-10-01T00:00:00"/>
    <x v="735"/>
    <d v="2006-11-07T00:00:00"/>
    <s v="Not Paid"/>
    <x v="42"/>
  </r>
  <r>
    <x v="47"/>
    <d v="2006-10-01T00:00:00"/>
    <x v="449"/>
    <d v="2006-11-06T00:00:00"/>
    <s v="Not Paid"/>
    <x v="41"/>
  </r>
  <r>
    <x v="48"/>
    <d v="2006-10-01T00:00:00"/>
    <x v="450"/>
    <d v="2006-11-03T00:00:00"/>
    <s v="Not Paid"/>
    <x v="36"/>
  </r>
  <r>
    <x v="49"/>
    <d v="2006-10-01T00:00:00"/>
    <x v="736"/>
    <d v="2006-11-02T00:00:00"/>
    <s v="Not Paid"/>
    <x v="37"/>
  </r>
  <r>
    <x v="50"/>
    <d v="2006-10-01T00:00:00"/>
    <x v="737"/>
    <d v="2006-11-04T00:00:00"/>
    <s v="Not Paid"/>
    <x v="40"/>
  </r>
  <r>
    <x v="51"/>
    <d v="2006-10-01T00:00:00"/>
    <x v="452"/>
    <d v="2006-11-04T00:00:00"/>
    <s v="Not Paid"/>
    <x v="40"/>
  </r>
  <r>
    <x v="52"/>
    <d v="2006-10-01T00:00:00"/>
    <x v="738"/>
    <d v="2006-11-04T00:00:00"/>
    <s v="Not Paid"/>
    <x v="40"/>
  </r>
  <r>
    <x v="53"/>
    <d v="2006-10-01T00:00:00"/>
    <x v="739"/>
    <d v="2006-11-07T00:00:00"/>
    <s v="Paid"/>
    <x v="0"/>
  </r>
  <r>
    <x v="54"/>
    <d v="2006-10-01T00:00:00"/>
    <x v="740"/>
    <d v="2006-11-03T00:00:00"/>
    <s v="Paid"/>
    <x v="0"/>
  </r>
  <r>
    <x v="55"/>
    <d v="2006-10-01T00:00:00"/>
    <x v="741"/>
    <d v="2006-11-03T00:00:00"/>
    <s v="Not Paid"/>
    <x v="36"/>
  </r>
  <r>
    <x v="56"/>
    <d v="2006-10-01T00:00:00"/>
    <x v="742"/>
    <d v="2006-11-07T00:00:00"/>
    <s v="Paid"/>
    <x v="0"/>
  </r>
  <r>
    <x v="57"/>
    <d v="2006-10-01T00:00:00"/>
    <x v="743"/>
    <d v="2006-11-03T00:00:00"/>
    <s v="Not Paid"/>
    <x v="36"/>
  </r>
  <r>
    <x v="58"/>
    <d v="2006-10-01T00:00:00"/>
    <x v="744"/>
    <d v="2006-11-07T00:00:00"/>
    <s v="Not Paid"/>
    <x v="42"/>
  </r>
  <r>
    <x v="59"/>
    <d v="2006-10-01T00:00:00"/>
    <x v="602"/>
    <d v="2006-11-07T00:00:00"/>
    <s v="Paid"/>
    <x v="0"/>
  </r>
  <r>
    <x v="60"/>
    <d v="2006-10-01T00:00:00"/>
    <x v="745"/>
    <d v="2006-11-07T00:00:00"/>
    <s v="Not Paid"/>
    <x v="42"/>
  </r>
  <r>
    <x v="61"/>
    <d v="2006-10-01T00:00:00"/>
    <x v="746"/>
    <d v="2006-11-05T00:00:00"/>
    <s v="Not Paid"/>
    <x v="38"/>
  </r>
  <r>
    <x v="62"/>
    <d v="2006-10-01T00:00:00"/>
    <x v="747"/>
    <d v="2006-11-06T00:00:00"/>
    <s v="Not Paid"/>
    <x v="41"/>
  </r>
  <r>
    <x v="63"/>
    <d v="2006-10-01T00:00:00"/>
    <x v="748"/>
    <d v="2006-11-02T00:00:00"/>
    <s v="Not Paid"/>
    <x v="37"/>
  </r>
  <r>
    <x v="64"/>
    <d v="2006-10-01T00:00:00"/>
    <x v="749"/>
    <d v="2006-11-04T00:00:00"/>
    <s v="Paid"/>
    <x v="0"/>
  </r>
  <r>
    <x v="65"/>
    <d v="2006-10-01T00:00:00"/>
    <x v="750"/>
    <d v="2006-11-04T00:00:00"/>
    <s v="Not Paid"/>
    <x v="40"/>
  </r>
  <r>
    <x v="66"/>
    <d v="2006-10-01T00:00:00"/>
    <x v="751"/>
    <d v="2006-11-01T00:00:00"/>
    <s v="Paid"/>
    <x v="0"/>
  </r>
  <r>
    <x v="67"/>
    <d v="2006-10-01T00:00:00"/>
    <x v="752"/>
    <d v="2006-11-03T00:00:00"/>
    <s v="Paid"/>
    <x v="0"/>
  </r>
  <r>
    <x v="68"/>
    <d v="2006-10-01T00:00:00"/>
    <x v="330"/>
    <d v="2006-11-02T00:00:00"/>
    <s v="Paid"/>
    <x v="0"/>
  </r>
  <r>
    <x v="69"/>
    <d v="2006-10-01T00:00:00"/>
    <x v="753"/>
    <d v="2006-11-06T00:00:00"/>
    <s v="Paid"/>
    <x v="0"/>
  </r>
  <r>
    <x v="70"/>
    <d v="2006-10-01T00:00:00"/>
    <x v="754"/>
    <d v="2006-11-07T00:00:00"/>
    <s v="Not Paid"/>
    <x v="42"/>
  </r>
  <r>
    <x v="71"/>
    <d v="2006-10-01T00:00:00"/>
    <x v="755"/>
    <d v="2006-11-05T00:00:00"/>
    <s v="Paid"/>
    <x v="0"/>
  </r>
  <r>
    <x v="72"/>
    <d v="2006-10-01T00:00:00"/>
    <x v="756"/>
    <d v="2006-11-02T00:00:00"/>
    <s v="Paid"/>
    <x v="0"/>
  </r>
  <r>
    <x v="73"/>
    <d v="2006-10-01T00:00:00"/>
    <x v="757"/>
    <d v="2006-11-05T00:00:00"/>
    <s v="Not Paid"/>
    <x v="38"/>
  </r>
  <r>
    <x v="74"/>
    <d v="2006-10-01T00:00:00"/>
    <x v="758"/>
    <d v="2006-11-03T00:00:00"/>
    <s v="Not Paid"/>
    <x v="36"/>
  </r>
  <r>
    <x v="75"/>
    <d v="2006-10-01T00:00:00"/>
    <x v="759"/>
    <d v="2006-11-04T00:00:00"/>
    <s v="Not Paid"/>
    <x v="40"/>
  </r>
  <r>
    <x v="76"/>
    <d v="2006-10-01T00:00:00"/>
    <x v="760"/>
    <d v="2006-11-03T00:00:00"/>
    <s v="Not Paid"/>
    <x v="36"/>
  </r>
  <r>
    <x v="77"/>
    <d v="2006-10-01T00:00:00"/>
    <x v="761"/>
    <d v="2006-11-06T00:00:00"/>
    <s v="Paid"/>
    <x v="0"/>
  </r>
  <r>
    <x v="78"/>
    <d v="2006-10-01T00:00:00"/>
    <x v="762"/>
    <d v="2006-11-07T00:00:00"/>
    <s v="Not Paid"/>
    <x v="42"/>
  </r>
  <r>
    <x v="79"/>
    <d v="2006-10-01T00:00:00"/>
    <x v="763"/>
    <d v="2006-11-06T00:00:00"/>
    <s v="Not Paid"/>
    <x v="41"/>
  </r>
  <r>
    <x v="80"/>
    <d v="2006-10-01T00:00:00"/>
    <x v="479"/>
    <d v="2006-11-01T00:00:00"/>
    <s v="Paid"/>
    <x v="0"/>
  </r>
  <r>
    <x v="81"/>
    <d v="2006-10-01T00:00:00"/>
    <x v="764"/>
    <d v="2006-11-05T00:00:00"/>
    <s v="Not Paid"/>
    <x v="38"/>
  </r>
  <r>
    <x v="82"/>
    <d v="2006-10-01T00:00:00"/>
    <x v="765"/>
    <d v="2006-11-03T00:00:00"/>
    <s v="Paid"/>
    <x v="0"/>
  </r>
  <r>
    <x v="83"/>
    <d v="2006-10-01T00:00:00"/>
    <x v="766"/>
    <d v="2006-11-02T00:00:00"/>
    <s v="Not Paid"/>
    <x v="37"/>
  </r>
  <r>
    <x v="84"/>
    <d v="2006-10-01T00:00:00"/>
    <x v="767"/>
    <d v="2006-11-07T00:00:00"/>
    <s v="Not Paid"/>
    <x v="42"/>
  </r>
  <r>
    <x v="85"/>
    <d v="2006-10-01T00:00:00"/>
    <x v="768"/>
    <d v="2006-11-03T00:00:00"/>
    <s v="Not Paid"/>
    <x v="36"/>
  </r>
  <r>
    <x v="86"/>
    <d v="2006-10-01T00:00:00"/>
    <x v="769"/>
    <d v="2006-11-01T00:00:00"/>
    <s v="Paid"/>
    <x v="0"/>
  </r>
  <r>
    <x v="87"/>
    <d v="2006-10-01T00:00:00"/>
    <x v="770"/>
    <d v="2006-11-03T00:00:00"/>
    <s v="Not Paid"/>
    <x v="36"/>
  </r>
  <r>
    <x v="88"/>
    <d v="2006-10-01T00:00:00"/>
    <x v="771"/>
    <d v="2006-11-06T00:00:00"/>
    <s v="Paid"/>
    <x v="0"/>
  </r>
  <r>
    <x v="89"/>
    <d v="2006-10-01T00:00:00"/>
    <x v="772"/>
    <d v="2006-11-07T00:00:00"/>
    <s v="Paid"/>
    <x v="0"/>
  </r>
  <r>
    <x v="90"/>
    <d v="2006-10-01T00:00:00"/>
    <x v="773"/>
    <d v="2006-11-04T00:00:00"/>
    <s v="Not Paid"/>
    <x v="40"/>
  </r>
  <r>
    <x v="91"/>
    <d v="2006-10-01T00:00:00"/>
    <x v="774"/>
    <d v="2006-11-02T00:00:00"/>
    <s v="Not Paid"/>
    <x v="37"/>
  </r>
  <r>
    <x v="92"/>
    <d v="2006-10-01T00:00:00"/>
    <x v="775"/>
    <d v="2006-11-06T00:00:00"/>
    <s v="Paid"/>
    <x v="0"/>
  </r>
  <r>
    <x v="93"/>
    <d v="2006-10-01T00:00:00"/>
    <x v="776"/>
    <d v="2006-11-05T00:00:00"/>
    <s v="Paid"/>
    <x v="0"/>
  </r>
  <r>
    <x v="94"/>
    <d v="2006-10-01T00:00:00"/>
    <x v="777"/>
    <d v="2006-11-05T00:00:00"/>
    <s v="Paid"/>
    <x v="0"/>
  </r>
  <r>
    <x v="95"/>
    <d v="2006-10-01T00:00:00"/>
    <x v="778"/>
    <d v="2006-11-04T00:00:00"/>
    <s v="Paid"/>
    <x v="0"/>
  </r>
  <r>
    <x v="96"/>
    <d v="2006-10-01T00:00:00"/>
    <x v="779"/>
    <d v="2006-11-02T00:00:00"/>
    <s v="Not Paid"/>
    <x v="37"/>
  </r>
  <r>
    <x v="97"/>
    <d v="2006-10-01T00:00:00"/>
    <x v="780"/>
    <d v="2006-11-07T00:00:00"/>
    <s v="Paid"/>
    <x v="0"/>
  </r>
  <r>
    <x v="98"/>
    <d v="2006-10-01T00:00:00"/>
    <x v="781"/>
    <d v="2006-11-01T00:00:00"/>
    <s v="Paid"/>
    <x v="0"/>
  </r>
  <r>
    <x v="99"/>
    <d v="2006-10-01T00:00:00"/>
    <x v="782"/>
    <d v="2006-11-07T00:00:00"/>
    <s v="Not Paid"/>
    <x v="42"/>
  </r>
  <r>
    <x v="100"/>
    <d v="2006-10-01T00:00:00"/>
    <x v="783"/>
    <d v="2006-11-02T00:00:00"/>
    <s v="Paid"/>
    <x v="0"/>
  </r>
  <r>
    <x v="101"/>
    <d v="2006-10-01T00:00:00"/>
    <x v="784"/>
    <d v="2006-11-02T00:00:00"/>
    <s v="Paid"/>
    <x v="0"/>
  </r>
  <r>
    <x v="102"/>
    <d v="2006-10-01T00:00:00"/>
    <x v="785"/>
    <d v="2006-11-03T00:00:00"/>
    <s v="Not Paid"/>
    <x v="36"/>
  </r>
  <r>
    <x v="103"/>
    <d v="2006-10-01T00:00:00"/>
    <x v="786"/>
    <d v="2006-11-02T00:00:00"/>
    <s v="Not Paid"/>
    <x v="37"/>
  </r>
  <r>
    <x v="104"/>
    <d v="2006-10-01T00:00:00"/>
    <x v="787"/>
    <d v="2006-11-05T00:00:00"/>
    <s v="Not Paid"/>
    <x v="38"/>
  </r>
  <r>
    <x v="105"/>
    <d v="2006-10-01T00:00:00"/>
    <x v="788"/>
    <d v="2006-11-04T00:00:00"/>
    <s v="Not Paid"/>
    <x v="40"/>
  </r>
  <r>
    <x v="106"/>
    <d v="2006-10-01T00:00:00"/>
    <x v="501"/>
    <d v="2006-11-02T00:00:00"/>
    <s v="Not Paid"/>
    <x v="37"/>
  </r>
  <r>
    <x v="107"/>
    <d v="2006-10-01T00:00:00"/>
    <x v="789"/>
    <d v="2006-11-07T00:00:00"/>
    <s v="Not Paid"/>
    <x v="42"/>
  </r>
  <r>
    <x v="108"/>
    <d v="2006-10-01T00:00:00"/>
    <x v="790"/>
    <d v="2006-11-05T00:00:00"/>
    <s v="Paid"/>
    <x v="0"/>
  </r>
  <r>
    <x v="109"/>
    <d v="2006-10-01T00:00:00"/>
    <x v="237"/>
    <d v="2006-11-03T00:00:00"/>
    <s v="Not Paid"/>
    <x v="36"/>
  </r>
  <r>
    <x v="110"/>
    <d v="2006-10-01T00:00:00"/>
    <x v="791"/>
    <d v="2006-11-01T00:00:00"/>
    <s v="Not Paid"/>
    <x v="39"/>
  </r>
  <r>
    <x v="111"/>
    <d v="2006-10-01T00:00:00"/>
    <x v="792"/>
    <d v="2006-11-04T00:00:00"/>
    <s v="Paid"/>
    <x v="0"/>
  </r>
  <r>
    <x v="112"/>
    <d v="2006-10-01T00:00:00"/>
    <x v="793"/>
    <d v="2006-11-02T00:00:00"/>
    <s v="Paid"/>
    <x v="0"/>
  </r>
  <r>
    <x v="113"/>
    <d v="2006-10-01T00:00:00"/>
    <x v="794"/>
    <d v="2006-11-06T00:00:00"/>
    <s v="Paid"/>
    <x v="0"/>
  </r>
  <r>
    <x v="114"/>
    <d v="2006-10-01T00:00:00"/>
    <x v="795"/>
    <d v="2006-11-04T00:00:00"/>
    <s v="Not Paid"/>
    <x v="40"/>
  </r>
  <r>
    <x v="115"/>
    <d v="2006-10-01T00:00:00"/>
    <x v="796"/>
    <d v="2006-11-03T00:00:00"/>
    <s v="Not Paid"/>
    <x v="36"/>
  </r>
  <r>
    <x v="116"/>
    <d v="2006-10-01T00:00:00"/>
    <x v="797"/>
    <d v="2006-11-07T00:00:00"/>
    <s v="Not Paid"/>
    <x v="42"/>
  </r>
  <r>
    <x v="117"/>
    <d v="2006-10-01T00:00:00"/>
    <x v="798"/>
    <d v="2006-11-03T00:00:00"/>
    <s v="Not Paid"/>
    <x v="36"/>
  </r>
  <r>
    <x v="118"/>
    <d v="2006-10-01T00:00:00"/>
    <x v="512"/>
    <d v="2006-11-07T00:00:00"/>
    <s v="Not Paid"/>
    <x v="42"/>
  </r>
  <r>
    <x v="119"/>
    <d v="2006-10-01T00:00:00"/>
    <x v="799"/>
    <d v="2006-11-02T00:00:00"/>
    <s v="Not Paid"/>
    <x v="37"/>
  </r>
  <r>
    <x v="120"/>
    <d v="2006-10-01T00:00:00"/>
    <x v="800"/>
    <d v="2006-11-02T00:00:00"/>
    <s v="Not Paid"/>
    <x v="37"/>
  </r>
  <r>
    <x v="121"/>
    <d v="2006-10-01T00:00:00"/>
    <x v="801"/>
    <d v="2006-11-05T00:00:00"/>
    <s v="Not Paid"/>
    <x v="38"/>
  </r>
  <r>
    <x v="122"/>
    <d v="2006-10-01T00:00:00"/>
    <x v="802"/>
    <d v="2006-11-01T00:00:00"/>
    <s v="Paid"/>
    <x v="0"/>
  </r>
  <r>
    <x v="123"/>
    <d v="2006-10-01T00:00:00"/>
    <x v="383"/>
    <d v="2006-11-04T00:00:00"/>
    <s v="Not Paid"/>
    <x v="40"/>
  </r>
  <r>
    <x v="124"/>
    <d v="2006-10-01T00:00:00"/>
    <x v="803"/>
    <d v="2006-11-07T00:00:00"/>
    <s v="Paid"/>
    <x v="0"/>
  </r>
  <r>
    <x v="125"/>
    <d v="2006-10-01T00:00:00"/>
    <x v="804"/>
    <d v="2006-11-02T00:00:00"/>
    <s v="Paid"/>
    <x v="0"/>
  </r>
  <r>
    <x v="126"/>
    <d v="2006-10-01T00:00:00"/>
    <x v="254"/>
    <d v="2006-11-07T00:00:00"/>
    <s v="Paid"/>
    <x v="0"/>
  </r>
  <r>
    <x v="127"/>
    <d v="2006-10-01T00:00:00"/>
    <x v="805"/>
    <d v="2006-11-03T00:00:00"/>
    <s v="Not Paid"/>
    <x v="36"/>
  </r>
  <r>
    <x v="128"/>
    <d v="2006-10-01T00:00:00"/>
    <x v="806"/>
    <d v="2006-11-06T00:00:00"/>
    <s v="Not Paid"/>
    <x v="41"/>
  </r>
  <r>
    <x v="129"/>
    <d v="2006-10-01T00:00:00"/>
    <x v="523"/>
    <d v="2006-11-03T00:00:00"/>
    <s v="Not Paid"/>
    <x v="36"/>
  </r>
  <r>
    <x v="130"/>
    <d v="2006-10-01T00:00:00"/>
    <x v="807"/>
    <d v="2006-11-04T00:00:00"/>
    <s v="Paid"/>
    <x v="0"/>
  </r>
  <r>
    <x v="131"/>
    <d v="2006-10-01T00:00:00"/>
    <x v="808"/>
    <d v="2006-11-05T00:00:00"/>
    <s v="Not Paid"/>
    <x v="38"/>
  </r>
  <r>
    <x v="132"/>
    <d v="2006-10-01T00:00:00"/>
    <x v="809"/>
    <d v="2006-11-03T00:00:00"/>
    <s v="Not Paid"/>
    <x v="36"/>
  </r>
  <r>
    <x v="133"/>
    <d v="2006-10-01T00:00:00"/>
    <x v="810"/>
    <d v="2006-11-07T00:00:00"/>
    <s v="Paid"/>
    <x v="0"/>
  </r>
  <r>
    <x v="134"/>
    <d v="2006-10-01T00:00:00"/>
    <x v="811"/>
    <d v="2006-11-06T00:00:00"/>
    <s v="Paid"/>
    <x v="0"/>
  </r>
  <r>
    <x v="135"/>
    <d v="2006-10-01T00:00:00"/>
    <x v="812"/>
    <d v="2006-11-03T00:00:00"/>
    <s v="Not Paid"/>
    <x v="36"/>
  </r>
  <r>
    <x v="136"/>
    <d v="2006-10-01T00:00:00"/>
    <x v="813"/>
    <d v="2006-11-06T00:00:00"/>
    <s v="Paid"/>
    <x v="0"/>
  </r>
  <r>
    <x v="137"/>
    <d v="2006-10-01T00:00:00"/>
    <x v="814"/>
    <d v="2006-11-04T00:00:00"/>
    <s v="Not Paid"/>
    <x v="40"/>
  </r>
  <r>
    <x v="138"/>
    <d v="2006-10-01T00:00:00"/>
    <x v="815"/>
    <d v="2006-11-04T00:00:00"/>
    <s v="Not Paid"/>
    <x v="40"/>
  </r>
  <r>
    <x v="139"/>
    <d v="2006-10-01T00:00:00"/>
    <x v="816"/>
    <d v="2006-11-07T00:00:00"/>
    <s v="Paid"/>
    <x v="0"/>
  </r>
  <r>
    <x v="140"/>
    <d v="2006-10-01T00:00:00"/>
    <x v="817"/>
    <d v="2006-11-04T00:00:00"/>
    <s v="Not Paid"/>
    <x v="40"/>
  </r>
  <r>
    <x v="141"/>
    <d v="2006-10-01T00:00:00"/>
    <x v="818"/>
    <d v="2006-11-06T00:00:00"/>
    <s v="Not Paid"/>
    <x v="41"/>
  </r>
  <r>
    <x v="142"/>
    <d v="2006-10-01T00:00:00"/>
    <x v="819"/>
    <d v="2006-11-01T00:00:00"/>
    <s v="Not Paid"/>
    <x v="39"/>
  </r>
  <r>
    <x v="143"/>
    <d v="2006-10-01T00:00:00"/>
    <x v="820"/>
    <d v="2006-11-01T00:00:00"/>
    <s v="Not Paid"/>
    <x v="39"/>
  </r>
  <r>
    <x v="144"/>
    <d v="2006-10-01T00:00:00"/>
    <x v="821"/>
    <d v="2006-11-03T00:00:00"/>
    <s v="Not Paid"/>
    <x v="36"/>
  </r>
  <r>
    <x v="145"/>
    <d v="2006-10-01T00:00:00"/>
    <x v="822"/>
    <d v="2006-11-03T00:00:00"/>
    <s v="Paid"/>
    <x v="0"/>
  </r>
  <r>
    <x v="146"/>
    <d v="2006-10-01T00:00:00"/>
    <x v="823"/>
    <d v="2006-11-01T00:00:00"/>
    <s v="Not Paid"/>
    <x v="39"/>
  </r>
  <r>
    <x v="147"/>
    <d v="2006-10-01T00:00:00"/>
    <x v="824"/>
    <d v="2006-11-05T00:00:00"/>
    <s v="Paid"/>
    <x v="0"/>
  </r>
  <r>
    <x v="148"/>
    <d v="2006-10-01T00:00:00"/>
    <x v="825"/>
    <d v="2006-11-07T00:00:00"/>
    <s v="Not Paid"/>
    <x v="42"/>
  </r>
  <r>
    <x v="149"/>
    <d v="2006-10-01T00:00:00"/>
    <x v="826"/>
    <d v="2006-11-01T00:00:00"/>
    <s v="Paid"/>
    <x v="0"/>
  </r>
  <r>
    <x v="150"/>
    <d v="2006-10-01T00:00:00"/>
    <x v="827"/>
    <d v="2006-11-03T00:00:00"/>
    <s v="Not Paid"/>
    <x v="36"/>
  </r>
  <r>
    <x v="151"/>
    <d v="2006-10-01T00:00:00"/>
    <x v="828"/>
    <d v="2006-11-01T00:00:00"/>
    <s v="Paid"/>
    <x v="0"/>
  </r>
  <r>
    <x v="152"/>
    <d v="2006-10-01T00:00:00"/>
    <x v="829"/>
    <d v="2006-11-03T00:00:00"/>
    <s v="Paid"/>
    <x v="0"/>
  </r>
  <r>
    <x v="153"/>
    <d v="2006-10-01T00:00:00"/>
    <x v="547"/>
    <d v="2006-11-01T00:00:00"/>
    <s v="Not Paid"/>
    <x v="39"/>
  </r>
  <r>
    <x v="154"/>
    <d v="2006-10-01T00:00:00"/>
    <x v="830"/>
    <d v="2006-11-04T00:00:00"/>
    <s v="Paid"/>
    <x v="0"/>
  </r>
  <r>
    <x v="155"/>
    <d v="2006-10-01T00:00:00"/>
    <x v="831"/>
    <d v="2006-11-05T00:00:00"/>
    <s v="Paid"/>
    <x v="0"/>
  </r>
  <r>
    <x v="156"/>
    <d v="2006-10-01T00:00:00"/>
    <x v="832"/>
    <d v="2006-11-05T00:00:00"/>
    <s v="Not Paid"/>
    <x v="38"/>
  </r>
  <r>
    <x v="157"/>
    <d v="2006-10-01T00:00:00"/>
    <x v="833"/>
    <d v="2006-11-04T00:00:00"/>
    <s v="Paid"/>
    <x v="0"/>
  </r>
  <r>
    <x v="158"/>
    <d v="2006-10-01T00:00:00"/>
    <x v="834"/>
    <d v="2006-11-04T00:00:00"/>
    <s v="Paid"/>
    <x v="0"/>
  </r>
  <r>
    <x v="159"/>
    <d v="2006-10-01T00:00:00"/>
    <x v="835"/>
    <d v="2006-11-05T00:00:00"/>
    <s v="Not Paid"/>
    <x v="38"/>
  </r>
  <r>
    <x v="160"/>
    <d v="2006-10-01T00:00:00"/>
    <x v="836"/>
    <d v="2006-11-07T00:00:00"/>
    <s v="Paid"/>
    <x v="0"/>
  </r>
  <r>
    <x v="161"/>
    <d v="2006-10-01T00:00:00"/>
    <x v="837"/>
    <d v="2006-11-06T00:00:00"/>
    <s v="Not Paid"/>
    <x v="41"/>
  </r>
  <r>
    <x v="162"/>
    <d v="2006-10-01T00:00:00"/>
    <x v="838"/>
    <d v="2006-11-01T00:00:00"/>
    <s v="Not Paid"/>
    <x v="39"/>
  </r>
  <r>
    <x v="163"/>
    <d v="2006-10-01T00:00:00"/>
    <x v="839"/>
    <d v="2006-11-03T00:00:00"/>
    <s v="Paid"/>
    <x v="0"/>
  </r>
  <r>
    <x v="164"/>
    <d v="2006-10-01T00:00:00"/>
    <x v="840"/>
    <d v="2006-11-05T00:00:00"/>
    <s v="Paid"/>
    <x v="0"/>
  </r>
  <r>
    <x v="165"/>
    <d v="2006-10-01T00:00:00"/>
    <x v="841"/>
    <d v="2006-11-03T00:00:00"/>
    <s v="Not Paid"/>
    <x v="36"/>
  </r>
  <r>
    <x v="166"/>
    <d v="2006-10-01T00:00:00"/>
    <x v="842"/>
    <d v="2006-11-03T00:00:00"/>
    <s v="Not Paid"/>
    <x v="36"/>
  </r>
  <r>
    <x v="167"/>
    <d v="2006-10-01T00:00:00"/>
    <x v="843"/>
    <d v="2006-11-05T00:00:00"/>
    <s v="Not Paid"/>
    <x v="38"/>
  </r>
  <r>
    <x v="168"/>
    <d v="2006-10-01T00:00:00"/>
    <x v="844"/>
    <d v="2006-11-06T00:00:00"/>
    <s v="Not Paid"/>
    <x v="41"/>
  </r>
  <r>
    <x v="169"/>
    <d v="2006-10-01T00:00:00"/>
    <x v="845"/>
    <d v="2006-11-06T00:00:00"/>
    <s v="Paid"/>
    <x v="0"/>
  </r>
  <r>
    <x v="170"/>
    <d v="2006-10-01T00:00:00"/>
    <x v="846"/>
    <d v="2006-11-01T00:00:00"/>
    <s v="Paid"/>
    <x v="0"/>
  </r>
  <r>
    <x v="171"/>
    <d v="2006-10-01T00:00:00"/>
    <x v="847"/>
    <d v="2006-11-03T00:00:00"/>
    <s v="Not Paid"/>
    <x v="36"/>
  </r>
  <r>
    <x v="172"/>
    <d v="2006-10-01T00:00:00"/>
    <x v="848"/>
    <d v="2006-11-01T00:00:00"/>
    <s v="Paid"/>
    <x v="0"/>
  </r>
  <r>
    <x v="173"/>
    <d v="2006-10-01T00:00:00"/>
    <x v="849"/>
    <d v="2006-11-02T00:00:00"/>
    <s v="Not Paid"/>
    <x v="37"/>
  </r>
  <r>
    <x v="174"/>
    <d v="2006-10-01T00:00:00"/>
    <x v="850"/>
    <d v="2006-11-06T00:00:00"/>
    <s v="Not Paid"/>
    <x v="41"/>
  </r>
  <r>
    <x v="175"/>
    <d v="2006-10-01T00:00:00"/>
    <x v="851"/>
    <d v="2006-11-01T00:00:00"/>
    <s v="Paid"/>
    <x v="0"/>
  </r>
  <r>
    <x v="176"/>
    <d v="2006-10-01T00:00:00"/>
    <x v="852"/>
    <d v="2006-11-04T00:00:00"/>
    <s v="Paid"/>
    <x v="0"/>
  </r>
  <r>
    <x v="177"/>
    <d v="2006-10-01T00:00:00"/>
    <x v="853"/>
    <d v="2006-11-02T00:00:00"/>
    <s v="Pai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2E9AE-E138-4D1C-A036-59BD23FD7D8B}" name="PivotTable3"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H165" firstHeaderRow="1" firstDataRow="2" firstDataCol="1"/>
  <pivotFields count="6">
    <pivotField axis="axisRow" showAll="0" sortType="descending">
      <items count="179">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autoSortScope>
        <pivotArea dataOnly="0" outline="0" fieldPosition="0">
          <references count="2">
            <reference field="4294967294" count="1" selected="0">
              <x v="0"/>
            </reference>
            <reference field="5" count="1" selected="0">
              <x v="5"/>
            </reference>
          </references>
        </pivotArea>
      </autoSortScope>
    </pivotField>
    <pivotField numFmtId="17" showAll="0"/>
    <pivotField dataField="1" numFmtId="3" showAll="0">
      <items count="855">
        <item x="836"/>
        <item x="692"/>
        <item x="120"/>
        <item x="621"/>
        <item x="248"/>
        <item x="211"/>
        <item x="481"/>
        <item x="345"/>
        <item x="654"/>
        <item x="380"/>
        <item x="800"/>
        <item x="83"/>
        <item x="648"/>
        <item x="766"/>
        <item x="794"/>
        <item x="514"/>
        <item x="394"/>
        <item x="241"/>
        <item x="607"/>
        <item x="812"/>
        <item x="464"/>
        <item x="263"/>
        <item x="668"/>
        <item x="64"/>
        <item x="749"/>
        <item x="529"/>
        <item x="113"/>
        <item x="352"/>
        <item x="192"/>
        <item x="508"/>
        <item x="218"/>
        <item x="487"/>
        <item x="373"/>
        <item x="840"/>
        <item x="164"/>
        <item x="90"/>
        <item x="326"/>
        <item x="438"/>
        <item x="580"/>
        <item x="36"/>
        <item x="627"/>
        <item x="299"/>
        <item x="773"/>
        <item x="409"/>
        <item x="214"/>
        <item x="220"/>
        <item x="726"/>
        <item x="354"/>
        <item x="135"/>
        <item x="527"/>
        <item x="271"/>
        <item x="594"/>
        <item x="92"/>
        <item x="392"/>
        <item x="348"/>
        <item x="314"/>
        <item x="623"/>
        <item x="6"/>
        <item x="810"/>
        <item x="554"/>
        <item x="261"/>
        <item x="843"/>
        <item x="86"/>
        <item x="452"/>
        <item x="179"/>
        <item x="489"/>
        <item x="769"/>
        <item x="51"/>
        <item x="254"/>
        <item x="386"/>
        <item x="629"/>
        <item x="583"/>
        <item x="775"/>
        <item x="805"/>
        <item x="255"/>
        <item x="660"/>
        <item x="520"/>
        <item x="661"/>
        <item x="127"/>
        <item x="196"/>
        <item x="39"/>
        <item x="667"/>
        <item x="610"/>
        <item x="468"/>
        <item x="728"/>
        <item x="528"/>
        <item x="126"/>
        <item x="339"/>
        <item x="262"/>
        <item x="761"/>
        <item x="811"/>
        <item x="476"/>
        <item x="781"/>
        <item x="226"/>
        <item x="98"/>
        <item x="718"/>
        <item x="118"/>
        <item x="393"/>
        <item x="302"/>
        <item x="521"/>
        <item x="321"/>
        <item x="441"/>
        <item x="616"/>
        <item x="365"/>
        <item x="167"/>
        <item x="602"/>
        <item x="246"/>
        <item x="27"/>
        <item x="512"/>
        <item x="330"/>
        <item x="378"/>
        <item x="429"/>
        <item x="104"/>
        <item x="68"/>
        <item x="634"/>
        <item x="459"/>
        <item x="205"/>
        <item x="756"/>
        <item x="573"/>
        <item x="498"/>
        <item x="232"/>
        <item x="77"/>
        <item x="59"/>
        <item x="187"/>
        <item x="156"/>
        <item x="500"/>
        <item x="260"/>
        <item x="264"/>
        <item x="290"/>
        <item x="638"/>
        <item x="417"/>
        <item x="530"/>
        <item x="666"/>
        <item x="334"/>
        <item x="102"/>
        <item x="363"/>
        <item x="279"/>
        <item x="230"/>
        <item x="395"/>
        <item x="72"/>
        <item x="526"/>
        <item x="787"/>
        <item x="562"/>
        <item x="471"/>
        <item x="785"/>
        <item x="813"/>
        <item x="200"/>
        <item x="797"/>
        <item x="143"/>
        <item x="839"/>
        <item x="14"/>
        <item x="391"/>
        <item x="376"/>
        <item x="645"/>
        <item x="705"/>
        <item x="809"/>
        <item x="482"/>
        <item x="107"/>
        <item x="676"/>
        <item x="116"/>
        <item x="789"/>
        <item x="511"/>
        <item x="505"/>
        <item x="669"/>
        <item x="402"/>
        <item x="346"/>
        <item x="537"/>
        <item x="502"/>
        <item x="791"/>
        <item x="238"/>
        <item x="820"/>
        <item x="175"/>
        <item x="47"/>
        <item x="399"/>
        <item x="651"/>
        <item x="534"/>
        <item x="105"/>
        <item x="743"/>
        <item x="788"/>
        <item x="319"/>
        <item x="110"/>
        <item x="478"/>
        <item x="640"/>
        <item x="84"/>
        <item x="622"/>
        <item x="310"/>
        <item x="366"/>
        <item x="212"/>
        <item x="341"/>
        <item x="244"/>
        <item x="600"/>
        <item x="449"/>
        <item x="682"/>
        <item x="236"/>
        <item x="273"/>
        <item x="368"/>
        <item x="852"/>
        <item x="235"/>
        <item x="542"/>
        <item x="763"/>
        <item x="233"/>
        <item x="844"/>
        <item x="157"/>
        <item x="767"/>
        <item x="79"/>
        <item x="285"/>
        <item x="845"/>
        <item x="642"/>
        <item x="617"/>
        <item x="719"/>
        <item x="433"/>
        <item x="437"/>
        <item x="137"/>
        <item x="755"/>
        <item x="782"/>
        <item x="423"/>
        <item x="684"/>
        <item x="207"/>
        <item x="360"/>
        <item x="185"/>
        <item x="673"/>
        <item x="664"/>
        <item x="21"/>
        <item x="57"/>
        <item x="99"/>
        <item x="411"/>
        <item x="543"/>
        <item x="369"/>
        <item x="8"/>
        <item x="725"/>
        <item x="737"/>
        <item x="168"/>
        <item x="556"/>
        <item x="46"/>
        <item x="35"/>
        <item x="574"/>
        <item x="108"/>
        <item x="817"/>
        <item x="178"/>
        <item x="163"/>
        <item x="28"/>
        <item x="287"/>
        <item x="611"/>
        <item x="495"/>
        <item x="159"/>
        <item x="754"/>
        <item x="541"/>
        <item x="40"/>
        <item x="430"/>
        <item x="644"/>
        <item x="227"/>
        <item x="778"/>
        <item x="258"/>
        <item x="700"/>
        <item x="631"/>
        <item x="457"/>
        <item x="78"/>
        <item x="470"/>
        <item x="448"/>
        <item x="643"/>
        <item x="735"/>
        <item x="425"/>
        <item x="807"/>
        <item x="826"/>
        <item x="790"/>
        <item x="150"/>
        <item x="309"/>
        <item x="545"/>
        <item x="681"/>
        <item x="199"/>
        <item x="66"/>
        <item x="198"/>
        <item x="291"/>
        <item x="567"/>
        <item x="206"/>
        <item x="590"/>
        <item x="824"/>
        <item x="635"/>
        <item x="298"/>
        <item x="71"/>
        <item x="357"/>
        <item x="389"/>
        <item x="466"/>
        <item x="503"/>
        <item x="442"/>
        <item x="152"/>
        <item x="410"/>
        <item x="579"/>
        <item x="825"/>
        <item x="762"/>
        <item x="70"/>
        <item x="842"/>
        <item x="184"/>
        <item x="593"/>
        <item x="729"/>
        <item x="680"/>
        <item x="524"/>
        <item x="671"/>
        <item x="569"/>
        <item x="712"/>
        <item x="828"/>
        <item x="194"/>
        <item x="31"/>
        <item x="584"/>
        <item x="331"/>
        <item x="272"/>
        <item x="174"/>
        <item x="563"/>
        <item x="333"/>
        <item x="721"/>
        <item x="751"/>
        <item x="492"/>
        <item x="294"/>
        <item x="56"/>
        <item x="555"/>
        <item x="2"/>
        <item x="699"/>
        <item x="237"/>
        <item x="714"/>
        <item x="332"/>
        <item x="144"/>
        <item x="109"/>
        <item x="300"/>
        <item x="609"/>
        <item x="313"/>
        <item x="303"/>
        <item x="532"/>
        <item x="469"/>
        <item x="95"/>
        <item x="706"/>
        <item x="451"/>
        <item x="7"/>
        <item x="504"/>
        <item x="846"/>
        <item x="599"/>
        <item x="223"/>
        <item x="678"/>
        <item x="50"/>
        <item x="328"/>
        <item x="197"/>
        <item x="488"/>
        <item x="15"/>
        <item x="742"/>
        <item x="753"/>
        <item x="370"/>
        <item x="123"/>
        <item x="551"/>
        <item x="136"/>
        <item x="219"/>
        <item x="37"/>
        <item x="340"/>
        <item x="23"/>
        <item x="222"/>
        <item x="280"/>
        <item x="477"/>
        <item x="397"/>
        <item x="564"/>
        <item x="612"/>
        <item x="69"/>
        <item x="572"/>
        <item x="418"/>
        <item x="26"/>
        <item x="405"/>
        <item x="353"/>
        <item x="439"/>
        <item x="717"/>
        <item x="349"/>
        <item x="815"/>
        <item x="160"/>
        <item x="707"/>
        <item x="581"/>
        <item x="539"/>
        <item x="408"/>
        <item x="801"/>
        <item x="201"/>
        <item x="32"/>
        <item x="472"/>
        <item x="267"/>
        <item x="716"/>
        <item x="131"/>
        <item x="381"/>
        <item x="165"/>
        <item x="777"/>
        <item x="698"/>
        <item x="657"/>
        <item x="585"/>
        <item x="484"/>
        <item x="181"/>
        <item x="145"/>
        <item x="674"/>
        <item x="16"/>
        <item x="479"/>
        <item x="356"/>
        <item x="822"/>
        <item x="757"/>
        <item x="779"/>
        <item x="419"/>
        <item x="517"/>
        <item x="544"/>
        <item x="427"/>
        <item x="577"/>
        <item x="94"/>
        <item x="20"/>
        <item x="73"/>
        <item x="289"/>
        <item x="711"/>
        <item x="434"/>
        <item x="251"/>
        <item x="316"/>
        <item x="540"/>
        <item x="632"/>
        <item x="774"/>
        <item x="690"/>
        <item x="295"/>
        <item x="428"/>
        <item x="87"/>
        <item x="217"/>
        <item x="454"/>
        <item x="404"/>
        <item x="827"/>
        <item x="41"/>
        <item x="134"/>
        <item x="335"/>
        <item x="121"/>
        <item x="493"/>
        <item x="383"/>
        <item x="679"/>
        <item x="535"/>
        <item x="655"/>
        <item x="722"/>
        <item x="491"/>
        <item x="515"/>
        <item x="422"/>
        <item x="215"/>
        <item x="53"/>
        <item x="278"/>
        <item x="604"/>
        <item x="270"/>
        <item x="770"/>
        <item x="830"/>
        <item x="848"/>
        <item x="347"/>
        <item x="323"/>
        <item x="628"/>
        <item x="128"/>
        <item x="847"/>
        <item x="553"/>
        <item x="463"/>
        <item x="91"/>
        <item x="149"/>
        <item x="450"/>
        <item x="155"/>
        <item x="695"/>
        <item x="75"/>
        <item x="618"/>
        <item x="596"/>
        <item x="443"/>
        <item x="325"/>
        <item x="85"/>
        <item x="744"/>
        <item x="387"/>
        <item x="351"/>
        <item x="561"/>
        <item x="630"/>
        <item x="337"/>
        <item x="311"/>
        <item x="400"/>
        <item x="249"/>
        <item x="210"/>
        <item x="571"/>
        <item x="191"/>
        <item x="266"/>
        <item x="625"/>
        <item x="344"/>
        <item x="208"/>
        <item x="461"/>
        <item x="748"/>
        <item x="486"/>
        <item x="186"/>
        <item x="548"/>
        <item x="768"/>
        <item x="730"/>
        <item x="624"/>
        <item x="1"/>
        <item x="509"/>
        <item x="765"/>
        <item x="154"/>
        <item x="591"/>
        <item x="432"/>
        <item x="25"/>
        <item x="89"/>
        <item x="831"/>
        <item x="213"/>
        <item x="19"/>
        <item x="5"/>
        <item x="158"/>
        <item x="61"/>
        <item x="686"/>
        <item x="257"/>
        <item x="58"/>
        <item x="342"/>
        <item x="483"/>
        <item x="675"/>
        <item x="538"/>
        <item x="795"/>
        <item x="80"/>
        <item x="523"/>
        <item x="304"/>
        <item x="662"/>
        <item x="169"/>
        <item x="550"/>
        <item x="140"/>
        <item x="806"/>
        <item x="130"/>
        <item x="320"/>
        <item x="401"/>
        <item x="355"/>
        <item x="358"/>
        <item x="818"/>
        <item x="683"/>
        <item x="710"/>
        <item x="739"/>
        <item x="189"/>
        <item x="485"/>
        <item x="256"/>
        <item x="474"/>
        <item x="649"/>
        <item x="416"/>
        <item x="522"/>
        <item x="63"/>
        <item x="284"/>
        <item x="720"/>
        <item x="650"/>
        <item x="784"/>
        <item x="221"/>
        <item x="850"/>
        <item x="834"/>
        <item x="224"/>
        <item x="626"/>
        <item x="362"/>
        <item x="96"/>
        <item x="746"/>
        <item x="853"/>
        <item x="819"/>
        <item x="293"/>
        <item x="694"/>
        <item x="421"/>
        <item x="142"/>
        <item x="11"/>
        <item x="52"/>
        <item x="350"/>
        <item x="48"/>
        <item x="838"/>
        <item x="490"/>
        <item x="823"/>
        <item x="343"/>
        <item x="203"/>
        <item x="329"/>
        <item x="620"/>
        <item x="832"/>
        <item x="772"/>
        <item x="776"/>
        <item x="565"/>
        <item x="576"/>
        <item x="606"/>
        <item x="253"/>
        <item x="13"/>
        <item x="614"/>
        <item x="374"/>
        <item x="176"/>
        <item x="536"/>
        <item x="601"/>
        <item x="688"/>
        <item x="821"/>
        <item x="242"/>
        <item x="93"/>
        <item x="771"/>
        <item x="708"/>
        <item x="101"/>
        <item x="759"/>
        <item x="148"/>
        <item x="82"/>
        <item x="30"/>
        <item x="637"/>
        <item x="467"/>
        <item x="687"/>
        <item x="216"/>
        <item x="619"/>
        <item x="114"/>
        <item x="42"/>
        <item x="276"/>
        <item x="229"/>
        <item x="560"/>
        <item x="414"/>
        <item x="677"/>
        <item x="519"/>
        <item x="315"/>
        <item x="566"/>
        <item x="458"/>
        <item x="388"/>
        <item x="659"/>
        <item x="559"/>
        <item x="764"/>
        <item x="67"/>
        <item x="377"/>
        <item x="33"/>
        <item x="34"/>
        <item x="431"/>
        <item x="283"/>
        <item x="703"/>
        <item x="704"/>
        <item x="444"/>
        <item x="88"/>
        <item x="269"/>
        <item x="595"/>
        <item x="663"/>
        <item x="851"/>
        <item x="516"/>
        <item x="195"/>
        <item x="243"/>
        <item x="731"/>
        <item x="575"/>
        <item x="497"/>
        <item x="480"/>
        <item x="180"/>
        <item x="292"/>
        <item x="804"/>
        <item x="615"/>
        <item x="250"/>
        <item x="752"/>
        <item x="453"/>
        <item x="510"/>
        <item x="76"/>
        <item x="308"/>
        <item x="738"/>
        <item x="382"/>
        <item x="636"/>
        <item x="17"/>
        <item x="359"/>
        <item x="277"/>
        <item x="802"/>
        <item x="305"/>
        <item x="786"/>
        <item x="507"/>
        <item x="81"/>
        <item x="103"/>
        <item x="115"/>
        <item x="282"/>
        <item x="141"/>
        <item x="231"/>
        <item x="420"/>
        <item x="45"/>
        <item x="633"/>
        <item x="653"/>
        <item x="275"/>
        <item x="125"/>
        <item x="796"/>
        <item x="361"/>
        <item x="547"/>
        <item x="281"/>
        <item x="586"/>
        <item x="172"/>
        <item x="209"/>
        <item x="447"/>
        <item x="12"/>
        <item x="849"/>
        <item x="29"/>
        <item x="597"/>
        <item x="385"/>
        <item x="724"/>
        <item x="475"/>
        <item x="701"/>
        <item x="146"/>
        <item x="375"/>
        <item x="170"/>
        <item x="691"/>
        <item x="415"/>
        <item x="296"/>
        <item x="647"/>
        <item x="462"/>
        <item x="697"/>
        <item x="460"/>
        <item x="531"/>
        <item x="783"/>
        <item x="297"/>
        <item x="723"/>
        <item x="225"/>
        <item x="247"/>
        <item x="696"/>
        <item x="117"/>
        <item x="639"/>
        <item x="97"/>
        <item x="3"/>
        <item x="166"/>
        <item x="473"/>
        <item x="760"/>
        <item x="372"/>
        <item x="162"/>
        <item x="307"/>
        <item x="367"/>
        <item x="324"/>
        <item x="435"/>
        <item x="4"/>
        <item x="412"/>
        <item x="122"/>
        <item x="407"/>
        <item x="245"/>
        <item x="161"/>
        <item x="132"/>
        <item x="133"/>
        <item x="835"/>
        <item x="49"/>
        <item x="274"/>
        <item x="814"/>
        <item x="656"/>
        <item x="709"/>
        <item x="100"/>
        <item x="552"/>
        <item x="54"/>
        <item x="147"/>
        <item x="733"/>
        <item x="364"/>
        <item x="702"/>
        <item x="557"/>
        <item x="182"/>
        <item x="268"/>
        <item x="202"/>
        <item x="436"/>
        <item x="112"/>
        <item x="43"/>
        <item x="18"/>
        <item x="288"/>
        <item x="301"/>
        <item x="578"/>
        <item x="312"/>
        <item x="587"/>
        <item x="780"/>
        <item x="589"/>
        <item x="652"/>
        <item x="670"/>
        <item x="665"/>
        <item x="533"/>
        <item x="228"/>
        <item x="106"/>
        <item x="24"/>
        <item x="44"/>
        <item x="9"/>
        <item x="799"/>
        <item x="139"/>
        <item x="793"/>
        <item x="588"/>
        <item x="734"/>
        <item x="390"/>
        <item x="396"/>
        <item x="204"/>
        <item x="240"/>
        <item x="188"/>
        <item x="496"/>
        <item x="138"/>
        <item x="513"/>
        <item x="837"/>
        <item x="446"/>
        <item x="501"/>
        <item x="10"/>
        <item x="689"/>
        <item x="605"/>
        <item x="317"/>
        <item x="265"/>
        <item x="798"/>
        <item x="445"/>
        <item x="494"/>
        <item x="525"/>
        <item x="74"/>
        <item x="398"/>
        <item x="499"/>
        <item x="455"/>
        <item x="406"/>
        <item x="732"/>
        <item x="833"/>
        <item x="792"/>
        <item x="816"/>
        <item x="613"/>
        <item x="413"/>
        <item x="338"/>
        <item x="318"/>
        <item x="558"/>
        <item x="740"/>
        <item x="582"/>
        <item x="62"/>
        <item x="234"/>
        <item x="424"/>
        <item x="440"/>
        <item x="190"/>
        <item x="173"/>
        <item x="259"/>
        <item x="747"/>
        <item x="111"/>
        <item x="672"/>
        <item x="379"/>
        <item x="119"/>
        <item x="758"/>
        <item x="177"/>
        <item x="336"/>
        <item x="60"/>
        <item x="727"/>
        <item x="327"/>
        <item x="549"/>
        <item x="322"/>
        <item x="183"/>
        <item x="171"/>
        <item x="808"/>
        <item x="603"/>
        <item x="518"/>
        <item x="750"/>
        <item x="456"/>
        <item x="129"/>
        <item x="745"/>
        <item x="741"/>
        <item x="658"/>
        <item x="713"/>
        <item x="841"/>
        <item x="685"/>
        <item x="38"/>
        <item x="426"/>
        <item x="252"/>
        <item x="592"/>
        <item x="829"/>
        <item x="803"/>
        <item x="506"/>
        <item x="641"/>
        <item x="0"/>
        <item x="546"/>
        <item x="715"/>
        <item x="736"/>
        <item x="306"/>
        <item x="22"/>
        <item x="693"/>
        <item x="55"/>
        <item x="153"/>
        <item x="646"/>
        <item x="570"/>
        <item x="239"/>
        <item x="598"/>
        <item x="403"/>
        <item x="465"/>
        <item x="568"/>
        <item x="286"/>
        <item x="371"/>
        <item x="193"/>
        <item x="384"/>
        <item x="65"/>
        <item x="151"/>
        <item x="608"/>
        <item x="124"/>
        <item t="default"/>
      </items>
    </pivotField>
    <pivotField numFmtId="14" showAll="0"/>
    <pivotField showAll="0"/>
    <pivotField axis="axisCol" showAll="0">
      <items count="14">
        <item h="1" x="0"/>
        <item x="1"/>
        <item x="2"/>
        <item x="3"/>
        <item x="4"/>
        <item x="5"/>
        <item x="6"/>
        <item x="7"/>
        <item x="8"/>
        <item x="9"/>
        <item x="10"/>
        <item x="11"/>
        <item x="12"/>
        <item t="default"/>
      </items>
    </pivotField>
  </pivotFields>
  <rowFields count="1">
    <field x="0"/>
  </rowFields>
  <rowItems count="161">
    <i>
      <x v="124"/>
    </i>
    <i>
      <x v="74"/>
    </i>
    <i>
      <x v="130"/>
    </i>
    <i>
      <x v="136"/>
    </i>
    <i>
      <x v="141"/>
    </i>
    <i>
      <x v="37"/>
    </i>
    <i>
      <x v="151"/>
    </i>
    <i>
      <x v="138"/>
    </i>
    <i>
      <x v="21"/>
    </i>
    <i>
      <x/>
    </i>
    <i>
      <x v="9"/>
    </i>
    <i>
      <x v="70"/>
    </i>
    <i>
      <x v="24"/>
    </i>
    <i>
      <x v="118"/>
    </i>
    <i>
      <x v="89"/>
    </i>
    <i>
      <x v="43"/>
    </i>
    <i>
      <x v="68"/>
    </i>
    <i>
      <x v="153"/>
    </i>
    <i>
      <x v="112"/>
    </i>
    <i>
      <x v="123"/>
    </i>
    <i>
      <x v="83"/>
    </i>
    <i>
      <x v="61"/>
    </i>
    <i>
      <x v="19"/>
    </i>
    <i>
      <x v="6"/>
    </i>
    <i>
      <x v="127"/>
    </i>
    <i>
      <x v="116"/>
    </i>
    <i>
      <x v="102"/>
    </i>
    <i>
      <x v="159"/>
    </i>
    <i>
      <x v="152"/>
    </i>
    <i>
      <x v="88"/>
    </i>
    <i>
      <x v="51"/>
    </i>
    <i>
      <x v="45"/>
    </i>
    <i>
      <x v="64"/>
    </i>
    <i>
      <x v="53"/>
    </i>
    <i>
      <x v="71"/>
    </i>
    <i>
      <x v="49"/>
    </i>
    <i>
      <x v="137"/>
    </i>
    <i>
      <x v="84"/>
    </i>
    <i>
      <x v="91"/>
    </i>
    <i>
      <x v="48"/>
    </i>
    <i>
      <x v="33"/>
    </i>
    <i>
      <x v="35"/>
    </i>
    <i>
      <x v="18"/>
    </i>
    <i>
      <x v="115"/>
    </i>
    <i>
      <x v="163"/>
    </i>
    <i>
      <x v="139"/>
    </i>
    <i>
      <x v="133"/>
    </i>
    <i>
      <x v="122"/>
    </i>
    <i>
      <x v="81"/>
    </i>
    <i>
      <x v="165"/>
    </i>
    <i>
      <x v="28"/>
    </i>
    <i>
      <x v="58"/>
    </i>
    <i>
      <x v="170"/>
    </i>
    <i>
      <x v="92"/>
    </i>
    <i>
      <x v="175"/>
    </i>
    <i>
      <x v="150"/>
    </i>
    <i>
      <x v="26"/>
    </i>
    <i>
      <x v="78"/>
    </i>
    <i>
      <x v="44"/>
    </i>
    <i>
      <x v="95"/>
    </i>
    <i>
      <x v="13"/>
    </i>
    <i>
      <x v="156"/>
    </i>
    <i>
      <x v="104"/>
    </i>
    <i>
      <x v="114"/>
    </i>
    <i>
      <x v="75"/>
    </i>
    <i>
      <x v="155"/>
    </i>
    <i>
      <x v="55"/>
    </i>
    <i>
      <x v="120"/>
    </i>
    <i>
      <x v="147"/>
    </i>
    <i>
      <x v="47"/>
    </i>
    <i>
      <x v="125"/>
    </i>
    <i>
      <x v="108"/>
    </i>
    <i>
      <x v="2"/>
    </i>
    <i>
      <x v="100"/>
    </i>
    <i>
      <x v="162"/>
    </i>
    <i>
      <x v="77"/>
    </i>
    <i>
      <x v="157"/>
    </i>
    <i>
      <x v="121"/>
    </i>
    <i>
      <x v="8"/>
    </i>
    <i>
      <x v="132"/>
    </i>
    <i>
      <x v="50"/>
    </i>
    <i>
      <x v="14"/>
    </i>
    <i>
      <x v="10"/>
    </i>
    <i>
      <x v="38"/>
    </i>
    <i>
      <x v="56"/>
    </i>
    <i>
      <x v="20"/>
    </i>
    <i>
      <x v="5"/>
    </i>
    <i>
      <x v="7"/>
    </i>
    <i>
      <x v="22"/>
    </i>
    <i>
      <x v="99"/>
    </i>
    <i>
      <x v="32"/>
    </i>
    <i>
      <x v="126"/>
    </i>
    <i>
      <x v="76"/>
    </i>
    <i>
      <x v="145"/>
    </i>
    <i>
      <x v="109"/>
    </i>
    <i>
      <x v="169"/>
    </i>
    <i>
      <x v="41"/>
    </i>
    <i>
      <x v="161"/>
    </i>
    <i>
      <x v="25"/>
    </i>
    <i>
      <x v="27"/>
    </i>
    <i>
      <x v="143"/>
    </i>
    <i>
      <x v="167"/>
    </i>
    <i>
      <x v="113"/>
    </i>
    <i>
      <x v="101"/>
    </i>
    <i>
      <x v="117"/>
    </i>
    <i>
      <x v="39"/>
    </i>
    <i>
      <x v="1"/>
    </i>
    <i>
      <x v="42"/>
    </i>
    <i>
      <x v="172"/>
    </i>
    <i>
      <x v="119"/>
    </i>
    <i>
      <x v="110"/>
    </i>
    <i>
      <x v="177"/>
    </i>
    <i>
      <x v="149"/>
    </i>
    <i>
      <x v="36"/>
    </i>
    <i>
      <x v="103"/>
    </i>
    <i>
      <x v="23"/>
    </i>
    <i>
      <x v="105"/>
    </i>
    <i>
      <x v="59"/>
    </i>
    <i>
      <x v="107"/>
    </i>
    <i>
      <x v="97"/>
    </i>
    <i>
      <x v="63"/>
    </i>
    <i>
      <x v="15"/>
    </i>
    <i>
      <x v="93"/>
    </i>
    <i>
      <x v="67"/>
    </i>
    <i>
      <x v="111"/>
    </i>
    <i>
      <x v="98"/>
    </i>
    <i>
      <x v="144"/>
    </i>
    <i>
      <x v="46"/>
    </i>
    <i>
      <x v="146"/>
    </i>
    <i>
      <x v="128"/>
    </i>
    <i>
      <x v="148"/>
    </i>
    <i>
      <x v="129"/>
    </i>
    <i>
      <x v="54"/>
    </i>
    <i>
      <x v="65"/>
    </i>
    <i>
      <x v="12"/>
    </i>
    <i>
      <x v="31"/>
    </i>
    <i>
      <x v="154"/>
    </i>
    <i>
      <x v="34"/>
    </i>
    <i>
      <x v="30"/>
    </i>
    <i>
      <x v="16"/>
    </i>
    <i>
      <x v="158"/>
    </i>
    <i>
      <x v="134"/>
    </i>
    <i>
      <x v="160"/>
    </i>
    <i>
      <x v="135"/>
    </i>
    <i>
      <x v="106"/>
    </i>
    <i>
      <x v="17"/>
    </i>
    <i>
      <x v="164"/>
    </i>
    <i>
      <x v="90"/>
    </i>
    <i>
      <x v="166"/>
    </i>
    <i>
      <x v="3"/>
    </i>
    <i>
      <x v="94"/>
    </i>
    <i>
      <x v="168"/>
    </i>
    <i>
      <x v="52"/>
    </i>
    <i>
      <x v="171"/>
    </i>
    <i>
      <x v="140"/>
    </i>
    <i>
      <x v="173"/>
    </i>
    <i>
      <x v="174"/>
    </i>
    <i>
      <x v="142"/>
    </i>
    <i>
      <x v="4"/>
    </i>
    <i>
      <x v="131"/>
    </i>
    <i>
      <x v="96"/>
    </i>
  </rowItems>
  <colFields count="1">
    <field x="5"/>
  </colFields>
  <colItems count="7">
    <i>
      <x v="5"/>
    </i>
    <i>
      <x v="6"/>
    </i>
    <i>
      <x v="7"/>
    </i>
    <i>
      <x v="8"/>
    </i>
    <i>
      <x v="9"/>
    </i>
    <i>
      <x v="10"/>
    </i>
    <i>
      <x v="11"/>
    </i>
  </colItems>
  <dataFields count="1">
    <dataField name="Sum of Invoice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8453EB-5568-4A29-88E6-6294A19CA380}" name="Table2" displayName="Table2" ref="A1:F907" totalsRowShown="0" headerRowDxfId="7" dataDxfId="6">
  <autoFilter ref="A1:F907" xr:uid="{F38453EB-5568-4A29-88E6-6294A19CA380}"/>
  <tableColumns count="6">
    <tableColumn id="1" xr3:uid="{4A0381D0-6544-4F39-A694-67C8B66702C5}" name="Client" dataDxfId="5"/>
    <tableColumn id="2" xr3:uid="{7E832771-648C-4E7B-9F76-AE8EE12F89EE}" name="Billing month" dataDxfId="4"/>
    <tableColumn id="3" xr3:uid="{465CA216-3C05-4825-9966-F2F9B3D3AE1E}" name="Invoice value" dataDxfId="3"/>
    <tableColumn id="4" xr3:uid="{19A2870E-CAE7-4D6C-A84B-CF595AE48AEC}" name="Invoice date" dataDxfId="2"/>
    <tableColumn id="5" xr3:uid="{C24F8AEC-18A9-4A78-9408-E56744591266}" name="Payment status" dataDxfId="1"/>
    <tableColumn id="6" xr3:uid="{C57984F1-D1F7-4660-9869-7BB6C3AA7A76}" name="Days past d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FA11-AB3B-4D06-A53C-2D6D1653F3DC}">
  <dimension ref="A1:Y201"/>
  <sheetViews>
    <sheetView zoomScale="70" zoomScaleNormal="70" workbookViewId="0">
      <pane xSplit="1" ySplit="1" topLeftCell="B147" activePane="bottomRight" state="frozen"/>
      <selection pane="topRight" activeCell="B1" sqref="B1"/>
      <selection pane="bottomLeft" activeCell="A2" sqref="A2"/>
      <selection pane="bottomRight" activeCell="C201" sqref="C201"/>
    </sheetView>
  </sheetViews>
  <sheetFormatPr defaultColWidth="8.7109375" defaultRowHeight="14.25" x14ac:dyDescent="0.2"/>
  <cols>
    <col min="1" max="1" width="14.42578125" style="1" bestFit="1" customWidth="1"/>
    <col min="2" max="13" width="11.140625" style="1" bestFit="1" customWidth="1"/>
    <col min="14" max="15" width="12.5703125" style="1" bestFit="1" customWidth="1"/>
    <col min="16" max="16" width="12.140625" style="1" bestFit="1" customWidth="1"/>
    <col min="17" max="17" width="12.5703125" style="1" bestFit="1" customWidth="1"/>
    <col min="18" max="18" width="12.140625" style="1" bestFit="1" customWidth="1"/>
    <col min="19" max="25" width="12.5703125" style="1" bestFit="1" customWidth="1"/>
    <col min="26" max="16384" width="8.7109375" style="1"/>
  </cols>
  <sheetData>
    <row r="1" spans="1:25" x14ac:dyDescent="0.2">
      <c r="A1" s="1" t="s">
        <v>220</v>
      </c>
      <c r="B1" s="5">
        <v>38353</v>
      </c>
      <c r="C1" s="5">
        <v>38384</v>
      </c>
      <c r="D1" s="5">
        <v>38412</v>
      </c>
      <c r="E1" s="5">
        <v>38443</v>
      </c>
      <c r="F1" s="5">
        <v>38473</v>
      </c>
      <c r="G1" s="5">
        <v>38504</v>
      </c>
      <c r="H1" s="5">
        <v>38534</v>
      </c>
      <c r="I1" s="5">
        <v>38565</v>
      </c>
      <c r="J1" s="5">
        <v>38596</v>
      </c>
      <c r="K1" s="5">
        <v>38626</v>
      </c>
      <c r="L1" s="5">
        <v>38657</v>
      </c>
      <c r="M1" s="5">
        <v>38687</v>
      </c>
      <c r="N1" s="5">
        <v>38718</v>
      </c>
      <c r="O1" s="5">
        <v>38749</v>
      </c>
      <c r="P1" s="5">
        <v>38777</v>
      </c>
      <c r="Q1" s="5">
        <v>38808</v>
      </c>
      <c r="R1" s="5">
        <v>38838</v>
      </c>
      <c r="S1" s="5">
        <v>38869</v>
      </c>
      <c r="T1" s="5">
        <v>38899</v>
      </c>
      <c r="U1" s="5">
        <v>38930</v>
      </c>
      <c r="V1" s="5">
        <v>38961</v>
      </c>
      <c r="W1" s="5">
        <v>38991</v>
      </c>
      <c r="X1" s="5">
        <v>39022</v>
      </c>
      <c r="Y1" s="5">
        <v>39052</v>
      </c>
    </row>
    <row r="2" spans="1:25" x14ac:dyDescent="0.2">
      <c r="A2" s="1" t="s">
        <v>0</v>
      </c>
      <c r="B2" s="3">
        <v>6437666.666666666</v>
      </c>
      <c r="C2" s="3">
        <v>6148333.3333333321</v>
      </c>
      <c r="D2" s="3">
        <v>7378000</v>
      </c>
      <c r="E2" s="3">
        <v>7595000</v>
      </c>
      <c r="F2" s="3">
        <v>7161000</v>
      </c>
      <c r="G2" s="3">
        <v>8390666.666666666</v>
      </c>
      <c r="H2" s="3">
        <v>7884333.3333333321</v>
      </c>
      <c r="I2" s="3">
        <v>6220666.666666666</v>
      </c>
      <c r="J2" s="3">
        <v>6003666.666666666</v>
      </c>
      <c r="K2" s="3">
        <v>7956666.666666666</v>
      </c>
      <c r="L2" s="3">
        <v>7884333.3333333321</v>
      </c>
      <c r="M2" s="3">
        <v>6582333.3333333321</v>
      </c>
      <c r="N2" s="3">
        <v>10999730</v>
      </c>
      <c r="O2" s="3">
        <v>9909666.666666666</v>
      </c>
      <c r="P2" s="3">
        <v>11693406.666666664</v>
      </c>
      <c r="Q2" s="3">
        <v>10306053.333333332</v>
      </c>
      <c r="R2" s="3">
        <v>10107859.999999998</v>
      </c>
      <c r="S2" s="3">
        <v>9711473.3333333321</v>
      </c>
      <c r="T2" s="3">
        <v>8125926.666666666</v>
      </c>
      <c r="U2" s="3">
        <v>11495213.333333332</v>
      </c>
      <c r="V2" s="3">
        <v>9215990</v>
      </c>
      <c r="W2" s="3">
        <v>8125926.666666666</v>
      </c>
      <c r="X2" s="3">
        <v>8324120</v>
      </c>
      <c r="Y2" s="3">
        <v>9315086.666666666</v>
      </c>
    </row>
    <row r="3" spans="1:25" x14ac:dyDescent="0.2">
      <c r="A3" s="1" t="s">
        <v>1</v>
      </c>
      <c r="B3" s="3">
        <v>6719533.333333334</v>
      </c>
      <c r="C3" s="3">
        <v>4856133.333333334</v>
      </c>
      <c r="D3" s="3">
        <v>6719533.333333334</v>
      </c>
      <c r="E3" s="3">
        <v>5082000</v>
      </c>
      <c r="F3" s="3">
        <v>5985466.6666666679</v>
      </c>
      <c r="G3" s="3">
        <v>6267800</v>
      </c>
      <c r="H3" s="3">
        <v>5985466.6666666679</v>
      </c>
      <c r="I3" s="3">
        <v>5138466.666666667</v>
      </c>
      <c r="J3" s="3">
        <v>6776000</v>
      </c>
      <c r="K3" s="3">
        <v>4856133.333333334</v>
      </c>
      <c r="L3" s="3">
        <v>6380733.333333334</v>
      </c>
      <c r="M3" s="3">
        <v>6267800</v>
      </c>
      <c r="N3" s="3">
        <v>4716076.666666667</v>
      </c>
      <c r="O3" s="3">
        <v>3333778.333333334</v>
      </c>
      <c r="P3" s="3">
        <v>3699680.833333334</v>
      </c>
      <c r="Q3" s="3">
        <v>3699680.833333334</v>
      </c>
      <c r="R3" s="3">
        <v>3984271.666666667</v>
      </c>
      <c r="S3" s="3">
        <v>4309518.333333334</v>
      </c>
      <c r="T3" s="3">
        <v>3902960</v>
      </c>
      <c r="U3" s="3">
        <v>3415090</v>
      </c>
      <c r="V3" s="3">
        <v>4268862.5</v>
      </c>
      <c r="W3" s="3">
        <v>3699680.833333334</v>
      </c>
      <c r="X3" s="3">
        <v>4675420.833333334</v>
      </c>
      <c r="Y3" s="3">
        <v>4187550.833333334</v>
      </c>
    </row>
    <row r="4" spans="1:25" x14ac:dyDescent="0.2">
      <c r="A4" s="1" t="s">
        <v>2</v>
      </c>
      <c r="B4" s="3">
        <v>1728000</v>
      </c>
      <c r="C4" s="3">
        <v>2224800</v>
      </c>
      <c r="D4" s="3">
        <v>2440800</v>
      </c>
      <c r="E4" s="3">
        <v>1987200</v>
      </c>
      <c r="F4" s="3">
        <v>2548800</v>
      </c>
      <c r="G4" s="3">
        <v>1987200</v>
      </c>
      <c r="H4" s="3">
        <v>2419200</v>
      </c>
      <c r="I4" s="3">
        <v>2592000</v>
      </c>
      <c r="J4" s="3">
        <v>2484000</v>
      </c>
      <c r="K4" s="3">
        <v>2462400</v>
      </c>
      <c r="L4" s="3">
        <v>2548800</v>
      </c>
      <c r="M4" s="3">
        <v>2397600</v>
      </c>
      <c r="N4" s="3">
        <v>2695680</v>
      </c>
      <c r="O4" s="3">
        <v>2203200</v>
      </c>
      <c r="P4" s="3">
        <v>2073600</v>
      </c>
      <c r="Q4" s="3">
        <v>3058560</v>
      </c>
      <c r="R4" s="3">
        <v>2280960</v>
      </c>
      <c r="S4" s="3">
        <v>3006720</v>
      </c>
      <c r="T4" s="3">
        <v>2980800</v>
      </c>
      <c r="U4" s="3">
        <v>2773440</v>
      </c>
      <c r="V4" s="3">
        <v>2566080</v>
      </c>
      <c r="W4" s="3">
        <v>2280960</v>
      </c>
      <c r="X4" s="3">
        <v>2643840</v>
      </c>
      <c r="Y4" s="3">
        <v>2747520</v>
      </c>
    </row>
    <row r="5" spans="1:25" x14ac:dyDescent="0.2">
      <c r="A5" s="1" t="s">
        <v>3</v>
      </c>
      <c r="B5" s="3">
        <v>5801600</v>
      </c>
      <c r="C5" s="3">
        <v>5920000</v>
      </c>
      <c r="D5" s="3">
        <v>4736000</v>
      </c>
      <c r="E5" s="3">
        <v>6689600</v>
      </c>
      <c r="F5" s="3">
        <v>5268800</v>
      </c>
      <c r="G5" s="3">
        <v>5505600</v>
      </c>
      <c r="H5" s="3">
        <v>5505600</v>
      </c>
      <c r="I5" s="3">
        <v>6926400</v>
      </c>
      <c r="J5" s="3">
        <v>4913600</v>
      </c>
      <c r="K5" s="3">
        <v>5860800</v>
      </c>
      <c r="L5" s="3">
        <v>6571200</v>
      </c>
      <c r="M5" s="3">
        <v>5860800</v>
      </c>
      <c r="N5" s="3">
        <v>9258889.5833333321</v>
      </c>
      <c r="O5" s="3">
        <v>9500425.8333333321</v>
      </c>
      <c r="P5" s="3">
        <v>9178377.5</v>
      </c>
      <c r="Q5" s="3">
        <v>7970696.25</v>
      </c>
      <c r="R5" s="3">
        <v>6843527.0833333321</v>
      </c>
      <c r="S5" s="3">
        <v>7085063.3333333321</v>
      </c>
      <c r="T5" s="3">
        <v>7326599.5833333321</v>
      </c>
      <c r="U5" s="3">
        <v>8292744.5833333321</v>
      </c>
      <c r="V5" s="3">
        <v>7085063.3333333321</v>
      </c>
      <c r="W5" s="3">
        <v>6763015</v>
      </c>
      <c r="X5" s="3">
        <v>8292744.5833333321</v>
      </c>
      <c r="Y5" s="3">
        <v>6521478.75</v>
      </c>
    </row>
    <row r="6" spans="1:25" x14ac:dyDescent="0.2">
      <c r="A6" s="1" t="s">
        <v>4</v>
      </c>
      <c r="B6" s="3">
        <v>7286175</v>
      </c>
      <c r="C6" s="3">
        <v>6165225</v>
      </c>
      <c r="D6" s="3">
        <v>5417925</v>
      </c>
      <c r="E6" s="3">
        <v>6663425</v>
      </c>
      <c r="F6" s="3">
        <v>6476600</v>
      </c>
      <c r="G6" s="3">
        <v>5480200</v>
      </c>
      <c r="H6" s="3">
        <v>6538875</v>
      </c>
      <c r="I6" s="3">
        <v>5916125</v>
      </c>
      <c r="J6" s="3">
        <v>5604750</v>
      </c>
      <c r="K6" s="3">
        <v>5355650</v>
      </c>
      <c r="L6" s="3">
        <v>5106550</v>
      </c>
      <c r="M6" s="3">
        <v>7099350</v>
      </c>
      <c r="N6" s="3">
        <v>5795295.8333333321</v>
      </c>
      <c r="O6" s="3">
        <v>5980252.0833333321</v>
      </c>
      <c r="P6" s="3">
        <v>7336597.916666666</v>
      </c>
      <c r="Q6" s="3">
        <v>6041904.166666666</v>
      </c>
      <c r="R6" s="3">
        <v>6966685.416666666</v>
      </c>
      <c r="S6" s="3">
        <v>7089989.5833333321</v>
      </c>
      <c r="T6" s="3">
        <v>5548687.5</v>
      </c>
      <c r="U6" s="3">
        <v>7028337.5</v>
      </c>
      <c r="V6" s="3">
        <v>7213293.75</v>
      </c>
      <c r="W6" s="3">
        <v>6596772.916666666</v>
      </c>
      <c r="X6" s="3">
        <v>6041904.166666666</v>
      </c>
      <c r="Y6" s="3">
        <v>7274945.8333333321</v>
      </c>
    </row>
    <row r="7" spans="1:25" x14ac:dyDescent="0.2">
      <c r="A7" s="1" t="s">
        <v>5</v>
      </c>
      <c r="B7" s="3">
        <v>5580670.833333334</v>
      </c>
      <c r="C7" s="3">
        <v>5392558.333333334</v>
      </c>
      <c r="D7" s="3">
        <v>5643375</v>
      </c>
      <c r="E7" s="3">
        <v>5706079.1666666679</v>
      </c>
      <c r="F7" s="3">
        <v>6082304.1666666679</v>
      </c>
      <c r="G7" s="3">
        <v>5956895.833333334</v>
      </c>
      <c r="H7" s="3">
        <v>6458529.1666666679</v>
      </c>
      <c r="I7" s="3">
        <v>6207712.5</v>
      </c>
      <c r="J7" s="3">
        <v>5580670.833333334</v>
      </c>
      <c r="K7" s="3">
        <v>6897458.333333334</v>
      </c>
      <c r="L7" s="3">
        <v>7336387.5</v>
      </c>
      <c r="M7" s="3">
        <v>6082304.1666666679</v>
      </c>
      <c r="N7" s="3">
        <v>3757215.833333333</v>
      </c>
      <c r="O7" s="3">
        <v>3581645</v>
      </c>
      <c r="P7" s="3">
        <v>3160275</v>
      </c>
      <c r="Q7" s="3">
        <v>3441188.333333333</v>
      </c>
      <c r="R7" s="3">
        <v>4108357.5</v>
      </c>
      <c r="S7" s="3">
        <v>3441188.333333333</v>
      </c>
      <c r="T7" s="3">
        <v>3546530.833333333</v>
      </c>
      <c r="U7" s="3">
        <v>2879361.666666666</v>
      </c>
      <c r="V7" s="3">
        <v>3651873.333333333</v>
      </c>
      <c r="W7" s="3">
        <v>3090046.666666666</v>
      </c>
      <c r="X7" s="3">
        <v>3967900.833333333</v>
      </c>
      <c r="Y7" s="3">
        <v>3546530.833333333</v>
      </c>
    </row>
    <row r="8" spans="1:25" x14ac:dyDescent="0.2">
      <c r="A8" s="1" t="s">
        <v>6</v>
      </c>
      <c r="B8" s="3">
        <v>251250</v>
      </c>
      <c r="C8" s="3">
        <v>301500.00000000006</v>
      </c>
      <c r="D8" s="3">
        <v>279166.66666666669</v>
      </c>
      <c r="E8" s="3">
        <v>279166.66666666669</v>
      </c>
      <c r="F8" s="3">
        <v>270791.66666666669</v>
      </c>
      <c r="G8" s="3">
        <v>318250.00000000006</v>
      </c>
      <c r="H8" s="3">
        <v>293125.00000000006</v>
      </c>
      <c r="I8" s="3">
        <v>242875</v>
      </c>
      <c r="J8" s="3">
        <v>318250.00000000006</v>
      </c>
      <c r="K8" s="3">
        <v>276375.00000000006</v>
      </c>
      <c r="L8" s="3">
        <v>315458.33333333337</v>
      </c>
      <c r="M8" s="3">
        <v>228916.66666666669</v>
      </c>
      <c r="N8" s="3">
        <v>264091.66666666663</v>
      </c>
      <c r="O8" s="3">
        <v>350075</v>
      </c>
      <c r="P8" s="3">
        <v>337791.66666666663</v>
      </c>
      <c r="Q8" s="3">
        <v>350075</v>
      </c>
      <c r="R8" s="3">
        <v>331649.99999999994</v>
      </c>
      <c r="S8" s="3">
        <v>291729.16666666663</v>
      </c>
      <c r="T8" s="3">
        <v>304012.49999999994</v>
      </c>
      <c r="U8" s="3">
        <v>270233.33333333331</v>
      </c>
      <c r="V8" s="3">
        <v>347004.16666666663</v>
      </c>
      <c r="W8" s="3">
        <v>304012.49999999994</v>
      </c>
      <c r="X8" s="3">
        <v>279445.83333333331</v>
      </c>
      <c r="Y8" s="3">
        <v>347004.16666666663</v>
      </c>
    </row>
    <row r="9" spans="1:25" x14ac:dyDescent="0.2">
      <c r="A9" s="1" t="s">
        <v>7</v>
      </c>
      <c r="B9" s="3">
        <v>2274012.5</v>
      </c>
      <c r="C9" s="3">
        <v>1877625</v>
      </c>
      <c r="D9" s="3">
        <v>1835900</v>
      </c>
      <c r="E9" s="3">
        <v>2211425</v>
      </c>
      <c r="F9" s="3">
        <v>2461775</v>
      </c>
      <c r="G9" s="3">
        <v>2065387.5</v>
      </c>
      <c r="H9" s="3">
        <v>1815037.5</v>
      </c>
      <c r="I9" s="3">
        <v>2002800</v>
      </c>
      <c r="J9" s="3">
        <v>2378325</v>
      </c>
      <c r="K9" s="3">
        <v>1731587.5</v>
      </c>
      <c r="L9" s="3">
        <v>1689862.5</v>
      </c>
      <c r="M9" s="3">
        <v>2336600</v>
      </c>
      <c r="N9" s="3">
        <v>2828950</v>
      </c>
      <c r="O9" s="3">
        <v>2381032.916666667</v>
      </c>
      <c r="P9" s="3">
        <v>2263160</v>
      </c>
      <c r="Q9" s="3">
        <v>2050988.75</v>
      </c>
      <c r="R9" s="3">
        <v>2404607.5000000005</v>
      </c>
      <c r="S9" s="3">
        <v>2569629.5833333335</v>
      </c>
      <c r="T9" s="3">
        <v>2168861.666666667</v>
      </c>
      <c r="U9" s="3">
        <v>2027414.166666667</v>
      </c>
      <c r="V9" s="3">
        <v>2263160</v>
      </c>
      <c r="W9" s="3">
        <v>2286734.5833333335</v>
      </c>
      <c r="X9" s="3">
        <v>2333883.7500000005</v>
      </c>
      <c r="Y9" s="3">
        <v>2687502.5</v>
      </c>
    </row>
    <row r="10" spans="1:25" x14ac:dyDescent="0.2">
      <c r="A10" s="1" t="s">
        <v>8</v>
      </c>
      <c r="B10" s="3">
        <v>1518708.333333333</v>
      </c>
      <c r="C10" s="3">
        <v>1833562.5</v>
      </c>
      <c r="D10" s="3">
        <v>1500187.5</v>
      </c>
      <c r="E10" s="3">
        <v>1778000</v>
      </c>
      <c r="F10" s="3">
        <v>2185458.333333333</v>
      </c>
      <c r="G10" s="3">
        <v>2092854.1666666665</v>
      </c>
      <c r="H10" s="3">
        <v>1907645.833333333</v>
      </c>
      <c r="I10" s="3">
        <v>1555750</v>
      </c>
      <c r="J10" s="3">
        <v>2018770.833333333</v>
      </c>
      <c r="K10" s="3">
        <v>2111375</v>
      </c>
      <c r="L10" s="3">
        <v>2166937.5</v>
      </c>
      <c r="M10" s="3">
        <v>2129895.833333333</v>
      </c>
      <c r="N10" s="3">
        <v>1879494.166666667</v>
      </c>
      <c r="O10" s="3">
        <v>1879494.166666667</v>
      </c>
      <c r="P10" s="3">
        <v>1720215</v>
      </c>
      <c r="Q10" s="3">
        <v>1879494.166666667</v>
      </c>
      <c r="R10" s="3">
        <v>1608719.5833333335</v>
      </c>
      <c r="S10" s="3">
        <v>1513152.0833333335</v>
      </c>
      <c r="T10" s="3">
        <v>1385728.75</v>
      </c>
      <c r="U10" s="3">
        <v>1576863.75</v>
      </c>
      <c r="V10" s="3">
        <v>1720215</v>
      </c>
      <c r="W10" s="3">
        <v>1879494.166666667</v>
      </c>
      <c r="X10" s="3">
        <v>1465368.3333333335</v>
      </c>
      <c r="Y10" s="3">
        <v>1481296.25</v>
      </c>
    </row>
    <row r="11" spans="1:25" x14ac:dyDescent="0.2">
      <c r="A11" s="1" t="s">
        <v>9</v>
      </c>
      <c r="B11" s="3">
        <v>7428375</v>
      </c>
      <c r="C11" s="3">
        <v>9161662.5</v>
      </c>
      <c r="D11" s="3">
        <v>9904500</v>
      </c>
      <c r="E11" s="3">
        <v>7098225</v>
      </c>
      <c r="F11" s="3">
        <v>9326737.5</v>
      </c>
      <c r="G11" s="3">
        <v>8666437.5</v>
      </c>
      <c r="H11" s="3">
        <v>7098225</v>
      </c>
      <c r="I11" s="3">
        <v>7758525</v>
      </c>
      <c r="J11" s="3">
        <v>7180762.5</v>
      </c>
      <c r="K11" s="3">
        <v>7510912.5</v>
      </c>
      <c r="L11" s="3">
        <v>7098225</v>
      </c>
      <c r="M11" s="3">
        <v>8418825</v>
      </c>
      <c r="N11" s="3">
        <v>6314118.75</v>
      </c>
      <c r="O11" s="3">
        <v>6685537.5</v>
      </c>
      <c r="P11" s="3">
        <v>6314118.75</v>
      </c>
      <c r="Q11" s="3">
        <v>6685537.5</v>
      </c>
      <c r="R11" s="3">
        <v>7725510</v>
      </c>
      <c r="S11" s="3">
        <v>7948361.25</v>
      </c>
      <c r="T11" s="3">
        <v>7131240</v>
      </c>
      <c r="U11" s="3">
        <v>6982672.5</v>
      </c>
      <c r="V11" s="3">
        <v>7279807.5</v>
      </c>
      <c r="W11" s="3">
        <v>6462686.25</v>
      </c>
      <c r="X11" s="3">
        <v>8171212.5</v>
      </c>
      <c r="Y11" s="3">
        <v>7205523.75</v>
      </c>
    </row>
    <row r="12" spans="1:25" x14ac:dyDescent="0.2">
      <c r="A12" s="1" t="s">
        <v>10</v>
      </c>
      <c r="B12" s="3">
        <v>5215100</v>
      </c>
      <c r="C12" s="3">
        <v>5985512.5</v>
      </c>
      <c r="D12" s="3">
        <v>5748462.5</v>
      </c>
      <c r="E12" s="3">
        <v>6992975</v>
      </c>
      <c r="F12" s="3">
        <v>5629937.5</v>
      </c>
      <c r="G12" s="3">
        <v>5392887.5</v>
      </c>
      <c r="H12" s="3">
        <v>4800262.5</v>
      </c>
      <c r="I12" s="3">
        <v>5274362.5</v>
      </c>
      <c r="J12" s="3">
        <v>5807725</v>
      </c>
      <c r="K12" s="3">
        <v>6637400</v>
      </c>
      <c r="L12" s="3">
        <v>6578137.5</v>
      </c>
      <c r="M12" s="3">
        <v>6044775</v>
      </c>
      <c r="N12" s="3">
        <v>6962173.333333334</v>
      </c>
      <c r="O12" s="3">
        <v>8996066.6666666679</v>
      </c>
      <c r="P12" s="3">
        <v>6492813.333333334</v>
      </c>
      <c r="Q12" s="3">
        <v>8292026.6666666679</v>
      </c>
      <c r="R12" s="3">
        <v>8057346.6666666679</v>
      </c>
      <c r="S12" s="3">
        <v>7744440</v>
      </c>
      <c r="T12" s="3">
        <v>6258133.333333334</v>
      </c>
      <c r="U12" s="3">
        <v>8448480</v>
      </c>
      <c r="V12" s="3">
        <v>8526706.6666666679</v>
      </c>
      <c r="W12" s="3">
        <v>7275080</v>
      </c>
      <c r="X12" s="3">
        <v>9074293.333333334</v>
      </c>
      <c r="Y12" s="3">
        <v>6649266.6666666679</v>
      </c>
    </row>
    <row r="13" spans="1:25" x14ac:dyDescent="0.2">
      <c r="A13" s="1" t="s">
        <v>11</v>
      </c>
      <c r="B13" s="3">
        <v>4407916.666666667</v>
      </c>
      <c r="C13" s="3">
        <v>5157262.5000000009</v>
      </c>
      <c r="D13" s="3">
        <v>5113183.333333334</v>
      </c>
      <c r="E13" s="3">
        <v>5069104.166666667</v>
      </c>
      <c r="F13" s="3">
        <v>4143441.666666667</v>
      </c>
      <c r="G13" s="3">
        <v>4011204.166666667</v>
      </c>
      <c r="H13" s="3">
        <v>3790808.333333334</v>
      </c>
      <c r="I13" s="3">
        <v>5201341.666666667</v>
      </c>
      <c r="J13" s="3">
        <v>3834887.5</v>
      </c>
      <c r="K13" s="3">
        <v>4980945.833333334</v>
      </c>
      <c r="L13" s="3">
        <v>4716470.833333334</v>
      </c>
      <c r="M13" s="3">
        <v>4099362.5</v>
      </c>
      <c r="N13" s="3">
        <v>3980366.666666666</v>
      </c>
      <c r="O13" s="3">
        <v>4119216.666666666</v>
      </c>
      <c r="P13" s="3">
        <v>5507716.666666666</v>
      </c>
      <c r="Q13" s="3">
        <v>4350633.333333333</v>
      </c>
      <c r="R13" s="3">
        <v>4674616.666666666</v>
      </c>
      <c r="S13" s="3">
        <v>4304350</v>
      </c>
      <c r="T13" s="3">
        <v>5183733.333333333</v>
      </c>
      <c r="U13" s="3">
        <v>5230016.666666666</v>
      </c>
      <c r="V13" s="3">
        <v>5322583.333333333</v>
      </c>
      <c r="W13" s="3">
        <v>5507716.666666666</v>
      </c>
      <c r="X13" s="3">
        <v>4489483.333333333</v>
      </c>
      <c r="Y13" s="3">
        <v>4582049.9999999991</v>
      </c>
    </row>
    <row r="14" spans="1:25" x14ac:dyDescent="0.2">
      <c r="A14" s="1" t="s">
        <v>12</v>
      </c>
      <c r="B14" s="3">
        <v>6719166.666666666</v>
      </c>
      <c r="C14" s="3">
        <v>5925083.3333333321</v>
      </c>
      <c r="D14" s="3">
        <v>6230500</v>
      </c>
      <c r="E14" s="3">
        <v>7207833.3333333321</v>
      </c>
      <c r="F14" s="3">
        <v>7330000</v>
      </c>
      <c r="G14" s="3">
        <v>5680750</v>
      </c>
      <c r="H14" s="3">
        <v>6535916.666666666</v>
      </c>
      <c r="I14" s="3">
        <v>5864000</v>
      </c>
      <c r="J14" s="3">
        <v>6780250</v>
      </c>
      <c r="K14" s="3">
        <v>6169416.666666666</v>
      </c>
      <c r="L14" s="3">
        <v>5069916.666666666</v>
      </c>
      <c r="M14" s="3">
        <v>7207833.3333333321</v>
      </c>
      <c r="N14" s="3">
        <v>5977004.1666666679</v>
      </c>
      <c r="O14" s="3">
        <v>6209120.833333334</v>
      </c>
      <c r="P14" s="3">
        <v>5338683.333333334</v>
      </c>
      <c r="Q14" s="3">
        <v>5048537.5</v>
      </c>
      <c r="R14" s="3">
        <v>6383208.333333334</v>
      </c>
      <c r="S14" s="3">
        <v>6151091.6666666679</v>
      </c>
      <c r="T14" s="3">
        <v>5977004.1666666679</v>
      </c>
      <c r="U14" s="3">
        <v>6499266.6666666679</v>
      </c>
      <c r="V14" s="3">
        <v>5222625</v>
      </c>
      <c r="W14" s="3">
        <v>5512770.833333334</v>
      </c>
      <c r="X14" s="3">
        <v>5744887.5</v>
      </c>
      <c r="Y14" s="3">
        <v>6325179.1666666679</v>
      </c>
    </row>
    <row r="15" spans="1:25" x14ac:dyDescent="0.2">
      <c r="A15" s="1" t="s">
        <v>13</v>
      </c>
      <c r="B15" s="3">
        <v>3292575</v>
      </c>
      <c r="C15" s="3">
        <v>2617175</v>
      </c>
      <c r="D15" s="3">
        <v>3151866.666666666</v>
      </c>
      <c r="E15" s="3">
        <v>2898591.666666666</v>
      </c>
      <c r="F15" s="3">
        <v>2420183.333333333</v>
      </c>
      <c r="G15" s="3">
        <v>2842308.333333333</v>
      </c>
      <c r="H15" s="3">
        <v>3208150</v>
      </c>
      <c r="I15" s="3">
        <v>3123725</v>
      </c>
      <c r="J15" s="3">
        <v>3151866.666666666</v>
      </c>
      <c r="K15" s="3">
        <v>2757883.333333333</v>
      </c>
      <c r="L15" s="3">
        <v>3039300</v>
      </c>
      <c r="M15" s="3">
        <v>2954875</v>
      </c>
      <c r="N15" s="3">
        <v>3706812.916666667</v>
      </c>
      <c r="O15" s="3">
        <v>4873001.25</v>
      </c>
      <c r="P15" s="3">
        <v>3665163.333333334</v>
      </c>
      <c r="Q15" s="3">
        <v>4914650.833333334</v>
      </c>
      <c r="R15" s="3">
        <v>4831351.666666667</v>
      </c>
      <c r="S15" s="3">
        <v>4664753.333333334</v>
      </c>
      <c r="T15" s="3">
        <v>3540214.583333334</v>
      </c>
      <c r="U15" s="3">
        <v>4414855.833333334</v>
      </c>
      <c r="V15" s="3">
        <v>3831761.666666667</v>
      </c>
      <c r="W15" s="3">
        <v>4831351.666666667</v>
      </c>
      <c r="X15" s="3">
        <v>4581454.166666667</v>
      </c>
      <c r="Y15" s="3">
        <v>3873411.25</v>
      </c>
    </row>
    <row r="16" spans="1:25" x14ac:dyDescent="0.2">
      <c r="A16" s="1" t="s">
        <v>14</v>
      </c>
      <c r="B16" s="3">
        <v>1472737.5</v>
      </c>
      <c r="C16" s="3">
        <v>1497912.5</v>
      </c>
      <c r="D16" s="3">
        <v>1334275</v>
      </c>
      <c r="E16" s="3">
        <v>1208400</v>
      </c>
      <c r="F16" s="3">
        <v>1510500</v>
      </c>
      <c r="G16" s="3">
        <v>1183225</v>
      </c>
      <c r="H16" s="3">
        <v>1346862.5</v>
      </c>
      <c r="I16" s="3">
        <v>1007000</v>
      </c>
      <c r="J16" s="3">
        <v>1220987.5</v>
      </c>
      <c r="K16" s="3">
        <v>1346862.5</v>
      </c>
      <c r="L16" s="3">
        <v>1283925</v>
      </c>
      <c r="M16" s="3">
        <v>1409800</v>
      </c>
      <c r="N16" s="3">
        <v>830791.66666666651</v>
      </c>
      <c r="O16" s="3">
        <v>672941.25</v>
      </c>
      <c r="P16" s="3">
        <v>681249.16666666651</v>
      </c>
      <c r="Q16" s="3">
        <v>706172.91666666651</v>
      </c>
      <c r="R16" s="3">
        <v>947102.5</v>
      </c>
      <c r="S16" s="3">
        <v>930486.66666666651</v>
      </c>
      <c r="T16" s="3">
        <v>814175.83333333326</v>
      </c>
      <c r="U16" s="3">
        <v>780944.16666666651</v>
      </c>
      <c r="V16" s="3">
        <v>888947.08333333326</v>
      </c>
      <c r="W16" s="3">
        <v>980334.16666666651</v>
      </c>
      <c r="X16" s="3">
        <v>855715.41666666651</v>
      </c>
      <c r="Y16" s="3">
        <v>996950</v>
      </c>
    </row>
    <row r="17" spans="1:25" x14ac:dyDescent="0.2">
      <c r="A17" s="1" t="s">
        <v>15</v>
      </c>
      <c r="B17" s="3">
        <v>2213887.5</v>
      </c>
      <c r="C17" s="3">
        <v>2571687.5</v>
      </c>
      <c r="D17" s="3">
        <v>2213887.5</v>
      </c>
      <c r="E17" s="3">
        <v>2504600</v>
      </c>
      <c r="F17" s="3">
        <v>2057350</v>
      </c>
      <c r="G17" s="3">
        <v>2482237.5</v>
      </c>
      <c r="H17" s="3">
        <v>2526962.5</v>
      </c>
      <c r="I17" s="3">
        <v>2370425</v>
      </c>
      <c r="J17" s="3">
        <v>1856087.5</v>
      </c>
      <c r="K17" s="3">
        <v>2370425</v>
      </c>
      <c r="L17" s="3">
        <v>2415150</v>
      </c>
      <c r="M17" s="3">
        <v>2370425</v>
      </c>
      <c r="N17" s="3">
        <v>2046623.3333333335</v>
      </c>
      <c r="O17" s="3">
        <v>1860566.666666667</v>
      </c>
      <c r="P17" s="3">
        <v>2790850</v>
      </c>
      <c r="Q17" s="3">
        <v>2558279.166666667</v>
      </c>
      <c r="R17" s="3">
        <v>2511765.0000000005</v>
      </c>
      <c r="S17" s="3">
        <v>2325708.3333333335</v>
      </c>
      <c r="T17" s="3">
        <v>2651307.5000000005</v>
      </c>
      <c r="U17" s="3">
        <v>2767592.916666667</v>
      </c>
      <c r="V17" s="3">
        <v>2186165.8333333335</v>
      </c>
      <c r="W17" s="3">
        <v>2395479.5833333335</v>
      </c>
      <c r="X17" s="3">
        <v>2511765.0000000005</v>
      </c>
      <c r="Y17" s="3">
        <v>2744335.833333334</v>
      </c>
    </row>
    <row r="18" spans="1:25" x14ac:dyDescent="0.2">
      <c r="A18" s="1" t="s">
        <v>16</v>
      </c>
      <c r="B18" s="3">
        <v>3034166.666666667</v>
      </c>
      <c r="C18" s="3">
        <v>2648000</v>
      </c>
      <c r="D18" s="3">
        <v>2261833.3333333335</v>
      </c>
      <c r="E18" s="3">
        <v>3310000</v>
      </c>
      <c r="F18" s="3">
        <v>2427333.3333333335</v>
      </c>
      <c r="G18" s="3">
        <v>3310000</v>
      </c>
      <c r="H18" s="3">
        <v>3116916.666666667</v>
      </c>
      <c r="I18" s="3">
        <v>2454916.666666667</v>
      </c>
      <c r="J18" s="3">
        <v>2923833.333333334</v>
      </c>
      <c r="K18" s="3">
        <v>2951416.666666667</v>
      </c>
      <c r="L18" s="3">
        <v>2785916.666666667</v>
      </c>
      <c r="M18" s="3">
        <v>2482500</v>
      </c>
      <c r="N18" s="3">
        <v>3324067.5</v>
      </c>
      <c r="O18" s="3">
        <v>3775882.5</v>
      </c>
      <c r="P18" s="3">
        <v>3872700</v>
      </c>
      <c r="Q18" s="3">
        <v>3517702.5</v>
      </c>
      <c r="R18" s="3">
        <v>3162705</v>
      </c>
      <c r="S18" s="3">
        <v>3130432.5</v>
      </c>
      <c r="T18" s="3">
        <v>3130432.5</v>
      </c>
      <c r="U18" s="3">
        <v>3194977.5</v>
      </c>
      <c r="V18" s="3">
        <v>2678617.5</v>
      </c>
      <c r="W18" s="3">
        <v>2839980</v>
      </c>
      <c r="X18" s="3">
        <v>3001342.5</v>
      </c>
      <c r="Y18" s="3">
        <v>2614072.5</v>
      </c>
    </row>
    <row r="19" spans="1:25" x14ac:dyDescent="0.2">
      <c r="A19" s="1" t="s">
        <v>17</v>
      </c>
      <c r="B19" s="3">
        <v>6420562.5</v>
      </c>
      <c r="C19" s="3">
        <v>5577458.333333334</v>
      </c>
      <c r="D19" s="3">
        <v>6550270.833333334</v>
      </c>
      <c r="E19" s="3">
        <v>5642312.5</v>
      </c>
      <c r="F19" s="3">
        <v>5707166.6666666679</v>
      </c>
      <c r="G19" s="3">
        <v>5447750</v>
      </c>
      <c r="H19" s="3">
        <v>7004250</v>
      </c>
      <c r="I19" s="3">
        <v>7328520.833333334</v>
      </c>
      <c r="J19" s="3">
        <v>6679979.1666666679</v>
      </c>
      <c r="K19" s="3">
        <v>5966583.333333334</v>
      </c>
      <c r="L19" s="3">
        <v>7328520.833333334</v>
      </c>
      <c r="M19" s="3">
        <v>5836875</v>
      </c>
      <c r="N19" s="3">
        <v>6079429.5833333321</v>
      </c>
      <c r="O19" s="3">
        <v>6190978.75</v>
      </c>
      <c r="P19" s="3">
        <v>5187036.25</v>
      </c>
      <c r="Q19" s="3">
        <v>6246753.3333333321</v>
      </c>
      <c r="R19" s="3">
        <v>5967880.416666666</v>
      </c>
      <c r="S19" s="3">
        <v>6469851.666666666</v>
      </c>
      <c r="T19" s="3">
        <v>6358302.5</v>
      </c>
      <c r="U19" s="3">
        <v>6469851.666666666</v>
      </c>
      <c r="V19" s="3">
        <v>4796614.166666666</v>
      </c>
      <c r="W19" s="3">
        <v>5019712.5</v>
      </c>
      <c r="X19" s="3">
        <v>4963937.916666666</v>
      </c>
      <c r="Y19" s="3">
        <v>5131261.666666666</v>
      </c>
    </row>
    <row r="20" spans="1:25" x14ac:dyDescent="0.2">
      <c r="A20" s="1" t="s">
        <v>18</v>
      </c>
      <c r="B20" s="3">
        <v>8347266.6666666679</v>
      </c>
      <c r="C20" s="3">
        <v>7676504.1666666679</v>
      </c>
      <c r="D20" s="3">
        <v>7825562.5</v>
      </c>
      <c r="E20" s="3">
        <v>8570854.1666666679</v>
      </c>
      <c r="F20" s="3">
        <v>7751033.333333334</v>
      </c>
      <c r="G20" s="3">
        <v>6185920.833333334</v>
      </c>
      <c r="H20" s="3">
        <v>6111391.6666666679</v>
      </c>
      <c r="I20" s="3">
        <v>7601975</v>
      </c>
      <c r="J20" s="3">
        <v>8943500</v>
      </c>
      <c r="K20" s="3">
        <v>6856683.333333334</v>
      </c>
      <c r="L20" s="3">
        <v>7005741.6666666679</v>
      </c>
      <c r="M20" s="3">
        <v>8794441.6666666679</v>
      </c>
      <c r="N20" s="3">
        <v>7345613.3333333321</v>
      </c>
      <c r="O20" s="3">
        <v>7411199.166666666</v>
      </c>
      <c r="P20" s="3">
        <v>7148855.8333333321</v>
      </c>
      <c r="Q20" s="3">
        <v>6230654.166666666</v>
      </c>
      <c r="R20" s="3">
        <v>7411199.166666666</v>
      </c>
      <c r="S20" s="3">
        <v>7214441.666666666</v>
      </c>
      <c r="T20" s="3">
        <v>6099482.5</v>
      </c>
      <c r="U20" s="3">
        <v>6165068.3333333321</v>
      </c>
      <c r="V20" s="3">
        <v>6099482.5</v>
      </c>
      <c r="W20" s="3">
        <v>7148855.8333333321</v>
      </c>
      <c r="X20" s="3">
        <v>6427411.666666666</v>
      </c>
      <c r="Y20" s="3">
        <v>5837139.166666666</v>
      </c>
    </row>
    <row r="21" spans="1:25" x14ac:dyDescent="0.2">
      <c r="A21" s="1" t="s">
        <v>19</v>
      </c>
      <c r="B21" s="3">
        <v>4990000</v>
      </c>
      <c r="C21" s="3">
        <v>4657333.333333334</v>
      </c>
      <c r="D21" s="3">
        <v>4241500</v>
      </c>
      <c r="E21" s="3">
        <v>4033583.333333334</v>
      </c>
      <c r="F21" s="3">
        <v>3659333.333333334</v>
      </c>
      <c r="G21" s="3">
        <v>4366250</v>
      </c>
      <c r="H21" s="3">
        <v>3700916.666666667</v>
      </c>
      <c r="I21" s="3">
        <v>3368250</v>
      </c>
      <c r="J21" s="3">
        <v>3326666.666666667</v>
      </c>
      <c r="K21" s="3">
        <v>4241500</v>
      </c>
      <c r="L21" s="3">
        <v>4075166.666666667</v>
      </c>
      <c r="M21" s="3">
        <v>3992000</v>
      </c>
      <c r="N21" s="3">
        <v>4985010</v>
      </c>
      <c r="O21" s="3">
        <v>4431120</v>
      </c>
      <c r="P21" s="3">
        <v>4938852.5</v>
      </c>
      <c r="Q21" s="3">
        <v>4338805</v>
      </c>
      <c r="R21" s="3">
        <v>4108017.5</v>
      </c>
      <c r="S21" s="3">
        <v>5077325</v>
      </c>
      <c r="T21" s="3">
        <v>5492742.5</v>
      </c>
      <c r="U21" s="3">
        <v>4661907.5</v>
      </c>
      <c r="V21" s="3">
        <v>5261955</v>
      </c>
      <c r="W21" s="3">
        <v>4338805</v>
      </c>
      <c r="X21" s="3">
        <v>5031167.5</v>
      </c>
      <c r="Y21" s="3">
        <v>3692600</v>
      </c>
    </row>
    <row r="22" spans="1:25" x14ac:dyDescent="0.2">
      <c r="A22" s="1" t="s">
        <v>20</v>
      </c>
      <c r="B22" s="3">
        <v>5675850</v>
      </c>
      <c r="C22" s="3">
        <v>5255416.666666667</v>
      </c>
      <c r="D22" s="3">
        <v>6148837.5</v>
      </c>
      <c r="E22" s="3">
        <v>4992645.833333334</v>
      </c>
      <c r="F22" s="3">
        <v>5623295.833333334</v>
      </c>
      <c r="G22" s="3">
        <v>5307970.833333334</v>
      </c>
      <c r="H22" s="3">
        <v>4519658.333333334</v>
      </c>
      <c r="I22" s="3">
        <v>4834983.333333334</v>
      </c>
      <c r="J22" s="3">
        <v>5623295.833333334</v>
      </c>
      <c r="K22" s="3">
        <v>6096283.333333334</v>
      </c>
      <c r="L22" s="3">
        <v>5780958.333333334</v>
      </c>
      <c r="M22" s="3">
        <v>5886066.6666666679</v>
      </c>
      <c r="N22" s="3">
        <v>4046666.666666666</v>
      </c>
      <c r="O22" s="3">
        <v>4815533.333333333</v>
      </c>
      <c r="P22" s="3">
        <v>3884800</v>
      </c>
      <c r="Q22" s="3">
        <v>4168066.666666666</v>
      </c>
      <c r="R22" s="3">
        <v>3277800</v>
      </c>
      <c r="S22" s="3">
        <v>3682466.666666666</v>
      </c>
      <c r="T22" s="3">
        <v>4491800</v>
      </c>
      <c r="U22" s="3">
        <v>3520600</v>
      </c>
      <c r="V22" s="3">
        <v>3520600</v>
      </c>
      <c r="W22" s="3">
        <v>3318266.666666666</v>
      </c>
      <c r="X22" s="3">
        <v>4329933.333333333</v>
      </c>
      <c r="Y22" s="3">
        <v>4289466.666666666</v>
      </c>
    </row>
    <row r="23" spans="1:25" x14ac:dyDescent="0.2">
      <c r="A23" s="1" t="s">
        <v>21</v>
      </c>
      <c r="B23" s="3">
        <v>1990450</v>
      </c>
      <c r="C23" s="3">
        <v>2132625</v>
      </c>
      <c r="D23" s="3">
        <v>2725020.833333334</v>
      </c>
      <c r="E23" s="3">
        <v>2132625</v>
      </c>
      <c r="F23" s="3">
        <v>2464366.666666667</v>
      </c>
      <c r="G23" s="3">
        <v>2796108.333333334</v>
      </c>
      <c r="H23" s="3">
        <v>2251104.166666667</v>
      </c>
      <c r="I23" s="3">
        <v>1966754.166666667</v>
      </c>
      <c r="J23" s="3">
        <v>2416975.0000000005</v>
      </c>
      <c r="K23" s="3">
        <v>2345887.5000000005</v>
      </c>
      <c r="L23" s="3">
        <v>2440670.8333333335</v>
      </c>
      <c r="M23" s="3">
        <v>2416975.0000000005</v>
      </c>
      <c r="N23" s="3">
        <v>2125535.416666667</v>
      </c>
      <c r="O23" s="3">
        <v>1608013.75</v>
      </c>
      <c r="P23" s="3">
        <v>1718911.25</v>
      </c>
      <c r="Q23" s="3">
        <v>1977672.0833333335</v>
      </c>
      <c r="R23" s="3">
        <v>1552565</v>
      </c>
      <c r="S23" s="3">
        <v>1940706.25</v>
      </c>
      <c r="T23" s="3">
        <v>1478633.3333333335</v>
      </c>
      <c r="U23" s="3">
        <v>1534082.0833333335</v>
      </c>
      <c r="V23" s="3">
        <v>1977672.0833333335</v>
      </c>
      <c r="W23" s="3">
        <v>2125535.416666667</v>
      </c>
      <c r="X23" s="3">
        <v>1737394.166666667</v>
      </c>
      <c r="Y23" s="3">
        <v>2217950</v>
      </c>
    </row>
    <row r="24" spans="1:25" x14ac:dyDescent="0.2">
      <c r="A24" s="1" t="s">
        <v>22</v>
      </c>
      <c r="B24" s="3">
        <v>8770050</v>
      </c>
      <c r="C24" s="3">
        <v>7551987.5</v>
      </c>
      <c r="D24" s="3">
        <v>8851254.1666666679</v>
      </c>
      <c r="E24" s="3">
        <v>8282825</v>
      </c>
      <c r="F24" s="3">
        <v>8201620.833333334</v>
      </c>
      <c r="G24" s="3">
        <v>8445233.333333334</v>
      </c>
      <c r="H24" s="3">
        <v>9419683.333333334</v>
      </c>
      <c r="I24" s="3">
        <v>9582091.6666666679</v>
      </c>
      <c r="J24" s="3">
        <v>9582091.6666666679</v>
      </c>
      <c r="K24" s="3">
        <v>7145966.6666666679</v>
      </c>
      <c r="L24" s="3">
        <v>8282825</v>
      </c>
      <c r="M24" s="3">
        <v>8201620.833333334</v>
      </c>
      <c r="N24" s="3">
        <v>8640133.3333333321</v>
      </c>
      <c r="O24" s="3">
        <v>8748135</v>
      </c>
      <c r="P24" s="3">
        <v>11232173.333333332</v>
      </c>
      <c r="Q24" s="3">
        <v>10476161.666666666</v>
      </c>
      <c r="R24" s="3">
        <v>10476161.666666666</v>
      </c>
      <c r="S24" s="3">
        <v>12312190</v>
      </c>
      <c r="T24" s="3">
        <v>11664180</v>
      </c>
      <c r="U24" s="3">
        <v>8640133.3333333321</v>
      </c>
      <c r="V24" s="3">
        <v>11556178.333333332</v>
      </c>
      <c r="W24" s="3">
        <v>9828151.666666666</v>
      </c>
      <c r="X24" s="3">
        <v>12420191.666666664</v>
      </c>
      <c r="Y24" s="3">
        <v>11664180</v>
      </c>
    </row>
    <row r="25" spans="1:25" x14ac:dyDescent="0.2">
      <c r="A25" s="1" t="s">
        <v>23</v>
      </c>
      <c r="B25" s="3">
        <v>4298333.333333333</v>
      </c>
      <c r="C25" s="3">
        <v>4384299.9999999991</v>
      </c>
      <c r="D25" s="3">
        <v>4427283.333333333</v>
      </c>
      <c r="E25" s="3">
        <v>4169383.333333333</v>
      </c>
      <c r="F25" s="3">
        <v>4298333.333333333</v>
      </c>
      <c r="G25" s="3">
        <v>3567616.666666666</v>
      </c>
      <c r="H25" s="3">
        <v>4169383.333333333</v>
      </c>
      <c r="I25" s="3">
        <v>4384299.9999999991</v>
      </c>
      <c r="J25" s="3">
        <v>4814133.333333333</v>
      </c>
      <c r="K25" s="3">
        <v>3954466.666666666</v>
      </c>
      <c r="L25" s="3">
        <v>4126400</v>
      </c>
      <c r="M25" s="3">
        <v>4943083.333333333</v>
      </c>
      <c r="N25" s="3">
        <v>2168071.25</v>
      </c>
      <c r="O25" s="3">
        <v>2123368.75</v>
      </c>
      <c r="P25" s="3">
        <v>2369232.5</v>
      </c>
      <c r="Q25" s="3">
        <v>2257476.25</v>
      </c>
      <c r="R25" s="3">
        <v>2615096.25</v>
      </c>
      <c r="S25" s="3">
        <v>2011612.5</v>
      </c>
      <c r="T25" s="3">
        <v>1788100</v>
      </c>
      <c r="U25" s="3">
        <v>1922207.5</v>
      </c>
      <c r="V25" s="3">
        <v>2123368.75</v>
      </c>
      <c r="W25" s="3">
        <v>2302178.75</v>
      </c>
      <c r="X25" s="3">
        <v>2346881.25</v>
      </c>
      <c r="Y25" s="3">
        <v>1877505</v>
      </c>
    </row>
    <row r="26" spans="1:25" x14ac:dyDescent="0.2">
      <c r="A26" s="1" t="s">
        <v>24</v>
      </c>
      <c r="B26" s="3">
        <v>6515437.5</v>
      </c>
      <c r="C26" s="3">
        <v>7700062.5</v>
      </c>
      <c r="D26" s="3">
        <v>5725687.5</v>
      </c>
      <c r="E26" s="3">
        <v>7634250</v>
      </c>
      <c r="F26" s="3">
        <v>5396625</v>
      </c>
      <c r="G26" s="3">
        <v>7305187.5</v>
      </c>
      <c r="H26" s="3">
        <v>5330812.5</v>
      </c>
      <c r="I26" s="3">
        <v>6383812.5</v>
      </c>
      <c r="J26" s="3">
        <v>7502625</v>
      </c>
      <c r="K26" s="3">
        <v>5725687.5</v>
      </c>
      <c r="L26" s="3">
        <v>7173562.5</v>
      </c>
      <c r="M26" s="3">
        <v>5462437.5</v>
      </c>
      <c r="N26" s="3">
        <v>10626086.25</v>
      </c>
      <c r="O26" s="3">
        <v>9082125</v>
      </c>
      <c r="P26" s="3">
        <v>8083091.25</v>
      </c>
      <c r="Q26" s="3">
        <v>9717873.75</v>
      </c>
      <c r="R26" s="3">
        <v>7719806.25</v>
      </c>
      <c r="S26" s="3">
        <v>10716907.5</v>
      </c>
      <c r="T26" s="3">
        <v>7447342.5</v>
      </c>
      <c r="U26" s="3">
        <v>9899516.25</v>
      </c>
      <c r="V26" s="3">
        <v>10807728.75</v>
      </c>
      <c r="W26" s="3">
        <v>10262801.25</v>
      </c>
      <c r="X26" s="3">
        <v>8537197.5</v>
      </c>
      <c r="Y26" s="3">
        <v>8355555</v>
      </c>
    </row>
    <row r="27" spans="1:25" x14ac:dyDescent="0.2">
      <c r="A27" s="1" t="s">
        <v>25</v>
      </c>
      <c r="B27" s="3">
        <v>5695250</v>
      </c>
      <c r="C27" s="3">
        <v>5956500</v>
      </c>
      <c r="D27" s="3">
        <v>5538500</v>
      </c>
      <c r="E27" s="3">
        <v>4650250</v>
      </c>
      <c r="F27" s="3">
        <v>5852000</v>
      </c>
      <c r="G27" s="3">
        <v>5172750</v>
      </c>
      <c r="H27" s="3">
        <v>4702500</v>
      </c>
      <c r="I27" s="3">
        <v>5747500</v>
      </c>
      <c r="J27" s="3">
        <v>4389000</v>
      </c>
      <c r="K27" s="3">
        <v>4232250</v>
      </c>
      <c r="L27" s="3">
        <v>4336750</v>
      </c>
      <c r="M27" s="3">
        <v>5172750</v>
      </c>
      <c r="N27" s="3">
        <v>3758865</v>
      </c>
      <c r="O27" s="3">
        <v>3034680</v>
      </c>
      <c r="P27" s="3">
        <v>4103715</v>
      </c>
      <c r="Q27" s="3">
        <v>3172620</v>
      </c>
      <c r="R27" s="3">
        <v>4069230</v>
      </c>
      <c r="S27" s="3">
        <v>4034745</v>
      </c>
      <c r="T27" s="3">
        <v>4069230</v>
      </c>
      <c r="U27" s="3">
        <v>3241590</v>
      </c>
      <c r="V27" s="3">
        <v>3896805</v>
      </c>
      <c r="W27" s="3">
        <v>3000195</v>
      </c>
      <c r="X27" s="3">
        <v>3724380</v>
      </c>
      <c r="Y27" s="3">
        <v>3655410</v>
      </c>
    </row>
    <row r="28" spans="1:25" x14ac:dyDescent="0.2">
      <c r="A28" s="1" t="s">
        <v>26</v>
      </c>
      <c r="B28" s="3">
        <v>3113687.5</v>
      </c>
      <c r="C28" s="3">
        <v>2372333.333333333</v>
      </c>
      <c r="D28" s="3">
        <v>2757837.5</v>
      </c>
      <c r="E28" s="3">
        <v>2579912.5</v>
      </c>
      <c r="F28" s="3">
        <v>2372333.333333333</v>
      </c>
      <c r="G28" s="3">
        <v>3380575</v>
      </c>
      <c r="H28" s="3">
        <v>3439883.333333333</v>
      </c>
      <c r="I28" s="3">
        <v>3143341.666666666</v>
      </c>
      <c r="J28" s="3">
        <v>2757837.5</v>
      </c>
      <c r="K28" s="3">
        <v>3469537.5</v>
      </c>
      <c r="L28" s="3">
        <v>2935762.5</v>
      </c>
      <c r="M28" s="3">
        <v>2520604.1666666665</v>
      </c>
      <c r="N28" s="3">
        <v>3380583.333333334</v>
      </c>
      <c r="O28" s="3">
        <v>3752447.5</v>
      </c>
      <c r="P28" s="3">
        <v>3279165.833333334</v>
      </c>
      <c r="Q28" s="3">
        <v>4022894.166666667</v>
      </c>
      <c r="R28" s="3">
        <v>2772078.333333334</v>
      </c>
      <c r="S28" s="3">
        <v>3684835.833333334</v>
      </c>
      <c r="T28" s="3">
        <v>3312971.666666667</v>
      </c>
      <c r="U28" s="3">
        <v>3380583.333333334</v>
      </c>
      <c r="V28" s="3">
        <v>2704466.666666667</v>
      </c>
      <c r="W28" s="3">
        <v>2805884.166666667</v>
      </c>
      <c r="X28" s="3">
        <v>2805884.166666667</v>
      </c>
      <c r="Y28" s="3">
        <v>3617224.166666667</v>
      </c>
    </row>
    <row r="29" spans="1:25" x14ac:dyDescent="0.2">
      <c r="A29" s="1" t="s">
        <v>27</v>
      </c>
      <c r="B29" s="3">
        <v>492512.5</v>
      </c>
      <c r="C29" s="3">
        <v>624908.33333333337</v>
      </c>
      <c r="D29" s="3">
        <v>609020.83333333337</v>
      </c>
      <c r="E29" s="3">
        <v>444850</v>
      </c>
      <c r="F29" s="3">
        <v>450145.83333333337</v>
      </c>
      <c r="G29" s="3">
        <v>529583.33333333337</v>
      </c>
      <c r="H29" s="3">
        <v>524287.50000000006</v>
      </c>
      <c r="I29" s="3">
        <v>593133.33333333337</v>
      </c>
      <c r="J29" s="3">
        <v>550766.66666666674</v>
      </c>
      <c r="K29" s="3">
        <v>476625</v>
      </c>
      <c r="L29" s="3">
        <v>587837.50000000012</v>
      </c>
      <c r="M29" s="3">
        <v>603725.00000000012</v>
      </c>
      <c r="N29" s="3">
        <v>655380</v>
      </c>
      <c r="O29" s="3">
        <v>635520</v>
      </c>
      <c r="P29" s="3">
        <v>582560</v>
      </c>
      <c r="Q29" s="3">
        <v>615660</v>
      </c>
      <c r="R29" s="3">
        <v>622280</v>
      </c>
      <c r="S29" s="3">
        <v>728200</v>
      </c>
      <c r="T29" s="3">
        <v>767920</v>
      </c>
      <c r="U29" s="3">
        <v>648760</v>
      </c>
      <c r="V29" s="3">
        <v>688480</v>
      </c>
      <c r="W29" s="3">
        <v>542840</v>
      </c>
      <c r="X29" s="3">
        <v>655380</v>
      </c>
      <c r="Y29" s="3">
        <v>622280</v>
      </c>
    </row>
    <row r="30" spans="1:25" x14ac:dyDescent="0.2">
      <c r="A30" s="1" t="s">
        <v>28</v>
      </c>
      <c r="B30" s="3">
        <v>1857145.833333333</v>
      </c>
      <c r="C30" s="3">
        <v>2106041.6666666665</v>
      </c>
      <c r="D30" s="3">
        <v>1723125</v>
      </c>
      <c r="E30" s="3">
        <v>1665687.5</v>
      </c>
      <c r="F30" s="3">
        <v>1838000</v>
      </c>
      <c r="G30" s="3">
        <v>1933729.1666666665</v>
      </c>
      <c r="H30" s="3">
        <v>2259208.333333333</v>
      </c>
      <c r="I30" s="3">
        <v>1857145.833333333</v>
      </c>
      <c r="J30" s="3">
        <v>1799708.333333333</v>
      </c>
      <c r="K30" s="3">
        <v>1876291.6666666665</v>
      </c>
      <c r="L30" s="3">
        <v>2240062.5</v>
      </c>
      <c r="M30" s="3">
        <v>1723125</v>
      </c>
      <c r="N30" s="3">
        <v>1432509.1666666665</v>
      </c>
      <c r="O30" s="3">
        <v>1399195</v>
      </c>
      <c r="P30" s="3">
        <v>1682365.4166666665</v>
      </c>
      <c r="Q30" s="3">
        <v>1732336.6666666665</v>
      </c>
      <c r="R30" s="3">
        <v>1765650.833333333</v>
      </c>
      <c r="S30" s="3">
        <v>1449166.25</v>
      </c>
      <c r="T30" s="3">
        <v>1965535.833333333</v>
      </c>
      <c r="U30" s="3">
        <v>1848936.25</v>
      </c>
      <c r="V30" s="3">
        <v>1732336.6666666665</v>
      </c>
      <c r="W30" s="3">
        <v>1499137.5</v>
      </c>
      <c r="X30" s="3">
        <v>1898907.5</v>
      </c>
      <c r="Y30" s="3">
        <v>1449166.25</v>
      </c>
    </row>
    <row r="31" spans="1:25" x14ac:dyDescent="0.2">
      <c r="A31" s="1" t="s">
        <v>29</v>
      </c>
      <c r="B31" s="3">
        <v>6853733.3333333321</v>
      </c>
      <c r="C31" s="3">
        <v>8177750</v>
      </c>
      <c r="D31" s="3">
        <v>9190233.3333333321</v>
      </c>
      <c r="E31" s="3">
        <v>7321033.3333333321</v>
      </c>
      <c r="F31" s="3">
        <v>7321033.3333333321</v>
      </c>
      <c r="G31" s="3">
        <v>7321033.3333333321</v>
      </c>
      <c r="H31" s="3">
        <v>7398916.666666666</v>
      </c>
      <c r="I31" s="3">
        <v>7554683.3333333321</v>
      </c>
      <c r="J31" s="3">
        <v>7243150</v>
      </c>
      <c r="K31" s="3">
        <v>9346000</v>
      </c>
      <c r="L31" s="3">
        <v>8567166.666666666</v>
      </c>
      <c r="M31" s="3">
        <v>6230666.666666666</v>
      </c>
      <c r="N31" s="3">
        <v>7476800</v>
      </c>
      <c r="O31" s="3">
        <v>6791426.6666666679</v>
      </c>
      <c r="P31" s="3">
        <v>6604506.6666666679</v>
      </c>
      <c r="Q31" s="3">
        <v>7352186.6666666679</v>
      </c>
      <c r="R31" s="3">
        <v>6417586.6666666679</v>
      </c>
      <c r="S31" s="3">
        <v>6417586.6666666679</v>
      </c>
      <c r="T31" s="3">
        <v>5732213.333333334</v>
      </c>
      <c r="U31" s="3">
        <v>5482986.6666666679</v>
      </c>
      <c r="V31" s="3">
        <v>5607600</v>
      </c>
      <c r="W31" s="3">
        <v>5482986.6666666679</v>
      </c>
      <c r="X31" s="3">
        <v>6417586.6666666679</v>
      </c>
      <c r="Y31" s="3">
        <v>5482986.6666666679</v>
      </c>
    </row>
    <row r="32" spans="1:25" x14ac:dyDescent="0.2">
      <c r="A32" s="1" t="s">
        <v>30</v>
      </c>
      <c r="B32" s="3">
        <v>4196550</v>
      </c>
      <c r="C32" s="3">
        <v>4362750</v>
      </c>
      <c r="D32" s="3">
        <v>4695150</v>
      </c>
      <c r="E32" s="3">
        <v>3697950</v>
      </c>
      <c r="F32" s="3">
        <v>3656400</v>
      </c>
      <c r="G32" s="3">
        <v>4653600</v>
      </c>
      <c r="H32" s="3">
        <v>4445850</v>
      </c>
      <c r="I32" s="3">
        <v>4819800</v>
      </c>
      <c r="J32" s="3">
        <v>3947250</v>
      </c>
      <c r="K32" s="3">
        <v>3614850</v>
      </c>
      <c r="L32" s="3">
        <v>3573300</v>
      </c>
      <c r="M32" s="3">
        <v>3656400</v>
      </c>
      <c r="N32" s="3">
        <v>4113450</v>
      </c>
      <c r="O32" s="3">
        <v>4387680</v>
      </c>
      <c r="P32" s="3">
        <v>4707615</v>
      </c>
      <c r="Q32" s="3">
        <v>4936140</v>
      </c>
      <c r="R32" s="3">
        <v>5118960</v>
      </c>
      <c r="S32" s="3">
        <v>4113450</v>
      </c>
      <c r="T32" s="3">
        <v>4616205</v>
      </c>
      <c r="U32" s="3">
        <v>4067745</v>
      </c>
      <c r="V32" s="3">
        <v>4799025</v>
      </c>
      <c r="W32" s="3">
        <v>4524795</v>
      </c>
      <c r="X32" s="3">
        <v>5073255</v>
      </c>
      <c r="Y32" s="3">
        <v>4570500</v>
      </c>
    </row>
    <row r="33" spans="1:25" x14ac:dyDescent="0.2">
      <c r="A33" s="1" t="s">
        <v>31</v>
      </c>
      <c r="B33" s="3">
        <v>4031000</v>
      </c>
      <c r="C33" s="3">
        <v>2922475</v>
      </c>
      <c r="D33" s="3">
        <v>2956066.666666666</v>
      </c>
      <c r="E33" s="3">
        <v>3157616.666666666</v>
      </c>
      <c r="F33" s="3">
        <v>4031000</v>
      </c>
      <c r="G33" s="3">
        <v>3426350</v>
      </c>
      <c r="H33" s="3">
        <v>3258391.666666666</v>
      </c>
      <c r="I33" s="3">
        <v>3695083.333333333</v>
      </c>
      <c r="J33" s="3">
        <v>2855291.666666666</v>
      </c>
      <c r="K33" s="3">
        <v>3124025</v>
      </c>
      <c r="L33" s="3">
        <v>3359166.666666666</v>
      </c>
      <c r="M33" s="3">
        <v>4031000</v>
      </c>
      <c r="N33" s="3">
        <v>1768257.5</v>
      </c>
      <c r="O33" s="3">
        <v>1655390</v>
      </c>
      <c r="P33" s="3">
        <v>1655390</v>
      </c>
      <c r="Q33" s="3">
        <v>2200916.25</v>
      </c>
      <c r="R33" s="3">
        <v>2144482.5</v>
      </c>
      <c r="S33" s="3">
        <v>1805880</v>
      </c>
      <c r="T33" s="3">
        <v>2238538.75</v>
      </c>
      <c r="U33" s="3">
        <v>1504900</v>
      </c>
      <c r="V33" s="3">
        <v>2238538.75</v>
      </c>
      <c r="W33" s="3">
        <v>2200916.25</v>
      </c>
      <c r="X33" s="3">
        <v>1542522.5</v>
      </c>
      <c r="Y33" s="3">
        <v>2012803.75</v>
      </c>
    </row>
    <row r="34" spans="1:25" x14ac:dyDescent="0.2">
      <c r="A34" s="1" t="s">
        <v>32</v>
      </c>
      <c r="B34" s="3">
        <v>4424566.666666667</v>
      </c>
      <c r="C34" s="3">
        <v>5631266.6666666679</v>
      </c>
      <c r="D34" s="3">
        <v>4173170.833333334</v>
      </c>
      <c r="E34" s="3">
        <v>4072612.5</v>
      </c>
      <c r="F34" s="3">
        <v>5681545.833333334</v>
      </c>
      <c r="G34" s="3">
        <v>5731825</v>
      </c>
      <c r="H34" s="3">
        <v>4223450</v>
      </c>
      <c r="I34" s="3">
        <v>4575404.166666667</v>
      </c>
      <c r="J34" s="3">
        <v>5580987.5</v>
      </c>
      <c r="K34" s="3">
        <v>5983220.833333334</v>
      </c>
      <c r="L34" s="3">
        <v>5681545.833333334</v>
      </c>
      <c r="M34" s="3">
        <v>5178754.166666667</v>
      </c>
      <c r="N34" s="3">
        <v>2986582.5</v>
      </c>
      <c r="O34" s="3">
        <v>3258090</v>
      </c>
      <c r="P34" s="3">
        <v>3288257.5</v>
      </c>
      <c r="Q34" s="3">
        <v>2715075</v>
      </c>
      <c r="R34" s="3">
        <v>2956415</v>
      </c>
      <c r="S34" s="3">
        <v>2835745</v>
      </c>
      <c r="T34" s="3">
        <v>3378760</v>
      </c>
      <c r="U34" s="3">
        <v>3318425</v>
      </c>
      <c r="V34" s="3">
        <v>3258090</v>
      </c>
      <c r="W34" s="3">
        <v>3499430</v>
      </c>
      <c r="X34" s="3">
        <v>3288257.5</v>
      </c>
      <c r="Y34" s="3">
        <v>3469262.5</v>
      </c>
    </row>
    <row r="35" spans="1:25" x14ac:dyDescent="0.2">
      <c r="A35" s="1" t="s">
        <v>33</v>
      </c>
      <c r="B35" s="3">
        <v>7791875</v>
      </c>
      <c r="C35" s="3">
        <v>6307708.3333333321</v>
      </c>
      <c r="D35" s="3">
        <v>7866083.3333333321</v>
      </c>
      <c r="E35" s="3">
        <v>8682375</v>
      </c>
      <c r="F35" s="3">
        <v>7495041.666666666</v>
      </c>
      <c r="G35" s="3">
        <v>8459750</v>
      </c>
      <c r="H35" s="3">
        <v>6010875</v>
      </c>
      <c r="I35" s="3">
        <v>7346625</v>
      </c>
      <c r="J35" s="3">
        <v>8459750</v>
      </c>
      <c r="K35" s="3">
        <v>7198208.3333333321</v>
      </c>
      <c r="L35" s="3">
        <v>8311333.3333333321</v>
      </c>
      <c r="M35" s="3">
        <v>6530333.3333333321</v>
      </c>
      <c r="N35" s="3">
        <v>5616086.6666666679</v>
      </c>
      <c r="O35" s="3">
        <v>6254278.333333334</v>
      </c>
      <c r="P35" s="3">
        <v>6381916.6666666679</v>
      </c>
      <c r="Q35" s="3">
        <v>6892470</v>
      </c>
      <c r="R35" s="3">
        <v>5424629.1666666679</v>
      </c>
      <c r="S35" s="3">
        <v>7083927.5</v>
      </c>
      <c r="T35" s="3">
        <v>6509555</v>
      </c>
      <c r="U35" s="3">
        <v>6956289.1666666679</v>
      </c>
      <c r="V35" s="3">
        <v>7466842.5</v>
      </c>
      <c r="W35" s="3">
        <v>6637193.333333334</v>
      </c>
      <c r="X35" s="3">
        <v>5424629.1666666679</v>
      </c>
      <c r="Y35" s="3">
        <v>7083927.5</v>
      </c>
    </row>
    <row r="36" spans="1:25" x14ac:dyDescent="0.2">
      <c r="A36" s="1" t="s">
        <v>34</v>
      </c>
      <c r="B36" s="3">
        <v>5295129.166666666</v>
      </c>
      <c r="C36" s="3">
        <v>6009079.166666666</v>
      </c>
      <c r="D36" s="3">
        <v>6009079.166666666</v>
      </c>
      <c r="E36" s="3">
        <v>5473616.666666666</v>
      </c>
      <c r="F36" s="3">
        <v>5711600</v>
      </c>
      <c r="G36" s="3">
        <v>7080004.166666666</v>
      </c>
      <c r="H36" s="3">
        <v>6187566.666666666</v>
      </c>
      <c r="I36" s="3">
        <v>5473616.666666666</v>
      </c>
      <c r="J36" s="3">
        <v>5057145.833333333</v>
      </c>
      <c r="K36" s="3">
        <v>6723029.166666666</v>
      </c>
      <c r="L36" s="3">
        <v>5295129.166666666</v>
      </c>
      <c r="M36" s="3">
        <v>5295129.166666666</v>
      </c>
      <c r="N36" s="3">
        <v>6435086.666666666</v>
      </c>
      <c r="O36" s="3">
        <v>6063831.666666666</v>
      </c>
      <c r="P36" s="3">
        <v>6806341.666666666</v>
      </c>
      <c r="Q36" s="3">
        <v>6558838.3333333321</v>
      </c>
      <c r="R36" s="3">
        <v>5445073.3333333321</v>
      </c>
      <c r="S36" s="3">
        <v>6930093.3333333321</v>
      </c>
      <c r="T36" s="3">
        <v>6620714.166666666</v>
      </c>
      <c r="U36" s="3">
        <v>7363224.166666666</v>
      </c>
      <c r="V36" s="3">
        <v>7363224.166666666</v>
      </c>
      <c r="W36" s="3">
        <v>6435086.666666666</v>
      </c>
      <c r="X36" s="3">
        <v>5816328.3333333321</v>
      </c>
      <c r="Y36" s="3">
        <v>5816328.3333333321</v>
      </c>
    </row>
    <row r="37" spans="1:25" x14ac:dyDescent="0.2">
      <c r="A37" s="1" t="s">
        <v>35</v>
      </c>
      <c r="B37" s="3">
        <v>1240312.5</v>
      </c>
      <c r="C37" s="3">
        <v>1546562.5</v>
      </c>
      <c r="D37" s="3">
        <v>1485312.5</v>
      </c>
      <c r="E37" s="3">
        <v>1653750</v>
      </c>
      <c r="F37" s="3">
        <v>1623125</v>
      </c>
      <c r="G37" s="3">
        <v>1316875</v>
      </c>
      <c r="H37" s="3">
        <v>1301562.5</v>
      </c>
      <c r="I37" s="3">
        <v>1225000</v>
      </c>
      <c r="J37" s="3">
        <v>1760937.5</v>
      </c>
      <c r="K37" s="3">
        <v>1332187.5</v>
      </c>
      <c r="L37" s="3">
        <v>1653750</v>
      </c>
      <c r="M37" s="3">
        <v>1837500</v>
      </c>
      <c r="N37" s="3">
        <v>1745625</v>
      </c>
      <c r="O37" s="3">
        <v>1911000</v>
      </c>
      <c r="P37" s="3">
        <v>2002875</v>
      </c>
      <c r="Q37" s="3">
        <v>2021250</v>
      </c>
      <c r="R37" s="3">
        <v>1727250</v>
      </c>
      <c r="S37" s="3">
        <v>1764000</v>
      </c>
      <c r="T37" s="3">
        <v>1984500</v>
      </c>
      <c r="U37" s="3">
        <v>1506750</v>
      </c>
      <c r="V37" s="3">
        <v>2039625</v>
      </c>
      <c r="W37" s="3">
        <v>1635375</v>
      </c>
      <c r="X37" s="3">
        <v>1837500</v>
      </c>
      <c r="Y37" s="3">
        <v>2058000</v>
      </c>
    </row>
    <row r="38" spans="1:25" x14ac:dyDescent="0.2">
      <c r="A38" s="1" t="s">
        <v>36</v>
      </c>
      <c r="B38" s="3">
        <v>213125</v>
      </c>
      <c r="C38" s="3">
        <v>232500</v>
      </c>
      <c r="D38" s="3">
        <v>158875</v>
      </c>
      <c r="E38" s="3">
        <v>184062.5</v>
      </c>
      <c r="F38" s="3">
        <v>178250</v>
      </c>
      <c r="G38" s="3">
        <v>203437.5</v>
      </c>
      <c r="H38" s="3">
        <v>168562.5</v>
      </c>
      <c r="I38" s="3">
        <v>222812.5</v>
      </c>
      <c r="J38" s="3">
        <v>220875</v>
      </c>
      <c r="K38" s="3">
        <v>170500</v>
      </c>
      <c r="L38" s="3">
        <v>162750</v>
      </c>
      <c r="M38" s="3">
        <v>209250</v>
      </c>
      <c r="N38" s="3">
        <v>219730</v>
      </c>
      <c r="O38" s="3">
        <v>269430.83333333337</v>
      </c>
      <c r="P38" s="3">
        <v>235425</v>
      </c>
      <c r="Q38" s="3">
        <v>279894.16666666669</v>
      </c>
      <c r="R38" s="3">
        <v>253735.83333333337</v>
      </c>
      <c r="S38" s="3">
        <v>214498.33333333337</v>
      </c>
      <c r="T38" s="3">
        <v>258967.5</v>
      </c>
      <c r="U38" s="3">
        <v>240656.66666666669</v>
      </c>
      <c r="V38" s="3">
        <v>251120</v>
      </c>
      <c r="W38" s="3">
        <v>285125.83333333337</v>
      </c>
      <c r="X38" s="3">
        <v>238040.83333333337</v>
      </c>
      <c r="Y38" s="3">
        <v>245888.33333333337</v>
      </c>
    </row>
    <row r="39" spans="1:25" x14ac:dyDescent="0.2">
      <c r="A39" s="1" t="s">
        <v>37</v>
      </c>
      <c r="B39" s="3">
        <v>2587225.0000000005</v>
      </c>
      <c r="C39" s="3">
        <v>2400758.3333333335</v>
      </c>
      <c r="D39" s="3">
        <v>2004516.666666667</v>
      </c>
      <c r="E39" s="3">
        <v>2121058.3333333335</v>
      </c>
      <c r="F39" s="3">
        <v>2657150.0000000005</v>
      </c>
      <c r="G39" s="3">
        <v>2633841.666666667</v>
      </c>
      <c r="H39" s="3">
        <v>2470683.3333333335</v>
      </c>
      <c r="I39" s="3">
        <v>2051133.3333333335</v>
      </c>
      <c r="J39" s="3">
        <v>2214291.666666667</v>
      </c>
      <c r="K39" s="3">
        <v>2004516.666666667</v>
      </c>
      <c r="L39" s="3">
        <v>2004516.666666667</v>
      </c>
      <c r="M39" s="3">
        <v>2144366.666666667</v>
      </c>
      <c r="N39" s="3">
        <v>2871595.833333333</v>
      </c>
      <c r="O39" s="3">
        <v>2767174.166666666</v>
      </c>
      <c r="P39" s="3">
        <v>2584436.2499999995</v>
      </c>
      <c r="Q39" s="3">
        <v>2923806.666666666</v>
      </c>
      <c r="R39" s="3">
        <v>2584436.2499999995</v>
      </c>
      <c r="S39" s="3">
        <v>3054333.75</v>
      </c>
      <c r="T39" s="3">
        <v>2349487.5</v>
      </c>
      <c r="U39" s="3">
        <v>2793279.583333333</v>
      </c>
      <c r="V39" s="3">
        <v>2871595.833333333</v>
      </c>
      <c r="W39" s="3">
        <v>2584436.2499999995</v>
      </c>
      <c r="X39" s="3">
        <v>2218960.4166666665</v>
      </c>
      <c r="Y39" s="3">
        <v>2767174.166666666</v>
      </c>
    </row>
    <row r="40" spans="1:25" x14ac:dyDescent="0.2">
      <c r="A40" s="1" t="s">
        <v>38</v>
      </c>
      <c r="B40" s="3">
        <v>6283270.8333333321</v>
      </c>
      <c r="C40" s="3">
        <v>8870500</v>
      </c>
      <c r="D40" s="3">
        <v>8057370.8333333321</v>
      </c>
      <c r="E40" s="3">
        <v>7392083.3333333321</v>
      </c>
      <c r="F40" s="3">
        <v>6578954.166666666</v>
      </c>
      <c r="G40" s="3">
        <v>5987587.5</v>
      </c>
      <c r="H40" s="3">
        <v>8500895.8333333321</v>
      </c>
      <c r="I40" s="3">
        <v>8722658.3333333321</v>
      </c>
      <c r="J40" s="3">
        <v>6652875</v>
      </c>
      <c r="K40" s="3">
        <v>8870500</v>
      </c>
      <c r="L40" s="3">
        <v>7392083.3333333321</v>
      </c>
      <c r="M40" s="3">
        <v>7539925</v>
      </c>
      <c r="N40" s="3">
        <v>7031363.333333334</v>
      </c>
      <c r="O40" s="3">
        <v>9089323.333333334</v>
      </c>
      <c r="P40" s="3">
        <v>9260820.0000000019</v>
      </c>
      <c r="Q40" s="3">
        <v>10289800.000000002</v>
      </c>
      <c r="R40" s="3">
        <v>9861058.333333334</v>
      </c>
      <c r="S40" s="3">
        <v>6859866.6666666679</v>
      </c>
      <c r="T40" s="3">
        <v>7460105</v>
      </c>
      <c r="U40" s="3">
        <v>8660581.6666666679</v>
      </c>
      <c r="V40" s="3">
        <v>8574833.333333334</v>
      </c>
      <c r="W40" s="3">
        <v>9175071.6666666679</v>
      </c>
      <c r="X40" s="3">
        <v>7460105</v>
      </c>
      <c r="Y40" s="3">
        <v>8231840</v>
      </c>
    </row>
    <row r="41" spans="1:25" x14ac:dyDescent="0.2">
      <c r="A41" s="1" t="s">
        <v>39</v>
      </c>
      <c r="B41" s="3">
        <v>799875</v>
      </c>
      <c r="C41" s="3">
        <v>986512.5</v>
      </c>
      <c r="D41" s="3">
        <v>808762.5</v>
      </c>
      <c r="E41" s="3">
        <v>782100</v>
      </c>
      <c r="F41" s="3">
        <v>986512.5</v>
      </c>
      <c r="G41" s="3">
        <v>817650</v>
      </c>
      <c r="H41" s="3">
        <v>782100</v>
      </c>
      <c r="I41" s="3">
        <v>1013175</v>
      </c>
      <c r="J41" s="3">
        <v>977625</v>
      </c>
      <c r="K41" s="3">
        <v>844312.5</v>
      </c>
      <c r="L41" s="3">
        <v>888750</v>
      </c>
      <c r="M41" s="3">
        <v>844312.5</v>
      </c>
      <c r="N41" s="3">
        <v>547110</v>
      </c>
      <c r="O41" s="3">
        <v>496451.66666666663</v>
      </c>
      <c r="P41" s="3">
        <v>602834.16666666663</v>
      </c>
      <c r="Q41" s="3">
        <v>486320</v>
      </c>
      <c r="R41" s="3">
        <v>466056.66666666663</v>
      </c>
      <c r="S41" s="3">
        <v>592702.5</v>
      </c>
      <c r="T41" s="3">
        <v>557241.66666666663</v>
      </c>
      <c r="U41" s="3">
        <v>582570.83333333326</v>
      </c>
      <c r="V41" s="3">
        <v>405266.66666666663</v>
      </c>
      <c r="W41" s="3">
        <v>481254.16666666663</v>
      </c>
      <c r="X41" s="3">
        <v>597768.33333333326</v>
      </c>
      <c r="Y41" s="3">
        <v>501517.5</v>
      </c>
    </row>
    <row r="42" spans="1:25" x14ac:dyDescent="0.2">
      <c r="A42" s="1" t="s">
        <v>40</v>
      </c>
      <c r="B42" s="3">
        <v>3092833.333333333</v>
      </c>
      <c r="C42" s="3">
        <v>2277450</v>
      </c>
      <c r="D42" s="3">
        <v>2614850</v>
      </c>
      <c r="E42" s="3">
        <v>2980366.666666666</v>
      </c>
      <c r="F42" s="3">
        <v>2502383.333333333</v>
      </c>
      <c r="G42" s="3">
        <v>2727316.666666666</v>
      </c>
      <c r="H42" s="3">
        <v>3036600</v>
      </c>
      <c r="I42" s="3">
        <v>2558616.6666666665</v>
      </c>
      <c r="J42" s="3">
        <v>2811666.666666666</v>
      </c>
      <c r="K42" s="3">
        <v>3233416.666666666</v>
      </c>
      <c r="L42" s="3">
        <v>3317766.666666666</v>
      </c>
      <c r="M42" s="3">
        <v>2642966.6666666665</v>
      </c>
      <c r="N42" s="3">
        <v>2442475</v>
      </c>
      <c r="O42" s="3">
        <v>2319325</v>
      </c>
      <c r="P42" s="3">
        <v>2216700</v>
      </c>
      <c r="Q42" s="3">
        <v>1949875</v>
      </c>
      <c r="R42" s="3">
        <v>1847250</v>
      </c>
      <c r="S42" s="3">
        <v>1683050</v>
      </c>
      <c r="T42" s="3">
        <v>2380900</v>
      </c>
      <c r="U42" s="3">
        <v>2011450</v>
      </c>
      <c r="V42" s="3">
        <v>2155125</v>
      </c>
      <c r="W42" s="3">
        <v>2073025</v>
      </c>
      <c r="X42" s="3">
        <v>1806200</v>
      </c>
      <c r="Y42" s="3">
        <v>2319325</v>
      </c>
    </row>
    <row r="43" spans="1:25" x14ac:dyDescent="0.2">
      <c r="A43" s="1" t="s">
        <v>41</v>
      </c>
      <c r="B43" s="3">
        <v>4651200</v>
      </c>
      <c r="C43" s="3">
        <v>4195200</v>
      </c>
      <c r="D43" s="3">
        <v>3967200</v>
      </c>
      <c r="E43" s="3">
        <v>3876000</v>
      </c>
      <c r="F43" s="3">
        <v>4970400</v>
      </c>
      <c r="G43" s="3">
        <v>4195200</v>
      </c>
      <c r="H43" s="3">
        <v>5426400</v>
      </c>
      <c r="I43" s="3">
        <v>4605600</v>
      </c>
      <c r="J43" s="3">
        <v>3693600</v>
      </c>
      <c r="K43" s="3">
        <v>4468800</v>
      </c>
      <c r="L43" s="3">
        <v>4423200</v>
      </c>
      <c r="M43" s="3">
        <v>4742400</v>
      </c>
      <c r="N43" s="3">
        <v>3064320</v>
      </c>
      <c r="O43" s="3">
        <v>3246720</v>
      </c>
      <c r="P43" s="3">
        <v>3830400</v>
      </c>
      <c r="Q43" s="3">
        <v>3684480</v>
      </c>
      <c r="R43" s="3">
        <v>3429120</v>
      </c>
      <c r="S43" s="3">
        <v>4268160</v>
      </c>
      <c r="T43" s="3">
        <v>4231680</v>
      </c>
      <c r="U43" s="3">
        <v>3757440</v>
      </c>
      <c r="V43" s="3">
        <v>3100800</v>
      </c>
      <c r="W43" s="3">
        <v>3976320</v>
      </c>
      <c r="X43" s="3">
        <v>3246720</v>
      </c>
      <c r="Y43" s="3">
        <v>3210240</v>
      </c>
    </row>
    <row r="44" spans="1:25" x14ac:dyDescent="0.2">
      <c r="A44" s="1" t="s">
        <v>42</v>
      </c>
      <c r="B44" s="3">
        <v>5998687.5</v>
      </c>
      <c r="C44" s="3">
        <v>6049958.3333333321</v>
      </c>
      <c r="D44" s="3">
        <v>4870729.166666666</v>
      </c>
      <c r="E44" s="3">
        <v>4768187.5</v>
      </c>
      <c r="F44" s="3">
        <v>4511833.333333333</v>
      </c>
      <c r="G44" s="3">
        <v>5127083.333333333</v>
      </c>
      <c r="H44" s="3">
        <v>5844875</v>
      </c>
      <c r="I44" s="3">
        <v>4409291.666666666</v>
      </c>
      <c r="J44" s="3">
        <v>6049958.3333333321</v>
      </c>
      <c r="K44" s="3">
        <v>4511833.333333333</v>
      </c>
      <c r="L44" s="3">
        <v>5844875</v>
      </c>
      <c r="M44" s="3">
        <v>5075812.4999999991</v>
      </c>
      <c r="N44" s="3">
        <v>6244787.5</v>
      </c>
      <c r="O44" s="3">
        <v>6304261.6666666679</v>
      </c>
      <c r="P44" s="3">
        <v>5471623.333333334</v>
      </c>
      <c r="Q44" s="3">
        <v>6125839.1666666679</v>
      </c>
      <c r="R44" s="3">
        <v>5174252.5</v>
      </c>
      <c r="S44" s="3">
        <v>6482684.1666666679</v>
      </c>
      <c r="T44" s="3">
        <v>6006890.833333334</v>
      </c>
      <c r="U44" s="3">
        <v>5531097.5</v>
      </c>
      <c r="V44" s="3">
        <v>6363735.833333334</v>
      </c>
      <c r="W44" s="3">
        <v>5590571.6666666679</v>
      </c>
      <c r="X44" s="3">
        <v>7077425.833333334</v>
      </c>
      <c r="Y44" s="3">
        <v>4876881.666666667</v>
      </c>
    </row>
    <row r="45" spans="1:25" x14ac:dyDescent="0.2">
      <c r="A45" s="1" t="s">
        <v>43</v>
      </c>
      <c r="B45" s="3">
        <v>6716141.6666666679</v>
      </c>
      <c r="C45" s="3">
        <v>9664691.6666666679</v>
      </c>
      <c r="D45" s="3">
        <v>7944704.1666666679</v>
      </c>
      <c r="E45" s="3">
        <v>7289470.833333334</v>
      </c>
      <c r="F45" s="3">
        <v>8518033.333333334</v>
      </c>
      <c r="G45" s="3">
        <v>8108512.5</v>
      </c>
      <c r="H45" s="3">
        <v>8436129.1666666679</v>
      </c>
      <c r="I45" s="3">
        <v>9828500</v>
      </c>
      <c r="J45" s="3">
        <v>9255170.833333334</v>
      </c>
      <c r="K45" s="3">
        <v>7535183.333333334</v>
      </c>
      <c r="L45" s="3">
        <v>9828500</v>
      </c>
      <c r="M45" s="3">
        <v>9418979.1666666679</v>
      </c>
      <c r="N45" s="3">
        <v>9532821.666666666</v>
      </c>
      <c r="O45" s="3">
        <v>10735993.333333332</v>
      </c>
      <c r="P45" s="3">
        <v>7496685</v>
      </c>
      <c r="Q45" s="3">
        <v>7866891.666666666</v>
      </c>
      <c r="R45" s="3">
        <v>7404133.3333333321</v>
      </c>
      <c r="S45" s="3">
        <v>9347718.3333333321</v>
      </c>
      <c r="T45" s="3">
        <v>10458338.333333332</v>
      </c>
      <c r="U45" s="3">
        <v>8144546.666666666</v>
      </c>
      <c r="V45" s="3">
        <v>7496685</v>
      </c>
      <c r="W45" s="3">
        <v>8329650</v>
      </c>
      <c r="X45" s="3">
        <v>9903028.3333333321</v>
      </c>
      <c r="Y45" s="3">
        <v>9440269.9999999981</v>
      </c>
    </row>
    <row r="46" spans="1:25" x14ac:dyDescent="0.2">
      <c r="A46" s="1" t="s">
        <v>44</v>
      </c>
      <c r="B46" s="3">
        <v>6892650</v>
      </c>
      <c r="C46" s="3">
        <v>7022700</v>
      </c>
      <c r="D46" s="3">
        <v>6372450</v>
      </c>
      <c r="E46" s="3">
        <v>7803000</v>
      </c>
      <c r="F46" s="3">
        <v>5657175</v>
      </c>
      <c r="G46" s="3">
        <v>7282800</v>
      </c>
      <c r="H46" s="3">
        <v>6762600</v>
      </c>
      <c r="I46" s="3">
        <v>5657175</v>
      </c>
      <c r="J46" s="3">
        <v>5202000</v>
      </c>
      <c r="K46" s="3">
        <v>7282800</v>
      </c>
      <c r="L46" s="3">
        <v>7542900</v>
      </c>
      <c r="M46" s="3">
        <v>5332050</v>
      </c>
      <c r="N46" s="3">
        <v>8154135</v>
      </c>
      <c r="O46" s="3">
        <v>7009695</v>
      </c>
      <c r="P46" s="3">
        <v>7868025</v>
      </c>
      <c r="Q46" s="3">
        <v>6866640</v>
      </c>
      <c r="R46" s="3">
        <v>7724970</v>
      </c>
      <c r="S46" s="3">
        <v>6365947.5</v>
      </c>
      <c r="T46" s="3">
        <v>6938167.5</v>
      </c>
      <c r="U46" s="3">
        <v>8011080</v>
      </c>
      <c r="V46" s="3">
        <v>7796497.5</v>
      </c>
      <c r="W46" s="3">
        <v>7224277.5</v>
      </c>
      <c r="X46" s="3">
        <v>6079837.5</v>
      </c>
      <c r="Y46" s="3">
        <v>8082607.5</v>
      </c>
    </row>
    <row r="47" spans="1:25" x14ac:dyDescent="0.2">
      <c r="A47" s="1" t="s">
        <v>45</v>
      </c>
      <c r="B47" s="3">
        <v>6732391.6666666679</v>
      </c>
      <c r="C47" s="3">
        <v>6504175</v>
      </c>
      <c r="D47" s="3">
        <v>4678441.666666667</v>
      </c>
      <c r="E47" s="3">
        <v>6218904.1666666679</v>
      </c>
      <c r="F47" s="3">
        <v>5306037.5</v>
      </c>
      <c r="G47" s="3">
        <v>5134875</v>
      </c>
      <c r="H47" s="3">
        <v>6333012.5</v>
      </c>
      <c r="I47" s="3">
        <v>6275958.333333334</v>
      </c>
      <c r="J47" s="3">
        <v>5762470.833333334</v>
      </c>
      <c r="K47" s="3">
        <v>5591308.333333334</v>
      </c>
      <c r="L47" s="3">
        <v>5477200</v>
      </c>
      <c r="M47" s="3">
        <v>5648362.5</v>
      </c>
      <c r="N47" s="3">
        <v>6303911.25</v>
      </c>
      <c r="O47" s="3">
        <v>6014076.25</v>
      </c>
      <c r="P47" s="3">
        <v>7898003.75</v>
      </c>
      <c r="Q47" s="3">
        <v>7898003.75</v>
      </c>
      <c r="R47" s="3">
        <v>6231452.5</v>
      </c>
      <c r="S47" s="3">
        <v>8695050</v>
      </c>
      <c r="T47" s="3">
        <v>5869158.75</v>
      </c>
      <c r="U47" s="3">
        <v>6376370</v>
      </c>
      <c r="V47" s="3">
        <v>7535710</v>
      </c>
      <c r="W47" s="3">
        <v>7825545</v>
      </c>
      <c r="X47" s="3">
        <v>7825545</v>
      </c>
      <c r="Y47" s="3">
        <v>7825545</v>
      </c>
    </row>
    <row r="48" spans="1:25" x14ac:dyDescent="0.2">
      <c r="A48" s="1" t="s">
        <v>46</v>
      </c>
      <c r="B48" s="3">
        <v>1620450</v>
      </c>
      <c r="C48" s="3">
        <v>1635454.166666667</v>
      </c>
      <c r="D48" s="3">
        <v>1290358.3333333335</v>
      </c>
      <c r="E48" s="3">
        <v>1260350</v>
      </c>
      <c r="F48" s="3">
        <v>1575437.5</v>
      </c>
      <c r="G48" s="3">
        <v>1635454.166666667</v>
      </c>
      <c r="H48" s="3">
        <v>1755487.5</v>
      </c>
      <c r="I48" s="3">
        <v>1515420.8333333335</v>
      </c>
      <c r="J48" s="3">
        <v>1755487.5</v>
      </c>
      <c r="K48" s="3">
        <v>1605445.8333333335</v>
      </c>
      <c r="L48" s="3">
        <v>1575437.5</v>
      </c>
      <c r="M48" s="3">
        <v>1455404.166666667</v>
      </c>
      <c r="N48" s="3">
        <v>1604238.75</v>
      </c>
      <c r="O48" s="3">
        <v>2039957.916666667</v>
      </c>
      <c r="P48" s="3">
        <v>1960736.25</v>
      </c>
      <c r="Q48" s="3">
        <v>2356844.5833333335</v>
      </c>
      <c r="R48" s="3">
        <v>1723071.25</v>
      </c>
      <c r="S48" s="3">
        <v>2178595.8333333335</v>
      </c>
      <c r="T48" s="3">
        <v>1940930.8333333335</v>
      </c>
      <c r="U48" s="3">
        <v>1901320</v>
      </c>
      <c r="V48" s="3">
        <v>1980541.666666667</v>
      </c>
      <c r="W48" s="3">
        <v>1921125.416666667</v>
      </c>
      <c r="X48" s="3">
        <v>2277622.916666667</v>
      </c>
      <c r="Y48" s="3">
        <v>2178595.8333333335</v>
      </c>
    </row>
    <row r="49" spans="1:25" x14ac:dyDescent="0.2">
      <c r="A49" s="1" t="s">
        <v>47</v>
      </c>
      <c r="B49" s="3">
        <v>2023666.6666666665</v>
      </c>
      <c r="C49" s="3">
        <v>2023666.6666666665</v>
      </c>
      <c r="D49" s="3">
        <v>1615041.6666666665</v>
      </c>
      <c r="E49" s="3">
        <v>2043125</v>
      </c>
      <c r="F49" s="3">
        <v>1770708.333333333</v>
      </c>
      <c r="G49" s="3">
        <v>1673416.6666666665</v>
      </c>
      <c r="H49" s="3">
        <v>2179333.333333333</v>
      </c>
      <c r="I49" s="3">
        <v>1809625</v>
      </c>
      <c r="J49" s="3">
        <v>1887458.333333333</v>
      </c>
      <c r="K49" s="3">
        <v>2198791.6666666665</v>
      </c>
      <c r="L49" s="3">
        <v>2276625</v>
      </c>
      <c r="M49" s="3">
        <v>2218250</v>
      </c>
      <c r="N49" s="3">
        <v>1001325.8333333335</v>
      </c>
      <c r="O49" s="3">
        <v>989261.66666666674</v>
      </c>
      <c r="P49" s="3">
        <v>1290865.8333333335</v>
      </c>
      <c r="Q49" s="3">
        <v>1001325.8333333335</v>
      </c>
      <c r="R49" s="3">
        <v>1182288.3333333335</v>
      </c>
      <c r="S49" s="3">
        <v>1170224.1666666667</v>
      </c>
      <c r="T49" s="3">
        <v>1339122.5000000002</v>
      </c>
      <c r="U49" s="3">
        <v>1375315</v>
      </c>
      <c r="V49" s="3">
        <v>1182288.3333333335</v>
      </c>
      <c r="W49" s="3">
        <v>1375315</v>
      </c>
      <c r="X49" s="3">
        <v>1097839.1666666667</v>
      </c>
      <c r="Y49" s="3">
        <v>1206416.6666666667</v>
      </c>
    </row>
    <row r="50" spans="1:25" x14ac:dyDescent="0.2">
      <c r="A50" s="1" t="s">
        <v>48</v>
      </c>
      <c r="B50" s="3">
        <v>8124133.3333333321</v>
      </c>
      <c r="C50" s="3">
        <v>6708000</v>
      </c>
      <c r="D50" s="3">
        <v>7676933.3333333321</v>
      </c>
      <c r="E50" s="3">
        <v>6931600</v>
      </c>
      <c r="F50" s="3">
        <v>6335333.3333333321</v>
      </c>
      <c r="G50" s="3">
        <v>8571333.3333333321</v>
      </c>
      <c r="H50" s="3">
        <v>7378800</v>
      </c>
      <c r="I50" s="3">
        <v>8273200</v>
      </c>
      <c r="J50" s="3">
        <v>6633466.666666666</v>
      </c>
      <c r="K50" s="3">
        <v>6260800</v>
      </c>
      <c r="L50" s="3">
        <v>6782533.3333333321</v>
      </c>
      <c r="M50" s="3">
        <v>6633466.666666666</v>
      </c>
      <c r="N50" s="3">
        <v>3773629.583333334</v>
      </c>
      <c r="O50" s="3">
        <v>4000956.666666667</v>
      </c>
      <c r="P50" s="3">
        <v>3910025.833333334</v>
      </c>
      <c r="Q50" s="3">
        <v>4273749.166666667</v>
      </c>
      <c r="R50" s="3">
        <v>4682937.916666667</v>
      </c>
      <c r="S50" s="3">
        <v>4864799.583333334</v>
      </c>
      <c r="T50" s="3">
        <v>3864560.416666667</v>
      </c>
      <c r="U50" s="3">
        <v>3682698.75</v>
      </c>
      <c r="V50" s="3">
        <v>4046422.083333334</v>
      </c>
      <c r="W50" s="3">
        <v>3682698.75</v>
      </c>
      <c r="X50" s="3">
        <v>3728164.166666667</v>
      </c>
      <c r="Y50" s="3">
        <v>5364919.166666667</v>
      </c>
    </row>
    <row r="51" spans="1:25" x14ac:dyDescent="0.2">
      <c r="A51" s="1" t="s">
        <v>49</v>
      </c>
      <c r="B51" s="3">
        <v>8086050</v>
      </c>
      <c r="C51" s="3">
        <v>7531125</v>
      </c>
      <c r="D51" s="3">
        <v>7372575</v>
      </c>
      <c r="E51" s="3">
        <v>7768950</v>
      </c>
      <c r="F51" s="3">
        <v>9275175</v>
      </c>
      <c r="G51" s="3">
        <v>8482425</v>
      </c>
      <c r="H51" s="3">
        <v>6421275</v>
      </c>
      <c r="I51" s="3">
        <v>8482425</v>
      </c>
      <c r="J51" s="3">
        <v>6659100</v>
      </c>
      <c r="K51" s="3">
        <v>7531125</v>
      </c>
      <c r="L51" s="3">
        <v>8799525</v>
      </c>
      <c r="M51" s="3">
        <v>8720250</v>
      </c>
      <c r="N51" s="3">
        <v>8975532.4999999981</v>
      </c>
      <c r="O51" s="3">
        <v>9239518.7499999981</v>
      </c>
      <c r="P51" s="3">
        <v>8183573.75</v>
      </c>
      <c r="Q51" s="3">
        <v>9943482.0833333321</v>
      </c>
      <c r="R51" s="3">
        <v>7127628.75</v>
      </c>
      <c r="S51" s="3">
        <v>8975532.4999999981</v>
      </c>
      <c r="T51" s="3">
        <v>7479610.416666666</v>
      </c>
      <c r="U51" s="3">
        <v>8975532.4999999981</v>
      </c>
      <c r="V51" s="3">
        <v>9943482.0833333321</v>
      </c>
      <c r="W51" s="3">
        <v>10295463.749999998</v>
      </c>
      <c r="X51" s="3">
        <v>9591500.416666666</v>
      </c>
      <c r="Y51" s="3">
        <v>9503504.9999999981</v>
      </c>
    </row>
    <row r="52" spans="1:25" x14ac:dyDescent="0.2">
      <c r="A52" s="1" t="s">
        <v>50</v>
      </c>
      <c r="B52" s="3">
        <v>1192450</v>
      </c>
      <c r="C52" s="3">
        <v>1235037.5</v>
      </c>
      <c r="D52" s="3">
        <v>1376995.833333333</v>
      </c>
      <c r="E52" s="3">
        <v>1291820.8333333333</v>
      </c>
      <c r="F52" s="3">
        <v>1192450</v>
      </c>
      <c r="G52" s="3">
        <v>1376995.833333333</v>
      </c>
      <c r="H52" s="3">
        <v>1660912.5</v>
      </c>
      <c r="I52" s="3">
        <v>1504758.333333333</v>
      </c>
      <c r="J52" s="3">
        <v>1249233.3333333333</v>
      </c>
      <c r="K52" s="3">
        <v>1362800</v>
      </c>
      <c r="L52" s="3">
        <v>1462170.833333333</v>
      </c>
      <c r="M52" s="3">
        <v>1192450</v>
      </c>
      <c r="N52" s="3">
        <v>1815508.75</v>
      </c>
      <c r="O52" s="3">
        <v>2065923.75</v>
      </c>
      <c r="P52" s="3">
        <v>2462414.166666667</v>
      </c>
      <c r="Q52" s="3">
        <v>2399810.416666667</v>
      </c>
      <c r="R52" s="3">
        <v>2420678.3333333335</v>
      </c>
      <c r="S52" s="3">
        <v>1752905</v>
      </c>
      <c r="T52" s="3">
        <v>2378942.5</v>
      </c>
      <c r="U52" s="3">
        <v>2399810.416666667</v>
      </c>
      <c r="V52" s="3">
        <v>2065923.75</v>
      </c>
      <c r="W52" s="3">
        <v>1669433.3333333335</v>
      </c>
      <c r="X52" s="3">
        <v>2358074.5833333335</v>
      </c>
      <c r="Y52" s="3">
        <v>2170263.3333333335</v>
      </c>
    </row>
    <row r="53" spans="1:25" x14ac:dyDescent="0.2">
      <c r="A53" s="1" t="s">
        <v>51</v>
      </c>
      <c r="B53" s="3">
        <v>371000</v>
      </c>
      <c r="C53" s="3">
        <v>374533.33333333326</v>
      </c>
      <c r="D53" s="3">
        <v>282666.66666666663</v>
      </c>
      <c r="E53" s="3">
        <v>420466.66666666663</v>
      </c>
      <c r="F53" s="3">
        <v>349800</v>
      </c>
      <c r="G53" s="3">
        <v>399266.66666666663</v>
      </c>
      <c r="H53" s="3">
        <v>286200</v>
      </c>
      <c r="I53" s="3">
        <v>321533.33333333331</v>
      </c>
      <c r="J53" s="3">
        <v>402800</v>
      </c>
      <c r="K53" s="3">
        <v>296800</v>
      </c>
      <c r="L53" s="3">
        <v>378066.66666666663</v>
      </c>
      <c r="M53" s="3">
        <v>293266.66666666663</v>
      </c>
      <c r="N53" s="3">
        <v>370170</v>
      </c>
      <c r="O53" s="3">
        <v>359887.5</v>
      </c>
      <c r="P53" s="3">
        <v>305047.5</v>
      </c>
      <c r="Q53" s="3">
        <v>305047.5</v>
      </c>
      <c r="R53" s="3">
        <v>366742.5</v>
      </c>
      <c r="S53" s="3">
        <v>363315</v>
      </c>
      <c r="T53" s="3">
        <v>329040</v>
      </c>
      <c r="U53" s="3">
        <v>359887.5</v>
      </c>
      <c r="V53" s="3">
        <v>315330</v>
      </c>
      <c r="W53" s="3">
        <v>359887.5</v>
      </c>
      <c r="X53" s="3">
        <v>377025</v>
      </c>
      <c r="Y53" s="3">
        <v>373597.5</v>
      </c>
    </row>
    <row r="54" spans="1:25" x14ac:dyDescent="0.2">
      <c r="A54" s="1" t="s">
        <v>52</v>
      </c>
      <c r="B54" s="3">
        <v>5845233.3333333321</v>
      </c>
      <c r="C54" s="3">
        <v>6218333.3333333321</v>
      </c>
      <c r="D54" s="3">
        <v>6591433.3333333321</v>
      </c>
      <c r="E54" s="3">
        <v>6902350</v>
      </c>
      <c r="F54" s="3">
        <v>6342700</v>
      </c>
      <c r="G54" s="3">
        <v>7026716.666666666</v>
      </c>
      <c r="H54" s="3">
        <v>5285583.333333333</v>
      </c>
      <c r="I54" s="3">
        <v>5658683.3333333321</v>
      </c>
      <c r="J54" s="3">
        <v>5099033.333333333</v>
      </c>
      <c r="K54" s="3">
        <v>7462000</v>
      </c>
      <c r="L54" s="3">
        <v>7462000</v>
      </c>
      <c r="M54" s="3">
        <v>6467066.666666666</v>
      </c>
      <c r="N54" s="3">
        <v>6195965</v>
      </c>
      <c r="O54" s="3">
        <v>4734652.5</v>
      </c>
      <c r="P54" s="3">
        <v>5669892.5</v>
      </c>
      <c r="Q54" s="3">
        <v>6020607.5</v>
      </c>
      <c r="R54" s="3">
        <v>4676200</v>
      </c>
      <c r="S54" s="3">
        <v>5728345</v>
      </c>
      <c r="T54" s="3">
        <v>5260725</v>
      </c>
      <c r="U54" s="3">
        <v>5786797.5</v>
      </c>
      <c r="V54" s="3">
        <v>5552987.5</v>
      </c>
      <c r="W54" s="3">
        <v>5903702.5</v>
      </c>
      <c r="X54" s="3">
        <v>5377630</v>
      </c>
      <c r="Y54" s="3">
        <v>5494535</v>
      </c>
    </row>
    <row r="55" spans="1:25" x14ac:dyDescent="0.2">
      <c r="A55" s="1" t="s">
        <v>53</v>
      </c>
      <c r="B55" s="3">
        <v>7866083.3333333321</v>
      </c>
      <c r="C55" s="3">
        <v>6456125</v>
      </c>
      <c r="D55" s="3">
        <v>8756583.3333333321</v>
      </c>
      <c r="E55" s="3">
        <v>6456125</v>
      </c>
      <c r="F55" s="3">
        <v>8905000</v>
      </c>
      <c r="G55" s="3">
        <v>8459750</v>
      </c>
      <c r="H55" s="3">
        <v>8533958.3333333321</v>
      </c>
      <c r="I55" s="3">
        <v>6752958.3333333321</v>
      </c>
      <c r="J55" s="3">
        <v>6159291.666666666</v>
      </c>
      <c r="K55" s="3">
        <v>8533958.3333333321</v>
      </c>
      <c r="L55" s="3">
        <v>6975583.3333333321</v>
      </c>
      <c r="M55" s="3">
        <v>7049791.666666666</v>
      </c>
      <c r="N55" s="3">
        <v>4378291.666666666</v>
      </c>
      <c r="O55" s="3">
        <v>3190958.333333333</v>
      </c>
      <c r="P55" s="3">
        <v>4304083.333333333</v>
      </c>
      <c r="Q55" s="3">
        <v>3524895.833333333</v>
      </c>
      <c r="R55" s="3">
        <v>3524895.833333333</v>
      </c>
      <c r="S55" s="3">
        <v>3116750</v>
      </c>
      <c r="T55" s="3">
        <v>3339375</v>
      </c>
      <c r="U55" s="3">
        <v>3413583.333333333</v>
      </c>
      <c r="V55" s="3">
        <v>3747520.833333333</v>
      </c>
      <c r="W55" s="3">
        <v>4341187.5</v>
      </c>
      <c r="X55" s="3">
        <v>3450687.5</v>
      </c>
      <c r="Y55" s="3">
        <v>3116750</v>
      </c>
    </row>
    <row r="56" spans="1:25" x14ac:dyDescent="0.2">
      <c r="A56" s="1" t="s">
        <v>54</v>
      </c>
      <c r="B56" s="3">
        <v>5780687.5</v>
      </c>
      <c r="C56" s="3">
        <v>4569495.833333334</v>
      </c>
      <c r="D56" s="3">
        <v>4899820.833333334</v>
      </c>
      <c r="E56" s="3">
        <v>5340254.166666667</v>
      </c>
      <c r="F56" s="3">
        <v>6606500</v>
      </c>
      <c r="G56" s="3">
        <v>4459387.5</v>
      </c>
      <c r="H56" s="3">
        <v>5725633.333333334</v>
      </c>
      <c r="I56" s="3">
        <v>5009929.166666667</v>
      </c>
      <c r="J56" s="3">
        <v>4789712.5</v>
      </c>
      <c r="K56" s="3">
        <v>5725633.333333334</v>
      </c>
      <c r="L56" s="3">
        <v>4734658.333333334</v>
      </c>
      <c r="M56" s="3">
        <v>5064983.333333334</v>
      </c>
      <c r="N56" s="3">
        <v>8958404.583333334</v>
      </c>
      <c r="O56" s="3">
        <v>7689957.9166666679</v>
      </c>
      <c r="P56" s="3">
        <v>6738622.9166666679</v>
      </c>
      <c r="Q56" s="3">
        <v>6897178.75</v>
      </c>
      <c r="R56" s="3">
        <v>7214290.4166666679</v>
      </c>
      <c r="S56" s="3">
        <v>7293568.333333334</v>
      </c>
      <c r="T56" s="3">
        <v>8086347.5</v>
      </c>
      <c r="U56" s="3">
        <v>8244903.333333334</v>
      </c>
      <c r="V56" s="3">
        <v>6421511.25</v>
      </c>
      <c r="W56" s="3">
        <v>8562015</v>
      </c>
      <c r="X56" s="3">
        <v>6738622.9166666679</v>
      </c>
      <c r="Y56" s="3">
        <v>8641292.9166666679</v>
      </c>
    </row>
    <row r="57" spans="1:25" x14ac:dyDescent="0.2">
      <c r="A57" s="1" t="s">
        <v>55</v>
      </c>
      <c r="B57" s="3">
        <v>7488275</v>
      </c>
      <c r="C57" s="3">
        <v>9081525</v>
      </c>
      <c r="D57" s="3">
        <v>9400175</v>
      </c>
      <c r="E57" s="3">
        <v>6850975</v>
      </c>
      <c r="F57" s="3">
        <v>6611987.5</v>
      </c>
      <c r="G57" s="3">
        <v>6532325</v>
      </c>
      <c r="H57" s="3">
        <v>7886587.5</v>
      </c>
      <c r="I57" s="3">
        <v>6611987.5</v>
      </c>
      <c r="J57" s="3">
        <v>8284900</v>
      </c>
      <c r="K57" s="3">
        <v>9479837.5</v>
      </c>
      <c r="L57" s="3">
        <v>6850975</v>
      </c>
      <c r="M57" s="3">
        <v>8205237.5</v>
      </c>
      <c r="N57" s="3">
        <v>9272715</v>
      </c>
      <c r="O57" s="3">
        <v>10706640</v>
      </c>
      <c r="P57" s="3">
        <v>11471400</v>
      </c>
      <c r="Q57" s="3">
        <v>9463905</v>
      </c>
      <c r="R57" s="3">
        <v>10515450</v>
      </c>
      <c r="S57" s="3">
        <v>9272715</v>
      </c>
      <c r="T57" s="3">
        <v>8507955</v>
      </c>
      <c r="U57" s="3">
        <v>9655095</v>
      </c>
      <c r="V57" s="3">
        <v>11089020</v>
      </c>
      <c r="W57" s="3">
        <v>9750690</v>
      </c>
      <c r="X57" s="3">
        <v>10611045</v>
      </c>
      <c r="Y57" s="3">
        <v>10802235</v>
      </c>
    </row>
    <row r="58" spans="1:25" x14ac:dyDescent="0.2">
      <c r="A58" s="1" t="s">
        <v>56</v>
      </c>
      <c r="B58" s="3">
        <v>1256850</v>
      </c>
      <c r="C58" s="3">
        <v>1830966.666666667</v>
      </c>
      <c r="D58" s="3">
        <v>1287883.3333333335</v>
      </c>
      <c r="E58" s="3">
        <v>1443050</v>
      </c>
      <c r="F58" s="3">
        <v>1365466.666666667</v>
      </c>
      <c r="G58" s="3">
        <v>1862000</v>
      </c>
      <c r="H58" s="3">
        <v>1505116.666666667</v>
      </c>
      <c r="I58" s="3">
        <v>1256850</v>
      </c>
      <c r="J58" s="3">
        <v>1722350</v>
      </c>
      <c r="K58" s="3">
        <v>1272366.6666666667</v>
      </c>
      <c r="L58" s="3">
        <v>1846483.3333333335</v>
      </c>
      <c r="M58" s="3">
        <v>1349950</v>
      </c>
      <c r="N58" s="3">
        <v>2063716.666666667</v>
      </c>
      <c r="O58" s="3">
        <v>2433013.3333333335</v>
      </c>
      <c r="P58" s="3">
        <v>2194056.666666667</v>
      </c>
      <c r="Q58" s="3">
        <v>2085440</v>
      </c>
      <c r="R58" s="3">
        <v>2259226.666666667</v>
      </c>
      <c r="S58" s="3">
        <v>2063716.666666667</v>
      </c>
      <c r="T58" s="3">
        <v>2259226.666666667</v>
      </c>
      <c r="U58" s="3">
        <v>1889930</v>
      </c>
      <c r="V58" s="3">
        <v>2411290.0000000005</v>
      </c>
      <c r="W58" s="3">
        <v>2519906.666666667</v>
      </c>
      <c r="X58" s="3">
        <v>2259226.666666667</v>
      </c>
      <c r="Y58" s="3">
        <v>2063716.666666667</v>
      </c>
    </row>
    <row r="59" spans="1:25" x14ac:dyDescent="0.2">
      <c r="A59" s="1" t="s">
        <v>57</v>
      </c>
      <c r="B59" s="3">
        <v>2540995.8333333335</v>
      </c>
      <c r="C59" s="3">
        <v>2724366.666666667</v>
      </c>
      <c r="D59" s="3">
        <v>2462408.3333333335</v>
      </c>
      <c r="E59" s="3">
        <v>2907737.5</v>
      </c>
      <c r="F59" s="3">
        <v>2645779.166666667</v>
      </c>
      <c r="G59" s="3">
        <v>2724366.666666667</v>
      </c>
      <c r="H59" s="3">
        <v>2907737.5</v>
      </c>
      <c r="I59" s="3">
        <v>2252841.666666667</v>
      </c>
      <c r="J59" s="3">
        <v>3091108.333333334</v>
      </c>
      <c r="K59" s="3">
        <v>2514800</v>
      </c>
      <c r="L59" s="3">
        <v>2802954.166666667</v>
      </c>
      <c r="M59" s="3">
        <v>2829150</v>
      </c>
      <c r="N59" s="3">
        <v>1239080.8333333335</v>
      </c>
      <c r="O59" s="3">
        <v>1584870.8333333335</v>
      </c>
      <c r="P59" s="3">
        <v>1224672.9166666667</v>
      </c>
      <c r="Q59" s="3">
        <v>1584870.8333333335</v>
      </c>
      <c r="R59" s="3">
        <v>1570462.916666667</v>
      </c>
      <c r="S59" s="3">
        <v>1541647.0833333335</v>
      </c>
      <c r="T59" s="3">
        <v>1267896.6666666667</v>
      </c>
      <c r="U59" s="3">
        <v>1541647.0833333335</v>
      </c>
      <c r="V59" s="3">
        <v>1354344.166666667</v>
      </c>
      <c r="W59" s="3">
        <v>1239080.8333333335</v>
      </c>
      <c r="X59" s="3">
        <v>1426383.75</v>
      </c>
      <c r="Y59" s="3">
        <v>1397567.916666667</v>
      </c>
    </row>
    <row r="60" spans="1:25" x14ac:dyDescent="0.2">
      <c r="A60" s="1" t="s">
        <v>58</v>
      </c>
      <c r="B60" s="3">
        <v>3898500</v>
      </c>
      <c r="C60" s="3">
        <v>2631487.5</v>
      </c>
      <c r="D60" s="3">
        <v>3833525</v>
      </c>
      <c r="E60" s="3">
        <v>3118800</v>
      </c>
      <c r="F60" s="3">
        <v>3021337.5</v>
      </c>
      <c r="G60" s="3">
        <v>2663975</v>
      </c>
      <c r="H60" s="3">
        <v>2826412.5</v>
      </c>
      <c r="I60" s="3">
        <v>3801037.5</v>
      </c>
      <c r="J60" s="3">
        <v>3671087.5</v>
      </c>
      <c r="K60" s="3">
        <v>2858900</v>
      </c>
      <c r="L60" s="3">
        <v>3281237.5</v>
      </c>
      <c r="M60" s="3">
        <v>3118800</v>
      </c>
      <c r="N60" s="3">
        <v>4692165.416666666</v>
      </c>
      <c r="O60" s="3">
        <v>3995309.166666666</v>
      </c>
      <c r="P60" s="3">
        <v>3855937.916666666</v>
      </c>
      <c r="Q60" s="3">
        <v>4320508.75</v>
      </c>
      <c r="R60" s="3">
        <v>4181137.5</v>
      </c>
      <c r="S60" s="3">
        <v>3948852.083333333</v>
      </c>
      <c r="T60" s="3">
        <v>4320508.75</v>
      </c>
      <c r="U60" s="3">
        <v>5296107.4999999991</v>
      </c>
      <c r="V60" s="3">
        <v>4877993.7499999991</v>
      </c>
      <c r="W60" s="3">
        <v>3809480.833333333</v>
      </c>
      <c r="X60" s="3">
        <v>3948852.083333333</v>
      </c>
      <c r="Y60" s="3">
        <v>5063822.083333333</v>
      </c>
    </row>
    <row r="61" spans="1:25" x14ac:dyDescent="0.2">
      <c r="A61" s="1" t="s">
        <v>59</v>
      </c>
      <c r="B61" s="3">
        <v>1023775</v>
      </c>
      <c r="C61" s="3">
        <v>880666.66666666651</v>
      </c>
      <c r="D61" s="3">
        <v>924700</v>
      </c>
      <c r="E61" s="3">
        <v>990750</v>
      </c>
      <c r="F61" s="3">
        <v>1144866.6666666665</v>
      </c>
      <c r="G61" s="3">
        <v>1155874.9999999998</v>
      </c>
      <c r="H61" s="3">
        <v>913691.66666666651</v>
      </c>
      <c r="I61" s="3">
        <v>1166883.3333333333</v>
      </c>
      <c r="J61" s="3">
        <v>1056800</v>
      </c>
      <c r="K61" s="3">
        <v>1276966.6666666665</v>
      </c>
      <c r="L61" s="3">
        <v>990750</v>
      </c>
      <c r="M61" s="3">
        <v>1023775</v>
      </c>
      <c r="N61" s="3">
        <v>606575</v>
      </c>
      <c r="O61" s="3">
        <v>721505</v>
      </c>
      <c r="P61" s="3">
        <v>753430</v>
      </c>
      <c r="Q61" s="3">
        <v>664040</v>
      </c>
      <c r="R61" s="3">
        <v>715120</v>
      </c>
      <c r="S61" s="3">
        <v>721505</v>
      </c>
      <c r="T61" s="3">
        <v>581035</v>
      </c>
      <c r="U61" s="3">
        <v>683195</v>
      </c>
      <c r="V61" s="3">
        <v>593805</v>
      </c>
      <c r="W61" s="3">
        <v>593805</v>
      </c>
      <c r="X61" s="3">
        <v>568265</v>
      </c>
      <c r="Y61" s="3">
        <v>727890</v>
      </c>
    </row>
    <row r="62" spans="1:25" x14ac:dyDescent="0.2">
      <c r="A62" s="1" t="s">
        <v>60</v>
      </c>
      <c r="B62" s="3"/>
      <c r="C62" s="3">
        <v>8002516.666666666</v>
      </c>
      <c r="D62" s="3">
        <v>9064075</v>
      </c>
      <c r="E62" s="3">
        <v>8329150</v>
      </c>
      <c r="F62" s="3">
        <v>7839200</v>
      </c>
      <c r="G62" s="3">
        <v>8247491.666666666</v>
      </c>
      <c r="H62" s="3">
        <v>8410808.3333333321</v>
      </c>
      <c r="I62" s="3">
        <v>6859300</v>
      </c>
      <c r="J62" s="3">
        <v>9309050</v>
      </c>
      <c r="K62" s="3">
        <v>7430908.3333333321</v>
      </c>
      <c r="L62" s="3">
        <v>7675883.3333333321</v>
      </c>
      <c r="M62" s="3">
        <v>9064075</v>
      </c>
      <c r="N62" s="3">
        <v>8742350</v>
      </c>
      <c r="O62" s="3">
        <v>8989775</v>
      </c>
      <c r="P62" s="3">
        <v>8659875</v>
      </c>
      <c r="Q62" s="3">
        <v>9484625</v>
      </c>
      <c r="R62" s="3">
        <v>9072250</v>
      </c>
      <c r="S62" s="3">
        <v>7917600</v>
      </c>
      <c r="T62" s="3">
        <v>9237200</v>
      </c>
      <c r="U62" s="3">
        <v>6598000</v>
      </c>
      <c r="V62" s="3">
        <v>9484625</v>
      </c>
      <c r="W62" s="3">
        <v>9732050</v>
      </c>
      <c r="X62" s="3">
        <v>9402150</v>
      </c>
      <c r="Y62" s="3">
        <v>9484625</v>
      </c>
    </row>
    <row r="63" spans="1:25" x14ac:dyDescent="0.2">
      <c r="A63" s="1" t="s">
        <v>61</v>
      </c>
      <c r="B63" s="3"/>
      <c r="C63" s="3">
        <v>3923216.666666667</v>
      </c>
      <c r="D63" s="3">
        <v>3010054.166666667</v>
      </c>
      <c r="E63" s="3">
        <v>3382083.333333334</v>
      </c>
      <c r="F63" s="3">
        <v>3652650</v>
      </c>
      <c r="G63" s="3">
        <v>3212979.166666667</v>
      </c>
      <c r="H63" s="3">
        <v>3517366.666666667</v>
      </c>
      <c r="I63" s="3">
        <v>3652650</v>
      </c>
      <c r="J63" s="3">
        <v>3280620.833333334</v>
      </c>
      <c r="K63" s="3">
        <v>3585008.333333334</v>
      </c>
      <c r="L63" s="3">
        <v>3145337.5</v>
      </c>
      <c r="M63" s="3">
        <v>2807129.166666667</v>
      </c>
      <c r="N63" s="3">
        <v>5272344.583333334</v>
      </c>
      <c r="O63" s="3">
        <v>4031792.916666667</v>
      </c>
      <c r="P63" s="3">
        <v>3898876.666666667</v>
      </c>
      <c r="Q63" s="3">
        <v>5095122.916666667</v>
      </c>
      <c r="R63" s="3">
        <v>4120403.75</v>
      </c>
      <c r="S63" s="3">
        <v>4341930.833333334</v>
      </c>
      <c r="T63" s="3">
        <v>3588738.75</v>
      </c>
      <c r="U63" s="3">
        <v>3943182.083333334</v>
      </c>
      <c r="V63" s="3">
        <v>3544433.333333334</v>
      </c>
      <c r="W63" s="3">
        <v>4607763.333333334</v>
      </c>
      <c r="X63" s="3">
        <v>4652068.7500000009</v>
      </c>
      <c r="Y63" s="3">
        <v>4607763.333333334</v>
      </c>
    </row>
    <row r="64" spans="1:25" x14ac:dyDescent="0.2">
      <c r="A64" s="1" t="s">
        <v>62</v>
      </c>
      <c r="B64" s="3"/>
      <c r="C64" s="3">
        <v>5270366.666666666</v>
      </c>
      <c r="D64" s="3">
        <v>7108866.666666666</v>
      </c>
      <c r="E64" s="3">
        <v>5392933.3333333321</v>
      </c>
      <c r="F64" s="3">
        <v>7108866.666666666</v>
      </c>
      <c r="G64" s="3">
        <v>5760633.3333333321</v>
      </c>
      <c r="H64" s="3">
        <v>7231433.3333333321</v>
      </c>
      <c r="I64" s="3">
        <v>5638066.666666666</v>
      </c>
      <c r="J64" s="3">
        <v>6067050</v>
      </c>
      <c r="K64" s="3">
        <v>7047583.3333333321</v>
      </c>
      <c r="L64" s="3">
        <v>5147800</v>
      </c>
      <c r="M64" s="3">
        <v>6005766.666666666</v>
      </c>
      <c r="N64" s="3">
        <v>7925178.3333333321</v>
      </c>
      <c r="O64" s="3">
        <v>7700880.8333333321</v>
      </c>
      <c r="P64" s="3">
        <v>7027988.3333333321</v>
      </c>
      <c r="Q64" s="3">
        <v>7925178.3333333321</v>
      </c>
      <c r="R64" s="3">
        <v>8598070.8333333321</v>
      </c>
      <c r="S64" s="3">
        <v>8672836.666666666</v>
      </c>
      <c r="T64" s="3">
        <v>6953222.5</v>
      </c>
      <c r="U64" s="3">
        <v>6579393.3333333321</v>
      </c>
      <c r="V64" s="3">
        <v>8074710</v>
      </c>
      <c r="W64" s="3">
        <v>8747602.5</v>
      </c>
      <c r="X64" s="3">
        <v>8299007.5</v>
      </c>
      <c r="Y64" s="3">
        <v>6280330</v>
      </c>
    </row>
    <row r="65" spans="1:25" x14ac:dyDescent="0.2">
      <c r="A65" s="1" t="s">
        <v>63</v>
      </c>
      <c r="B65" s="3"/>
      <c r="C65" s="3">
        <v>3447316.666666667</v>
      </c>
      <c r="D65" s="3">
        <v>3072608.333333334</v>
      </c>
      <c r="E65" s="3">
        <v>3896966.666666667</v>
      </c>
      <c r="F65" s="3">
        <v>3672141.666666667</v>
      </c>
      <c r="G65" s="3">
        <v>3522258.333333334</v>
      </c>
      <c r="H65" s="3">
        <v>3222491.666666667</v>
      </c>
      <c r="I65" s="3">
        <v>4459029.166666667</v>
      </c>
      <c r="J65" s="3">
        <v>4046850</v>
      </c>
      <c r="K65" s="3">
        <v>4159262.5</v>
      </c>
      <c r="L65" s="3">
        <v>3934437.5</v>
      </c>
      <c r="M65" s="3">
        <v>4009379.166666667</v>
      </c>
      <c r="N65" s="3">
        <v>4942014.583333333</v>
      </c>
      <c r="O65" s="3">
        <v>5032693.7499999991</v>
      </c>
      <c r="P65" s="3">
        <v>4397939.583333333</v>
      </c>
      <c r="Q65" s="3">
        <v>3853864.583333333</v>
      </c>
      <c r="R65" s="3">
        <v>4488618.7499999991</v>
      </c>
      <c r="S65" s="3">
        <v>3899204.166666666</v>
      </c>
      <c r="T65" s="3">
        <v>3763185.416666666</v>
      </c>
      <c r="U65" s="3">
        <v>3672506.25</v>
      </c>
      <c r="V65" s="3">
        <v>4805995.833333333</v>
      </c>
      <c r="W65" s="3">
        <v>3944543.75</v>
      </c>
      <c r="X65" s="3">
        <v>4171241.666666666</v>
      </c>
      <c r="Y65" s="3">
        <v>4669977.083333333</v>
      </c>
    </row>
    <row r="66" spans="1:25" x14ac:dyDescent="0.2">
      <c r="A66" s="1" t="s">
        <v>64</v>
      </c>
      <c r="B66" s="3"/>
      <c r="C66" s="3">
        <v>292950</v>
      </c>
      <c r="D66" s="3">
        <v>401062.5</v>
      </c>
      <c r="E66" s="3">
        <v>418500</v>
      </c>
      <c r="F66" s="3">
        <v>380137.5</v>
      </c>
      <c r="G66" s="3">
        <v>341775</v>
      </c>
      <c r="H66" s="3">
        <v>415012.5</v>
      </c>
      <c r="I66" s="3">
        <v>411525</v>
      </c>
      <c r="J66" s="3">
        <v>292950</v>
      </c>
      <c r="K66" s="3">
        <v>411525</v>
      </c>
      <c r="L66" s="3">
        <v>411525</v>
      </c>
      <c r="M66" s="3">
        <v>310387.5</v>
      </c>
      <c r="N66" s="3">
        <v>209250</v>
      </c>
      <c r="O66" s="3">
        <v>171585</v>
      </c>
      <c r="P66" s="3">
        <v>196695</v>
      </c>
      <c r="Q66" s="3">
        <v>249007.5</v>
      </c>
      <c r="R66" s="3">
        <v>188325</v>
      </c>
      <c r="S66" s="3">
        <v>202972.5</v>
      </c>
      <c r="T66" s="3">
        <v>228082.5</v>
      </c>
      <c r="U66" s="3">
        <v>184140</v>
      </c>
      <c r="V66" s="3">
        <v>175770</v>
      </c>
      <c r="W66" s="3">
        <v>190417.5</v>
      </c>
      <c r="X66" s="3">
        <v>173677.5</v>
      </c>
      <c r="Y66" s="3">
        <v>219712.5</v>
      </c>
    </row>
    <row r="67" spans="1:25" x14ac:dyDescent="0.2">
      <c r="A67" s="1" t="s">
        <v>65</v>
      </c>
      <c r="B67" s="3"/>
      <c r="C67" s="3">
        <v>7689887.5</v>
      </c>
      <c r="D67" s="3">
        <v>7918300</v>
      </c>
      <c r="E67" s="3">
        <v>7994437.5</v>
      </c>
      <c r="F67" s="3">
        <v>7461475</v>
      </c>
      <c r="G67" s="3">
        <v>8831950</v>
      </c>
      <c r="H67" s="3">
        <v>8222850</v>
      </c>
      <c r="I67" s="3">
        <v>7385337.5</v>
      </c>
      <c r="J67" s="3">
        <v>7080787.5</v>
      </c>
      <c r="K67" s="3">
        <v>9136500</v>
      </c>
      <c r="L67" s="3">
        <v>8222850</v>
      </c>
      <c r="M67" s="3">
        <v>8070575</v>
      </c>
      <c r="N67" s="3">
        <v>9757774.5833333321</v>
      </c>
      <c r="O67" s="3">
        <v>10525240</v>
      </c>
      <c r="P67" s="3">
        <v>9867412.5</v>
      </c>
      <c r="Q67" s="3">
        <v>12169808.75</v>
      </c>
      <c r="R67" s="3">
        <v>12169808.75</v>
      </c>
      <c r="S67" s="3">
        <v>11950532.916666664</v>
      </c>
      <c r="T67" s="3">
        <v>9209585</v>
      </c>
      <c r="U67" s="3">
        <v>11511981.25</v>
      </c>
      <c r="V67" s="3">
        <v>13046912.083333332</v>
      </c>
      <c r="W67" s="3">
        <v>9648136.666666666</v>
      </c>
      <c r="X67" s="3">
        <v>13046912.083333332</v>
      </c>
      <c r="Y67" s="3">
        <v>9977050.416666666</v>
      </c>
    </row>
    <row r="68" spans="1:25" x14ac:dyDescent="0.2">
      <c r="A68" s="1" t="s">
        <v>66</v>
      </c>
      <c r="B68" s="3"/>
      <c r="C68" s="3"/>
      <c r="D68" s="3">
        <v>2178183.333333333</v>
      </c>
      <c r="E68" s="3">
        <v>1618650</v>
      </c>
      <c r="F68" s="3">
        <v>1638633.333333333</v>
      </c>
      <c r="G68" s="3">
        <v>1958366.6666666665</v>
      </c>
      <c r="H68" s="3">
        <v>1818483.333333333</v>
      </c>
      <c r="I68" s="3">
        <v>1998333.333333333</v>
      </c>
      <c r="J68" s="3">
        <v>2218150</v>
      </c>
      <c r="K68" s="3">
        <v>1938383.333333333</v>
      </c>
      <c r="L68" s="3">
        <v>2058283.333333333</v>
      </c>
      <c r="M68" s="3">
        <v>1598666.6666666665</v>
      </c>
      <c r="N68" s="3">
        <v>1836683.333333333</v>
      </c>
      <c r="O68" s="3">
        <v>1957783.333333333</v>
      </c>
      <c r="P68" s="3">
        <v>2361450</v>
      </c>
      <c r="Q68" s="3">
        <v>1715583.333333333</v>
      </c>
      <c r="R68" s="3">
        <v>1957783.333333333</v>
      </c>
      <c r="S68" s="3">
        <v>2139433.333333333</v>
      </c>
      <c r="T68" s="3">
        <v>2422000</v>
      </c>
      <c r="U68" s="3">
        <v>1998150</v>
      </c>
      <c r="V68" s="3">
        <v>2361450</v>
      </c>
      <c r="W68" s="3">
        <v>2220166.6666666665</v>
      </c>
      <c r="X68" s="3">
        <v>1937600</v>
      </c>
      <c r="Y68" s="3">
        <v>1655033.333333333</v>
      </c>
    </row>
    <row r="69" spans="1:25" x14ac:dyDescent="0.2">
      <c r="A69" s="1" t="s">
        <v>67</v>
      </c>
      <c r="B69" s="3"/>
      <c r="C69" s="3"/>
      <c r="D69" s="3">
        <v>2977125</v>
      </c>
      <c r="E69" s="3">
        <v>3307916.666666666</v>
      </c>
      <c r="F69" s="3">
        <v>3208679.166666666</v>
      </c>
      <c r="G69" s="3">
        <v>3704866.666666666</v>
      </c>
      <c r="H69" s="3">
        <v>3043283.333333333</v>
      </c>
      <c r="I69" s="3">
        <v>3208679.166666666</v>
      </c>
      <c r="J69" s="3">
        <v>2844808.333333333</v>
      </c>
      <c r="K69" s="3">
        <v>3307916.666666666</v>
      </c>
      <c r="L69" s="3">
        <v>2811729.166666666</v>
      </c>
      <c r="M69" s="3">
        <v>3903341.666666666</v>
      </c>
      <c r="N69" s="3">
        <v>3885165</v>
      </c>
      <c r="O69" s="3">
        <v>3885165</v>
      </c>
      <c r="P69" s="3">
        <v>4508710</v>
      </c>
      <c r="Q69" s="3">
        <v>5372080</v>
      </c>
      <c r="R69" s="3">
        <v>5420045</v>
      </c>
      <c r="S69" s="3">
        <v>5563940</v>
      </c>
      <c r="T69" s="3">
        <v>4748535</v>
      </c>
      <c r="U69" s="3">
        <v>5132255</v>
      </c>
      <c r="V69" s="3">
        <v>5132255</v>
      </c>
      <c r="W69" s="3">
        <v>5755800</v>
      </c>
      <c r="X69" s="3">
        <v>4364815</v>
      </c>
      <c r="Y69" s="3">
        <v>4604640</v>
      </c>
    </row>
    <row r="70" spans="1:25" x14ac:dyDescent="0.2">
      <c r="A70" s="1" t="s">
        <v>68</v>
      </c>
      <c r="B70" s="3"/>
      <c r="C70" s="3"/>
      <c r="D70" s="3">
        <v>952358.33333333349</v>
      </c>
      <c r="E70" s="3">
        <v>831295.83333333349</v>
      </c>
      <c r="F70" s="3">
        <v>928145.83333333349</v>
      </c>
      <c r="G70" s="3">
        <v>887791.66666666674</v>
      </c>
      <c r="H70" s="3">
        <v>912004.16666666674</v>
      </c>
      <c r="I70" s="3">
        <v>686020.83333333349</v>
      </c>
      <c r="J70" s="3">
        <v>871650</v>
      </c>
      <c r="K70" s="3">
        <v>952358.33333333349</v>
      </c>
      <c r="L70" s="3">
        <v>734445.83333333349</v>
      </c>
      <c r="M70" s="3">
        <v>686020.83333333349</v>
      </c>
      <c r="N70" s="3">
        <v>650813.33333333337</v>
      </c>
      <c r="O70" s="3">
        <v>470677.5</v>
      </c>
      <c r="P70" s="3">
        <v>615948.33333333337</v>
      </c>
      <c r="Q70" s="3">
        <v>604326.66666666674</v>
      </c>
      <c r="R70" s="3">
        <v>668245.83333333337</v>
      </c>
      <c r="S70" s="3">
        <v>464866.66666666674</v>
      </c>
      <c r="T70" s="3">
        <v>627570.00000000012</v>
      </c>
      <c r="U70" s="3">
        <v>476488.33333333337</v>
      </c>
      <c r="V70" s="3">
        <v>470677.5</v>
      </c>
      <c r="W70" s="3">
        <v>627570.00000000012</v>
      </c>
      <c r="X70" s="3">
        <v>662435.00000000012</v>
      </c>
      <c r="Y70" s="3">
        <v>464866.66666666674</v>
      </c>
    </row>
    <row r="71" spans="1:25" x14ac:dyDescent="0.2">
      <c r="A71" s="1" t="s">
        <v>69</v>
      </c>
      <c r="B71" s="3"/>
      <c r="C71" s="3"/>
      <c r="D71" s="3"/>
      <c r="E71" s="3">
        <v>2340758.3333333335</v>
      </c>
      <c r="F71" s="3">
        <v>2540579.166666667</v>
      </c>
      <c r="G71" s="3">
        <v>2312212.5</v>
      </c>
      <c r="H71" s="3">
        <v>2540579.166666667</v>
      </c>
      <c r="I71" s="3">
        <v>2997312.5</v>
      </c>
      <c r="J71" s="3">
        <v>2940220.833333334</v>
      </c>
      <c r="K71" s="3">
        <v>3111495.833333334</v>
      </c>
      <c r="L71" s="3">
        <v>2826037.5</v>
      </c>
      <c r="M71" s="3">
        <v>3396954.166666667</v>
      </c>
      <c r="N71" s="3">
        <v>2210307.5</v>
      </c>
      <c r="O71" s="3">
        <v>2794641.666666667</v>
      </c>
      <c r="P71" s="3">
        <v>2794641.666666667</v>
      </c>
      <c r="Q71" s="3">
        <v>2896265</v>
      </c>
      <c r="R71" s="3">
        <v>2693018.333333334</v>
      </c>
      <c r="S71" s="3">
        <v>2438960</v>
      </c>
      <c r="T71" s="3">
        <v>2159495.8333333335</v>
      </c>
      <c r="U71" s="3">
        <v>2388148.3333333335</v>
      </c>
      <c r="V71" s="3">
        <v>2438960</v>
      </c>
      <c r="W71" s="3">
        <v>2540583.3333333335</v>
      </c>
      <c r="X71" s="3">
        <v>2438960</v>
      </c>
      <c r="Y71" s="3">
        <v>2083278.3333333335</v>
      </c>
    </row>
    <row r="72" spans="1:25" x14ac:dyDescent="0.2">
      <c r="A72" s="1" t="s">
        <v>70</v>
      </c>
      <c r="B72" s="3"/>
      <c r="C72" s="3"/>
      <c r="D72" s="3"/>
      <c r="E72" s="3">
        <v>2483300.0000000005</v>
      </c>
      <c r="F72" s="3">
        <v>2417950.0000000005</v>
      </c>
      <c r="G72" s="3">
        <v>2592216.666666667</v>
      </c>
      <c r="H72" s="3">
        <v>2112983.3333333335</v>
      </c>
      <c r="I72" s="3">
        <v>1851583.3333333335</v>
      </c>
      <c r="J72" s="3">
        <v>2374383.3333333335</v>
      </c>
      <c r="K72" s="3">
        <v>2417950.0000000005</v>
      </c>
      <c r="L72" s="3">
        <v>2417950.0000000005</v>
      </c>
      <c r="M72" s="3">
        <v>2483300.0000000005</v>
      </c>
      <c r="N72" s="3">
        <v>2035643.75</v>
      </c>
      <c r="O72" s="3">
        <v>1822385.833333333</v>
      </c>
      <c r="P72" s="3">
        <v>2113192.083333333</v>
      </c>
      <c r="Q72" s="3">
        <v>1686676.25</v>
      </c>
      <c r="R72" s="3">
        <v>2055030.833333333</v>
      </c>
      <c r="S72" s="3">
        <v>1958095.4166666665</v>
      </c>
      <c r="T72" s="3">
        <v>2307062.9166666665</v>
      </c>
      <c r="U72" s="3">
        <v>1899934.1666666665</v>
      </c>
      <c r="V72" s="3">
        <v>1802998.75</v>
      </c>
      <c r="W72" s="3">
        <v>1822385.833333333</v>
      </c>
      <c r="X72" s="3">
        <v>1996869.583333333</v>
      </c>
      <c r="Y72" s="3">
        <v>1764224.583333333</v>
      </c>
    </row>
    <row r="73" spans="1:25" x14ac:dyDescent="0.2">
      <c r="A73" s="1" t="s">
        <v>71</v>
      </c>
      <c r="B73" s="3"/>
      <c r="C73" s="3"/>
      <c r="D73" s="3"/>
      <c r="E73" s="3">
        <v>1758541.666666667</v>
      </c>
      <c r="F73" s="3">
        <v>1666791.666666667</v>
      </c>
      <c r="G73" s="3">
        <v>1452708.3333333335</v>
      </c>
      <c r="H73" s="3">
        <v>1345666.666666667</v>
      </c>
      <c r="I73" s="3">
        <v>1376250</v>
      </c>
      <c r="J73" s="3">
        <v>1238625</v>
      </c>
      <c r="K73" s="3">
        <v>1727958.3333333335</v>
      </c>
      <c r="L73" s="3">
        <v>1345666.666666667</v>
      </c>
      <c r="M73" s="3">
        <v>1529166.666666667</v>
      </c>
      <c r="N73" s="3">
        <v>1630703.3333333335</v>
      </c>
      <c r="O73" s="3">
        <v>2123706.666666667</v>
      </c>
      <c r="P73" s="3">
        <v>2123706.666666667</v>
      </c>
      <c r="Q73" s="3">
        <v>1611741.666666667</v>
      </c>
      <c r="R73" s="3">
        <v>1990975</v>
      </c>
      <c r="S73" s="3">
        <v>1953051.666666667</v>
      </c>
      <c r="T73" s="3">
        <v>2199553.3333333335</v>
      </c>
      <c r="U73" s="3">
        <v>1953051.666666667</v>
      </c>
      <c r="V73" s="3">
        <v>2199553.3333333335</v>
      </c>
      <c r="W73" s="3">
        <v>1516933.3333333335</v>
      </c>
      <c r="X73" s="3">
        <v>1706550</v>
      </c>
      <c r="Y73" s="3">
        <v>2256438.3333333335</v>
      </c>
    </row>
    <row r="74" spans="1:25" x14ac:dyDescent="0.2">
      <c r="A74" s="1" t="s">
        <v>72</v>
      </c>
      <c r="B74" s="3"/>
      <c r="C74" s="3"/>
      <c r="D74" s="3"/>
      <c r="E74" s="3">
        <v>896166.66666666674</v>
      </c>
      <c r="F74" s="3">
        <v>1103700</v>
      </c>
      <c r="G74" s="3">
        <v>1047100</v>
      </c>
      <c r="H74" s="3">
        <v>867866.66666666674</v>
      </c>
      <c r="I74" s="3">
        <v>839566.66666666674</v>
      </c>
      <c r="J74" s="3">
        <v>1084833.3333333335</v>
      </c>
      <c r="K74" s="3">
        <v>886733.33333333349</v>
      </c>
      <c r="L74" s="3">
        <v>1132000</v>
      </c>
      <c r="M74" s="3">
        <v>896166.66666666674</v>
      </c>
      <c r="N74" s="3">
        <v>893977.5</v>
      </c>
      <c r="O74" s="3">
        <v>848132.5</v>
      </c>
      <c r="P74" s="3">
        <v>649470.83333333337</v>
      </c>
      <c r="Q74" s="3">
        <v>901618.33333333349</v>
      </c>
      <c r="R74" s="3">
        <v>840491.66666666674</v>
      </c>
      <c r="S74" s="3">
        <v>909259.16666666674</v>
      </c>
      <c r="T74" s="3">
        <v>794646.66666666674</v>
      </c>
      <c r="U74" s="3">
        <v>893977.5</v>
      </c>
      <c r="V74" s="3">
        <v>794646.66666666674</v>
      </c>
      <c r="W74" s="3">
        <v>687675</v>
      </c>
      <c r="X74" s="3">
        <v>672393.33333333349</v>
      </c>
      <c r="Y74" s="3">
        <v>832850.83333333349</v>
      </c>
    </row>
    <row r="75" spans="1:25" x14ac:dyDescent="0.2">
      <c r="A75" s="1" t="s">
        <v>73</v>
      </c>
      <c r="B75" s="3"/>
      <c r="C75" s="3"/>
      <c r="D75" s="3"/>
      <c r="E75" s="3">
        <v>4280816.666666667</v>
      </c>
      <c r="F75" s="3">
        <v>3295850</v>
      </c>
      <c r="G75" s="3">
        <v>3371616.666666667</v>
      </c>
      <c r="H75" s="3">
        <v>4394466.666666667</v>
      </c>
      <c r="I75" s="3">
        <v>3826216.666666667</v>
      </c>
      <c r="J75" s="3">
        <v>4546000</v>
      </c>
      <c r="K75" s="3">
        <v>4280816.666666667</v>
      </c>
      <c r="L75" s="3">
        <v>3030666.666666667</v>
      </c>
      <c r="M75" s="3">
        <v>3598916.666666667</v>
      </c>
      <c r="N75" s="3">
        <v>2946170</v>
      </c>
      <c r="O75" s="3">
        <v>3208700</v>
      </c>
      <c r="P75" s="3">
        <v>2450280</v>
      </c>
      <c r="Q75" s="3">
        <v>3237870</v>
      </c>
      <c r="R75" s="3">
        <v>3296210</v>
      </c>
      <c r="S75" s="3">
        <v>2946170</v>
      </c>
      <c r="T75" s="3">
        <v>3442060</v>
      </c>
      <c r="U75" s="3">
        <v>2975340</v>
      </c>
      <c r="V75" s="3">
        <v>2683640</v>
      </c>
      <c r="W75" s="3">
        <v>3179530</v>
      </c>
      <c r="X75" s="3">
        <v>2479450</v>
      </c>
      <c r="Y75" s="3">
        <v>2421110</v>
      </c>
    </row>
    <row r="76" spans="1:25" x14ac:dyDescent="0.2">
      <c r="A76" s="1" t="s">
        <v>74</v>
      </c>
      <c r="B76" s="3"/>
      <c r="C76" s="3"/>
      <c r="D76" s="3"/>
      <c r="E76" s="3">
        <v>5860475</v>
      </c>
      <c r="F76" s="3">
        <v>5749900</v>
      </c>
      <c r="G76" s="3">
        <v>6247487.5</v>
      </c>
      <c r="H76" s="3">
        <v>5528750</v>
      </c>
      <c r="I76" s="3">
        <v>5086450</v>
      </c>
      <c r="J76" s="3">
        <v>5307600</v>
      </c>
      <c r="K76" s="3">
        <v>5473462.5</v>
      </c>
      <c r="L76" s="3">
        <v>5694612.5</v>
      </c>
      <c r="M76" s="3">
        <v>5749900</v>
      </c>
      <c r="N76" s="3">
        <v>9133495</v>
      </c>
      <c r="O76" s="3">
        <v>6734017.5</v>
      </c>
      <c r="P76" s="3">
        <v>8823885</v>
      </c>
      <c r="Q76" s="3">
        <v>7585445</v>
      </c>
      <c r="R76" s="3">
        <v>8204665</v>
      </c>
      <c r="S76" s="3">
        <v>7353237.5</v>
      </c>
      <c r="T76" s="3">
        <v>8978690</v>
      </c>
      <c r="U76" s="3">
        <v>6888822.5</v>
      </c>
      <c r="V76" s="3">
        <v>8436872.5</v>
      </c>
      <c r="W76" s="3">
        <v>8901287.5</v>
      </c>
      <c r="X76" s="3">
        <v>8127262.5</v>
      </c>
      <c r="Y76" s="3">
        <v>6501810</v>
      </c>
    </row>
    <row r="77" spans="1:25" x14ac:dyDescent="0.2">
      <c r="A77" s="1" t="s">
        <v>75</v>
      </c>
      <c r="B77" s="3"/>
      <c r="C77" s="3"/>
      <c r="D77" s="3"/>
      <c r="E77" s="3"/>
      <c r="F77" s="3">
        <v>3857000</v>
      </c>
      <c r="G77" s="3">
        <v>3735200</v>
      </c>
      <c r="H77" s="3">
        <v>4344200</v>
      </c>
      <c r="I77" s="3">
        <v>4750200</v>
      </c>
      <c r="J77" s="3">
        <v>4141200</v>
      </c>
      <c r="K77" s="3">
        <v>3410400</v>
      </c>
      <c r="L77" s="3">
        <v>3897600</v>
      </c>
      <c r="M77" s="3">
        <v>3369800</v>
      </c>
      <c r="N77" s="3">
        <v>4898003.333333334</v>
      </c>
      <c r="O77" s="3">
        <v>3884623.333333334</v>
      </c>
      <c r="P77" s="3">
        <v>4517985.833333334</v>
      </c>
      <c r="Q77" s="3">
        <v>4180192.5000000005</v>
      </c>
      <c r="R77" s="3">
        <v>3715726.666666667</v>
      </c>
      <c r="S77" s="3">
        <v>4729106.666666667</v>
      </c>
      <c r="T77" s="3">
        <v>3842399.166666667</v>
      </c>
      <c r="U77" s="3">
        <v>4391313.333333334</v>
      </c>
      <c r="V77" s="3">
        <v>4855779.166666667</v>
      </c>
      <c r="W77" s="3">
        <v>5024675.833333334</v>
      </c>
      <c r="X77" s="3">
        <v>3420157.5</v>
      </c>
      <c r="Y77" s="3">
        <v>4560210.0000000009</v>
      </c>
    </row>
    <row r="78" spans="1:25" x14ac:dyDescent="0.2">
      <c r="A78" s="1" t="s">
        <v>76</v>
      </c>
      <c r="B78" s="3"/>
      <c r="C78" s="3"/>
      <c r="D78" s="3"/>
      <c r="E78" s="3"/>
      <c r="F78" s="3">
        <v>4900925</v>
      </c>
      <c r="G78" s="3">
        <v>6097662.5</v>
      </c>
      <c r="H78" s="3">
        <v>6382600</v>
      </c>
      <c r="I78" s="3">
        <v>5356825</v>
      </c>
      <c r="J78" s="3">
        <v>5128875</v>
      </c>
      <c r="K78" s="3">
        <v>5014900</v>
      </c>
      <c r="L78" s="3">
        <v>5299837.5</v>
      </c>
      <c r="M78" s="3">
        <v>5413812.5</v>
      </c>
      <c r="N78" s="3">
        <v>6677787.5</v>
      </c>
      <c r="O78" s="3">
        <v>6605983.333333334</v>
      </c>
      <c r="P78" s="3">
        <v>5959745.833333334</v>
      </c>
      <c r="Q78" s="3">
        <v>6821395.833333334</v>
      </c>
      <c r="R78" s="3">
        <v>5816137.5</v>
      </c>
      <c r="S78" s="3">
        <v>7898458.333333334</v>
      </c>
      <c r="T78" s="3">
        <v>8472891.6666666679</v>
      </c>
      <c r="U78" s="3">
        <v>6462375</v>
      </c>
      <c r="V78" s="3">
        <v>5744333.333333334</v>
      </c>
      <c r="W78" s="3">
        <v>6893200</v>
      </c>
      <c r="X78" s="3">
        <v>7108612.5</v>
      </c>
      <c r="Y78" s="3">
        <v>6462375</v>
      </c>
    </row>
    <row r="79" spans="1:25" x14ac:dyDescent="0.2">
      <c r="A79" s="1" t="s">
        <v>77</v>
      </c>
      <c r="B79" s="3"/>
      <c r="C79" s="3"/>
      <c r="D79" s="3"/>
      <c r="E79" s="3"/>
      <c r="F79" s="3">
        <v>811300</v>
      </c>
      <c r="G79" s="3">
        <v>797066.66666666651</v>
      </c>
      <c r="H79" s="3">
        <v>647616.66666666663</v>
      </c>
      <c r="I79" s="3">
        <v>818416.66666666651</v>
      </c>
      <c r="J79" s="3">
        <v>661850</v>
      </c>
      <c r="K79" s="3">
        <v>725900</v>
      </c>
      <c r="L79" s="3">
        <v>747250</v>
      </c>
      <c r="M79" s="3">
        <v>676083.33333333326</v>
      </c>
      <c r="N79" s="3">
        <v>585835.83333333326</v>
      </c>
      <c r="O79" s="3">
        <v>585835.83333333326</v>
      </c>
      <c r="P79" s="3">
        <v>597791.66666666663</v>
      </c>
      <c r="Q79" s="3">
        <v>621703.33333333326</v>
      </c>
      <c r="R79" s="3">
        <v>711372.08333333326</v>
      </c>
      <c r="S79" s="3">
        <v>687460.41666666651</v>
      </c>
      <c r="T79" s="3">
        <v>502145</v>
      </c>
      <c r="U79" s="3">
        <v>526056.66666666663</v>
      </c>
      <c r="V79" s="3">
        <v>585835.83333333326</v>
      </c>
      <c r="W79" s="3">
        <v>514100.83333333326</v>
      </c>
      <c r="X79" s="3">
        <v>687460.41666666651</v>
      </c>
      <c r="Y79" s="3">
        <v>621703.33333333326</v>
      </c>
    </row>
    <row r="80" spans="1:25" x14ac:dyDescent="0.2">
      <c r="A80" s="1" t="s">
        <v>78</v>
      </c>
      <c r="B80" s="3"/>
      <c r="C80" s="3"/>
      <c r="D80" s="3"/>
      <c r="E80" s="3"/>
      <c r="F80" s="3"/>
      <c r="G80" s="3">
        <v>3319241.666666666</v>
      </c>
      <c r="H80" s="3">
        <v>2897304.166666666</v>
      </c>
      <c r="I80" s="3">
        <v>2644141.6666666665</v>
      </c>
      <c r="J80" s="3">
        <v>2447237.5</v>
      </c>
      <c r="K80" s="3">
        <v>2390979.1666666665</v>
      </c>
      <c r="L80" s="3">
        <v>3122337.5</v>
      </c>
      <c r="M80" s="3">
        <v>2390979.1666666665</v>
      </c>
      <c r="N80" s="3">
        <v>1845273.3333333335</v>
      </c>
      <c r="O80" s="3">
        <v>2475366.666666667</v>
      </c>
      <c r="P80" s="3">
        <v>2475366.666666667</v>
      </c>
      <c r="Q80" s="3">
        <v>2407856.666666667</v>
      </c>
      <c r="R80" s="3">
        <v>1890280</v>
      </c>
      <c r="S80" s="3">
        <v>1980293.3333333335</v>
      </c>
      <c r="T80" s="3">
        <v>2587883.3333333335</v>
      </c>
      <c r="U80" s="3">
        <v>2655393.3333333335</v>
      </c>
      <c r="V80" s="3">
        <v>2655393.3333333335</v>
      </c>
      <c r="W80" s="3">
        <v>2047803.3333333335</v>
      </c>
      <c r="X80" s="3">
        <v>2160320</v>
      </c>
      <c r="Y80" s="3">
        <v>2475366.666666667</v>
      </c>
    </row>
    <row r="81" spans="1:25" x14ac:dyDescent="0.2">
      <c r="A81" s="1" t="s">
        <v>79</v>
      </c>
      <c r="B81" s="3"/>
      <c r="C81" s="3"/>
      <c r="D81" s="3"/>
      <c r="E81" s="3"/>
      <c r="F81" s="3"/>
      <c r="G81" s="3">
        <v>1928791.6666666665</v>
      </c>
      <c r="H81" s="3">
        <v>1588416.6666666665</v>
      </c>
      <c r="I81" s="3">
        <v>1345291.6666666665</v>
      </c>
      <c r="J81" s="3">
        <v>1426333.333333333</v>
      </c>
      <c r="K81" s="3">
        <v>1296666.6666666665</v>
      </c>
      <c r="L81" s="3">
        <v>1312875</v>
      </c>
      <c r="M81" s="3">
        <v>1296666.6666666665</v>
      </c>
      <c r="N81" s="3">
        <v>1402345</v>
      </c>
      <c r="O81" s="3">
        <v>1620185</v>
      </c>
      <c r="P81" s="3">
        <v>1620185</v>
      </c>
      <c r="Q81" s="3">
        <v>1552110</v>
      </c>
      <c r="R81" s="3">
        <v>1470420</v>
      </c>
      <c r="S81" s="3">
        <v>1538495</v>
      </c>
      <c r="T81" s="3">
        <v>1347885</v>
      </c>
      <c r="U81" s="3">
        <v>1293425</v>
      </c>
      <c r="V81" s="3">
        <v>1497650</v>
      </c>
      <c r="W81" s="3">
        <v>1429575</v>
      </c>
      <c r="X81" s="3">
        <v>1361500</v>
      </c>
      <c r="Y81" s="3">
        <v>1552110</v>
      </c>
    </row>
    <row r="82" spans="1:25" x14ac:dyDescent="0.2">
      <c r="A82" s="1" t="s">
        <v>80</v>
      </c>
      <c r="B82" s="3"/>
      <c r="C82" s="3"/>
      <c r="D82" s="3"/>
      <c r="E82" s="3"/>
      <c r="F82" s="3"/>
      <c r="G82" s="3">
        <v>5534400</v>
      </c>
      <c r="H82" s="3">
        <v>4842600</v>
      </c>
      <c r="I82" s="3">
        <v>6226200</v>
      </c>
      <c r="J82" s="3">
        <v>4727300</v>
      </c>
      <c r="K82" s="3">
        <v>5361450</v>
      </c>
      <c r="L82" s="3">
        <v>4727300</v>
      </c>
      <c r="M82" s="3">
        <v>6053250</v>
      </c>
      <c r="N82" s="3">
        <v>3024333.333333333</v>
      </c>
      <c r="O82" s="3">
        <v>4149666.666666666</v>
      </c>
      <c r="P82" s="3">
        <v>3798000</v>
      </c>
      <c r="Q82" s="3">
        <v>2813333.333333333</v>
      </c>
      <c r="R82" s="3">
        <v>4220000</v>
      </c>
      <c r="S82" s="3">
        <v>3938666.666666666</v>
      </c>
      <c r="T82" s="3">
        <v>4184833.333333333</v>
      </c>
      <c r="U82" s="3">
        <v>3165000</v>
      </c>
      <c r="V82" s="3">
        <v>3727666.666666666</v>
      </c>
      <c r="W82" s="3">
        <v>3165000</v>
      </c>
      <c r="X82" s="3">
        <v>2918833.333333333</v>
      </c>
      <c r="Y82" s="3">
        <v>3376000</v>
      </c>
    </row>
    <row r="83" spans="1:25" x14ac:dyDescent="0.2">
      <c r="A83" s="1" t="s">
        <v>81</v>
      </c>
      <c r="B83" s="3"/>
      <c r="C83" s="3"/>
      <c r="D83" s="3"/>
      <c r="E83" s="3"/>
      <c r="F83" s="3"/>
      <c r="G83" s="3">
        <v>8860612.5</v>
      </c>
      <c r="H83" s="3">
        <v>8311725</v>
      </c>
      <c r="I83" s="3">
        <v>8546962.5</v>
      </c>
      <c r="J83" s="3">
        <v>9095850</v>
      </c>
      <c r="K83" s="3">
        <v>6821887.5</v>
      </c>
      <c r="L83" s="3">
        <v>7370775</v>
      </c>
      <c r="M83" s="3">
        <v>8233312.5</v>
      </c>
      <c r="N83" s="3">
        <v>4994876.25</v>
      </c>
      <c r="O83" s="3">
        <v>4665543.75</v>
      </c>
      <c r="P83" s="3">
        <v>4665543.75</v>
      </c>
      <c r="Q83" s="3">
        <v>4994876.25</v>
      </c>
      <c r="R83" s="3">
        <v>6037762.5</v>
      </c>
      <c r="S83" s="3">
        <v>6367095</v>
      </c>
      <c r="T83" s="3">
        <v>4720432.5</v>
      </c>
      <c r="U83" s="3">
        <v>5708430</v>
      </c>
      <c r="V83" s="3">
        <v>5159542.5</v>
      </c>
      <c r="W83" s="3">
        <v>5324208.75</v>
      </c>
      <c r="X83" s="3">
        <v>6092651.25</v>
      </c>
      <c r="Y83" s="3">
        <v>5214431.25</v>
      </c>
    </row>
    <row r="84" spans="1:25" x14ac:dyDescent="0.2">
      <c r="A84" s="1" t="s">
        <v>82</v>
      </c>
      <c r="B84" s="3"/>
      <c r="C84" s="3"/>
      <c r="D84" s="3"/>
      <c r="E84" s="3"/>
      <c r="F84" s="3"/>
      <c r="G84" s="3"/>
      <c r="H84" s="3">
        <v>4064875</v>
      </c>
      <c r="I84" s="3">
        <v>4239708.333333333</v>
      </c>
      <c r="J84" s="3">
        <v>4807916.666666666</v>
      </c>
      <c r="K84" s="3">
        <v>4414541.666666666</v>
      </c>
      <c r="L84" s="3">
        <v>4370833.333333333</v>
      </c>
      <c r="M84" s="3">
        <v>4895333.333333333</v>
      </c>
      <c r="N84" s="3">
        <v>4057007.5</v>
      </c>
      <c r="O84" s="3">
        <v>5216152.5</v>
      </c>
      <c r="P84" s="3">
        <v>4993240</v>
      </c>
      <c r="Q84" s="3">
        <v>3566600</v>
      </c>
      <c r="R84" s="3">
        <v>5082405</v>
      </c>
      <c r="S84" s="3">
        <v>3878677.5</v>
      </c>
      <c r="T84" s="3">
        <v>3923260</v>
      </c>
      <c r="U84" s="3">
        <v>3923260</v>
      </c>
      <c r="V84" s="3">
        <v>4770327.5</v>
      </c>
      <c r="W84" s="3">
        <v>4012425</v>
      </c>
      <c r="X84" s="3">
        <v>5349900</v>
      </c>
      <c r="Y84" s="3">
        <v>3611182.5</v>
      </c>
    </row>
    <row r="85" spans="1:25" x14ac:dyDescent="0.2">
      <c r="A85" s="1" t="s">
        <v>83</v>
      </c>
      <c r="B85" s="3"/>
      <c r="C85" s="3"/>
      <c r="D85" s="3"/>
      <c r="E85" s="3"/>
      <c r="F85" s="3"/>
      <c r="G85" s="3"/>
      <c r="H85" s="3">
        <v>232608.33333333337</v>
      </c>
      <c r="I85" s="3">
        <v>264225</v>
      </c>
      <c r="J85" s="3">
        <v>207766.66666666669</v>
      </c>
      <c r="K85" s="3">
        <v>221316.66666666669</v>
      </c>
      <c r="L85" s="3">
        <v>214541.66666666669</v>
      </c>
      <c r="M85" s="3">
        <v>232608.33333333337</v>
      </c>
      <c r="N85" s="3">
        <v>137871.25</v>
      </c>
      <c r="O85" s="3">
        <v>116755.83333333331</v>
      </c>
      <c r="P85" s="3">
        <v>127934.58333333331</v>
      </c>
      <c r="Q85" s="3">
        <v>141597.5</v>
      </c>
      <c r="R85" s="3">
        <v>140355.41666666666</v>
      </c>
      <c r="S85" s="3">
        <v>116755.83333333331</v>
      </c>
      <c r="T85" s="3">
        <v>124208.33333333331</v>
      </c>
      <c r="U85" s="3">
        <v>120482.08333333331</v>
      </c>
      <c r="V85" s="3">
        <v>109303.33333333331</v>
      </c>
      <c r="W85" s="3">
        <v>144081.66666666666</v>
      </c>
      <c r="X85" s="3">
        <v>114271.66666666666</v>
      </c>
      <c r="Y85" s="3">
        <v>127934.58333333331</v>
      </c>
    </row>
    <row r="86" spans="1:25" x14ac:dyDescent="0.2">
      <c r="A86" s="1" t="s">
        <v>84</v>
      </c>
      <c r="B86" s="3"/>
      <c r="C86" s="3"/>
      <c r="D86" s="3"/>
      <c r="E86" s="3"/>
      <c r="F86" s="3"/>
      <c r="G86" s="3"/>
      <c r="H86" s="3"/>
      <c r="I86" s="3"/>
      <c r="J86" s="3">
        <v>1804275</v>
      </c>
      <c r="K86" s="3">
        <v>2405700</v>
      </c>
      <c r="L86" s="3">
        <v>2272050</v>
      </c>
      <c r="M86" s="3">
        <v>2650725</v>
      </c>
      <c r="N86" s="3">
        <v>1176120</v>
      </c>
      <c r="O86" s="3">
        <v>1237376.25</v>
      </c>
      <c r="P86" s="3">
        <v>1163868.75</v>
      </c>
      <c r="Q86" s="3">
        <v>1127115</v>
      </c>
      <c r="R86" s="3">
        <v>1310883.75</v>
      </c>
      <c r="S86" s="3">
        <v>1347637.5</v>
      </c>
      <c r="T86" s="3">
        <v>1102612.5</v>
      </c>
      <c r="U86" s="3">
        <v>992351.25</v>
      </c>
      <c r="V86" s="3">
        <v>1323135</v>
      </c>
      <c r="W86" s="3">
        <v>1457898.75</v>
      </c>
      <c r="X86" s="3">
        <v>1237376.25</v>
      </c>
      <c r="Y86" s="3">
        <v>1286381.25</v>
      </c>
    </row>
    <row r="87" spans="1:25" x14ac:dyDescent="0.2">
      <c r="A87" s="1" t="s">
        <v>85</v>
      </c>
      <c r="B87" s="3"/>
      <c r="C87" s="3"/>
      <c r="D87" s="3"/>
      <c r="E87" s="3"/>
      <c r="F87" s="3"/>
      <c r="G87" s="3"/>
      <c r="H87" s="3"/>
      <c r="I87" s="3"/>
      <c r="J87" s="3"/>
      <c r="K87" s="3">
        <v>4703625</v>
      </c>
      <c r="L87" s="3">
        <v>3983250</v>
      </c>
      <c r="M87" s="3">
        <v>3517125</v>
      </c>
      <c r="N87" s="3">
        <v>3587467.5</v>
      </c>
      <c r="O87" s="3">
        <v>4115036.25</v>
      </c>
      <c r="P87" s="3">
        <v>3939180</v>
      </c>
      <c r="Q87" s="3">
        <v>3552296.25</v>
      </c>
      <c r="R87" s="3">
        <v>3798495</v>
      </c>
      <c r="S87" s="3">
        <v>4079865</v>
      </c>
      <c r="T87" s="3">
        <v>3587467.5</v>
      </c>
      <c r="U87" s="3">
        <v>4185378.75</v>
      </c>
      <c r="V87" s="3">
        <v>4185378.75</v>
      </c>
      <c r="W87" s="3">
        <v>3974351.25</v>
      </c>
      <c r="X87" s="3">
        <v>4150207.5</v>
      </c>
      <c r="Y87" s="3">
        <v>4115036.25</v>
      </c>
    </row>
    <row r="88" spans="1:25" x14ac:dyDescent="0.2">
      <c r="A88" s="1" t="s">
        <v>86</v>
      </c>
      <c r="B88" s="3"/>
      <c r="C88" s="3"/>
      <c r="D88" s="3"/>
      <c r="E88" s="3"/>
      <c r="F88" s="3"/>
      <c r="G88" s="3"/>
      <c r="H88" s="3"/>
      <c r="I88" s="3"/>
      <c r="J88" s="3"/>
      <c r="K88" s="3">
        <v>343800</v>
      </c>
      <c r="L88" s="3">
        <v>378816.66666666663</v>
      </c>
      <c r="M88" s="3">
        <v>343800</v>
      </c>
      <c r="N88" s="3">
        <v>374760</v>
      </c>
      <c r="O88" s="3">
        <v>315770</v>
      </c>
      <c r="P88" s="3">
        <v>291480</v>
      </c>
      <c r="Q88" s="3">
        <v>294950</v>
      </c>
      <c r="R88" s="3">
        <v>357410</v>
      </c>
      <c r="S88" s="3">
        <v>281070</v>
      </c>
      <c r="T88" s="3">
        <v>326180</v>
      </c>
      <c r="U88" s="3">
        <v>326180</v>
      </c>
      <c r="V88" s="3">
        <v>329650</v>
      </c>
      <c r="W88" s="3">
        <v>364350</v>
      </c>
      <c r="X88" s="3">
        <v>395580</v>
      </c>
      <c r="Y88" s="3">
        <v>395580</v>
      </c>
    </row>
    <row r="89" spans="1:25" x14ac:dyDescent="0.2">
      <c r="A89" s="1" t="s">
        <v>87</v>
      </c>
      <c r="B89" s="3"/>
      <c r="C89" s="3"/>
      <c r="D89" s="3"/>
      <c r="E89" s="3"/>
      <c r="F89" s="3"/>
      <c r="G89" s="3"/>
      <c r="H89" s="3"/>
      <c r="I89" s="3"/>
      <c r="J89" s="3"/>
      <c r="K89" s="3">
        <v>4202962.5000000009</v>
      </c>
      <c r="L89" s="3">
        <v>5052045.833333334</v>
      </c>
      <c r="M89" s="3">
        <v>4202962.5000000009</v>
      </c>
      <c r="N89" s="3">
        <v>4122738.75</v>
      </c>
      <c r="O89" s="3">
        <v>2959915</v>
      </c>
      <c r="P89" s="3">
        <v>3805605</v>
      </c>
      <c r="Q89" s="3">
        <v>3770367.916666667</v>
      </c>
      <c r="R89" s="3">
        <v>3382760</v>
      </c>
      <c r="S89" s="3">
        <v>3523708.333333334</v>
      </c>
      <c r="T89" s="3">
        <v>2818966.666666667</v>
      </c>
      <c r="U89" s="3">
        <v>3100863.333333334</v>
      </c>
      <c r="V89" s="3">
        <v>3981790.416666667</v>
      </c>
      <c r="W89" s="3">
        <v>3558945.416666667</v>
      </c>
      <c r="X89" s="3">
        <v>4228450</v>
      </c>
      <c r="Y89" s="3">
        <v>4228450</v>
      </c>
    </row>
    <row r="90" spans="1:25" x14ac:dyDescent="0.2">
      <c r="A90" s="1" t="s">
        <v>88</v>
      </c>
      <c r="B90" s="3"/>
      <c r="C90" s="3"/>
      <c r="D90" s="3"/>
      <c r="E90" s="3"/>
      <c r="F90" s="3"/>
      <c r="G90" s="3"/>
      <c r="H90" s="3"/>
      <c r="I90" s="3"/>
      <c r="J90" s="3"/>
      <c r="K90" s="3">
        <v>4689208.333333334</v>
      </c>
      <c r="L90" s="3">
        <v>3580850</v>
      </c>
      <c r="M90" s="3">
        <v>4603950.0000000009</v>
      </c>
      <c r="N90" s="3">
        <v>5299648.7499999991</v>
      </c>
      <c r="O90" s="3">
        <v>4297012.5</v>
      </c>
      <c r="P90" s="3">
        <v>4058289.583333333</v>
      </c>
      <c r="Q90" s="3">
        <v>5729350</v>
      </c>
      <c r="R90" s="3">
        <v>5538371.666666666</v>
      </c>
      <c r="S90" s="3">
        <v>5156414.9999999991</v>
      </c>
      <c r="T90" s="3">
        <v>4678969.166666666</v>
      </c>
      <c r="U90" s="3">
        <v>4344757.083333333</v>
      </c>
      <c r="V90" s="3">
        <v>3915055.833333333</v>
      </c>
      <c r="W90" s="3">
        <v>5013181.2499999991</v>
      </c>
      <c r="X90" s="3">
        <v>4344757.083333333</v>
      </c>
      <c r="Y90" s="3">
        <v>4917692.083333333</v>
      </c>
    </row>
    <row r="91" spans="1:25" x14ac:dyDescent="0.2">
      <c r="A91" s="1" t="s">
        <v>89</v>
      </c>
      <c r="B91" s="3"/>
      <c r="C91" s="3"/>
      <c r="D91" s="3"/>
      <c r="E91" s="3"/>
      <c r="F91" s="3"/>
      <c r="G91" s="3"/>
      <c r="H91" s="3"/>
      <c r="I91" s="3"/>
      <c r="J91" s="3"/>
      <c r="K91" s="3">
        <v>3126500</v>
      </c>
      <c r="L91" s="3">
        <v>2478666.6666666665</v>
      </c>
      <c r="M91" s="3">
        <v>3239166.666666666</v>
      </c>
      <c r="N91" s="3">
        <v>4574548.333333333</v>
      </c>
      <c r="O91" s="3">
        <v>3357466.666666666</v>
      </c>
      <c r="P91" s="3">
        <v>3567308.333333333</v>
      </c>
      <c r="Q91" s="3">
        <v>3986991.666666666</v>
      </c>
      <c r="R91" s="3">
        <v>4070928.333333333</v>
      </c>
      <c r="S91" s="3">
        <v>3399435</v>
      </c>
      <c r="T91" s="3">
        <v>3819118.333333333</v>
      </c>
      <c r="U91" s="3">
        <v>3945023.333333333</v>
      </c>
      <c r="V91" s="3">
        <v>4574548.333333333</v>
      </c>
      <c r="W91" s="3">
        <v>4784389.9999999991</v>
      </c>
      <c r="X91" s="3">
        <v>3357466.666666666</v>
      </c>
      <c r="Y91" s="3">
        <v>4532579.9999999991</v>
      </c>
    </row>
    <row r="92" spans="1:25" x14ac:dyDescent="0.2">
      <c r="A92" s="1" t="s">
        <v>90</v>
      </c>
      <c r="B92" s="3"/>
      <c r="C92" s="3"/>
      <c r="D92" s="3"/>
      <c r="E92" s="3"/>
      <c r="F92" s="3"/>
      <c r="G92" s="3"/>
      <c r="H92" s="3"/>
      <c r="I92" s="3"/>
      <c r="J92" s="3"/>
      <c r="K92" s="3"/>
      <c r="L92" s="3">
        <v>203645.83333333337</v>
      </c>
      <c r="M92" s="3">
        <v>193020.83333333337</v>
      </c>
      <c r="N92" s="3">
        <v>266162.08333333331</v>
      </c>
      <c r="O92" s="3">
        <v>221409.16666666663</v>
      </c>
      <c r="P92" s="3">
        <v>202565.83333333331</v>
      </c>
      <c r="Q92" s="3">
        <v>240252.5</v>
      </c>
      <c r="R92" s="3">
        <v>219053.75</v>
      </c>
      <c r="S92" s="3">
        <v>207276.66666666663</v>
      </c>
      <c r="T92" s="3">
        <v>202565.83333333331</v>
      </c>
      <c r="U92" s="3">
        <v>209632.08333333331</v>
      </c>
      <c r="V92" s="3">
        <v>256740.41666666663</v>
      </c>
      <c r="W92" s="3">
        <v>259095.83333333331</v>
      </c>
      <c r="X92" s="3">
        <v>223764.58333333331</v>
      </c>
      <c r="Y92" s="3">
        <v>209632.08333333331</v>
      </c>
    </row>
    <row r="93" spans="1:25" x14ac:dyDescent="0.2">
      <c r="A93" s="1" t="s">
        <v>91</v>
      </c>
      <c r="B93" s="3"/>
      <c r="C93" s="3"/>
      <c r="D93" s="3"/>
      <c r="E93" s="3"/>
      <c r="F93" s="3"/>
      <c r="G93" s="3"/>
      <c r="H93" s="3"/>
      <c r="I93" s="3"/>
      <c r="J93" s="3"/>
      <c r="K93" s="3"/>
      <c r="L93" s="3">
        <v>5443625</v>
      </c>
      <c r="M93" s="3">
        <v>4849775</v>
      </c>
      <c r="N93" s="3">
        <v>2515930.8333333335</v>
      </c>
      <c r="O93" s="3">
        <v>2638659.166666667</v>
      </c>
      <c r="P93" s="3">
        <v>3129572.5</v>
      </c>
      <c r="Q93" s="3">
        <v>3681850</v>
      </c>
      <c r="R93" s="3">
        <v>3681850</v>
      </c>
      <c r="S93" s="3">
        <v>2577295</v>
      </c>
      <c r="T93" s="3">
        <v>2792069.583333334</v>
      </c>
      <c r="U93" s="3">
        <v>2454566.666666667</v>
      </c>
      <c r="V93" s="3">
        <v>3620485.833333334</v>
      </c>
      <c r="W93" s="3">
        <v>3375029.166666667</v>
      </c>
      <c r="X93" s="3">
        <v>3037526.25</v>
      </c>
      <c r="Y93" s="3">
        <v>3528439.583333334</v>
      </c>
    </row>
    <row r="94" spans="1:25" x14ac:dyDescent="0.2">
      <c r="A94" s="1" t="s">
        <v>92</v>
      </c>
      <c r="B94" s="3"/>
      <c r="C94" s="3"/>
      <c r="D94" s="3"/>
      <c r="E94" s="3"/>
      <c r="F94" s="3"/>
      <c r="G94" s="3"/>
      <c r="H94" s="3"/>
      <c r="I94" s="3"/>
      <c r="J94" s="3"/>
      <c r="K94" s="3"/>
      <c r="L94" s="3">
        <v>427204.16666666674</v>
      </c>
      <c r="M94" s="3">
        <v>418395.83333333337</v>
      </c>
      <c r="N94" s="3">
        <v>381331.25</v>
      </c>
      <c r="O94" s="3">
        <v>312622.91666666669</v>
      </c>
      <c r="P94" s="3">
        <v>360718.75</v>
      </c>
      <c r="Q94" s="3">
        <v>405379.16666666674</v>
      </c>
      <c r="R94" s="3">
        <v>319493.75</v>
      </c>
      <c r="S94" s="3">
        <v>281704.16666666669</v>
      </c>
      <c r="T94" s="3">
        <v>288575</v>
      </c>
      <c r="U94" s="3">
        <v>364154.16666666674</v>
      </c>
      <c r="V94" s="3">
        <v>398508.33333333337</v>
      </c>
      <c r="W94" s="3">
        <v>408814.58333333337</v>
      </c>
      <c r="X94" s="3">
        <v>357283.33333333337</v>
      </c>
      <c r="Y94" s="3">
        <v>384766.66666666674</v>
      </c>
    </row>
    <row r="95" spans="1:25" x14ac:dyDescent="0.2">
      <c r="A95" s="1" t="s">
        <v>93</v>
      </c>
      <c r="B95" s="3"/>
      <c r="C95" s="3"/>
      <c r="D95" s="3"/>
      <c r="E95" s="3"/>
      <c r="F95" s="3"/>
      <c r="G95" s="3"/>
      <c r="H95" s="3"/>
      <c r="I95" s="3"/>
      <c r="J95" s="3"/>
      <c r="K95" s="3"/>
      <c r="L95" s="3">
        <v>3870566.666666666</v>
      </c>
      <c r="M95" s="3">
        <v>4943133.333333333</v>
      </c>
      <c r="N95" s="3">
        <v>3437336.25</v>
      </c>
      <c r="O95" s="3">
        <v>5049913.75</v>
      </c>
      <c r="P95" s="3">
        <v>4455806.25</v>
      </c>
      <c r="Q95" s="3">
        <v>4073880</v>
      </c>
      <c r="R95" s="3">
        <v>4965041.25</v>
      </c>
      <c r="S95" s="3">
        <v>4540678.75</v>
      </c>
      <c r="T95" s="3">
        <v>4328497.5</v>
      </c>
      <c r="U95" s="3">
        <v>4710423.75</v>
      </c>
      <c r="V95" s="3">
        <v>4540678.75</v>
      </c>
      <c r="W95" s="3">
        <v>4795296.25</v>
      </c>
      <c r="X95" s="3">
        <v>4455806.25</v>
      </c>
      <c r="Y95" s="3">
        <v>4922605</v>
      </c>
    </row>
    <row r="96" spans="1:25" x14ac:dyDescent="0.2">
      <c r="A96" s="1" t="s">
        <v>94</v>
      </c>
      <c r="B96" s="3"/>
      <c r="C96" s="3"/>
      <c r="D96" s="3"/>
      <c r="E96" s="3"/>
      <c r="F96" s="3"/>
      <c r="G96" s="3"/>
      <c r="H96" s="3"/>
      <c r="I96" s="3"/>
      <c r="J96" s="3"/>
      <c r="K96" s="3"/>
      <c r="L96" s="3"/>
      <c r="M96" s="3">
        <v>6430091.6666666679</v>
      </c>
      <c r="N96" s="3">
        <v>3171400</v>
      </c>
      <c r="O96" s="3">
        <v>3733002.083333333</v>
      </c>
      <c r="P96" s="3">
        <v>3072293.75</v>
      </c>
      <c r="Q96" s="3">
        <v>3501754.166666666</v>
      </c>
      <c r="R96" s="3">
        <v>3270506.25</v>
      </c>
      <c r="S96" s="3">
        <v>2642833.333333333</v>
      </c>
      <c r="T96" s="3">
        <v>3171400</v>
      </c>
      <c r="U96" s="3">
        <v>3501754.166666666</v>
      </c>
      <c r="V96" s="3">
        <v>3832108.333333333</v>
      </c>
      <c r="W96" s="3">
        <v>3072293.75</v>
      </c>
      <c r="X96" s="3">
        <v>2874081.25</v>
      </c>
      <c r="Y96" s="3">
        <v>3699966.666666666</v>
      </c>
    </row>
    <row r="97" spans="1:25" x14ac:dyDescent="0.2">
      <c r="A97" s="1" t="s">
        <v>95</v>
      </c>
      <c r="B97" s="3"/>
      <c r="C97" s="3"/>
      <c r="D97" s="3"/>
      <c r="E97" s="3"/>
      <c r="F97" s="3"/>
      <c r="G97" s="3"/>
      <c r="H97" s="3"/>
      <c r="I97" s="3"/>
      <c r="J97" s="3"/>
      <c r="K97" s="3"/>
      <c r="L97" s="3"/>
      <c r="M97" s="3">
        <v>2609462.5</v>
      </c>
      <c r="N97" s="3">
        <v>2181226.666666667</v>
      </c>
      <c r="O97" s="3">
        <v>2328040.0000000005</v>
      </c>
      <c r="P97" s="3">
        <v>1740786.666666667</v>
      </c>
      <c r="Q97" s="3">
        <v>1950520</v>
      </c>
      <c r="R97" s="3">
        <v>2390960.0000000005</v>
      </c>
      <c r="S97" s="3">
        <v>2411933.3333333335</v>
      </c>
      <c r="T97" s="3">
        <v>1992466.666666667</v>
      </c>
      <c r="U97" s="3">
        <v>2223173.3333333335</v>
      </c>
      <c r="V97" s="3">
        <v>1887600</v>
      </c>
      <c r="W97" s="3">
        <v>1866626.666666667</v>
      </c>
      <c r="X97" s="3">
        <v>1845653.3333333335</v>
      </c>
      <c r="Y97" s="3">
        <v>1929546.666666667</v>
      </c>
    </row>
    <row r="98" spans="1:25" x14ac:dyDescent="0.2">
      <c r="A98" s="1" t="s">
        <v>96</v>
      </c>
      <c r="B98" s="3"/>
      <c r="C98" s="3"/>
      <c r="D98" s="3"/>
      <c r="E98" s="3"/>
      <c r="F98" s="3"/>
      <c r="G98" s="3"/>
      <c r="H98" s="3"/>
      <c r="I98" s="3"/>
      <c r="J98" s="3"/>
      <c r="K98" s="3"/>
      <c r="L98" s="3"/>
      <c r="M98" s="3">
        <v>2907279.166666667</v>
      </c>
      <c r="N98" s="3">
        <v>3447975</v>
      </c>
      <c r="O98" s="3">
        <v>4444056.666666667</v>
      </c>
      <c r="P98" s="3">
        <v>4214191.666666667</v>
      </c>
      <c r="Q98" s="3">
        <v>4329124.166666667</v>
      </c>
      <c r="R98" s="3">
        <v>4597300</v>
      </c>
      <c r="S98" s="3">
        <v>4558989.166666667</v>
      </c>
      <c r="T98" s="3">
        <v>4329124.166666667</v>
      </c>
      <c r="U98" s="3">
        <v>3447975</v>
      </c>
      <c r="V98" s="3">
        <v>3371353.333333334</v>
      </c>
      <c r="W98" s="3">
        <v>3179799.166666667</v>
      </c>
      <c r="X98" s="3">
        <v>3677840</v>
      </c>
      <c r="Y98" s="3">
        <v>4099259.166666667</v>
      </c>
    </row>
    <row r="99" spans="1:25" x14ac:dyDescent="0.2">
      <c r="A99" s="1" t="s">
        <v>97</v>
      </c>
      <c r="B99" s="3"/>
      <c r="C99" s="3"/>
      <c r="D99" s="3"/>
      <c r="E99" s="3"/>
      <c r="F99" s="3"/>
      <c r="G99" s="3"/>
      <c r="H99" s="3"/>
      <c r="I99" s="3"/>
      <c r="J99" s="3"/>
      <c r="K99" s="3"/>
      <c r="L99" s="3"/>
      <c r="M99" s="3">
        <v>5944125</v>
      </c>
      <c r="N99" s="3">
        <v>6322387.5</v>
      </c>
      <c r="O99" s="3">
        <v>6392636.25</v>
      </c>
      <c r="P99" s="3">
        <v>6041392.5</v>
      </c>
      <c r="Q99" s="3">
        <v>7235621.25</v>
      </c>
      <c r="R99" s="3">
        <v>6814128.75</v>
      </c>
      <c r="S99" s="3">
        <v>6673631.25</v>
      </c>
      <c r="T99" s="3">
        <v>5971143.75</v>
      </c>
      <c r="U99" s="3">
        <v>8148855</v>
      </c>
      <c r="V99" s="3">
        <v>6252138.75</v>
      </c>
      <c r="W99" s="3">
        <v>7516616.25</v>
      </c>
      <c r="X99" s="3">
        <v>8008357.5</v>
      </c>
      <c r="Y99" s="3">
        <v>8148855</v>
      </c>
    </row>
    <row r="100" spans="1:25" x14ac:dyDescent="0.2">
      <c r="A100" s="1" t="s">
        <v>98</v>
      </c>
      <c r="B100" s="3"/>
      <c r="C100" s="3"/>
      <c r="D100" s="3"/>
      <c r="E100" s="3"/>
      <c r="F100" s="3"/>
      <c r="G100" s="3"/>
      <c r="H100" s="3"/>
      <c r="I100" s="3"/>
      <c r="J100" s="3"/>
      <c r="K100" s="3"/>
      <c r="L100" s="3"/>
      <c r="M100" s="3">
        <v>917070.83333333326</v>
      </c>
      <c r="N100" s="3">
        <v>490485.41666666663</v>
      </c>
      <c r="O100" s="3">
        <v>657827.49999999988</v>
      </c>
      <c r="P100" s="3">
        <v>478944.58333333326</v>
      </c>
      <c r="Q100" s="3">
        <v>461633.33333333326</v>
      </c>
      <c r="R100" s="3">
        <v>542419.16666666663</v>
      </c>
      <c r="S100" s="3">
        <v>536648.75</v>
      </c>
      <c r="T100" s="3">
        <v>536648.75</v>
      </c>
      <c r="U100" s="3">
        <v>542419.16666666663</v>
      </c>
      <c r="V100" s="3">
        <v>680909.16666666651</v>
      </c>
      <c r="W100" s="3">
        <v>530878.33333333326</v>
      </c>
      <c r="X100" s="3">
        <v>680909.16666666651</v>
      </c>
      <c r="Y100" s="3">
        <v>640516.24999999988</v>
      </c>
    </row>
    <row r="101" spans="1:25" x14ac:dyDescent="0.2">
      <c r="A101" s="1" t="s">
        <v>99</v>
      </c>
      <c r="B101" s="3"/>
      <c r="C101" s="3"/>
      <c r="D101" s="3"/>
      <c r="E101" s="3"/>
      <c r="F101" s="3"/>
      <c r="G101" s="3"/>
      <c r="H101" s="3"/>
      <c r="I101" s="3"/>
      <c r="J101" s="3"/>
      <c r="K101" s="3"/>
      <c r="L101" s="3"/>
      <c r="M101" s="3"/>
      <c r="N101" s="3">
        <v>1680747.9166666665</v>
      </c>
      <c r="O101" s="3">
        <v>1521519.1666666665</v>
      </c>
      <c r="P101" s="3">
        <v>1698440</v>
      </c>
      <c r="Q101" s="3">
        <v>1433058.75</v>
      </c>
      <c r="R101" s="3">
        <v>1574595.4166666665</v>
      </c>
      <c r="S101" s="3">
        <v>1857668.75</v>
      </c>
      <c r="T101" s="3">
        <v>1539211.25</v>
      </c>
      <c r="U101" s="3">
        <v>1804592.5</v>
      </c>
      <c r="V101" s="3">
        <v>1981513.333333333</v>
      </c>
      <c r="W101" s="3">
        <v>1521519.1666666665</v>
      </c>
      <c r="X101" s="3">
        <v>1786900.4166666665</v>
      </c>
      <c r="Y101" s="3">
        <v>1999205.4166666665</v>
      </c>
    </row>
    <row r="102" spans="1:25" x14ac:dyDescent="0.2">
      <c r="A102" s="1" t="s">
        <v>100</v>
      </c>
      <c r="B102" s="3"/>
      <c r="C102" s="3"/>
      <c r="D102" s="3"/>
      <c r="E102" s="3"/>
      <c r="F102" s="3"/>
      <c r="G102" s="3"/>
      <c r="H102" s="3"/>
      <c r="I102" s="3"/>
      <c r="J102" s="3"/>
      <c r="K102" s="3"/>
      <c r="L102" s="3"/>
      <c r="M102" s="3"/>
      <c r="N102" s="3">
        <v>8575010.8333333321</v>
      </c>
      <c r="O102" s="3">
        <v>8211662.916666666</v>
      </c>
      <c r="P102" s="3">
        <v>6540262.5</v>
      </c>
      <c r="Q102" s="3">
        <v>6104245</v>
      </c>
      <c r="R102" s="3">
        <v>7194288.75</v>
      </c>
      <c r="S102" s="3">
        <v>7630306.25</v>
      </c>
      <c r="T102" s="3">
        <v>6322253.75</v>
      </c>
      <c r="U102" s="3">
        <v>7920984.5833333321</v>
      </c>
      <c r="V102" s="3">
        <v>5958905.8333333321</v>
      </c>
      <c r="W102" s="3">
        <v>6612932.0833333321</v>
      </c>
      <c r="X102" s="3">
        <v>7775645.416666666</v>
      </c>
      <c r="Y102" s="3">
        <v>7266958.3333333321</v>
      </c>
    </row>
    <row r="103" spans="1:25" x14ac:dyDescent="0.2">
      <c r="A103" s="1" t="s">
        <v>101</v>
      </c>
      <c r="B103" s="3"/>
      <c r="C103" s="3"/>
      <c r="D103" s="3"/>
      <c r="E103" s="3"/>
      <c r="F103" s="3"/>
      <c r="G103" s="3"/>
      <c r="H103" s="3"/>
      <c r="I103" s="3"/>
      <c r="J103" s="3"/>
      <c r="K103" s="3"/>
      <c r="L103" s="3"/>
      <c r="M103" s="3"/>
      <c r="N103" s="3">
        <v>4636600</v>
      </c>
      <c r="O103" s="3">
        <v>5457664.583333334</v>
      </c>
      <c r="P103" s="3">
        <v>5409366.6666666679</v>
      </c>
      <c r="Q103" s="3">
        <v>4491706.25</v>
      </c>
      <c r="R103" s="3">
        <v>5022983.333333334</v>
      </c>
      <c r="S103" s="3">
        <v>5216175.0000000009</v>
      </c>
      <c r="T103" s="3">
        <v>4588302.083333334</v>
      </c>
      <c r="U103" s="3">
        <v>5699154.1666666679</v>
      </c>
      <c r="V103" s="3">
        <v>5119579.166666667</v>
      </c>
      <c r="W103" s="3">
        <v>4540004.166666667</v>
      </c>
      <c r="X103" s="3">
        <v>4491706.25</v>
      </c>
      <c r="Y103" s="3">
        <v>4346812.5</v>
      </c>
    </row>
    <row r="104" spans="1:25" x14ac:dyDescent="0.2">
      <c r="A104" s="1" t="s">
        <v>102</v>
      </c>
      <c r="B104" s="3"/>
      <c r="C104" s="3"/>
      <c r="D104" s="3"/>
      <c r="E104" s="3"/>
      <c r="F104" s="3"/>
      <c r="G104" s="3"/>
      <c r="H104" s="3"/>
      <c r="I104" s="3"/>
      <c r="J104" s="3"/>
      <c r="K104" s="3"/>
      <c r="L104" s="3"/>
      <c r="M104" s="3"/>
      <c r="N104" s="3">
        <v>877752.5</v>
      </c>
      <c r="O104" s="3">
        <v>723760.83333333349</v>
      </c>
      <c r="P104" s="3">
        <v>615966.66666666674</v>
      </c>
      <c r="Q104" s="3">
        <v>646765</v>
      </c>
      <c r="R104" s="3">
        <v>800756.66666666674</v>
      </c>
      <c r="S104" s="3">
        <v>816155.83333333349</v>
      </c>
      <c r="T104" s="3">
        <v>808456.25</v>
      </c>
      <c r="U104" s="3">
        <v>708361.66666666674</v>
      </c>
      <c r="V104" s="3">
        <v>769958.33333333349</v>
      </c>
      <c r="W104" s="3">
        <v>900851.25</v>
      </c>
      <c r="X104" s="3">
        <v>716061.25</v>
      </c>
      <c r="Y104" s="3">
        <v>639065.41666666674</v>
      </c>
    </row>
    <row r="105" spans="1:25" x14ac:dyDescent="0.2">
      <c r="A105" s="1" t="s">
        <v>103</v>
      </c>
      <c r="B105" s="3"/>
      <c r="C105" s="3"/>
      <c r="D105" s="3"/>
      <c r="E105" s="3"/>
      <c r="F105" s="3"/>
      <c r="G105" s="3"/>
      <c r="H105" s="3"/>
      <c r="I105" s="3"/>
      <c r="J105" s="3"/>
      <c r="K105" s="3"/>
      <c r="L105" s="3"/>
      <c r="M105" s="3"/>
      <c r="N105" s="3">
        <v>6939945.8333333321</v>
      </c>
      <c r="O105" s="3">
        <v>6510670.8333333321</v>
      </c>
      <c r="P105" s="3">
        <v>8299316.666666666</v>
      </c>
      <c r="Q105" s="3">
        <v>7440766.666666666</v>
      </c>
      <c r="R105" s="3">
        <v>6081395.8333333321</v>
      </c>
      <c r="S105" s="3">
        <v>6152941.666666666</v>
      </c>
      <c r="T105" s="3">
        <v>7226129.166666666</v>
      </c>
      <c r="U105" s="3">
        <v>8227770.8333333321</v>
      </c>
      <c r="V105" s="3">
        <v>6796854.166666666</v>
      </c>
      <c r="W105" s="3">
        <v>6009850</v>
      </c>
      <c r="X105" s="3">
        <v>8227770.8333333321</v>
      </c>
      <c r="Y105" s="3">
        <v>6152941.666666666</v>
      </c>
    </row>
    <row r="106" spans="1:25" x14ac:dyDescent="0.2">
      <c r="A106" s="1" t="s">
        <v>104</v>
      </c>
      <c r="B106" s="3"/>
      <c r="C106" s="3"/>
      <c r="D106" s="3"/>
      <c r="E106" s="3"/>
      <c r="F106" s="3"/>
      <c r="G106" s="3"/>
      <c r="H106" s="3"/>
      <c r="I106" s="3"/>
      <c r="J106" s="3"/>
      <c r="K106" s="3"/>
      <c r="L106" s="3"/>
      <c r="M106" s="3"/>
      <c r="N106" s="3">
        <v>840758.33333333326</v>
      </c>
      <c r="O106" s="3">
        <v>616072.91666666663</v>
      </c>
      <c r="P106" s="3">
        <v>833510.41666666651</v>
      </c>
      <c r="Q106" s="3">
        <v>695800</v>
      </c>
      <c r="R106" s="3">
        <v>659560.41666666663</v>
      </c>
      <c r="S106" s="3">
        <v>710295.83333333326</v>
      </c>
      <c r="T106" s="3">
        <v>587081.25</v>
      </c>
      <c r="U106" s="3">
        <v>739287.5</v>
      </c>
      <c r="V106" s="3">
        <v>659560.41666666663</v>
      </c>
      <c r="W106" s="3">
        <v>862502.08333333326</v>
      </c>
      <c r="X106" s="3">
        <v>579833.33333333326</v>
      </c>
      <c r="Y106" s="3">
        <v>637816.66666666663</v>
      </c>
    </row>
    <row r="107" spans="1:25" x14ac:dyDescent="0.2">
      <c r="A107" s="1" t="s">
        <v>105</v>
      </c>
      <c r="B107" s="3"/>
      <c r="C107" s="3"/>
      <c r="D107" s="3"/>
      <c r="E107" s="3"/>
      <c r="F107" s="3"/>
      <c r="G107" s="3"/>
      <c r="H107" s="3"/>
      <c r="I107" s="3"/>
      <c r="J107" s="3"/>
      <c r="K107" s="3"/>
      <c r="L107" s="3"/>
      <c r="M107" s="3"/>
      <c r="N107" s="3">
        <v>1429586.6666666665</v>
      </c>
      <c r="O107" s="3">
        <v>1309453.3333333333</v>
      </c>
      <c r="P107" s="3">
        <v>1165293.3333333333</v>
      </c>
      <c r="Q107" s="3">
        <v>1237373.3333333333</v>
      </c>
      <c r="R107" s="3">
        <v>1237373.3333333333</v>
      </c>
      <c r="S107" s="3">
        <v>1429586.6666666665</v>
      </c>
      <c r="T107" s="3">
        <v>1345493.333333333</v>
      </c>
      <c r="U107" s="3">
        <v>1429586.6666666665</v>
      </c>
      <c r="V107" s="3">
        <v>1309453.3333333333</v>
      </c>
      <c r="W107" s="3">
        <v>1249386.6666666665</v>
      </c>
      <c r="X107" s="3">
        <v>1225359.9999999998</v>
      </c>
      <c r="Y107" s="3">
        <v>1009120</v>
      </c>
    </row>
    <row r="108" spans="1:25" x14ac:dyDescent="0.2">
      <c r="A108" s="1" t="s">
        <v>106</v>
      </c>
      <c r="B108" s="3"/>
      <c r="C108" s="3"/>
      <c r="D108" s="3"/>
      <c r="E108" s="3"/>
      <c r="F108" s="3"/>
      <c r="G108" s="3"/>
      <c r="H108" s="3"/>
      <c r="I108" s="3"/>
      <c r="J108" s="3"/>
      <c r="K108" s="3"/>
      <c r="L108" s="3"/>
      <c r="M108" s="3"/>
      <c r="N108" s="3">
        <v>7960742.5</v>
      </c>
      <c r="O108" s="3">
        <v>7198543.75</v>
      </c>
      <c r="P108" s="3">
        <v>7367921.25</v>
      </c>
      <c r="Q108" s="3">
        <v>9569828.75</v>
      </c>
      <c r="R108" s="3">
        <v>7706676.25</v>
      </c>
      <c r="S108" s="3">
        <v>8638252.5</v>
      </c>
      <c r="T108" s="3">
        <v>6944477.5</v>
      </c>
      <c r="U108" s="3">
        <v>8045431.25</v>
      </c>
      <c r="V108" s="3">
        <v>10077961.25</v>
      </c>
      <c r="W108" s="3">
        <v>8045431.25</v>
      </c>
      <c r="X108" s="3">
        <v>8638252.5</v>
      </c>
      <c r="Y108" s="3">
        <v>9315762.5</v>
      </c>
    </row>
    <row r="109" spans="1:25" x14ac:dyDescent="0.2">
      <c r="A109" s="1" t="s">
        <v>107</v>
      </c>
      <c r="B109" s="3"/>
      <c r="C109" s="3"/>
      <c r="D109" s="3"/>
      <c r="E109" s="3"/>
      <c r="F109" s="3"/>
      <c r="G109" s="3"/>
      <c r="H109" s="3"/>
      <c r="I109" s="3"/>
      <c r="J109" s="3"/>
      <c r="K109" s="3"/>
      <c r="L109" s="3"/>
      <c r="M109" s="3"/>
      <c r="N109" s="3"/>
      <c r="O109" s="3">
        <v>1229250.0000000002</v>
      </c>
      <c r="P109" s="3">
        <v>1303750.0000000002</v>
      </c>
      <c r="Q109" s="3">
        <v>1129916.6666666667</v>
      </c>
      <c r="R109" s="3">
        <v>993333.33333333349</v>
      </c>
      <c r="S109" s="3">
        <v>1415500</v>
      </c>
      <c r="T109" s="3">
        <v>1390666.666666667</v>
      </c>
      <c r="U109" s="3">
        <v>1117500</v>
      </c>
      <c r="V109" s="3">
        <v>1490000</v>
      </c>
      <c r="W109" s="3">
        <v>1030583.3333333335</v>
      </c>
      <c r="X109" s="3">
        <v>1328583.3333333335</v>
      </c>
      <c r="Y109" s="3">
        <v>1129916.6666666667</v>
      </c>
    </row>
    <row r="110" spans="1:25" x14ac:dyDescent="0.2">
      <c r="A110" s="1" t="s">
        <v>108</v>
      </c>
      <c r="B110" s="3"/>
      <c r="C110" s="3"/>
      <c r="D110" s="3"/>
      <c r="E110" s="3"/>
      <c r="F110" s="3"/>
      <c r="G110" s="3"/>
      <c r="H110" s="3"/>
      <c r="I110" s="3"/>
      <c r="J110" s="3"/>
      <c r="K110" s="3"/>
      <c r="L110" s="3"/>
      <c r="M110" s="3"/>
      <c r="N110" s="3"/>
      <c r="O110" s="3">
        <v>1903108.3333333335</v>
      </c>
      <c r="P110" s="3">
        <v>2004158.3333333335</v>
      </c>
      <c r="Q110" s="3">
        <v>1381016.666666667</v>
      </c>
      <c r="R110" s="3">
        <v>1734691.666666667</v>
      </c>
      <c r="S110" s="3">
        <v>1381016.666666667</v>
      </c>
      <c r="T110" s="3">
        <v>1599958.3333333335</v>
      </c>
      <c r="U110" s="3">
        <v>2004158.3333333335</v>
      </c>
      <c r="V110" s="3">
        <v>1903108.3333333335</v>
      </c>
      <c r="W110" s="3">
        <v>1936791.666666667</v>
      </c>
      <c r="X110" s="3">
        <v>1633641.666666667</v>
      </c>
      <c r="Y110" s="3">
        <v>1701008.3333333335</v>
      </c>
    </row>
    <row r="111" spans="1:25" x14ac:dyDescent="0.2">
      <c r="A111" s="1" t="s">
        <v>109</v>
      </c>
      <c r="B111" s="3"/>
      <c r="C111" s="3"/>
      <c r="D111" s="3"/>
      <c r="E111" s="3"/>
      <c r="F111" s="3"/>
      <c r="G111" s="3"/>
      <c r="H111" s="3"/>
      <c r="I111" s="3"/>
      <c r="J111" s="3"/>
      <c r="K111" s="3"/>
      <c r="L111" s="3"/>
      <c r="M111" s="3"/>
      <c r="N111" s="3"/>
      <c r="O111" s="3">
        <v>2607832.4999999995</v>
      </c>
      <c r="P111" s="3">
        <v>2652410.833333333</v>
      </c>
      <c r="Q111" s="3">
        <v>1983735.833333333</v>
      </c>
      <c r="R111" s="3">
        <v>2340362.4999999995</v>
      </c>
      <c r="S111" s="3">
        <v>2295784.1666666665</v>
      </c>
      <c r="T111" s="3">
        <v>2540964.9999999995</v>
      </c>
      <c r="U111" s="3">
        <v>2407229.9999999995</v>
      </c>
      <c r="V111" s="3">
        <v>1850000.833333333</v>
      </c>
      <c r="W111" s="3">
        <v>2295784.1666666665</v>
      </c>
      <c r="X111" s="3">
        <v>1983735.833333333</v>
      </c>
      <c r="Y111" s="3">
        <v>2006025</v>
      </c>
    </row>
    <row r="112" spans="1:25" x14ac:dyDescent="0.2">
      <c r="A112" s="1" t="s">
        <v>110</v>
      </c>
      <c r="B112" s="3"/>
      <c r="C112" s="3"/>
      <c r="D112" s="3"/>
      <c r="E112" s="3"/>
      <c r="F112" s="3"/>
      <c r="G112" s="3"/>
      <c r="H112" s="3"/>
      <c r="I112" s="3"/>
      <c r="J112" s="3"/>
      <c r="K112" s="3"/>
      <c r="L112" s="3"/>
      <c r="M112" s="3"/>
      <c r="N112" s="3"/>
      <c r="O112" s="3">
        <v>1346856.6666666665</v>
      </c>
      <c r="P112" s="3">
        <v>1137861.6666666665</v>
      </c>
      <c r="Q112" s="3">
        <v>1370078.333333333</v>
      </c>
      <c r="R112" s="3">
        <v>1288802.4999999998</v>
      </c>
      <c r="S112" s="3">
        <v>1161083.3333333333</v>
      </c>
      <c r="T112" s="3">
        <v>1288802.4999999998</v>
      </c>
      <c r="U112" s="3">
        <v>1056585.8333333333</v>
      </c>
      <c r="V112" s="3">
        <v>975310</v>
      </c>
      <c r="W112" s="3">
        <v>1149472.4999999998</v>
      </c>
      <c r="X112" s="3">
        <v>1010142.5</v>
      </c>
      <c r="Y112" s="3">
        <v>1370078.333333333</v>
      </c>
    </row>
    <row r="113" spans="1:25" x14ac:dyDescent="0.2">
      <c r="A113" s="1" t="s">
        <v>111</v>
      </c>
      <c r="B113" s="3"/>
      <c r="C113" s="3"/>
      <c r="D113" s="3"/>
      <c r="E113" s="3"/>
      <c r="F113" s="3"/>
      <c r="G113" s="3"/>
      <c r="H113" s="3"/>
      <c r="I113" s="3"/>
      <c r="J113" s="3"/>
      <c r="K113" s="3"/>
      <c r="L113" s="3"/>
      <c r="M113" s="3"/>
      <c r="N113" s="3"/>
      <c r="O113" s="3">
        <v>8861433.3333333321</v>
      </c>
      <c r="P113" s="3">
        <v>9657966.666666666</v>
      </c>
      <c r="Q113" s="3">
        <v>8463166.666666666</v>
      </c>
      <c r="R113" s="3">
        <v>8761866.666666666</v>
      </c>
      <c r="S113" s="3">
        <v>10952333.333333332</v>
      </c>
      <c r="T113" s="3">
        <v>11948000</v>
      </c>
      <c r="U113" s="3">
        <v>10056233.333333332</v>
      </c>
      <c r="V113" s="3">
        <v>10753200</v>
      </c>
      <c r="W113" s="3">
        <v>8363600</v>
      </c>
      <c r="X113" s="3">
        <v>9558400</v>
      </c>
      <c r="Y113" s="3">
        <v>11151466.666666664</v>
      </c>
    </row>
    <row r="114" spans="1:25" x14ac:dyDescent="0.2">
      <c r="A114" s="1" t="s">
        <v>112</v>
      </c>
      <c r="B114" s="3"/>
      <c r="C114" s="3"/>
      <c r="D114" s="3"/>
      <c r="E114" s="3"/>
      <c r="F114" s="3"/>
      <c r="G114" s="3"/>
      <c r="H114" s="3"/>
      <c r="I114" s="3"/>
      <c r="J114" s="3"/>
      <c r="K114" s="3"/>
      <c r="L114" s="3"/>
      <c r="M114" s="3"/>
      <c r="N114" s="3"/>
      <c r="O114" s="3">
        <v>6466162.5</v>
      </c>
      <c r="P114" s="3">
        <v>6394316.25</v>
      </c>
      <c r="Q114" s="3">
        <v>6035085</v>
      </c>
      <c r="R114" s="3">
        <v>7400163.75</v>
      </c>
      <c r="S114" s="3">
        <v>7903087.5</v>
      </c>
      <c r="T114" s="3">
        <v>6897240</v>
      </c>
      <c r="U114" s="3">
        <v>6035085</v>
      </c>
      <c r="V114" s="3">
        <v>6538008.75</v>
      </c>
      <c r="W114" s="3">
        <v>7759395</v>
      </c>
      <c r="X114" s="3">
        <v>8621550</v>
      </c>
      <c r="Y114" s="3">
        <v>8046780</v>
      </c>
    </row>
    <row r="115" spans="1:25" x14ac:dyDescent="0.2">
      <c r="A115" s="1" t="s">
        <v>113</v>
      </c>
      <c r="B115" s="3"/>
      <c r="C115" s="3"/>
      <c r="D115" s="3"/>
      <c r="E115" s="3"/>
      <c r="F115" s="3"/>
      <c r="G115" s="3"/>
      <c r="H115" s="3"/>
      <c r="I115" s="3"/>
      <c r="J115" s="3"/>
      <c r="K115" s="3"/>
      <c r="L115" s="3"/>
      <c r="M115" s="3"/>
      <c r="N115" s="3"/>
      <c r="O115" s="3"/>
      <c r="P115" s="3">
        <v>146910</v>
      </c>
      <c r="Q115" s="3">
        <v>191160</v>
      </c>
      <c r="R115" s="3">
        <v>201780</v>
      </c>
      <c r="S115" s="3">
        <v>164610</v>
      </c>
      <c r="T115" s="3">
        <v>212400</v>
      </c>
      <c r="U115" s="3">
        <v>205320</v>
      </c>
      <c r="V115" s="3">
        <v>143370</v>
      </c>
      <c r="W115" s="3">
        <v>146910</v>
      </c>
      <c r="X115" s="3">
        <v>205320</v>
      </c>
      <c r="Y115" s="3">
        <v>169920</v>
      </c>
    </row>
    <row r="116" spans="1:25" x14ac:dyDescent="0.2">
      <c r="A116" s="1" t="s">
        <v>114</v>
      </c>
      <c r="B116" s="3"/>
      <c r="C116" s="3"/>
      <c r="D116" s="3"/>
      <c r="E116" s="3"/>
      <c r="F116" s="3"/>
      <c r="G116" s="3"/>
      <c r="H116" s="3"/>
      <c r="I116" s="3"/>
      <c r="J116" s="3"/>
      <c r="K116" s="3"/>
      <c r="L116" s="3"/>
      <c r="M116" s="3"/>
      <c r="N116" s="3"/>
      <c r="O116" s="3"/>
      <c r="P116" s="3">
        <v>5214430</v>
      </c>
      <c r="Q116" s="3">
        <v>4562626.25</v>
      </c>
      <c r="R116" s="3">
        <v>5164291.25</v>
      </c>
      <c r="S116" s="3">
        <v>4963736.25</v>
      </c>
      <c r="T116" s="3">
        <v>4863458.75</v>
      </c>
      <c r="U116" s="3">
        <v>4011100</v>
      </c>
      <c r="V116" s="3">
        <v>4412210</v>
      </c>
      <c r="W116" s="3">
        <v>4211655</v>
      </c>
      <c r="X116" s="3">
        <v>4662903.75</v>
      </c>
      <c r="Y116" s="3">
        <v>4763181.25</v>
      </c>
    </row>
    <row r="117" spans="1:25" x14ac:dyDescent="0.2">
      <c r="A117" s="1" t="s">
        <v>115</v>
      </c>
      <c r="B117" s="3"/>
      <c r="C117" s="3"/>
      <c r="D117" s="3"/>
      <c r="E117" s="3"/>
      <c r="F117" s="3"/>
      <c r="G117" s="3"/>
      <c r="H117" s="3"/>
      <c r="I117" s="3"/>
      <c r="J117" s="3"/>
      <c r="K117" s="3"/>
      <c r="L117" s="3"/>
      <c r="M117" s="3"/>
      <c r="N117" s="3"/>
      <c r="O117" s="3"/>
      <c r="P117" s="3">
        <v>4479502.5</v>
      </c>
      <c r="Q117" s="3">
        <v>5474947.5</v>
      </c>
      <c r="R117" s="3">
        <v>6083275</v>
      </c>
      <c r="S117" s="3">
        <v>5585552.5</v>
      </c>
      <c r="T117" s="3">
        <v>6470392.5</v>
      </c>
      <c r="U117" s="3">
        <v>5806762.5</v>
      </c>
      <c r="V117" s="3">
        <v>4534805</v>
      </c>
      <c r="W117" s="3">
        <v>6304485</v>
      </c>
      <c r="X117" s="3">
        <v>5309040</v>
      </c>
      <c r="Y117" s="3">
        <v>4590107.5</v>
      </c>
    </row>
    <row r="118" spans="1:25" x14ac:dyDescent="0.2">
      <c r="A118" s="1" t="s">
        <v>116</v>
      </c>
      <c r="B118" s="3"/>
      <c r="C118" s="3"/>
      <c r="D118" s="3"/>
      <c r="E118" s="3"/>
      <c r="F118" s="3"/>
      <c r="G118" s="3"/>
      <c r="H118" s="3"/>
      <c r="I118" s="3"/>
      <c r="J118" s="3"/>
      <c r="K118" s="3"/>
      <c r="L118" s="3"/>
      <c r="M118" s="3"/>
      <c r="N118" s="3"/>
      <c r="O118" s="3"/>
      <c r="P118" s="3">
        <v>1040700</v>
      </c>
      <c r="Q118" s="3">
        <v>994446.66666666651</v>
      </c>
      <c r="R118" s="3">
        <v>1017573.3333333333</v>
      </c>
      <c r="S118" s="3">
        <v>1352910</v>
      </c>
      <c r="T118" s="3">
        <v>971320</v>
      </c>
      <c r="U118" s="3">
        <v>1040700</v>
      </c>
      <c r="V118" s="3">
        <v>1202586.6666666665</v>
      </c>
      <c r="W118" s="3">
        <v>925066.66666666651</v>
      </c>
      <c r="X118" s="3">
        <v>1156333.3333333333</v>
      </c>
      <c r="Y118" s="3">
        <v>1167896.6666666665</v>
      </c>
    </row>
    <row r="119" spans="1:25" x14ac:dyDescent="0.2">
      <c r="A119" s="1" t="s">
        <v>117</v>
      </c>
      <c r="B119" s="3"/>
      <c r="C119" s="3"/>
      <c r="D119" s="3"/>
      <c r="E119" s="3"/>
      <c r="F119" s="3"/>
      <c r="G119" s="3"/>
      <c r="H119" s="3"/>
      <c r="I119" s="3"/>
      <c r="J119" s="3"/>
      <c r="K119" s="3"/>
      <c r="L119" s="3"/>
      <c r="M119" s="3"/>
      <c r="N119" s="3"/>
      <c r="O119" s="3"/>
      <c r="P119" s="3">
        <v>7995975</v>
      </c>
      <c r="Q119" s="3">
        <v>7386112.5</v>
      </c>
      <c r="R119" s="3">
        <v>6776250</v>
      </c>
      <c r="S119" s="3">
        <v>7047300</v>
      </c>
      <c r="T119" s="3">
        <v>5421000</v>
      </c>
      <c r="U119" s="3">
        <v>5421000</v>
      </c>
      <c r="V119" s="3">
        <v>7589400</v>
      </c>
      <c r="W119" s="3">
        <v>8131500</v>
      </c>
      <c r="X119" s="3">
        <v>8063737.5</v>
      </c>
      <c r="Y119" s="3">
        <v>5692050</v>
      </c>
    </row>
    <row r="120" spans="1:25" x14ac:dyDescent="0.2">
      <c r="A120" s="1" t="s">
        <v>118</v>
      </c>
      <c r="B120" s="3"/>
      <c r="C120" s="3"/>
      <c r="D120" s="3"/>
      <c r="E120" s="3"/>
      <c r="F120" s="3"/>
      <c r="G120" s="3"/>
      <c r="H120" s="3"/>
      <c r="I120" s="3"/>
      <c r="J120" s="3"/>
      <c r="K120" s="3"/>
      <c r="L120" s="3"/>
      <c r="M120" s="3"/>
      <c r="N120" s="3"/>
      <c r="O120" s="3"/>
      <c r="P120" s="3"/>
      <c r="Q120" s="3">
        <v>514642.5</v>
      </c>
      <c r="R120" s="3">
        <v>555120</v>
      </c>
      <c r="S120" s="3">
        <v>612945</v>
      </c>
      <c r="T120" s="3">
        <v>630292.5</v>
      </c>
      <c r="U120" s="3">
        <v>624510</v>
      </c>
      <c r="V120" s="3">
        <v>624510</v>
      </c>
      <c r="W120" s="3">
        <v>624510</v>
      </c>
      <c r="X120" s="3">
        <v>479947.5</v>
      </c>
      <c r="Y120" s="3">
        <v>560902.5</v>
      </c>
    </row>
    <row r="121" spans="1:25" x14ac:dyDescent="0.2">
      <c r="A121" s="1" t="s">
        <v>119</v>
      </c>
      <c r="B121" s="3"/>
      <c r="C121" s="3"/>
      <c r="D121" s="3"/>
      <c r="E121" s="3"/>
      <c r="F121" s="3"/>
      <c r="G121" s="3"/>
      <c r="H121" s="3"/>
      <c r="I121" s="3"/>
      <c r="J121" s="3"/>
      <c r="K121" s="3"/>
      <c r="L121" s="3"/>
      <c r="M121" s="3"/>
      <c r="N121" s="3"/>
      <c r="O121" s="3"/>
      <c r="P121" s="3"/>
      <c r="Q121" s="3">
        <v>8807212.5</v>
      </c>
      <c r="R121" s="3">
        <v>8884468.75</v>
      </c>
      <c r="S121" s="3">
        <v>6721293.75</v>
      </c>
      <c r="T121" s="3">
        <v>8807212.5</v>
      </c>
      <c r="U121" s="3">
        <v>7957393.75</v>
      </c>
      <c r="V121" s="3">
        <v>6257756.25</v>
      </c>
      <c r="W121" s="3">
        <v>7725625</v>
      </c>
      <c r="X121" s="3">
        <v>7416600</v>
      </c>
      <c r="Y121" s="3">
        <v>8498187.5</v>
      </c>
    </row>
    <row r="122" spans="1:25" x14ac:dyDescent="0.2">
      <c r="A122" s="1" t="s">
        <v>120</v>
      </c>
      <c r="B122" s="3"/>
      <c r="C122" s="3"/>
      <c r="D122" s="3"/>
      <c r="E122" s="3"/>
      <c r="F122" s="3"/>
      <c r="G122" s="3"/>
      <c r="H122" s="3"/>
      <c r="I122" s="3"/>
      <c r="J122" s="3"/>
      <c r="K122" s="3"/>
      <c r="L122" s="3"/>
      <c r="M122" s="3"/>
      <c r="N122" s="3"/>
      <c r="O122" s="3"/>
      <c r="P122" s="3"/>
      <c r="Q122" s="3">
        <v>118768.75</v>
      </c>
      <c r="R122" s="3">
        <v>108552.08333333331</v>
      </c>
      <c r="S122" s="3">
        <v>116214.58333333331</v>
      </c>
      <c r="T122" s="3">
        <v>127708.33333333331</v>
      </c>
      <c r="U122" s="3">
        <v>151972.91666666666</v>
      </c>
      <c r="V122" s="3">
        <v>126431.25</v>
      </c>
      <c r="W122" s="3">
        <v>130262.5</v>
      </c>
      <c r="X122" s="3">
        <v>122600</v>
      </c>
      <c r="Y122" s="3">
        <v>113660.41666666666</v>
      </c>
    </row>
    <row r="123" spans="1:25" x14ac:dyDescent="0.2">
      <c r="A123" s="1" t="s">
        <v>121</v>
      </c>
      <c r="B123" s="3"/>
      <c r="C123" s="3"/>
      <c r="D123" s="3"/>
      <c r="E123" s="3"/>
      <c r="F123" s="3"/>
      <c r="G123" s="3"/>
      <c r="H123" s="3"/>
      <c r="I123" s="3"/>
      <c r="J123" s="3"/>
      <c r="K123" s="3"/>
      <c r="L123" s="3"/>
      <c r="M123" s="3"/>
      <c r="N123" s="3"/>
      <c r="O123" s="3"/>
      <c r="P123" s="3"/>
      <c r="Q123" s="3">
        <v>3867233.333333333</v>
      </c>
      <c r="R123" s="3">
        <v>3445353.333333333</v>
      </c>
      <c r="S123" s="3">
        <v>3867233.333333333</v>
      </c>
      <c r="T123" s="3">
        <v>3023473.333333333</v>
      </c>
      <c r="U123" s="3">
        <v>3515666.666666666</v>
      </c>
      <c r="V123" s="3">
        <v>3480510</v>
      </c>
      <c r="W123" s="3">
        <v>2882846.666666666</v>
      </c>
      <c r="X123" s="3">
        <v>3867233.333333333</v>
      </c>
      <c r="Y123" s="3">
        <v>2988316.666666666</v>
      </c>
    </row>
    <row r="124" spans="1:25" x14ac:dyDescent="0.2">
      <c r="A124" s="1" t="s">
        <v>122</v>
      </c>
      <c r="B124" s="3"/>
      <c r="C124" s="3"/>
      <c r="D124" s="3"/>
      <c r="E124" s="3"/>
      <c r="F124" s="3"/>
      <c r="G124" s="3"/>
      <c r="H124" s="3"/>
      <c r="I124" s="3"/>
      <c r="J124" s="3"/>
      <c r="K124" s="3"/>
      <c r="L124" s="3"/>
      <c r="M124" s="3"/>
      <c r="N124" s="3"/>
      <c r="O124" s="3"/>
      <c r="P124" s="3"/>
      <c r="Q124" s="3">
        <v>7267952.0833333321</v>
      </c>
      <c r="R124" s="3">
        <v>7015153.75</v>
      </c>
      <c r="S124" s="3">
        <v>5751162.0833333321</v>
      </c>
      <c r="T124" s="3">
        <v>5940760.8333333321</v>
      </c>
      <c r="U124" s="3">
        <v>5561563.3333333321</v>
      </c>
      <c r="V124" s="3">
        <v>7141552.916666666</v>
      </c>
      <c r="W124" s="3">
        <v>6003960.416666666</v>
      </c>
      <c r="X124" s="3">
        <v>7141552.916666666</v>
      </c>
      <c r="Y124" s="3">
        <v>5561563.3333333321</v>
      </c>
    </row>
    <row r="125" spans="1:25" x14ac:dyDescent="0.2">
      <c r="A125" s="1" t="s">
        <v>123</v>
      </c>
      <c r="B125" s="3"/>
      <c r="C125" s="3"/>
      <c r="D125" s="3"/>
      <c r="E125" s="3"/>
      <c r="F125" s="3"/>
      <c r="G125" s="3"/>
      <c r="H125" s="3"/>
      <c r="I125" s="3"/>
      <c r="J125" s="3"/>
      <c r="K125" s="3"/>
      <c r="L125" s="3"/>
      <c r="M125" s="3"/>
      <c r="N125" s="3"/>
      <c r="O125" s="3"/>
      <c r="P125" s="3"/>
      <c r="Q125" s="3">
        <v>3570148.75</v>
      </c>
      <c r="R125" s="3">
        <v>2550106.25</v>
      </c>
      <c r="S125" s="3">
        <v>3330138.75</v>
      </c>
      <c r="T125" s="3">
        <v>3450143.75</v>
      </c>
      <c r="U125" s="3">
        <v>3210133.75</v>
      </c>
      <c r="V125" s="3">
        <v>3090128.75</v>
      </c>
      <c r="W125" s="3">
        <v>3450143.75</v>
      </c>
      <c r="X125" s="3">
        <v>2760115</v>
      </c>
      <c r="Y125" s="3">
        <v>3390141.25</v>
      </c>
    </row>
    <row r="126" spans="1:25" x14ac:dyDescent="0.2">
      <c r="A126" s="1" t="s">
        <v>124</v>
      </c>
      <c r="B126" s="3"/>
      <c r="C126" s="3"/>
      <c r="D126" s="3"/>
      <c r="E126" s="3"/>
      <c r="F126" s="3"/>
      <c r="G126" s="3"/>
      <c r="H126" s="3"/>
      <c r="I126" s="3"/>
      <c r="J126" s="3"/>
      <c r="K126" s="3"/>
      <c r="L126" s="3"/>
      <c r="M126" s="3"/>
      <c r="N126" s="3"/>
      <c r="O126" s="3"/>
      <c r="P126" s="3"/>
      <c r="Q126" s="3"/>
      <c r="R126" s="3">
        <v>14155450</v>
      </c>
      <c r="S126" s="3">
        <v>9908815</v>
      </c>
      <c r="T126" s="3">
        <v>12150094.583333336</v>
      </c>
      <c r="U126" s="3">
        <v>9554928.75</v>
      </c>
      <c r="V126" s="3">
        <v>9790852.9166666679</v>
      </c>
      <c r="W126" s="3">
        <v>10026777.083333334</v>
      </c>
      <c r="X126" s="3">
        <v>10616587.5</v>
      </c>
      <c r="Y126" s="3">
        <v>12386018.75</v>
      </c>
    </row>
    <row r="127" spans="1:25" x14ac:dyDescent="0.2">
      <c r="A127" s="1" t="s">
        <v>125</v>
      </c>
      <c r="B127" s="3"/>
      <c r="C127" s="3"/>
      <c r="D127" s="3"/>
      <c r="E127" s="3"/>
      <c r="F127" s="3"/>
      <c r="G127" s="3"/>
      <c r="H127" s="3"/>
      <c r="I127" s="3"/>
      <c r="J127" s="3"/>
      <c r="K127" s="3"/>
      <c r="L127" s="3"/>
      <c r="M127" s="3"/>
      <c r="N127" s="3"/>
      <c r="O127" s="3"/>
      <c r="P127" s="3"/>
      <c r="Q127" s="3"/>
      <c r="R127" s="3">
        <v>6268957.5</v>
      </c>
      <c r="S127" s="3">
        <v>4822275</v>
      </c>
      <c r="T127" s="3">
        <v>6429700</v>
      </c>
      <c r="U127" s="3">
        <v>5250921.666666666</v>
      </c>
      <c r="V127" s="3">
        <v>5304502.4999999991</v>
      </c>
      <c r="W127" s="3">
        <v>5733149.166666666</v>
      </c>
      <c r="X127" s="3">
        <v>4554370.833333333</v>
      </c>
      <c r="Y127" s="3">
        <v>6054634.166666666</v>
      </c>
    </row>
    <row r="128" spans="1:25" x14ac:dyDescent="0.2">
      <c r="A128" s="1" t="s">
        <v>126</v>
      </c>
      <c r="B128" s="3"/>
      <c r="C128" s="3"/>
      <c r="D128" s="3"/>
      <c r="E128" s="3"/>
      <c r="F128" s="3"/>
      <c r="G128" s="3"/>
      <c r="H128" s="3"/>
      <c r="I128" s="3"/>
      <c r="J128" s="3"/>
      <c r="K128" s="3"/>
      <c r="L128" s="3"/>
      <c r="M128" s="3"/>
      <c r="N128" s="3"/>
      <c r="O128" s="3"/>
      <c r="P128" s="3"/>
      <c r="Q128" s="3"/>
      <c r="R128" s="3">
        <v>495765</v>
      </c>
      <c r="S128" s="3">
        <v>385595</v>
      </c>
      <c r="T128" s="3">
        <v>394775.83333333337</v>
      </c>
      <c r="U128" s="3">
        <v>449860.83333333337</v>
      </c>
      <c r="V128" s="3">
        <v>436089.58333333337</v>
      </c>
      <c r="W128" s="3">
        <v>385595</v>
      </c>
      <c r="X128" s="3">
        <v>504945.83333333337</v>
      </c>
      <c r="Y128" s="3">
        <v>495765</v>
      </c>
    </row>
    <row r="129" spans="1:25" x14ac:dyDescent="0.2">
      <c r="A129" s="1" t="s">
        <v>127</v>
      </c>
      <c r="B129" s="3"/>
      <c r="C129" s="3"/>
      <c r="D129" s="3"/>
      <c r="E129" s="3"/>
      <c r="F129" s="3"/>
      <c r="G129" s="3"/>
      <c r="H129" s="3"/>
      <c r="I129" s="3"/>
      <c r="J129" s="3"/>
      <c r="K129" s="3"/>
      <c r="L129" s="3"/>
      <c r="M129" s="3"/>
      <c r="N129" s="3"/>
      <c r="O129" s="3"/>
      <c r="P129" s="3"/>
      <c r="Q129" s="3"/>
      <c r="R129" s="3">
        <v>461977.08333333337</v>
      </c>
      <c r="S129" s="3">
        <v>423073.75</v>
      </c>
      <c r="T129" s="3">
        <v>461977.08333333337</v>
      </c>
      <c r="U129" s="3">
        <v>564098.33333333337</v>
      </c>
      <c r="V129" s="3">
        <v>457114.16666666674</v>
      </c>
      <c r="W129" s="3">
        <v>413347.91666666674</v>
      </c>
      <c r="X129" s="3">
        <v>573824.16666666674</v>
      </c>
      <c r="Y129" s="3">
        <v>510606.25</v>
      </c>
    </row>
    <row r="130" spans="1:25" x14ac:dyDescent="0.2">
      <c r="A130" s="1" t="s">
        <v>128</v>
      </c>
      <c r="B130" s="3"/>
      <c r="C130" s="3"/>
      <c r="D130" s="3"/>
      <c r="E130" s="3"/>
      <c r="F130" s="3"/>
      <c r="G130" s="3"/>
      <c r="H130" s="3"/>
      <c r="I130" s="3"/>
      <c r="J130" s="3"/>
      <c r="K130" s="3"/>
      <c r="L130" s="3"/>
      <c r="M130" s="3"/>
      <c r="N130" s="3"/>
      <c r="O130" s="3"/>
      <c r="P130" s="3"/>
      <c r="Q130" s="3"/>
      <c r="R130" s="3">
        <v>3639535.833333333</v>
      </c>
      <c r="S130" s="3">
        <v>4349689.166666666</v>
      </c>
      <c r="T130" s="3">
        <v>3817074.166666666</v>
      </c>
      <c r="U130" s="3">
        <v>4482842.916666666</v>
      </c>
      <c r="V130" s="3">
        <v>4260920</v>
      </c>
      <c r="W130" s="3">
        <v>4305304.583333333</v>
      </c>
      <c r="X130" s="3">
        <v>4482842.916666666</v>
      </c>
      <c r="Y130" s="3">
        <v>5059842.4999999991</v>
      </c>
    </row>
    <row r="131" spans="1:25" x14ac:dyDescent="0.2">
      <c r="A131" s="1" t="s">
        <v>129</v>
      </c>
      <c r="B131" s="3"/>
      <c r="C131" s="3"/>
      <c r="D131" s="3"/>
      <c r="E131" s="3"/>
      <c r="F131" s="3"/>
      <c r="G131" s="3"/>
      <c r="H131" s="3"/>
      <c r="I131" s="3"/>
      <c r="J131" s="3"/>
      <c r="K131" s="3"/>
      <c r="L131" s="3"/>
      <c r="M131" s="3"/>
      <c r="N131" s="3"/>
      <c r="O131" s="3"/>
      <c r="P131" s="3"/>
      <c r="Q131" s="3"/>
      <c r="R131" s="3"/>
      <c r="S131" s="3">
        <v>4178583.333333333</v>
      </c>
      <c r="T131" s="3">
        <v>5299666.666666666</v>
      </c>
      <c r="U131" s="3">
        <v>4229541.666666666</v>
      </c>
      <c r="V131" s="3">
        <v>5554458.3333333321</v>
      </c>
      <c r="W131" s="3">
        <v>4229541.666666666</v>
      </c>
      <c r="X131" s="3">
        <v>4892000</v>
      </c>
      <c r="Y131" s="3">
        <v>4331458.333333333</v>
      </c>
    </row>
    <row r="132" spans="1:25" x14ac:dyDescent="0.2">
      <c r="A132" s="1" t="s">
        <v>130</v>
      </c>
      <c r="B132" s="3"/>
      <c r="C132" s="3"/>
      <c r="D132" s="3"/>
      <c r="E132" s="3"/>
      <c r="F132" s="3"/>
      <c r="G132" s="3"/>
      <c r="H132" s="3"/>
      <c r="I132" s="3"/>
      <c r="J132" s="3"/>
      <c r="K132" s="3"/>
      <c r="L132" s="3"/>
      <c r="M132" s="3"/>
      <c r="N132" s="3"/>
      <c r="O132" s="3"/>
      <c r="P132" s="3"/>
      <c r="Q132" s="3"/>
      <c r="R132" s="3"/>
      <c r="S132" s="3">
        <v>1870400</v>
      </c>
      <c r="T132" s="3">
        <v>1995093.333333333</v>
      </c>
      <c r="U132" s="3">
        <v>2119786.6666666665</v>
      </c>
      <c r="V132" s="3">
        <v>1549760</v>
      </c>
      <c r="W132" s="3">
        <v>1923840</v>
      </c>
      <c r="X132" s="3">
        <v>1816960</v>
      </c>
      <c r="Y132" s="3">
        <v>2012906.6666666665</v>
      </c>
    </row>
    <row r="133" spans="1:25" x14ac:dyDescent="0.2">
      <c r="A133" s="1" t="s">
        <v>131</v>
      </c>
      <c r="B133" s="3"/>
      <c r="C133" s="3"/>
      <c r="D133" s="3"/>
      <c r="E133" s="3"/>
      <c r="F133" s="3"/>
      <c r="G133" s="3"/>
      <c r="H133" s="3"/>
      <c r="I133" s="3"/>
      <c r="J133" s="3"/>
      <c r="K133" s="3"/>
      <c r="L133" s="3"/>
      <c r="M133" s="3"/>
      <c r="N133" s="3"/>
      <c r="O133" s="3"/>
      <c r="P133" s="3"/>
      <c r="Q133" s="3"/>
      <c r="R133" s="3"/>
      <c r="S133" s="3">
        <v>8743680</v>
      </c>
      <c r="T133" s="3">
        <v>7853120</v>
      </c>
      <c r="U133" s="3">
        <v>8176960</v>
      </c>
      <c r="V133" s="3">
        <v>7610240</v>
      </c>
      <c r="W133" s="3">
        <v>9391360</v>
      </c>
      <c r="X133" s="3">
        <v>7934080</v>
      </c>
      <c r="Y133" s="3">
        <v>6557760</v>
      </c>
    </row>
    <row r="134" spans="1:25" x14ac:dyDescent="0.2">
      <c r="A134" s="1" t="s">
        <v>132</v>
      </c>
      <c r="B134" s="3"/>
      <c r="C134" s="3"/>
      <c r="D134" s="3"/>
      <c r="E134" s="3"/>
      <c r="F134" s="3"/>
      <c r="G134" s="3"/>
      <c r="H134" s="3"/>
      <c r="I134" s="3"/>
      <c r="J134" s="3"/>
      <c r="K134" s="3"/>
      <c r="L134" s="3"/>
      <c r="M134" s="3"/>
      <c r="N134" s="3"/>
      <c r="O134" s="3"/>
      <c r="P134" s="3"/>
      <c r="Q134" s="3"/>
      <c r="R134" s="3"/>
      <c r="S134" s="3">
        <v>743890</v>
      </c>
      <c r="T134" s="3">
        <v>947574.16666666674</v>
      </c>
      <c r="U134" s="3">
        <v>850160</v>
      </c>
      <c r="V134" s="3">
        <v>788169.16666666674</v>
      </c>
      <c r="W134" s="3">
        <v>991853.33333333349</v>
      </c>
      <c r="X134" s="3">
        <v>735034.16666666674</v>
      </c>
      <c r="Y134" s="3">
        <v>956430</v>
      </c>
    </row>
    <row r="135" spans="1:25" x14ac:dyDescent="0.2">
      <c r="A135" s="1" t="s">
        <v>133</v>
      </c>
      <c r="B135" s="3"/>
      <c r="C135" s="3"/>
      <c r="D135" s="3"/>
      <c r="E135" s="3"/>
      <c r="F135" s="3"/>
      <c r="G135" s="3"/>
      <c r="H135" s="3"/>
      <c r="I135" s="3"/>
      <c r="J135" s="3"/>
      <c r="K135" s="3"/>
      <c r="L135" s="3"/>
      <c r="M135" s="3"/>
      <c r="N135" s="3"/>
      <c r="O135" s="3"/>
      <c r="P135" s="3"/>
      <c r="Q135" s="3"/>
      <c r="R135" s="3"/>
      <c r="S135" s="3">
        <v>347116.66666666674</v>
      </c>
      <c r="T135" s="3">
        <v>323583.33333333337</v>
      </c>
      <c r="U135" s="3">
        <v>297108.33333333337</v>
      </c>
      <c r="V135" s="3">
        <v>347116.66666666674</v>
      </c>
      <c r="W135" s="3">
        <v>341233.33333333337</v>
      </c>
      <c r="X135" s="3">
        <v>291225.00000000006</v>
      </c>
      <c r="Y135" s="3">
        <v>276516.66666666669</v>
      </c>
    </row>
    <row r="136" spans="1:25" x14ac:dyDescent="0.2">
      <c r="A136" s="1" t="s">
        <v>134</v>
      </c>
      <c r="B136" s="3"/>
      <c r="C136" s="3"/>
      <c r="D136" s="3"/>
      <c r="E136" s="3"/>
      <c r="F136" s="3"/>
      <c r="G136" s="3"/>
      <c r="H136" s="3"/>
      <c r="I136" s="3"/>
      <c r="J136" s="3"/>
      <c r="K136" s="3"/>
      <c r="L136" s="3"/>
      <c r="M136" s="3"/>
      <c r="N136" s="3"/>
      <c r="O136" s="3"/>
      <c r="P136" s="3"/>
      <c r="Q136" s="3"/>
      <c r="R136" s="3"/>
      <c r="S136" s="3">
        <v>504488.33333333326</v>
      </c>
      <c r="T136" s="3">
        <v>555400</v>
      </c>
      <c r="U136" s="3">
        <v>495231.66666666663</v>
      </c>
      <c r="V136" s="3">
        <v>467461.66666666663</v>
      </c>
      <c r="W136" s="3">
        <v>523001.66666666663</v>
      </c>
      <c r="X136" s="3">
        <v>435063.33333333326</v>
      </c>
      <c r="Y136" s="3">
        <v>388780</v>
      </c>
    </row>
    <row r="137" spans="1:25" x14ac:dyDescent="0.2">
      <c r="A137" s="1" t="s">
        <v>135</v>
      </c>
      <c r="B137" s="3"/>
      <c r="C137" s="3"/>
      <c r="D137" s="3"/>
      <c r="E137" s="3"/>
      <c r="F137" s="3"/>
      <c r="G137" s="3"/>
      <c r="H137" s="3"/>
      <c r="I137" s="3"/>
      <c r="J137" s="3"/>
      <c r="K137" s="3"/>
      <c r="L137" s="3"/>
      <c r="M137" s="3"/>
      <c r="N137" s="3"/>
      <c r="O137" s="3"/>
      <c r="P137" s="3"/>
      <c r="Q137" s="3"/>
      <c r="R137" s="3"/>
      <c r="S137" s="3">
        <v>186526.25</v>
      </c>
      <c r="T137" s="3">
        <v>152301.25</v>
      </c>
      <c r="U137" s="3">
        <v>198505</v>
      </c>
      <c r="V137" s="3">
        <v>188237.5</v>
      </c>
      <c r="W137" s="3">
        <v>179681.25</v>
      </c>
      <c r="X137" s="3">
        <v>183103.75</v>
      </c>
      <c r="Y137" s="3">
        <v>140322.5</v>
      </c>
    </row>
    <row r="138" spans="1:25" x14ac:dyDescent="0.2">
      <c r="A138" s="1" t="s">
        <v>136</v>
      </c>
      <c r="B138" s="3"/>
      <c r="C138" s="3"/>
      <c r="D138" s="3"/>
      <c r="E138" s="3"/>
      <c r="F138" s="3"/>
      <c r="G138" s="3"/>
      <c r="H138" s="3"/>
      <c r="I138" s="3"/>
      <c r="J138" s="3"/>
      <c r="K138" s="3"/>
      <c r="L138" s="3"/>
      <c r="M138" s="3"/>
      <c r="N138" s="3"/>
      <c r="O138" s="3"/>
      <c r="P138" s="3"/>
      <c r="Q138" s="3"/>
      <c r="R138" s="3"/>
      <c r="S138" s="3">
        <v>755790</v>
      </c>
      <c r="T138" s="3">
        <v>827770</v>
      </c>
      <c r="U138" s="3">
        <v>782782.5</v>
      </c>
      <c r="V138" s="3">
        <v>1079700</v>
      </c>
      <c r="W138" s="3">
        <v>908747.5</v>
      </c>
      <c r="X138" s="3">
        <v>962732.5</v>
      </c>
      <c r="Y138" s="3">
        <v>809775</v>
      </c>
    </row>
    <row r="139" spans="1:25" x14ac:dyDescent="0.2">
      <c r="A139" s="1" t="s">
        <v>137</v>
      </c>
      <c r="B139" s="3"/>
      <c r="C139" s="3"/>
      <c r="D139" s="3"/>
      <c r="E139" s="3"/>
      <c r="F139" s="3"/>
      <c r="G139" s="3"/>
      <c r="H139" s="3"/>
      <c r="I139" s="3"/>
      <c r="J139" s="3"/>
      <c r="K139" s="3"/>
      <c r="L139" s="3"/>
      <c r="M139" s="3"/>
      <c r="N139" s="3"/>
      <c r="O139" s="3"/>
      <c r="P139" s="3"/>
      <c r="Q139" s="3"/>
      <c r="R139" s="3"/>
      <c r="S139" s="3"/>
      <c r="T139" s="3">
        <v>7866814.1666666679</v>
      </c>
      <c r="U139" s="3">
        <v>6600123.75</v>
      </c>
      <c r="V139" s="3">
        <v>7600142.5</v>
      </c>
      <c r="W139" s="3">
        <v>7133467.083333334</v>
      </c>
      <c r="X139" s="3">
        <v>7266802.9166666679</v>
      </c>
      <c r="Y139" s="3">
        <v>7200135</v>
      </c>
    </row>
    <row r="140" spans="1:25" x14ac:dyDescent="0.2">
      <c r="A140" s="1" t="s">
        <v>138</v>
      </c>
      <c r="B140" s="3"/>
      <c r="C140" s="3"/>
      <c r="D140" s="3"/>
      <c r="E140" s="3"/>
      <c r="F140" s="3"/>
      <c r="G140" s="3"/>
      <c r="H140" s="3"/>
      <c r="I140" s="3"/>
      <c r="J140" s="3"/>
      <c r="K140" s="3"/>
      <c r="L140" s="3"/>
      <c r="M140" s="3"/>
      <c r="N140" s="3"/>
      <c r="O140" s="3"/>
      <c r="P140" s="3"/>
      <c r="Q140" s="3"/>
      <c r="R140" s="3"/>
      <c r="S140" s="3"/>
      <c r="T140" s="3">
        <v>2672824.9999999995</v>
      </c>
      <c r="U140" s="3">
        <v>2384579.1666666665</v>
      </c>
      <c r="V140" s="3">
        <v>2122537.5</v>
      </c>
      <c r="W140" s="3">
        <v>2830050</v>
      </c>
      <c r="X140" s="3">
        <v>2908662.5</v>
      </c>
      <c r="Y140" s="3">
        <v>3144500</v>
      </c>
    </row>
    <row r="141" spans="1:25" x14ac:dyDescent="0.2">
      <c r="A141" s="1" t="s">
        <v>139</v>
      </c>
      <c r="B141" s="3"/>
      <c r="C141" s="3"/>
      <c r="D141" s="3"/>
      <c r="E141" s="3"/>
      <c r="F141" s="3"/>
      <c r="G141" s="3"/>
      <c r="H141" s="3"/>
      <c r="I141" s="3"/>
      <c r="J141" s="3"/>
      <c r="K141" s="3"/>
      <c r="L141" s="3"/>
      <c r="M141" s="3"/>
      <c r="N141" s="3"/>
      <c r="O141" s="3"/>
      <c r="P141" s="3"/>
      <c r="Q141" s="3"/>
      <c r="R141" s="3"/>
      <c r="S141" s="3"/>
      <c r="T141" s="3">
        <v>8210969.166666666</v>
      </c>
      <c r="U141" s="3">
        <v>7618425</v>
      </c>
      <c r="V141" s="3">
        <v>8803513.3333333321</v>
      </c>
      <c r="W141" s="3">
        <v>8380267.4999999991</v>
      </c>
      <c r="X141" s="3">
        <v>9226759.166666666</v>
      </c>
      <c r="Y141" s="3">
        <v>7872372.5</v>
      </c>
    </row>
    <row r="142" spans="1:25" x14ac:dyDescent="0.2">
      <c r="A142" s="1" t="s">
        <v>140</v>
      </c>
      <c r="B142" s="3"/>
      <c r="C142" s="3"/>
      <c r="D142" s="3"/>
      <c r="E142" s="3"/>
      <c r="F142" s="3"/>
      <c r="G142" s="3"/>
      <c r="H142" s="3"/>
      <c r="I142" s="3"/>
      <c r="J142" s="3"/>
      <c r="K142" s="3"/>
      <c r="L142" s="3"/>
      <c r="M142" s="3"/>
      <c r="N142" s="3"/>
      <c r="O142" s="3"/>
      <c r="P142" s="3"/>
      <c r="Q142" s="3"/>
      <c r="R142" s="3"/>
      <c r="S142" s="3"/>
      <c r="T142" s="3">
        <v>1188466.6666666665</v>
      </c>
      <c r="U142" s="3">
        <v>1233034.1666666665</v>
      </c>
      <c r="V142" s="3">
        <v>1545006.6666666665</v>
      </c>
      <c r="W142" s="3">
        <v>1738132.5</v>
      </c>
      <c r="X142" s="3">
        <v>1381592.5</v>
      </c>
      <c r="Y142" s="3">
        <v>1500439.1666666665</v>
      </c>
    </row>
    <row r="143" spans="1:25" x14ac:dyDescent="0.2">
      <c r="A143" s="1" t="s">
        <v>141</v>
      </c>
      <c r="B143" s="3"/>
      <c r="C143" s="3"/>
      <c r="D143" s="3"/>
      <c r="E143" s="3"/>
      <c r="F143" s="3"/>
      <c r="G143" s="3"/>
      <c r="H143" s="3"/>
      <c r="I143" s="3"/>
      <c r="J143" s="3"/>
      <c r="K143" s="3"/>
      <c r="L143" s="3"/>
      <c r="M143" s="3"/>
      <c r="N143" s="3"/>
      <c r="O143" s="3"/>
      <c r="P143" s="3"/>
      <c r="Q143" s="3"/>
      <c r="R143" s="3"/>
      <c r="S143" s="3"/>
      <c r="T143" s="3">
        <v>3864877.5</v>
      </c>
      <c r="U143" s="3">
        <v>3474485.833333333</v>
      </c>
      <c r="V143" s="3">
        <v>3162172.5</v>
      </c>
      <c r="W143" s="3">
        <v>4333347.5</v>
      </c>
      <c r="X143" s="3">
        <v>3747760</v>
      </c>
      <c r="Y143" s="3">
        <v>3981995</v>
      </c>
    </row>
    <row r="144" spans="1:25" x14ac:dyDescent="0.2">
      <c r="A144" s="1" t="s">
        <v>142</v>
      </c>
      <c r="B144" s="3"/>
      <c r="C144" s="3"/>
      <c r="D144" s="3"/>
      <c r="E144" s="3"/>
      <c r="F144" s="3"/>
      <c r="G144" s="3"/>
      <c r="H144" s="3"/>
      <c r="I144" s="3"/>
      <c r="J144" s="3"/>
      <c r="K144" s="3"/>
      <c r="L144" s="3"/>
      <c r="M144" s="3"/>
      <c r="N144" s="3"/>
      <c r="O144" s="3"/>
      <c r="P144" s="3"/>
      <c r="Q144" s="3"/>
      <c r="R144" s="3"/>
      <c r="S144" s="3"/>
      <c r="T144" s="3">
        <v>4321450.833333333</v>
      </c>
      <c r="U144" s="3">
        <v>4866876.666666666</v>
      </c>
      <c r="V144" s="3">
        <v>4195583.333333333</v>
      </c>
      <c r="W144" s="3">
        <v>4615141.666666666</v>
      </c>
      <c r="X144" s="3">
        <v>4782964.9999999991</v>
      </c>
      <c r="Y144" s="3">
        <v>4153627.4999999995</v>
      </c>
    </row>
    <row r="145" spans="1:25" x14ac:dyDescent="0.2">
      <c r="A145" s="1" t="s">
        <v>143</v>
      </c>
      <c r="B145" s="3"/>
      <c r="C145" s="3"/>
      <c r="D145" s="3"/>
      <c r="E145" s="3"/>
      <c r="F145" s="3"/>
      <c r="G145" s="3"/>
      <c r="H145" s="3"/>
      <c r="I145" s="3"/>
      <c r="J145" s="3"/>
      <c r="K145" s="3"/>
      <c r="L145" s="3"/>
      <c r="M145" s="3"/>
      <c r="N145" s="3"/>
      <c r="O145" s="3"/>
      <c r="P145" s="3"/>
      <c r="Q145" s="3"/>
      <c r="R145" s="3"/>
      <c r="S145" s="3"/>
      <c r="T145" s="3">
        <v>1099954.1666666667</v>
      </c>
      <c r="U145" s="3">
        <v>1110633.3333333335</v>
      </c>
      <c r="V145" s="3">
        <v>1014520.8333333335</v>
      </c>
      <c r="W145" s="3">
        <v>1164029.1666666667</v>
      </c>
      <c r="X145" s="3">
        <v>1121312.5000000002</v>
      </c>
      <c r="Y145" s="3">
        <v>1131991.6666666667</v>
      </c>
    </row>
    <row r="146" spans="1:25" x14ac:dyDescent="0.2">
      <c r="A146" s="1" t="s">
        <v>144</v>
      </c>
      <c r="B146" s="3"/>
      <c r="C146" s="3"/>
      <c r="D146" s="3"/>
      <c r="E146" s="3"/>
      <c r="F146" s="3"/>
      <c r="G146" s="3"/>
      <c r="H146" s="3"/>
      <c r="I146" s="3"/>
      <c r="J146" s="3"/>
      <c r="K146" s="3"/>
      <c r="L146" s="3"/>
      <c r="M146" s="3"/>
      <c r="N146" s="3"/>
      <c r="O146" s="3"/>
      <c r="P146" s="3"/>
      <c r="Q146" s="3"/>
      <c r="R146" s="3"/>
      <c r="S146" s="3"/>
      <c r="T146" s="3"/>
      <c r="U146" s="3">
        <v>4206225</v>
      </c>
      <c r="V146" s="3">
        <v>5245410</v>
      </c>
      <c r="W146" s="3">
        <v>4948500</v>
      </c>
      <c r="X146" s="3">
        <v>4453650</v>
      </c>
      <c r="Y146" s="3">
        <v>4948500</v>
      </c>
    </row>
    <row r="147" spans="1:25" x14ac:dyDescent="0.2">
      <c r="A147" s="1" t="s">
        <v>145</v>
      </c>
      <c r="B147" s="3"/>
      <c r="C147" s="3"/>
      <c r="D147" s="3"/>
      <c r="E147" s="3"/>
      <c r="F147" s="3"/>
      <c r="G147" s="3"/>
      <c r="H147" s="3"/>
      <c r="I147" s="3"/>
      <c r="J147" s="3"/>
      <c r="K147" s="3"/>
      <c r="L147" s="3"/>
      <c r="M147" s="3"/>
      <c r="N147" s="3"/>
      <c r="O147" s="3"/>
      <c r="P147" s="3"/>
      <c r="Q147" s="3"/>
      <c r="R147" s="3"/>
      <c r="S147" s="3"/>
      <c r="T147" s="3"/>
      <c r="U147" s="3">
        <v>2872760.416666667</v>
      </c>
      <c r="V147" s="3">
        <v>2419166.666666667</v>
      </c>
      <c r="W147" s="3">
        <v>3175156.25</v>
      </c>
      <c r="X147" s="3">
        <v>3054197.916666667</v>
      </c>
      <c r="Y147" s="3">
        <v>3447312.5</v>
      </c>
    </row>
    <row r="148" spans="1:25" x14ac:dyDescent="0.2">
      <c r="A148" s="1" t="s">
        <v>146</v>
      </c>
      <c r="B148" s="3"/>
      <c r="C148" s="3"/>
      <c r="D148" s="3"/>
      <c r="E148" s="3"/>
      <c r="F148" s="3"/>
      <c r="G148" s="3"/>
      <c r="H148" s="3"/>
      <c r="I148" s="3"/>
      <c r="J148" s="3"/>
      <c r="K148" s="3"/>
      <c r="L148" s="3"/>
      <c r="M148" s="3"/>
      <c r="N148" s="3"/>
      <c r="O148" s="3"/>
      <c r="P148" s="3"/>
      <c r="Q148" s="3"/>
      <c r="R148" s="3"/>
      <c r="S148" s="3"/>
      <c r="T148" s="3"/>
      <c r="U148" s="3">
        <v>3371114.166666667</v>
      </c>
      <c r="V148" s="3">
        <v>3452345.833333334</v>
      </c>
      <c r="W148" s="3">
        <v>4711436.666666667</v>
      </c>
      <c r="X148" s="3">
        <v>3289882.5</v>
      </c>
      <c r="Y148" s="3">
        <v>3817888.333333334</v>
      </c>
    </row>
    <row r="149" spans="1:25" x14ac:dyDescent="0.2">
      <c r="A149" s="1" t="s">
        <v>147</v>
      </c>
      <c r="B149" s="3"/>
      <c r="C149" s="3"/>
      <c r="D149" s="3"/>
      <c r="E149" s="3"/>
      <c r="F149" s="3"/>
      <c r="G149" s="3"/>
      <c r="H149" s="3"/>
      <c r="I149" s="3"/>
      <c r="J149" s="3"/>
      <c r="K149" s="3"/>
      <c r="L149" s="3"/>
      <c r="M149" s="3"/>
      <c r="N149" s="3"/>
      <c r="O149" s="3"/>
      <c r="P149" s="3"/>
      <c r="Q149" s="3"/>
      <c r="R149" s="3"/>
      <c r="S149" s="3"/>
      <c r="T149" s="3"/>
      <c r="U149" s="3">
        <v>1828640</v>
      </c>
      <c r="V149" s="3">
        <v>2095316.6666666665</v>
      </c>
      <c r="W149" s="3">
        <v>1981026.6666666665</v>
      </c>
      <c r="X149" s="3">
        <v>2266751.6666666665</v>
      </c>
      <c r="Y149" s="3">
        <v>1619108.333333333</v>
      </c>
    </row>
    <row r="150" spans="1:25" x14ac:dyDescent="0.2">
      <c r="A150" s="1" t="s">
        <v>148</v>
      </c>
      <c r="B150" s="3"/>
      <c r="C150" s="3"/>
      <c r="D150" s="3"/>
      <c r="E150" s="3"/>
      <c r="F150" s="3"/>
      <c r="G150" s="3"/>
      <c r="H150" s="3"/>
      <c r="I150" s="3"/>
      <c r="J150" s="3"/>
      <c r="K150" s="3"/>
      <c r="L150" s="3"/>
      <c r="M150" s="3"/>
      <c r="N150" s="3"/>
      <c r="O150" s="3"/>
      <c r="P150" s="3"/>
      <c r="Q150" s="3"/>
      <c r="R150" s="3"/>
      <c r="S150" s="3"/>
      <c r="T150" s="3"/>
      <c r="U150" s="3">
        <v>1424587.5</v>
      </c>
      <c r="V150" s="3">
        <v>1952212.5</v>
      </c>
      <c r="W150" s="3">
        <v>2040150</v>
      </c>
      <c r="X150" s="3">
        <v>2040150</v>
      </c>
      <c r="Y150" s="3">
        <v>2092912.5</v>
      </c>
    </row>
    <row r="151" spans="1:25" x14ac:dyDescent="0.2">
      <c r="A151" s="1" t="s">
        <v>149</v>
      </c>
      <c r="B151" s="3"/>
      <c r="C151" s="3"/>
      <c r="D151" s="3"/>
      <c r="E151" s="3"/>
      <c r="F151" s="3"/>
      <c r="G151" s="3"/>
      <c r="H151" s="3"/>
      <c r="I151" s="3"/>
      <c r="J151" s="3"/>
      <c r="K151" s="3"/>
      <c r="L151" s="3"/>
      <c r="M151" s="3"/>
      <c r="N151" s="3"/>
      <c r="O151" s="3"/>
      <c r="P151" s="3"/>
      <c r="Q151" s="3"/>
      <c r="R151" s="3"/>
      <c r="S151" s="3"/>
      <c r="T151" s="3"/>
      <c r="U151" s="3">
        <v>1589070</v>
      </c>
      <c r="V151" s="3">
        <v>1378275</v>
      </c>
      <c r="W151" s="3">
        <v>1929585</v>
      </c>
      <c r="X151" s="3">
        <v>1540425</v>
      </c>
      <c r="Y151" s="3">
        <v>1378275</v>
      </c>
    </row>
    <row r="152" spans="1:25" x14ac:dyDescent="0.2">
      <c r="A152" s="1" t="s">
        <v>150</v>
      </c>
      <c r="B152" s="3"/>
      <c r="C152" s="3"/>
      <c r="D152" s="3"/>
      <c r="E152" s="3"/>
      <c r="F152" s="3"/>
      <c r="G152" s="3"/>
      <c r="H152" s="3"/>
      <c r="I152" s="3"/>
      <c r="J152" s="3"/>
      <c r="K152" s="3"/>
      <c r="L152" s="3"/>
      <c r="M152" s="3"/>
      <c r="N152" s="3"/>
      <c r="O152" s="3"/>
      <c r="P152" s="3"/>
      <c r="Q152" s="3"/>
      <c r="R152" s="3"/>
      <c r="S152" s="3"/>
      <c r="T152" s="3"/>
      <c r="U152" s="3">
        <v>3221505</v>
      </c>
      <c r="V152" s="3">
        <v>4335111.666666666</v>
      </c>
      <c r="W152" s="3">
        <v>3420363.333333333</v>
      </c>
      <c r="X152" s="3">
        <v>3380591.666666666</v>
      </c>
      <c r="Y152" s="3">
        <v>3698765</v>
      </c>
    </row>
    <row r="153" spans="1:25" x14ac:dyDescent="0.2">
      <c r="A153" s="1" t="s">
        <v>151</v>
      </c>
      <c r="B153" s="3"/>
      <c r="C153" s="3"/>
      <c r="D153" s="3"/>
      <c r="E153" s="3"/>
      <c r="F153" s="3"/>
      <c r="G153" s="3"/>
      <c r="H153" s="3"/>
      <c r="I153" s="3"/>
      <c r="J153" s="3"/>
      <c r="K153" s="3"/>
      <c r="L153" s="3"/>
      <c r="M153" s="3"/>
      <c r="N153" s="3"/>
      <c r="O153" s="3"/>
      <c r="P153" s="3"/>
      <c r="Q153" s="3"/>
      <c r="R153" s="3"/>
      <c r="S153" s="3"/>
      <c r="T153" s="3"/>
      <c r="U153" s="3">
        <v>1946100</v>
      </c>
      <c r="V153" s="3">
        <v>1534425</v>
      </c>
      <c r="W153" s="3">
        <v>2133225</v>
      </c>
      <c r="X153" s="3">
        <v>1497000</v>
      </c>
      <c r="Y153" s="3">
        <v>2020950</v>
      </c>
    </row>
    <row r="154" spans="1:25" x14ac:dyDescent="0.2">
      <c r="A154" s="1" t="s">
        <v>152</v>
      </c>
      <c r="B154" s="3"/>
      <c r="C154" s="3"/>
      <c r="D154" s="3"/>
      <c r="E154" s="3"/>
      <c r="F154" s="3"/>
      <c r="G154" s="3"/>
      <c r="H154" s="3"/>
      <c r="I154" s="3"/>
      <c r="J154" s="3"/>
      <c r="K154" s="3"/>
      <c r="L154" s="3"/>
      <c r="M154" s="3"/>
      <c r="N154" s="3"/>
      <c r="O154" s="3"/>
      <c r="P154" s="3"/>
      <c r="Q154" s="3"/>
      <c r="R154" s="3"/>
      <c r="S154" s="3"/>
      <c r="T154" s="3"/>
      <c r="U154" s="3">
        <v>10250388.333333334</v>
      </c>
      <c r="V154" s="3">
        <v>9852315.0000000019</v>
      </c>
      <c r="W154" s="3">
        <v>9951833.333333334</v>
      </c>
      <c r="X154" s="3">
        <v>10449425.000000002</v>
      </c>
      <c r="Y154" s="3">
        <v>9852315.0000000019</v>
      </c>
    </row>
    <row r="155" spans="1:25" x14ac:dyDescent="0.2">
      <c r="A155" s="1" t="s">
        <v>153</v>
      </c>
      <c r="B155" s="3"/>
      <c r="C155" s="3"/>
      <c r="D155" s="3"/>
      <c r="E155" s="3"/>
      <c r="F155" s="3"/>
      <c r="G155" s="3"/>
      <c r="H155" s="3"/>
      <c r="I155" s="3"/>
      <c r="J155" s="3"/>
      <c r="K155" s="3"/>
      <c r="L155" s="3"/>
      <c r="M155" s="3"/>
      <c r="N155" s="3"/>
      <c r="O155" s="3"/>
      <c r="P155" s="3"/>
      <c r="Q155" s="3"/>
      <c r="R155" s="3"/>
      <c r="S155" s="3"/>
      <c r="T155" s="3"/>
      <c r="U155" s="3">
        <v>6347033.333333334</v>
      </c>
      <c r="V155" s="3">
        <v>6347033.333333334</v>
      </c>
      <c r="W155" s="3">
        <v>6347033.333333334</v>
      </c>
      <c r="X155" s="3">
        <v>6102916.6666666679</v>
      </c>
      <c r="Y155" s="3">
        <v>7018354.1666666679</v>
      </c>
    </row>
    <row r="156" spans="1:25" x14ac:dyDescent="0.2">
      <c r="A156" s="1" t="s">
        <v>154</v>
      </c>
      <c r="B156" s="3"/>
      <c r="C156" s="3"/>
      <c r="D156" s="3"/>
      <c r="E156" s="3"/>
      <c r="F156" s="3"/>
      <c r="G156" s="3"/>
      <c r="H156" s="3"/>
      <c r="I156" s="3"/>
      <c r="J156" s="3"/>
      <c r="K156" s="3"/>
      <c r="L156" s="3"/>
      <c r="M156" s="3"/>
      <c r="N156" s="3"/>
      <c r="O156" s="3"/>
      <c r="P156" s="3"/>
      <c r="Q156" s="3"/>
      <c r="R156" s="3"/>
      <c r="S156" s="3"/>
      <c r="T156" s="3"/>
      <c r="U156" s="3">
        <v>3970312.5</v>
      </c>
      <c r="V156" s="3">
        <v>4150781.25</v>
      </c>
      <c r="W156" s="3">
        <v>3573281.25</v>
      </c>
      <c r="X156" s="3">
        <v>3717656.25</v>
      </c>
      <c r="Y156" s="3">
        <v>3537187.5</v>
      </c>
    </row>
    <row r="157" spans="1:25" x14ac:dyDescent="0.2">
      <c r="A157" s="1" t="s">
        <v>155</v>
      </c>
      <c r="B157" s="3"/>
      <c r="C157" s="3"/>
      <c r="D157" s="3"/>
      <c r="E157" s="3"/>
      <c r="F157" s="3"/>
      <c r="G157" s="3"/>
      <c r="H157" s="3"/>
      <c r="I157" s="3"/>
      <c r="J157" s="3"/>
      <c r="K157" s="3"/>
      <c r="L157" s="3"/>
      <c r="M157" s="3"/>
      <c r="N157" s="3"/>
      <c r="O157" s="3"/>
      <c r="P157" s="3"/>
      <c r="Q157" s="3"/>
      <c r="R157" s="3"/>
      <c r="S157" s="3"/>
      <c r="T157" s="3"/>
      <c r="U157" s="3"/>
      <c r="V157" s="3">
        <v>5155080</v>
      </c>
      <c r="W157" s="3">
        <v>4072080</v>
      </c>
      <c r="X157" s="3">
        <v>3898800</v>
      </c>
      <c r="Y157" s="3">
        <v>4591920</v>
      </c>
    </row>
    <row r="158" spans="1:25" x14ac:dyDescent="0.2">
      <c r="A158" s="1" t="s">
        <v>156</v>
      </c>
      <c r="B158" s="3"/>
      <c r="C158" s="3"/>
      <c r="D158" s="3"/>
      <c r="E158" s="3"/>
      <c r="F158" s="3"/>
      <c r="G158" s="3"/>
      <c r="H158" s="3"/>
      <c r="I158" s="3"/>
      <c r="J158" s="3"/>
      <c r="K158" s="3"/>
      <c r="L158" s="3"/>
      <c r="M158" s="3"/>
      <c r="N158" s="3"/>
      <c r="O158" s="3"/>
      <c r="P158" s="3"/>
      <c r="Q158" s="3"/>
      <c r="R158" s="3"/>
      <c r="S158" s="3"/>
      <c r="T158" s="3"/>
      <c r="U158" s="3"/>
      <c r="V158" s="3">
        <v>4913529.166666667</v>
      </c>
      <c r="W158" s="3">
        <v>4770416.666666667</v>
      </c>
      <c r="X158" s="3">
        <v>4150262.5</v>
      </c>
      <c r="Y158" s="3">
        <v>4293375</v>
      </c>
    </row>
    <row r="159" spans="1:25" x14ac:dyDescent="0.2">
      <c r="A159" s="1" t="s">
        <v>157</v>
      </c>
      <c r="B159" s="3"/>
      <c r="C159" s="3"/>
      <c r="D159" s="3"/>
      <c r="E159" s="3"/>
      <c r="F159" s="3"/>
      <c r="G159" s="3"/>
      <c r="H159" s="3"/>
      <c r="I159" s="3"/>
      <c r="J159" s="3"/>
      <c r="K159" s="3"/>
      <c r="L159" s="3"/>
      <c r="M159" s="3"/>
      <c r="N159" s="3"/>
      <c r="O159" s="3"/>
      <c r="P159" s="3"/>
      <c r="Q159" s="3"/>
      <c r="R159" s="3"/>
      <c r="S159" s="3"/>
      <c r="T159" s="3"/>
      <c r="U159" s="3"/>
      <c r="V159" s="3">
        <v>8062918.333333334</v>
      </c>
      <c r="W159" s="3">
        <v>8340950</v>
      </c>
      <c r="X159" s="3">
        <v>8340950</v>
      </c>
      <c r="Y159" s="3">
        <v>7645870.833333334</v>
      </c>
    </row>
    <row r="160" spans="1:25" x14ac:dyDescent="0.2">
      <c r="A160" s="1" t="s">
        <v>158</v>
      </c>
      <c r="B160" s="3"/>
      <c r="C160" s="3"/>
      <c r="D160" s="3"/>
      <c r="E160" s="3"/>
      <c r="F160" s="3"/>
      <c r="G160" s="3"/>
      <c r="H160" s="3"/>
      <c r="I160" s="3"/>
      <c r="J160" s="3"/>
      <c r="K160" s="3"/>
      <c r="L160" s="3"/>
      <c r="M160" s="3"/>
      <c r="N160" s="3"/>
      <c r="O160" s="3"/>
      <c r="P160" s="3"/>
      <c r="Q160" s="3"/>
      <c r="R160" s="3"/>
      <c r="S160" s="3"/>
      <c r="T160" s="3"/>
      <c r="U160" s="3"/>
      <c r="V160" s="3">
        <v>3376511.666666667</v>
      </c>
      <c r="W160" s="3">
        <v>4552600</v>
      </c>
      <c r="X160" s="3">
        <v>4324970</v>
      </c>
      <c r="Y160" s="3">
        <v>4476723.333333334</v>
      </c>
    </row>
    <row r="161" spans="1:25" x14ac:dyDescent="0.2">
      <c r="A161" s="1" t="s">
        <v>159</v>
      </c>
      <c r="B161" s="3"/>
      <c r="C161" s="3"/>
      <c r="D161" s="3"/>
      <c r="E161" s="3"/>
      <c r="F161" s="3"/>
      <c r="G161" s="3"/>
      <c r="H161" s="3"/>
      <c r="I161" s="3"/>
      <c r="J161" s="3"/>
      <c r="K161" s="3"/>
      <c r="L161" s="3"/>
      <c r="M161" s="3"/>
      <c r="N161" s="3"/>
      <c r="O161" s="3"/>
      <c r="P161" s="3"/>
      <c r="Q161" s="3"/>
      <c r="R161" s="3"/>
      <c r="S161" s="3"/>
      <c r="T161" s="3"/>
      <c r="U161" s="3"/>
      <c r="V161" s="3">
        <v>6483720</v>
      </c>
      <c r="W161" s="3">
        <v>7091568.75</v>
      </c>
      <c r="X161" s="3">
        <v>7226646.25</v>
      </c>
      <c r="Y161" s="3">
        <v>6416181.25</v>
      </c>
    </row>
    <row r="162" spans="1:25" x14ac:dyDescent="0.2">
      <c r="A162" s="1" t="s">
        <v>160</v>
      </c>
      <c r="B162" s="3"/>
      <c r="C162" s="3"/>
      <c r="D162" s="3"/>
      <c r="E162" s="3"/>
      <c r="F162" s="3"/>
      <c r="G162" s="3"/>
      <c r="H162" s="3"/>
      <c r="I162" s="3"/>
      <c r="J162" s="3"/>
      <c r="K162" s="3"/>
      <c r="L162" s="3"/>
      <c r="M162" s="3"/>
      <c r="N162" s="3"/>
      <c r="O162" s="3"/>
      <c r="P162" s="3"/>
      <c r="Q162" s="3"/>
      <c r="R162" s="3"/>
      <c r="S162" s="3"/>
      <c r="T162" s="3"/>
      <c r="U162" s="3"/>
      <c r="V162" s="3">
        <v>93318.75</v>
      </c>
      <c r="W162" s="3">
        <v>72877.5</v>
      </c>
      <c r="X162" s="3">
        <v>100428.75</v>
      </c>
      <c r="Y162" s="3">
        <v>95985</v>
      </c>
    </row>
    <row r="163" spans="1:25" x14ac:dyDescent="0.2">
      <c r="A163" s="1" t="s">
        <v>161</v>
      </c>
      <c r="B163" s="3"/>
      <c r="C163" s="3"/>
      <c r="D163" s="3"/>
      <c r="E163" s="3"/>
      <c r="F163" s="3"/>
      <c r="G163" s="3"/>
      <c r="H163" s="3"/>
      <c r="I163" s="3"/>
      <c r="J163" s="3"/>
      <c r="K163" s="3"/>
      <c r="L163" s="3"/>
      <c r="M163" s="3"/>
      <c r="N163" s="3"/>
      <c r="O163" s="3"/>
      <c r="P163" s="3"/>
      <c r="Q163" s="3"/>
      <c r="R163" s="3"/>
      <c r="S163" s="3"/>
      <c r="T163" s="3"/>
      <c r="U163" s="3"/>
      <c r="V163" s="3">
        <v>10495884.999999998</v>
      </c>
      <c r="W163" s="3">
        <v>8010017.5</v>
      </c>
      <c r="X163" s="3">
        <v>10864161.666666664</v>
      </c>
      <c r="Y163" s="3">
        <v>10956230.833333332</v>
      </c>
    </row>
    <row r="164" spans="1:25" x14ac:dyDescent="0.2">
      <c r="A164" s="1" t="s">
        <v>162</v>
      </c>
      <c r="B164" s="3"/>
      <c r="C164" s="3"/>
      <c r="D164" s="3"/>
      <c r="E164" s="3"/>
      <c r="F164" s="3"/>
      <c r="G164" s="3"/>
      <c r="H164" s="3"/>
      <c r="I164" s="3"/>
      <c r="J164" s="3"/>
      <c r="K164" s="3"/>
      <c r="L164" s="3"/>
      <c r="M164" s="3"/>
      <c r="N164" s="3"/>
      <c r="O164" s="3"/>
      <c r="P164" s="3"/>
      <c r="Q164" s="3"/>
      <c r="R164" s="3"/>
      <c r="S164" s="3"/>
      <c r="T164" s="3"/>
      <c r="U164" s="3"/>
      <c r="V164" s="3">
        <v>4647669.166666667</v>
      </c>
      <c r="W164" s="3">
        <v>4690308.333333334</v>
      </c>
      <c r="X164" s="3">
        <v>4647669.166666667</v>
      </c>
      <c r="Y164" s="3">
        <v>4391834.166666667</v>
      </c>
    </row>
    <row r="165" spans="1:25" x14ac:dyDescent="0.2">
      <c r="A165" s="1" t="s">
        <v>163</v>
      </c>
      <c r="B165" s="3"/>
      <c r="C165" s="3"/>
      <c r="D165" s="3"/>
      <c r="E165" s="3"/>
      <c r="F165" s="3"/>
      <c r="G165" s="3"/>
      <c r="H165" s="3"/>
      <c r="I165" s="3"/>
      <c r="J165" s="3"/>
      <c r="K165" s="3"/>
      <c r="L165" s="3"/>
      <c r="M165" s="3"/>
      <c r="N165" s="3"/>
      <c r="O165" s="3"/>
      <c r="P165" s="3"/>
      <c r="Q165" s="3"/>
      <c r="R165" s="3"/>
      <c r="S165" s="3"/>
      <c r="T165" s="3"/>
      <c r="U165" s="3"/>
      <c r="V165" s="3"/>
      <c r="W165" s="3">
        <v>944983.33333333349</v>
      </c>
      <c r="X165" s="3">
        <v>664691.66666666674</v>
      </c>
      <c r="Y165" s="3">
        <v>656683.33333333337</v>
      </c>
    </row>
    <row r="166" spans="1:25" x14ac:dyDescent="0.2">
      <c r="A166" s="1" t="s">
        <v>164</v>
      </c>
      <c r="B166" s="3"/>
      <c r="C166" s="3"/>
      <c r="D166" s="3"/>
      <c r="E166" s="3"/>
      <c r="F166" s="3"/>
      <c r="G166" s="3"/>
      <c r="H166" s="3"/>
      <c r="I166" s="3"/>
      <c r="J166" s="3"/>
      <c r="K166" s="3"/>
      <c r="L166" s="3"/>
      <c r="M166" s="3"/>
      <c r="N166" s="3"/>
      <c r="O166" s="3"/>
      <c r="P166" s="3"/>
      <c r="Q166" s="3"/>
      <c r="R166" s="3"/>
      <c r="S166" s="3"/>
      <c r="T166" s="3"/>
      <c r="U166" s="3"/>
      <c r="V166" s="3"/>
      <c r="W166" s="3">
        <v>214133.33333333331</v>
      </c>
      <c r="X166" s="3">
        <v>194666.66666666663</v>
      </c>
      <c r="Y166" s="3">
        <v>179093.33333333331</v>
      </c>
    </row>
    <row r="167" spans="1:25" x14ac:dyDescent="0.2">
      <c r="A167" s="1" t="s">
        <v>165</v>
      </c>
      <c r="B167" s="3"/>
      <c r="C167" s="3"/>
      <c r="D167" s="3"/>
      <c r="E167" s="3"/>
      <c r="F167" s="3"/>
      <c r="G167" s="3"/>
      <c r="H167" s="3"/>
      <c r="I167" s="3"/>
      <c r="J167" s="3"/>
      <c r="K167" s="3"/>
      <c r="L167" s="3"/>
      <c r="M167" s="3"/>
      <c r="N167" s="3"/>
      <c r="O167" s="3"/>
      <c r="P167" s="3"/>
      <c r="Q167" s="3"/>
      <c r="R167" s="3"/>
      <c r="S167" s="3"/>
      <c r="T167" s="3"/>
      <c r="U167" s="3"/>
      <c r="V167" s="3"/>
      <c r="W167" s="3">
        <v>9845782.916666666</v>
      </c>
      <c r="X167" s="3">
        <v>10927737.083333332</v>
      </c>
      <c r="Y167" s="3">
        <v>10386760</v>
      </c>
    </row>
    <row r="168" spans="1:25" x14ac:dyDescent="0.2">
      <c r="A168" s="1" t="s">
        <v>166</v>
      </c>
      <c r="B168" s="3"/>
      <c r="C168" s="3"/>
      <c r="D168" s="3"/>
      <c r="E168" s="3"/>
      <c r="F168" s="3"/>
      <c r="G168" s="3"/>
      <c r="H168" s="3"/>
      <c r="I168" s="3"/>
      <c r="J168" s="3"/>
      <c r="K168" s="3"/>
      <c r="L168" s="3"/>
      <c r="M168" s="3"/>
      <c r="N168" s="3"/>
      <c r="O168" s="3"/>
      <c r="P168" s="3"/>
      <c r="Q168" s="3"/>
      <c r="R168" s="3"/>
      <c r="S168" s="3"/>
      <c r="T168" s="3"/>
      <c r="U168" s="3"/>
      <c r="V168" s="3"/>
      <c r="W168" s="3">
        <v>2055500</v>
      </c>
      <c r="X168" s="3">
        <v>1781433.3333333335</v>
      </c>
      <c r="Y168" s="3">
        <v>1952725</v>
      </c>
    </row>
    <row r="169" spans="1:25" x14ac:dyDescent="0.2">
      <c r="A169" s="1" t="s">
        <v>167</v>
      </c>
      <c r="B169" s="3"/>
      <c r="C169" s="3"/>
      <c r="D169" s="3"/>
      <c r="E169" s="3"/>
      <c r="F169" s="3"/>
      <c r="G169" s="3"/>
      <c r="H169" s="3"/>
      <c r="I169" s="3"/>
      <c r="J169" s="3"/>
      <c r="K169" s="3"/>
      <c r="L169" s="3"/>
      <c r="M169" s="3"/>
      <c r="N169" s="3"/>
      <c r="O169" s="3"/>
      <c r="P169" s="3"/>
      <c r="Q169" s="3"/>
      <c r="R169" s="3"/>
      <c r="S169" s="3"/>
      <c r="T169" s="3"/>
      <c r="U169" s="3"/>
      <c r="V169" s="3"/>
      <c r="W169" s="3">
        <v>351446.66666666663</v>
      </c>
      <c r="X169" s="3">
        <v>301239.99999999994</v>
      </c>
      <c r="Y169" s="3">
        <v>348493.33333333326</v>
      </c>
    </row>
    <row r="170" spans="1:25" x14ac:dyDescent="0.2">
      <c r="A170" s="1" t="s">
        <v>168</v>
      </c>
      <c r="B170" s="3"/>
      <c r="C170" s="3"/>
      <c r="D170" s="3"/>
      <c r="E170" s="3"/>
      <c r="F170" s="3"/>
      <c r="G170" s="3"/>
      <c r="H170" s="3"/>
      <c r="I170" s="3"/>
      <c r="J170" s="3"/>
      <c r="K170" s="3"/>
      <c r="L170" s="3"/>
      <c r="M170" s="3"/>
      <c r="N170" s="3"/>
      <c r="O170" s="3"/>
      <c r="P170" s="3"/>
      <c r="Q170" s="3"/>
      <c r="R170" s="3"/>
      <c r="S170" s="3"/>
      <c r="T170" s="3"/>
      <c r="U170" s="3"/>
      <c r="V170" s="3"/>
      <c r="W170" s="3">
        <v>1433421.6666666665</v>
      </c>
      <c r="X170" s="3">
        <v>1371636.25</v>
      </c>
      <c r="Y170" s="3">
        <v>1470492.9166666665</v>
      </c>
    </row>
    <row r="171" spans="1:25" x14ac:dyDescent="0.2">
      <c r="A171" s="1" t="s">
        <v>169</v>
      </c>
      <c r="B171" s="3"/>
      <c r="C171" s="3"/>
      <c r="D171" s="3"/>
      <c r="E171" s="3"/>
      <c r="F171" s="3"/>
      <c r="G171" s="3"/>
      <c r="H171" s="3"/>
      <c r="I171" s="3"/>
      <c r="J171" s="3"/>
      <c r="K171" s="3"/>
      <c r="L171" s="3"/>
      <c r="M171" s="3"/>
      <c r="N171" s="3"/>
      <c r="O171" s="3"/>
      <c r="P171" s="3"/>
      <c r="Q171" s="3"/>
      <c r="R171" s="3"/>
      <c r="S171" s="3"/>
      <c r="T171" s="3"/>
      <c r="U171" s="3"/>
      <c r="V171" s="3"/>
      <c r="W171" s="3">
        <v>1481190</v>
      </c>
      <c r="X171" s="3">
        <v>1435380</v>
      </c>
      <c r="Y171" s="3">
        <v>1481190</v>
      </c>
    </row>
    <row r="172" spans="1:25" x14ac:dyDescent="0.2">
      <c r="A172" s="1" t="s">
        <v>170</v>
      </c>
      <c r="B172" s="3"/>
      <c r="C172" s="3"/>
      <c r="D172" s="3"/>
      <c r="E172" s="3"/>
      <c r="F172" s="3"/>
      <c r="G172" s="3"/>
      <c r="H172" s="3"/>
      <c r="I172" s="3"/>
      <c r="J172" s="3"/>
      <c r="K172" s="3"/>
      <c r="L172" s="3"/>
      <c r="M172" s="3"/>
      <c r="N172" s="3"/>
      <c r="O172" s="3"/>
      <c r="P172" s="3"/>
      <c r="Q172" s="3"/>
      <c r="R172" s="3"/>
      <c r="S172" s="3"/>
      <c r="T172" s="3"/>
      <c r="U172" s="3"/>
      <c r="V172" s="3"/>
      <c r="W172" s="3">
        <v>2409649.583333333</v>
      </c>
      <c r="X172" s="3">
        <v>2194928.333333333</v>
      </c>
      <c r="Y172" s="3">
        <v>2099496.6666666665</v>
      </c>
    </row>
    <row r="173" spans="1:25" x14ac:dyDescent="0.2">
      <c r="A173" s="1" t="s">
        <v>171</v>
      </c>
      <c r="B173" s="3"/>
      <c r="C173" s="3"/>
      <c r="D173" s="3"/>
      <c r="E173" s="3"/>
      <c r="F173" s="3"/>
      <c r="G173" s="3"/>
      <c r="H173" s="3"/>
      <c r="I173" s="3"/>
      <c r="J173" s="3"/>
      <c r="K173" s="3"/>
      <c r="L173" s="3"/>
      <c r="M173" s="3"/>
      <c r="N173" s="3"/>
      <c r="O173" s="3"/>
      <c r="P173" s="3"/>
      <c r="Q173" s="3"/>
      <c r="R173" s="3"/>
      <c r="S173" s="3"/>
      <c r="T173" s="3"/>
      <c r="U173" s="3"/>
      <c r="V173" s="3"/>
      <c r="W173" s="3">
        <v>3647066.666666666</v>
      </c>
      <c r="X173" s="3">
        <v>4741186.666666666</v>
      </c>
      <c r="Y173" s="3">
        <v>4650009.9999999991</v>
      </c>
    </row>
    <row r="174" spans="1:25" x14ac:dyDescent="0.2">
      <c r="A174" s="1" t="s">
        <v>172</v>
      </c>
      <c r="B174" s="3"/>
      <c r="C174" s="3"/>
      <c r="D174" s="3"/>
      <c r="E174" s="3"/>
      <c r="F174" s="3"/>
      <c r="G174" s="3"/>
      <c r="H174" s="3"/>
      <c r="I174" s="3"/>
      <c r="J174" s="3"/>
      <c r="K174" s="3"/>
      <c r="L174" s="3"/>
      <c r="M174" s="3"/>
      <c r="N174" s="3"/>
      <c r="O174" s="3"/>
      <c r="P174" s="3"/>
      <c r="Q174" s="3"/>
      <c r="R174" s="3"/>
      <c r="S174" s="3"/>
      <c r="T174" s="3"/>
      <c r="U174" s="3"/>
      <c r="V174" s="3"/>
      <c r="W174" s="3">
        <v>3576613.333333334</v>
      </c>
      <c r="X174" s="3">
        <v>3251466.666666667</v>
      </c>
      <c r="Y174" s="3">
        <v>3901760</v>
      </c>
    </row>
    <row r="175" spans="1:25" x14ac:dyDescent="0.2">
      <c r="A175" s="1" t="s">
        <v>173</v>
      </c>
      <c r="B175" s="3"/>
      <c r="C175" s="3"/>
      <c r="D175" s="3"/>
      <c r="E175" s="3"/>
      <c r="F175" s="3"/>
      <c r="G175" s="3"/>
      <c r="H175" s="3"/>
      <c r="I175" s="3"/>
      <c r="J175" s="3"/>
      <c r="K175" s="3"/>
      <c r="L175" s="3"/>
      <c r="M175" s="3"/>
      <c r="N175" s="3"/>
      <c r="O175" s="3"/>
      <c r="P175" s="3"/>
      <c r="Q175" s="3"/>
      <c r="R175" s="3"/>
      <c r="S175" s="3"/>
      <c r="T175" s="3"/>
      <c r="U175" s="3"/>
      <c r="V175" s="3"/>
      <c r="W175" s="3">
        <v>6407600</v>
      </c>
      <c r="X175" s="3">
        <v>7609025</v>
      </c>
      <c r="Y175" s="3">
        <v>7075058.3333333321</v>
      </c>
    </row>
    <row r="176" spans="1:25" x14ac:dyDescent="0.2">
      <c r="A176" s="1" t="s">
        <v>174</v>
      </c>
      <c r="B176" s="3"/>
      <c r="C176" s="3"/>
      <c r="D176" s="3"/>
      <c r="E176" s="3"/>
      <c r="F176" s="3"/>
      <c r="G176" s="3"/>
      <c r="H176" s="3"/>
      <c r="I176" s="3"/>
      <c r="J176" s="3"/>
      <c r="K176" s="3"/>
      <c r="L176" s="3"/>
      <c r="M176" s="3"/>
      <c r="N176" s="3"/>
      <c r="O176" s="3"/>
      <c r="P176" s="3"/>
      <c r="Q176" s="3"/>
      <c r="R176" s="3"/>
      <c r="S176" s="3"/>
      <c r="T176" s="3"/>
      <c r="U176" s="3"/>
      <c r="V176" s="3"/>
      <c r="W176" s="3">
        <v>4542329.166666667</v>
      </c>
      <c r="X176" s="3">
        <v>3778912.5</v>
      </c>
      <c r="Y176" s="3">
        <v>4313304.166666667</v>
      </c>
    </row>
    <row r="177" spans="1:25" x14ac:dyDescent="0.2">
      <c r="A177" s="1" t="s">
        <v>175</v>
      </c>
      <c r="B177" s="3"/>
      <c r="C177" s="3"/>
      <c r="D177" s="3"/>
      <c r="E177" s="3"/>
      <c r="F177" s="3"/>
      <c r="G177" s="3"/>
      <c r="H177" s="3"/>
      <c r="I177" s="3"/>
      <c r="J177" s="3"/>
      <c r="K177" s="3"/>
      <c r="L177" s="3"/>
      <c r="M177" s="3"/>
      <c r="N177" s="3"/>
      <c r="O177" s="3"/>
      <c r="P177" s="3"/>
      <c r="Q177" s="3"/>
      <c r="R177" s="3"/>
      <c r="S177" s="3"/>
      <c r="T177" s="3"/>
      <c r="U177" s="3"/>
      <c r="V177" s="3"/>
      <c r="W177" s="3">
        <v>5559551.6666666679</v>
      </c>
      <c r="X177" s="3">
        <v>7097300</v>
      </c>
      <c r="Y177" s="3">
        <v>6624146.6666666679</v>
      </c>
    </row>
    <row r="178" spans="1:25" x14ac:dyDescent="0.2">
      <c r="A178" s="1" t="s">
        <v>176</v>
      </c>
      <c r="B178" s="3"/>
      <c r="C178" s="3"/>
      <c r="D178" s="3"/>
      <c r="E178" s="3"/>
      <c r="F178" s="3"/>
      <c r="G178" s="3"/>
      <c r="H178" s="3"/>
      <c r="I178" s="3"/>
      <c r="J178" s="3"/>
      <c r="K178" s="3"/>
      <c r="L178" s="3"/>
      <c r="M178" s="3"/>
      <c r="N178" s="3"/>
      <c r="O178" s="3"/>
      <c r="P178" s="3"/>
      <c r="Q178" s="3"/>
      <c r="R178" s="3"/>
      <c r="S178" s="3"/>
      <c r="T178" s="3"/>
      <c r="U178" s="3"/>
      <c r="V178" s="3"/>
      <c r="W178" s="3">
        <v>1396785</v>
      </c>
      <c r="X178" s="3">
        <v>1284400</v>
      </c>
      <c r="Y178" s="3">
        <v>1926600</v>
      </c>
    </row>
    <row r="179" spans="1:25" x14ac:dyDescent="0.2">
      <c r="A179" s="1" t="s">
        <v>177</v>
      </c>
      <c r="B179" s="3"/>
      <c r="C179" s="3"/>
      <c r="D179" s="3"/>
      <c r="E179" s="3"/>
      <c r="F179" s="3"/>
      <c r="G179" s="3"/>
      <c r="H179" s="3"/>
      <c r="I179" s="3"/>
      <c r="J179" s="3"/>
      <c r="K179" s="3"/>
      <c r="L179" s="3"/>
      <c r="M179" s="3"/>
      <c r="N179" s="3"/>
      <c r="O179" s="3"/>
      <c r="P179" s="3"/>
      <c r="Q179" s="3"/>
      <c r="R179" s="3"/>
      <c r="S179" s="3"/>
      <c r="T179" s="3"/>
      <c r="U179" s="3"/>
      <c r="V179" s="3"/>
      <c r="W179" s="3">
        <v>4608596.666666666</v>
      </c>
      <c r="X179" s="3">
        <v>6269835</v>
      </c>
      <c r="Y179" s="3">
        <v>5251656.666666666</v>
      </c>
    </row>
    <row r="180" spans="1:25" x14ac:dyDescent="0.2">
      <c r="A180" s="1" t="s">
        <v>178</v>
      </c>
      <c r="B180" s="3"/>
      <c r="C180" s="3"/>
      <c r="D180" s="3"/>
      <c r="E180" s="3"/>
      <c r="F180" s="3"/>
      <c r="G180" s="3"/>
      <c r="H180" s="3"/>
      <c r="I180" s="3"/>
      <c r="J180" s="3"/>
      <c r="K180" s="3"/>
      <c r="L180" s="3"/>
      <c r="M180" s="3"/>
      <c r="N180" s="3"/>
      <c r="O180" s="3"/>
      <c r="P180" s="3"/>
      <c r="Q180" s="3"/>
      <c r="R180" s="3"/>
      <c r="S180" s="3"/>
      <c r="T180" s="3"/>
      <c r="U180" s="3"/>
      <c r="V180" s="3"/>
      <c r="W180" s="3"/>
      <c r="X180" s="3">
        <v>9833031.2499999981</v>
      </c>
      <c r="Y180" s="3">
        <v>7491833.3333333321</v>
      </c>
    </row>
    <row r="181" spans="1:25" x14ac:dyDescent="0.2">
      <c r="A181" s="1" t="s">
        <v>179</v>
      </c>
      <c r="B181" s="3"/>
      <c r="C181" s="3"/>
      <c r="D181" s="3"/>
      <c r="E181" s="3"/>
      <c r="F181" s="3"/>
      <c r="G181" s="3"/>
      <c r="H181" s="3"/>
      <c r="I181" s="3"/>
      <c r="J181" s="3"/>
      <c r="K181" s="3"/>
      <c r="L181" s="3"/>
      <c r="M181" s="3"/>
      <c r="N181" s="3"/>
      <c r="O181" s="3"/>
      <c r="P181" s="3"/>
      <c r="Q181" s="3"/>
      <c r="R181" s="3"/>
      <c r="S181" s="3"/>
      <c r="T181" s="3"/>
      <c r="U181" s="3"/>
      <c r="V181" s="3"/>
      <c r="W181" s="3"/>
      <c r="X181" s="3">
        <v>3525410.416666667</v>
      </c>
      <c r="Y181" s="3">
        <v>4378930.833333334</v>
      </c>
    </row>
    <row r="182" spans="1:25" x14ac:dyDescent="0.2">
      <c r="A182" s="1" t="s">
        <v>180</v>
      </c>
      <c r="B182" s="3"/>
      <c r="C182" s="3"/>
      <c r="D182" s="3"/>
      <c r="E182" s="3"/>
      <c r="F182" s="3"/>
      <c r="G182" s="3"/>
      <c r="H182" s="3"/>
      <c r="I182" s="3"/>
      <c r="J182" s="3"/>
      <c r="K182" s="3"/>
      <c r="L182" s="3"/>
      <c r="M182" s="3"/>
      <c r="N182" s="3"/>
      <c r="O182" s="3"/>
      <c r="P182" s="3"/>
      <c r="Q182" s="3"/>
      <c r="R182" s="3"/>
      <c r="S182" s="3"/>
      <c r="T182" s="3"/>
      <c r="U182" s="3"/>
      <c r="V182" s="3"/>
      <c r="W182" s="3"/>
      <c r="X182" s="3">
        <v>1227862.5</v>
      </c>
      <c r="Y182" s="3">
        <v>1309720</v>
      </c>
    </row>
    <row r="183" spans="1:25" x14ac:dyDescent="0.2">
      <c r="A183" s="1" t="s">
        <v>181</v>
      </c>
      <c r="B183" s="3"/>
      <c r="C183" s="3"/>
      <c r="D183" s="3"/>
      <c r="E183" s="3"/>
      <c r="F183" s="3"/>
      <c r="G183" s="3"/>
      <c r="H183" s="3"/>
      <c r="I183" s="3"/>
      <c r="J183" s="3"/>
      <c r="K183" s="3"/>
      <c r="L183" s="3"/>
      <c r="M183" s="3"/>
      <c r="N183" s="3"/>
      <c r="O183" s="3"/>
      <c r="P183" s="3"/>
      <c r="Q183" s="3"/>
      <c r="R183" s="3"/>
      <c r="S183" s="3"/>
      <c r="T183" s="3"/>
      <c r="U183" s="3"/>
      <c r="V183" s="3"/>
      <c r="W183" s="3"/>
      <c r="X183" s="3">
        <v>581746.66666666674</v>
      </c>
      <c r="Y183" s="3">
        <v>441504.16666666674</v>
      </c>
    </row>
    <row r="184" spans="1:25" x14ac:dyDescent="0.2">
      <c r="A184" s="1" t="s">
        <v>182</v>
      </c>
      <c r="B184" s="3"/>
      <c r="C184" s="3"/>
      <c r="D184" s="3"/>
      <c r="E184" s="3"/>
      <c r="F184" s="3"/>
      <c r="G184" s="3"/>
      <c r="H184" s="3"/>
      <c r="I184" s="3"/>
      <c r="J184" s="3"/>
      <c r="K184" s="3"/>
      <c r="L184" s="3"/>
      <c r="M184" s="3"/>
      <c r="N184" s="3"/>
      <c r="O184" s="3"/>
      <c r="P184" s="3"/>
      <c r="Q184" s="3"/>
      <c r="R184" s="3"/>
      <c r="S184" s="3"/>
      <c r="T184" s="3"/>
      <c r="U184" s="3"/>
      <c r="V184" s="3"/>
      <c r="W184" s="3"/>
      <c r="X184" s="3">
        <v>4876733.333333334</v>
      </c>
      <c r="Y184" s="3">
        <v>5242488.333333334</v>
      </c>
    </row>
    <row r="185" spans="1:25" x14ac:dyDescent="0.2">
      <c r="A185" s="1" t="s">
        <v>183</v>
      </c>
      <c r="B185" s="3"/>
      <c r="C185" s="3"/>
      <c r="D185" s="3"/>
      <c r="E185" s="3"/>
      <c r="F185" s="3"/>
      <c r="G185" s="3"/>
      <c r="H185" s="3"/>
      <c r="I185" s="3"/>
      <c r="J185" s="3"/>
      <c r="K185" s="3"/>
      <c r="L185" s="3"/>
      <c r="M185" s="3"/>
      <c r="N185" s="3"/>
      <c r="O185" s="3"/>
      <c r="P185" s="3"/>
      <c r="Q185" s="3"/>
      <c r="R185" s="3"/>
      <c r="S185" s="3"/>
      <c r="T185" s="3"/>
      <c r="U185" s="3"/>
      <c r="V185" s="3"/>
      <c r="W185" s="3"/>
      <c r="X185" s="3">
        <v>4591905</v>
      </c>
      <c r="Y185" s="3">
        <v>4978140</v>
      </c>
    </row>
    <row r="186" spans="1:25" x14ac:dyDescent="0.2">
      <c r="A186" s="1" t="s">
        <v>184</v>
      </c>
      <c r="B186" s="3"/>
      <c r="C186" s="3"/>
      <c r="D186" s="3"/>
      <c r="E186" s="3"/>
      <c r="F186" s="3"/>
      <c r="G186" s="3"/>
      <c r="H186" s="3"/>
      <c r="I186" s="3"/>
      <c r="J186" s="3"/>
      <c r="K186" s="3"/>
      <c r="L186" s="3"/>
      <c r="M186" s="3"/>
      <c r="N186" s="3"/>
      <c r="O186" s="3"/>
      <c r="P186" s="3"/>
      <c r="Q186" s="3"/>
      <c r="R186" s="3"/>
      <c r="S186" s="3"/>
      <c r="T186" s="3"/>
      <c r="U186" s="3"/>
      <c r="V186" s="3"/>
      <c r="W186" s="3"/>
      <c r="X186" s="3">
        <v>3648157.5</v>
      </c>
      <c r="Y186" s="3">
        <v>2806275</v>
      </c>
    </row>
    <row r="187" spans="1:25" x14ac:dyDescent="0.2">
      <c r="A187" s="1" t="s">
        <v>185</v>
      </c>
      <c r="B187" s="3"/>
      <c r="C187" s="3"/>
      <c r="D187" s="3"/>
      <c r="E187" s="3"/>
      <c r="F187" s="3"/>
      <c r="G187" s="3"/>
      <c r="H187" s="3"/>
      <c r="I187" s="3"/>
      <c r="J187" s="3"/>
      <c r="K187" s="3"/>
      <c r="L187" s="3"/>
      <c r="M187" s="3"/>
      <c r="N187" s="3"/>
      <c r="O187" s="3"/>
      <c r="P187" s="3"/>
      <c r="Q187" s="3"/>
      <c r="R187" s="3"/>
      <c r="S187" s="3"/>
      <c r="T187" s="3"/>
      <c r="U187" s="3"/>
      <c r="V187" s="3"/>
      <c r="W187" s="3"/>
      <c r="X187" s="3">
        <v>2524903.3333333335</v>
      </c>
      <c r="Y187" s="3">
        <v>3443050</v>
      </c>
    </row>
    <row r="188" spans="1:25" x14ac:dyDescent="0.2">
      <c r="A188" s="1" t="s">
        <v>186</v>
      </c>
      <c r="B188" s="3"/>
      <c r="C188" s="3"/>
      <c r="D188" s="3"/>
      <c r="E188" s="3"/>
      <c r="F188" s="3"/>
      <c r="G188" s="3"/>
      <c r="H188" s="3"/>
      <c r="I188" s="3"/>
      <c r="J188" s="3"/>
      <c r="K188" s="3"/>
      <c r="L188" s="3"/>
      <c r="M188" s="3"/>
      <c r="N188" s="3"/>
      <c r="O188" s="3"/>
      <c r="P188" s="3"/>
      <c r="Q188" s="3"/>
      <c r="R188" s="3"/>
      <c r="S188" s="3"/>
      <c r="T188" s="3"/>
      <c r="U188" s="3"/>
      <c r="V188" s="3"/>
      <c r="W188" s="3"/>
      <c r="X188" s="3">
        <v>4325910</v>
      </c>
      <c r="Y188" s="3">
        <v>4589685</v>
      </c>
    </row>
    <row r="189" spans="1:25" x14ac:dyDescent="0.2">
      <c r="A189" s="1" t="s">
        <v>187</v>
      </c>
      <c r="B189" s="3"/>
      <c r="C189" s="3"/>
      <c r="D189" s="3"/>
      <c r="E189" s="3"/>
      <c r="F189" s="3"/>
      <c r="G189" s="3"/>
      <c r="H189" s="3"/>
      <c r="I189" s="3"/>
      <c r="J189" s="3"/>
      <c r="K189" s="3"/>
      <c r="L189" s="3"/>
      <c r="M189" s="3"/>
      <c r="N189" s="3"/>
      <c r="O189" s="3"/>
      <c r="P189" s="3"/>
      <c r="Q189" s="3"/>
      <c r="R189" s="3"/>
      <c r="S189" s="3"/>
      <c r="T189" s="3"/>
      <c r="U189" s="3"/>
      <c r="V189" s="3"/>
      <c r="W189" s="3"/>
      <c r="X189" s="3"/>
      <c r="Y189" s="3">
        <v>4740453.333333334</v>
      </c>
    </row>
    <row r="190" spans="1:25" x14ac:dyDescent="0.2">
      <c r="A190" s="1" t="s">
        <v>188</v>
      </c>
      <c r="B190" s="3"/>
      <c r="C190" s="3"/>
      <c r="D190" s="3"/>
      <c r="E190" s="3"/>
      <c r="F190" s="3"/>
      <c r="G190" s="3"/>
      <c r="H190" s="3"/>
      <c r="I190" s="3"/>
      <c r="J190" s="3"/>
      <c r="K190" s="3"/>
      <c r="L190" s="3"/>
      <c r="M190" s="3"/>
      <c r="N190" s="3"/>
      <c r="O190" s="3"/>
      <c r="P190" s="3"/>
      <c r="Q190" s="3"/>
      <c r="R190" s="3"/>
      <c r="S190" s="3"/>
      <c r="T190" s="3"/>
      <c r="U190" s="3"/>
      <c r="V190" s="3"/>
      <c r="W190" s="3"/>
      <c r="X190" s="3"/>
      <c r="Y190" s="3">
        <v>3160500</v>
      </c>
    </row>
    <row r="191" spans="1:25" x14ac:dyDescent="0.2">
      <c r="A191" s="1" t="s">
        <v>189</v>
      </c>
      <c r="B191" s="3"/>
      <c r="C191" s="3"/>
      <c r="D191" s="3"/>
      <c r="E191" s="3"/>
      <c r="F191" s="3"/>
      <c r="G191" s="3"/>
      <c r="H191" s="3"/>
      <c r="I191" s="3"/>
      <c r="J191" s="3"/>
      <c r="K191" s="3"/>
      <c r="L191" s="3"/>
      <c r="M191" s="3"/>
      <c r="N191" s="3"/>
      <c r="O191" s="3"/>
      <c r="P191" s="3"/>
      <c r="Q191" s="3"/>
      <c r="R191" s="3"/>
      <c r="S191" s="3"/>
      <c r="T191" s="3"/>
      <c r="U191" s="3"/>
      <c r="V191" s="3"/>
      <c r="W191" s="3"/>
      <c r="X191" s="3"/>
      <c r="Y191" s="3">
        <v>741382.08333333326</v>
      </c>
    </row>
    <row r="192" spans="1:25" x14ac:dyDescent="0.2">
      <c r="A192" s="1" t="s">
        <v>190</v>
      </c>
      <c r="B192" s="3"/>
      <c r="C192" s="3"/>
      <c r="D192" s="3"/>
      <c r="E192" s="3"/>
      <c r="F192" s="3"/>
      <c r="G192" s="3"/>
      <c r="H192" s="3"/>
      <c r="I192" s="3"/>
      <c r="J192" s="3"/>
      <c r="K192" s="3"/>
      <c r="L192" s="3"/>
      <c r="M192" s="3"/>
      <c r="N192" s="3"/>
      <c r="O192" s="3"/>
      <c r="P192" s="3"/>
      <c r="Q192" s="3"/>
      <c r="R192" s="3"/>
      <c r="S192" s="3"/>
      <c r="T192" s="3"/>
      <c r="U192" s="3"/>
      <c r="V192" s="3"/>
      <c r="W192" s="3"/>
      <c r="X192" s="3"/>
      <c r="Y192" s="3">
        <v>1162875</v>
      </c>
    </row>
    <row r="193" spans="1:25" x14ac:dyDescent="0.2">
      <c r="A193" s="1" t="s">
        <v>191</v>
      </c>
      <c r="B193" s="3"/>
      <c r="C193" s="3"/>
      <c r="D193" s="3"/>
      <c r="E193" s="3"/>
      <c r="F193" s="3"/>
      <c r="G193" s="3"/>
      <c r="H193" s="3"/>
      <c r="I193" s="3"/>
      <c r="J193" s="3"/>
      <c r="K193" s="3"/>
      <c r="L193" s="3"/>
      <c r="M193" s="3"/>
      <c r="N193" s="3"/>
      <c r="O193" s="3"/>
      <c r="P193" s="3"/>
      <c r="Q193" s="3"/>
      <c r="R193" s="3"/>
      <c r="S193" s="3"/>
      <c r="T193" s="3"/>
      <c r="U193" s="3"/>
      <c r="V193" s="3"/>
      <c r="W193" s="3"/>
      <c r="X193" s="3"/>
      <c r="Y193" s="3">
        <v>8889412.5</v>
      </c>
    </row>
    <row r="194" spans="1:25" x14ac:dyDescent="0.2">
      <c r="A194" s="1" t="s">
        <v>192</v>
      </c>
      <c r="B194" s="3"/>
      <c r="C194" s="3"/>
      <c r="D194" s="3"/>
      <c r="E194" s="3"/>
      <c r="F194" s="3"/>
      <c r="G194" s="3"/>
      <c r="H194" s="3"/>
      <c r="I194" s="3"/>
      <c r="J194" s="3"/>
      <c r="K194" s="3"/>
      <c r="L194" s="3"/>
      <c r="M194" s="3"/>
      <c r="N194" s="3"/>
      <c r="O194" s="3"/>
      <c r="P194" s="3"/>
      <c r="Q194" s="3"/>
      <c r="R194" s="3"/>
      <c r="S194" s="3"/>
      <c r="T194" s="3"/>
      <c r="U194" s="3"/>
      <c r="V194" s="3"/>
      <c r="W194" s="3"/>
      <c r="X194" s="3"/>
      <c r="Y194" s="3">
        <v>2979033.333333333</v>
      </c>
    </row>
    <row r="195" spans="1:25" x14ac:dyDescent="0.2">
      <c r="A195" s="1" t="s">
        <v>193</v>
      </c>
      <c r="B195" s="3"/>
      <c r="C195" s="3"/>
      <c r="D195" s="3"/>
      <c r="E195" s="3"/>
      <c r="F195" s="3"/>
      <c r="G195" s="3"/>
      <c r="H195" s="3"/>
      <c r="I195" s="3"/>
      <c r="J195" s="3"/>
      <c r="K195" s="3"/>
      <c r="L195" s="3"/>
      <c r="M195" s="3"/>
      <c r="N195" s="3"/>
      <c r="O195" s="3"/>
      <c r="P195" s="3"/>
      <c r="Q195" s="3"/>
      <c r="R195" s="3"/>
      <c r="S195" s="3"/>
      <c r="T195" s="3"/>
      <c r="U195" s="3"/>
      <c r="V195" s="3"/>
      <c r="W195" s="3"/>
      <c r="X195" s="3"/>
      <c r="Y195" s="3">
        <v>836333.33333333349</v>
      </c>
    </row>
    <row r="196" spans="1:25" x14ac:dyDescent="0.2">
      <c r="A196" s="1" t="s">
        <v>194</v>
      </c>
      <c r="B196" s="3"/>
      <c r="C196" s="3"/>
      <c r="D196" s="3"/>
      <c r="E196" s="3"/>
      <c r="F196" s="3"/>
      <c r="G196" s="3"/>
      <c r="H196" s="3"/>
      <c r="I196" s="3"/>
      <c r="J196" s="3"/>
      <c r="K196" s="3"/>
      <c r="L196" s="3"/>
      <c r="M196" s="3"/>
      <c r="N196" s="3"/>
      <c r="O196" s="3"/>
      <c r="P196" s="3"/>
      <c r="Q196" s="3"/>
      <c r="R196" s="3"/>
      <c r="S196" s="3"/>
      <c r="T196" s="3"/>
      <c r="U196" s="3"/>
      <c r="V196" s="3"/>
      <c r="W196" s="3"/>
      <c r="X196" s="3"/>
      <c r="Y196" s="3">
        <v>6897870.833333334</v>
      </c>
    </row>
    <row r="197" spans="1:25" x14ac:dyDescent="0.2">
      <c r="A197" s="1" t="s">
        <v>195</v>
      </c>
      <c r="B197" s="3"/>
      <c r="C197" s="3"/>
      <c r="D197" s="3"/>
      <c r="E197" s="3"/>
      <c r="F197" s="3"/>
      <c r="G197" s="3"/>
      <c r="H197" s="3"/>
      <c r="I197" s="3"/>
      <c r="J197" s="3"/>
      <c r="K197" s="3"/>
      <c r="L197" s="3"/>
      <c r="M197" s="3"/>
      <c r="N197" s="3"/>
      <c r="O197" s="3"/>
      <c r="P197" s="3"/>
      <c r="Q197" s="3"/>
      <c r="R197" s="3"/>
      <c r="S197" s="3"/>
      <c r="T197" s="3"/>
      <c r="U197" s="3"/>
      <c r="V197" s="3"/>
      <c r="W197" s="3"/>
      <c r="X197" s="3"/>
      <c r="Y197" s="3">
        <v>1960400</v>
      </c>
    </row>
    <row r="198" spans="1:25" x14ac:dyDescent="0.2">
      <c r="A198" s="1" t="s">
        <v>196</v>
      </c>
      <c r="B198" s="3"/>
      <c r="C198" s="3"/>
      <c r="D198" s="3"/>
      <c r="E198" s="3"/>
      <c r="F198" s="3"/>
      <c r="G198" s="3"/>
      <c r="H198" s="3"/>
      <c r="I198" s="3"/>
      <c r="J198" s="3"/>
      <c r="K198" s="3"/>
      <c r="L198" s="3"/>
      <c r="M198" s="3"/>
      <c r="N198" s="3"/>
      <c r="O198" s="3"/>
      <c r="P198" s="3"/>
      <c r="Q198" s="3"/>
      <c r="R198" s="3"/>
      <c r="S198" s="3"/>
      <c r="T198" s="3"/>
      <c r="U198" s="3"/>
      <c r="V198" s="3"/>
      <c r="W198" s="3"/>
      <c r="X198" s="3"/>
      <c r="Y198" s="3">
        <v>4320678.333333333</v>
      </c>
    </row>
    <row r="199" spans="1:25" x14ac:dyDescent="0.2">
      <c r="A199" s="1" t="s">
        <v>197</v>
      </c>
      <c r="B199" s="3"/>
      <c r="C199" s="3"/>
      <c r="D199" s="3"/>
      <c r="E199" s="3"/>
      <c r="F199" s="3"/>
      <c r="G199" s="3"/>
      <c r="H199" s="3"/>
      <c r="I199" s="3"/>
      <c r="J199" s="3"/>
      <c r="K199" s="3"/>
      <c r="L199" s="3"/>
      <c r="M199" s="3"/>
      <c r="N199" s="3"/>
      <c r="O199" s="3"/>
      <c r="P199" s="3"/>
      <c r="Q199" s="3"/>
      <c r="R199" s="3"/>
      <c r="S199" s="3"/>
      <c r="T199" s="3"/>
      <c r="U199" s="3"/>
      <c r="V199" s="3"/>
      <c r="W199" s="3"/>
      <c r="X199" s="3"/>
      <c r="Y199" s="3">
        <v>2073256.25</v>
      </c>
    </row>
    <row r="200" spans="1:25" x14ac:dyDescent="0.2">
      <c r="A200" s="1" t="s">
        <v>198</v>
      </c>
      <c r="B200" s="3"/>
      <c r="C200" s="3"/>
      <c r="D200" s="3"/>
      <c r="E200" s="3"/>
      <c r="F200" s="3"/>
      <c r="G200" s="3"/>
      <c r="H200" s="3"/>
      <c r="I200" s="3"/>
      <c r="J200" s="3"/>
      <c r="K200" s="3"/>
      <c r="L200" s="3"/>
      <c r="M200" s="3"/>
      <c r="N200" s="3"/>
      <c r="O200" s="3"/>
      <c r="P200" s="3"/>
      <c r="Q200" s="3"/>
      <c r="R200" s="3"/>
      <c r="S200" s="3"/>
      <c r="T200" s="3"/>
      <c r="U200" s="3"/>
      <c r="V200" s="3"/>
      <c r="W200" s="3"/>
      <c r="X200" s="3"/>
      <c r="Y200" s="3">
        <v>6931080</v>
      </c>
    </row>
    <row r="201" spans="1:25" x14ac:dyDescent="0.2">
      <c r="A201" s="1" t="s">
        <v>199</v>
      </c>
      <c r="B201" s="3"/>
      <c r="C201" s="3"/>
      <c r="D201" s="3"/>
      <c r="E201" s="3"/>
      <c r="F201" s="3"/>
      <c r="G201" s="3"/>
      <c r="H201" s="3"/>
      <c r="I201" s="3"/>
      <c r="J201" s="3"/>
      <c r="K201" s="3"/>
      <c r="L201" s="3"/>
      <c r="M201" s="3"/>
      <c r="N201" s="3"/>
      <c r="O201" s="3"/>
      <c r="P201" s="3"/>
      <c r="Q201" s="3"/>
      <c r="R201" s="3"/>
      <c r="S201" s="3"/>
      <c r="T201" s="3"/>
      <c r="U201" s="3"/>
      <c r="V201" s="3"/>
      <c r="W201" s="3"/>
      <c r="X201" s="3"/>
      <c r="Y201" s="3">
        <v>8343912.5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F683-9377-41AA-8C74-0D7BBC4B8F49}">
  <dimension ref="A1:D25"/>
  <sheetViews>
    <sheetView zoomScale="70" zoomScaleNormal="70" workbookViewId="0">
      <pane xSplit="1" ySplit="1" topLeftCell="B2" activePane="bottomRight" state="frozen"/>
      <selection pane="topRight" activeCell="B1" sqref="B1"/>
      <selection pane="bottomLeft" activeCell="A2" sqref="A2"/>
      <selection pane="bottomRight" activeCell="B1" sqref="B1:B23"/>
    </sheetView>
  </sheetViews>
  <sheetFormatPr defaultColWidth="8.7109375" defaultRowHeight="14.25" x14ac:dyDescent="0.2"/>
  <cols>
    <col min="1" max="1" width="8.7109375" style="1" bestFit="1" customWidth="1"/>
    <col min="2" max="2" width="14.28515625" style="1" bestFit="1" customWidth="1"/>
    <col min="3" max="3" width="21.140625" style="1" bestFit="1" customWidth="1"/>
    <col min="4" max="4" width="32.85546875" style="1" bestFit="1" customWidth="1"/>
    <col min="5" max="16384" width="8.7109375" style="1"/>
  </cols>
  <sheetData>
    <row r="1" spans="1:4" x14ac:dyDescent="0.2">
      <c r="B1" s="4" t="s">
        <v>200</v>
      </c>
      <c r="C1" s="4" t="s">
        <v>202</v>
      </c>
      <c r="D1" s="4" t="s">
        <v>201</v>
      </c>
    </row>
    <row r="2" spans="1:4" x14ac:dyDescent="0.2">
      <c r="A2" s="2">
        <v>38353</v>
      </c>
      <c r="B2" s="1">
        <v>3</v>
      </c>
      <c r="C2" s="1">
        <v>525000</v>
      </c>
      <c r="D2" s="1">
        <v>37893</v>
      </c>
    </row>
    <row r="3" spans="1:4" x14ac:dyDescent="0.2">
      <c r="A3" s="2">
        <v>38384</v>
      </c>
      <c r="B3" s="1">
        <v>3</v>
      </c>
      <c r="C3" s="1">
        <v>525000</v>
      </c>
      <c r="D3" s="1">
        <v>72368</v>
      </c>
    </row>
    <row r="4" spans="1:4" x14ac:dyDescent="0.2">
      <c r="A4" s="2">
        <v>38412</v>
      </c>
      <c r="B4" s="1">
        <v>3</v>
      </c>
      <c r="C4" s="1">
        <v>525000</v>
      </c>
      <c r="D4" s="1">
        <v>14253</v>
      </c>
    </row>
    <row r="5" spans="1:4" x14ac:dyDescent="0.2">
      <c r="A5" s="2">
        <v>38443</v>
      </c>
      <c r="B5" s="1">
        <v>3</v>
      </c>
      <c r="C5" s="1">
        <v>525000</v>
      </c>
      <c r="D5" s="1">
        <v>80925</v>
      </c>
    </row>
    <row r="6" spans="1:4" x14ac:dyDescent="0.2">
      <c r="A6" s="2">
        <v>38473</v>
      </c>
      <c r="B6" s="1">
        <v>3</v>
      </c>
      <c r="C6" s="1">
        <v>525000</v>
      </c>
      <c r="D6" s="1">
        <v>39765</v>
      </c>
    </row>
    <row r="7" spans="1:4" x14ac:dyDescent="0.2">
      <c r="A7" s="2">
        <v>38504</v>
      </c>
      <c r="B7" s="1">
        <v>3</v>
      </c>
      <c r="C7" s="1">
        <v>525000</v>
      </c>
      <c r="D7" s="1">
        <v>70537</v>
      </c>
    </row>
    <row r="8" spans="1:4" x14ac:dyDescent="0.2">
      <c r="A8" s="2">
        <v>38534</v>
      </c>
      <c r="B8" s="1">
        <v>4</v>
      </c>
      <c r="C8" s="1">
        <v>700000</v>
      </c>
      <c r="D8" s="1">
        <v>88312</v>
      </c>
    </row>
    <row r="9" spans="1:4" x14ac:dyDescent="0.2">
      <c r="A9" s="2">
        <v>38565</v>
      </c>
      <c r="B9" s="1">
        <v>4</v>
      </c>
      <c r="C9" s="1">
        <v>700000</v>
      </c>
      <c r="D9" s="1">
        <v>13688</v>
      </c>
    </row>
    <row r="10" spans="1:4" x14ac:dyDescent="0.2">
      <c r="A10" s="2">
        <v>38596</v>
      </c>
      <c r="B10" s="1">
        <v>4</v>
      </c>
      <c r="C10" s="1">
        <v>700000</v>
      </c>
      <c r="D10" s="1">
        <v>13594</v>
      </c>
    </row>
    <row r="11" spans="1:4" x14ac:dyDescent="0.2">
      <c r="A11" s="2">
        <v>38626</v>
      </c>
      <c r="B11" s="1">
        <v>4</v>
      </c>
      <c r="C11" s="1">
        <v>700000</v>
      </c>
      <c r="D11" s="1">
        <v>35235</v>
      </c>
    </row>
    <row r="12" spans="1:4" x14ac:dyDescent="0.2">
      <c r="A12" s="2">
        <v>38657</v>
      </c>
      <c r="B12" s="1">
        <v>5</v>
      </c>
      <c r="C12" s="1">
        <v>875000</v>
      </c>
      <c r="D12" s="1">
        <v>97364</v>
      </c>
    </row>
    <row r="13" spans="1:4" x14ac:dyDescent="0.2">
      <c r="A13" s="2">
        <v>38687</v>
      </c>
      <c r="B13" s="1">
        <v>5</v>
      </c>
      <c r="C13" s="1">
        <v>875000</v>
      </c>
      <c r="D13" s="1">
        <v>31993</v>
      </c>
    </row>
    <row r="14" spans="1:4" x14ac:dyDescent="0.2">
      <c r="A14" s="2">
        <v>38718</v>
      </c>
      <c r="B14" s="1">
        <v>5</v>
      </c>
      <c r="C14" s="1">
        <v>1006249.9999999999</v>
      </c>
      <c r="D14" s="1">
        <v>48556</v>
      </c>
    </row>
    <row r="15" spans="1:4" x14ac:dyDescent="0.2">
      <c r="A15" s="2">
        <v>38749</v>
      </c>
      <c r="B15" s="1">
        <v>5</v>
      </c>
      <c r="C15" s="1">
        <v>1006249.9999999999</v>
      </c>
      <c r="D15" s="1">
        <v>35531</v>
      </c>
    </row>
    <row r="16" spans="1:4" x14ac:dyDescent="0.2">
      <c r="A16" s="2">
        <v>38777</v>
      </c>
      <c r="B16" s="1">
        <v>5</v>
      </c>
      <c r="C16" s="1">
        <v>1006249.9999999999</v>
      </c>
      <c r="D16" s="1">
        <v>91127</v>
      </c>
    </row>
    <row r="17" spans="1:4" x14ac:dyDescent="0.2">
      <c r="A17" s="2">
        <v>38808</v>
      </c>
      <c r="B17" s="1">
        <v>5</v>
      </c>
      <c r="C17" s="1">
        <v>1006249.9999999999</v>
      </c>
      <c r="D17" s="1">
        <v>25321</v>
      </c>
    </row>
    <row r="18" spans="1:4" x14ac:dyDescent="0.2">
      <c r="A18" s="2">
        <v>38838</v>
      </c>
      <c r="B18" s="1">
        <v>7</v>
      </c>
      <c r="C18" s="1">
        <v>1408749.9999999998</v>
      </c>
      <c r="D18" s="1">
        <v>90836</v>
      </c>
    </row>
    <row r="19" spans="1:4" x14ac:dyDescent="0.2">
      <c r="A19" s="2">
        <v>38869</v>
      </c>
      <c r="B19" s="1">
        <v>7</v>
      </c>
      <c r="C19" s="1">
        <v>1408749.9999999998</v>
      </c>
      <c r="D19" s="1">
        <v>42766</v>
      </c>
    </row>
    <row r="20" spans="1:4" x14ac:dyDescent="0.2">
      <c r="A20" s="2">
        <v>38899</v>
      </c>
      <c r="B20" s="1">
        <v>7</v>
      </c>
      <c r="C20" s="1">
        <v>1408749.9999999998</v>
      </c>
      <c r="D20" s="1">
        <v>22310</v>
      </c>
    </row>
    <row r="21" spans="1:4" x14ac:dyDescent="0.2">
      <c r="A21" s="2">
        <v>38930</v>
      </c>
      <c r="B21" s="1">
        <v>7</v>
      </c>
      <c r="C21" s="1">
        <v>1408749.9999999998</v>
      </c>
      <c r="D21" s="1">
        <v>53160</v>
      </c>
    </row>
    <row r="22" spans="1:4" x14ac:dyDescent="0.2">
      <c r="A22" s="2">
        <v>38961</v>
      </c>
      <c r="B22" s="1">
        <v>7</v>
      </c>
      <c r="C22" s="1">
        <v>1408749.9999999998</v>
      </c>
      <c r="D22" s="1">
        <v>91576</v>
      </c>
    </row>
    <row r="23" spans="1:4" x14ac:dyDescent="0.2">
      <c r="A23" s="2">
        <v>38991</v>
      </c>
      <c r="B23" s="1">
        <v>7</v>
      </c>
      <c r="C23" s="1">
        <v>1408749.9999999998</v>
      </c>
      <c r="D23" s="1">
        <v>29258</v>
      </c>
    </row>
    <row r="24" spans="1:4" x14ac:dyDescent="0.2">
      <c r="A24" s="2">
        <v>39022</v>
      </c>
      <c r="B24" s="1">
        <v>7</v>
      </c>
      <c r="C24" s="1">
        <v>1408749.9999999998</v>
      </c>
      <c r="D24" s="1">
        <v>18607</v>
      </c>
    </row>
    <row r="25" spans="1:4" x14ac:dyDescent="0.2">
      <c r="A25" s="2">
        <v>39052</v>
      </c>
      <c r="B25" s="1">
        <v>7</v>
      </c>
      <c r="C25" s="1">
        <v>1408749.9999999998</v>
      </c>
      <c r="D25" s="1">
        <v>77880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CC18-DEE3-476C-9425-7F2C9E37DB7D}">
  <dimension ref="A1:Q907"/>
  <sheetViews>
    <sheetView zoomScale="70" zoomScaleNormal="70" workbookViewId="0">
      <pane ySplit="1" topLeftCell="A2" activePane="bottomLeft" state="frozen"/>
      <selection pane="bottomLeft" activeCell="E5" sqref="E5"/>
    </sheetView>
  </sheetViews>
  <sheetFormatPr defaultColWidth="8.7109375" defaultRowHeight="14.25" x14ac:dyDescent="0.2"/>
  <cols>
    <col min="1" max="1" width="14" style="1" bestFit="1" customWidth="1"/>
    <col min="2" max="2" width="18" style="1" customWidth="1"/>
    <col min="3" max="3" width="18.42578125" style="1" customWidth="1"/>
    <col min="4" max="4" width="17.28515625" style="1" customWidth="1"/>
    <col min="5" max="5" width="20.85546875" style="1" customWidth="1"/>
    <col min="6" max="6" width="19.42578125" style="1" customWidth="1"/>
    <col min="7" max="16" width="8.7109375" style="1"/>
    <col min="17" max="17" width="15.28515625" style="1" bestFit="1" customWidth="1"/>
    <col min="18" max="16384" width="8.7109375" style="1"/>
  </cols>
  <sheetData>
    <row r="1" spans="1:17" s="4" customFormat="1" x14ac:dyDescent="0.2">
      <c r="A1" s="4" t="s">
        <v>209</v>
      </c>
      <c r="B1" s="4" t="s">
        <v>210</v>
      </c>
      <c r="C1" s="4" t="s">
        <v>211</v>
      </c>
      <c r="D1" s="4" t="s">
        <v>212</v>
      </c>
      <c r="E1" s="4" t="s">
        <v>213</v>
      </c>
      <c r="F1" s="15" t="s">
        <v>223</v>
      </c>
    </row>
    <row r="2" spans="1:17" x14ac:dyDescent="0.2">
      <c r="A2" s="1" t="s">
        <v>0</v>
      </c>
      <c r="B2" s="2">
        <v>38838</v>
      </c>
      <c r="C2" s="3">
        <v>10107859.999999998</v>
      </c>
      <c r="D2" s="6">
        <v>38874</v>
      </c>
      <c r="E2" s="1" t="s">
        <v>214</v>
      </c>
      <c r="F2" s="18"/>
    </row>
    <row r="3" spans="1:17" x14ac:dyDescent="0.2">
      <c r="A3" s="1" t="s">
        <v>1</v>
      </c>
      <c r="B3" s="2">
        <v>38838</v>
      </c>
      <c r="C3" s="3">
        <v>3984271.666666667</v>
      </c>
      <c r="D3" s="6">
        <v>38874</v>
      </c>
      <c r="E3" s="1" t="s">
        <v>214</v>
      </c>
      <c r="F3" s="18"/>
      <c r="Q3" s="6"/>
    </row>
    <row r="4" spans="1:17" x14ac:dyDescent="0.2">
      <c r="A4" s="1" t="s">
        <v>2</v>
      </c>
      <c r="B4" s="2">
        <v>38838</v>
      </c>
      <c r="C4" s="3">
        <v>2280960</v>
      </c>
      <c r="D4" s="6">
        <v>38871</v>
      </c>
      <c r="E4" s="1" t="s">
        <v>214</v>
      </c>
      <c r="F4" s="18"/>
    </row>
    <row r="5" spans="1:17" x14ac:dyDescent="0.2">
      <c r="A5" s="1" t="s">
        <v>3</v>
      </c>
      <c r="B5" s="2">
        <v>38838</v>
      </c>
      <c r="C5" s="3">
        <v>6843527.0833333321</v>
      </c>
      <c r="D5" s="6">
        <v>38872</v>
      </c>
      <c r="E5" s="1" t="s">
        <v>214</v>
      </c>
      <c r="F5" s="18"/>
    </row>
    <row r="6" spans="1:17" x14ac:dyDescent="0.2">
      <c r="A6" s="1" t="s">
        <v>4</v>
      </c>
      <c r="B6" s="2">
        <v>38838</v>
      </c>
      <c r="C6" s="3">
        <v>6966685.416666666</v>
      </c>
      <c r="D6" s="6">
        <v>38870</v>
      </c>
      <c r="E6" s="1" t="s">
        <v>215</v>
      </c>
      <c r="F6" s="18">
        <f>$Q$10-D6</f>
        <v>302</v>
      </c>
    </row>
    <row r="7" spans="1:17" x14ac:dyDescent="0.2">
      <c r="A7" s="1" t="s">
        <v>5</v>
      </c>
      <c r="B7" s="2">
        <v>38838</v>
      </c>
      <c r="C7" s="3">
        <v>4108357.5</v>
      </c>
      <c r="D7" s="6">
        <v>38869</v>
      </c>
      <c r="E7" s="1" t="s">
        <v>214</v>
      </c>
      <c r="F7" s="18"/>
    </row>
    <row r="8" spans="1:17" x14ac:dyDescent="0.2">
      <c r="A8" s="1" t="s">
        <v>6</v>
      </c>
      <c r="B8" s="2">
        <v>38838</v>
      </c>
      <c r="C8" s="3">
        <v>331649.99999999994</v>
      </c>
      <c r="D8" s="6">
        <v>38873</v>
      </c>
      <c r="E8" s="1" t="s">
        <v>214</v>
      </c>
      <c r="F8" s="18"/>
    </row>
    <row r="9" spans="1:17" x14ac:dyDescent="0.2">
      <c r="A9" s="1" t="s">
        <v>7</v>
      </c>
      <c r="B9" s="2">
        <v>38838</v>
      </c>
      <c r="C9" s="3">
        <v>2404607.5000000005</v>
      </c>
      <c r="D9" s="6">
        <v>38870</v>
      </c>
      <c r="E9" s="1" t="s">
        <v>215</v>
      </c>
      <c r="F9" s="18">
        <f>$Q$10-D9</f>
        <v>302</v>
      </c>
    </row>
    <row r="10" spans="1:17" x14ac:dyDescent="0.2">
      <c r="A10" s="1" t="s">
        <v>8</v>
      </c>
      <c r="B10" s="2">
        <v>38838</v>
      </c>
      <c r="C10" s="3">
        <v>1608719.5833333335</v>
      </c>
      <c r="D10" s="6">
        <v>38875</v>
      </c>
      <c r="E10" s="1" t="s">
        <v>214</v>
      </c>
      <c r="F10" s="18"/>
      <c r="P10" s="15" t="s">
        <v>224</v>
      </c>
      <c r="Q10" s="34">
        <v>39172</v>
      </c>
    </row>
    <row r="11" spans="1:17" x14ac:dyDescent="0.2">
      <c r="A11" s="1" t="s">
        <v>9</v>
      </c>
      <c r="B11" s="2">
        <v>38838</v>
      </c>
      <c r="C11" s="3">
        <v>7725510</v>
      </c>
      <c r="D11" s="6">
        <v>38874</v>
      </c>
      <c r="E11" s="1" t="s">
        <v>214</v>
      </c>
      <c r="F11" s="18"/>
    </row>
    <row r="12" spans="1:17" x14ac:dyDescent="0.2">
      <c r="A12" s="1" t="s">
        <v>10</v>
      </c>
      <c r="B12" s="2">
        <v>38838</v>
      </c>
      <c r="C12" s="3">
        <v>8057346.6666666679</v>
      </c>
      <c r="D12" s="6">
        <v>38874</v>
      </c>
      <c r="E12" s="1" t="s">
        <v>215</v>
      </c>
      <c r="F12" s="18">
        <f>$Q$10-D12</f>
        <v>298</v>
      </c>
    </row>
    <row r="13" spans="1:17" x14ac:dyDescent="0.2">
      <c r="A13" s="1" t="s">
        <v>11</v>
      </c>
      <c r="B13" s="2">
        <v>38838</v>
      </c>
      <c r="C13" s="3">
        <v>4674616.666666666</v>
      </c>
      <c r="D13" s="6">
        <v>38875</v>
      </c>
      <c r="E13" s="1" t="s">
        <v>215</v>
      </c>
      <c r="F13" s="18">
        <f>$Q$10-D13</f>
        <v>297</v>
      </c>
    </row>
    <row r="14" spans="1:17" x14ac:dyDescent="0.2">
      <c r="A14" s="1" t="s">
        <v>12</v>
      </c>
      <c r="B14" s="2">
        <v>38838</v>
      </c>
      <c r="C14" s="3">
        <v>6383208.333333334</v>
      </c>
      <c r="D14" s="6">
        <v>38873</v>
      </c>
      <c r="E14" s="1" t="s">
        <v>215</v>
      </c>
      <c r="F14" s="18">
        <f>$Q$10-D14</f>
        <v>299</v>
      </c>
    </row>
    <row r="15" spans="1:17" x14ac:dyDescent="0.2">
      <c r="A15" s="1" t="s">
        <v>13</v>
      </c>
      <c r="B15" s="2">
        <v>38838</v>
      </c>
      <c r="C15" s="3">
        <v>4831351.666666667</v>
      </c>
      <c r="D15" s="6">
        <v>38873</v>
      </c>
      <c r="E15" s="1" t="s">
        <v>215</v>
      </c>
      <c r="F15" s="18">
        <f>$Q$10-D15</f>
        <v>299</v>
      </c>
    </row>
    <row r="16" spans="1:17" x14ac:dyDescent="0.2">
      <c r="A16" s="1" t="s">
        <v>14</v>
      </c>
      <c r="B16" s="2">
        <v>38838</v>
      </c>
      <c r="C16" s="3">
        <v>947102.5</v>
      </c>
      <c r="D16" s="6">
        <v>38871</v>
      </c>
      <c r="E16" s="1" t="s">
        <v>215</v>
      </c>
      <c r="F16" s="18">
        <f>$Q$10-D16</f>
        <v>301</v>
      </c>
    </row>
    <row r="17" spans="1:6" x14ac:dyDescent="0.2">
      <c r="A17" s="1" t="s">
        <v>15</v>
      </c>
      <c r="B17" s="2">
        <v>38838</v>
      </c>
      <c r="C17" s="3">
        <v>2511765.0000000005</v>
      </c>
      <c r="D17" s="6">
        <v>38870</v>
      </c>
      <c r="E17" s="1" t="s">
        <v>215</v>
      </c>
      <c r="F17" s="18">
        <f>$Q$10-D17</f>
        <v>302</v>
      </c>
    </row>
    <row r="18" spans="1:6" x14ac:dyDescent="0.2">
      <c r="A18" s="1" t="s">
        <v>16</v>
      </c>
      <c r="B18" s="2">
        <v>38838</v>
      </c>
      <c r="C18" s="3">
        <v>3162705</v>
      </c>
      <c r="D18" s="6">
        <v>38869</v>
      </c>
      <c r="E18" s="1" t="s">
        <v>214</v>
      </c>
      <c r="F18" s="18"/>
    </row>
    <row r="19" spans="1:6" x14ac:dyDescent="0.2">
      <c r="A19" s="1" t="s">
        <v>17</v>
      </c>
      <c r="B19" s="2">
        <v>38838</v>
      </c>
      <c r="C19" s="3">
        <v>5967880.416666666</v>
      </c>
      <c r="D19" s="6">
        <v>38875</v>
      </c>
      <c r="E19" s="1" t="s">
        <v>215</v>
      </c>
      <c r="F19" s="18">
        <f>$Q$10-D19</f>
        <v>297</v>
      </c>
    </row>
    <row r="20" spans="1:6" x14ac:dyDescent="0.2">
      <c r="A20" s="1" t="s">
        <v>18</v>
      </c>
      <c r="B20" s="2">
        <v>38838</v>
      </c>
      <c r="C20" s="3">
        <v>7411199.166666666</v>
      </c>
      <c r="D20" s="6">
        <v>38873</v>
      </c>
      <c r="E20" s="1" t="s">
        <v>215</v>
      </c>
      <c r="F20" s="18">
        <f>$Q$10-D20</f>
        <v>299</v>
      </c>
    </row>
    <row r="21" spans="1:6" x14ac:dyDescent="0.2">
      <c r="A21" s="1" t="s">
        <v>19</v>
      </c>
      <c r="B21" s="2">
        <v>38838</v>
      </c>
      <c r="C21" s="3">
        <v>4108017.5</v>
      </c>
      <c r="D21" s="6">
        <v>38875</v>
      </c>
      <c r="E21" s="1" t="s">
        <v>214</v>
      </c>
      <c r="F21" s="18"/>
    </row>
    <row r="22" spans="1:6" x14ac:dyDescent="0.2">
      <c r="A22" s="1" t="s">
        <v>20</v>
      </c>
      <c r="B22" s="2">
        <v>38838</v>
      </c>
      <c r="C22" s="3">
        <v>3277800</v>
      </c>
      <c r="D22" s="6">
        <v>38874</v>
      </c>
      <c r="E22" s="1" t="s">
        <v>214</v>
      </c>
      <c r="F22" s="18"/>
    </row>
    <row r="23" spans="1:6" x14ac:dyDescent="0.2">
      <c r="A23" s="1" t="s">
        <v>21</v>
      </c>
      <c r="B23" s="2">
        <v>38838</v>
      </c>
      <c r="C23" s="3">
        <v>1552565</v>
      </c>
      <c r="D23" s="6">
        <v>38872</v>
      </c>
      <c r="E23" s="1" t="s">
        <v>214</v>
      </c>
      <c r="F23" s="18"/>
    </row>
    <row r="24" spans="1:6" x14ac:dyDescent="0.2">
      <c r="A24" s="1" t="s">
        <v>22</v>
      </c>
      <c r="B24" s="2">
        <v>38838</v>
      </c>
      <c r="C24" s="3">
        <v>10476161.666666666</v>
      </c>
      <c r="D24" s="6">
        <v>38875</v>
      </c>
      <c r="E24" s="1" t="s">
        <v>215</v>
      </c>
      <c r="F24" s="18">
        <f>$Q$10-D24</f>
        <v>297</v>
      </c>
    </row>
    <row r="25" spans="1:6" x14ac:dyDescent="0.2">
      <c r="A25" s="1" t="s">
        <v>23</v>
      </c>
      <c r="B25" s="2">
        <v>38838</v>
      </c>
      <c r="C25" s="3">
        <v>2615096.25</v>
      </c>
      <c r="D25" s="6">
        <v>38872</v>
      </c>
      <c r="E25" s="1" t="s">
        <v>215</v>
      </c>
      <c r="F25" s="18">
        <f>$Q$10-D25</f>
        <v>300</v>
      </c>
    </row>
    <row r="26" spans="1:6" x14ac:dyDescent="0.2">
      <c r="A26" s="1" t="s">
        <v>24</v>
      </c>
      <c r="B26" s="2">
        <v>38838</v>
      </c>
      <c r="C26" s="3">
        <v>7719806.25</v>
      </c>
      <c r="D26" s="6">
        <v>38870</v>
      </c>
      <c r="E26" s="1" t="s">
        <v>215</v>
      </c>
      <c r="F26" s="18">
        <f>$Q$10-D26</f>
        <v>302</v>
      </c>
    </row>
    <row r="27" spans="1:6" x14ac:dyDescent="0.2">
      <c r="A27" s="1" t="s">
        <v>25</v>
      </c>
      <c r="B27" s="2">
        <v>38838</v>
      </c>
      <c r="C27" s="3">
        <v>4069230</v>
      </c>
      <c r="D27" s="6">
        <v>38871</v>
      </c>
      <c r="E27" s="1" t="s">
        <v>215</v>
      </c>
      <c r="F27" s="18">
        <f>$Q$10-D27</f>
        <v>301</v>
      </c>
    </row>
    <row r="28" spans="1:6" x14ac:dyDescent="0.2">
      <c r="A28" s="1" t="s">
        <v>26</v>
      </c>
      <c r="B28" s="2">
        <v>38838</v>
      </c>
      <c r="C28" s="3">
        <v>2772078.333333334</v>
      </c>
      <c r="D28" s="6">
        <v>38873</v>
      </c>
      <c r="E28" s="1" t="s">
        <v>215</v>
      </c>
      <c r="F28" s="18">
        <f>$Q$10-D28</f>
        <v>299</v>
      </c>
    </row>
    <row r="29" spans="1:6" x14ac:dyDescent="0.2">
      <c r="A29" s="1" t="s">
        <v>27</v>
      </c>
      <c r="B29" s="2">
        <v>38838</v>
      </c>
      <c r="C29" s="3">
        <v>622280</v>
      </c>
      <c r="D29" s="6">
        <v>38869</v>
      </c>
      <c r="E29" s="1" t="s">
        <v>215</v>
      </c>
      <c r="F29" s="18">
        <f>$Q$10-D29</f>
        <v>303</v>
      </c>
    </row>
    <row r="30" spans="1:6" x14ac:dyDescent="0.2">
      <c r="A30" s="1" t="s">
        <v>28</v>
      </c>
      <c r="B30" s="2">
        <v>38838</v>
      </c>
      <c r="C30" s="3">
        <v>1765650.833333333</v>
      </c>
      <c r="D30" s="6">
        <v>38872</v>
      </c>
      <c r="E30" s="1" t="s">
        <v>215</v>
      </c>
      <c r="F30" s="18">
        <f>$Q$10-D30</f>
        <v>300</v>
      </c>
    </row>
    <row r="31" spans="1:6" x14ac:dyDescent="0.2">
      <c r="A31" s="1" t="s">
        <v>29</v>
      </c>
      <c r="B31" s="2">
        <v>38838</v>
      </c>
      <c r="C31" s="3">
        <v>6417586.6666666679</v>
      </c>
      <c r="D31" s="6">
        <v>38874</v>
      </c>
      <c r="E31" s="1" t="s">
        <v>215</v>
      </c>
      <c r="F31" s="18">
        <f>$Q$10-D31</f>
        <v>298</v>
      </c>
    </row>
    <row r="32" spans="1:6" x14ac:dyDescent="0.2">
      <c r="A32" s="1" t="s">
        <v>30</v>
      </c>
      <c r="B32" s="2">
        <v>38838</v>
      </c>
      <c r="C32" s="3">
        <v>5118960</v>
      </c>
      <c r="D32" s="6">
        <v>38874</v>
      </c>
      <c r="E32" s="1" t="s">
        <v>214</v>
      </c>
      <c r="F32" s="18"/>
    </row>
    <row r="33" spans="1:6" x14ac:dyDescent="0.2">
      <c r="A33" s="1" t="s">
        <v>31</v>
      </c>
      <c r="B33" s="2">
        <v>38838</v>
      </c>
      <c r="C33" s="3">
        <v>2144482.5</v>
      </c>
      <c r="D33" s="6">
        <v>38873</v>
      </c>
      <c r="E33" s="1" t="s">
        <v>215</v>
      </c>
      <c r="F33" s="18">
        <f>$Q$10-D33</f>
        <v>299</v>
      </c>
    </row>
    <row r="34" spans="1:6" x14ac:dyDescent="0.2">
      <c r="A34" s="1" t="s">
        <v>32</v>
      </c>
      <c r="B34" s="2">
        <v>38838</v>
      </c>
      <c r="C34" s="3">
        <v>2956415</v>
      </c>
      <c r="D34" s="6">
        <v>38873</v>
      </c>
      <c r="E34" s="1" t="s">
        <v>214</v>
      </c>
      <c r="F34" s="18"/>
    </row>
    <row r="35" spans="1:6" x14ac:dyDescent="0.2">
      <c r="A35" s="1" t="s">
        <v>33</v>
      </c>
      <c r="B35" s="2">
        <v>38838</v>
      </c>
      <c r="C35" s="3">
        <v>5424629.1666666679</v>
      </c>
      <c r="D35" s="6">
        <v>38872</v>
      </c>
      <c r="E35" s="1" t="s">
        <v>214</v>
      </c>
      <c r="F35" s="18"/>
    </row>
    <row r="36" spans="1:6" x14ac:dyDescent="0.2">
      <c r="A36" s="1" t="s">
        <v>34</v>
      </c>
      <c r="B36" s="2">
        <v>38838</v>
      </c>
      <c r="C36" s="3">
        <v>5445073.3333333321</v>
      </c>
      <c r="D36" s="6">
        <v>38870</v>
      </c>
      <c r="E36" s="1" t="s">
        <v>214</v>
      </c>
      <c r="F36" s="18"/>
    </row>
    <row r="37" spans="1:6" x14ac:dyDescent="0.2">
      <c r="A37" s="1" t="s">
        <v>35</v>
      </c>
      <c r="B37" s="2">
        <v>38838</v>
      </c>
      <c r="C37" s="3">
        <v>1727250</v>
      </c>
      <c r="D37" s="6">
        <v>38873</v>
      </c>
      <c r="E37" s="1" t="s">
        <v>215</v>
      </c>
      <c r="F37" s="18">
        <f>$Q$10-D37</f>
        <v>299</v>
      </c>
    </row>
    <row r="38" spans="1:6" x14ac:dyDescent="0.2">
      <c r="A38" s="1" t="s">
        <v>36</v>
      </c>
      <c r="B38" s="2">
        <v>38838</v>
      </c>
      <c r="C38" s="3">
        <v>253735.83333333337</v>
      </c>
      <c r="D38" s="6">
        <v>38870</v>
      </c>
      <c r="E38" s="1" t="s">
        <v>215</v>
      </c>
      <c r="F38" s="18">
        <f>$Q$10-D38</f>
        <v>302</v>
      </c>
    </row>
    <row r="39" spans="1:6" x14ac:dyDescent="0.2">
      <c r="A39" s="1" t="s">
        <v>37</v>
      </c>
      <c r="B39" s="2">
        <v>38838</v>
      </c>
      <c r="C39" s="3">
        <v>2584436.2499999995</v>
      </c>
      <c r="D39" s="6">
        <v>38873</v>
      </c>
      <c r="E39" s="1" t="s">
        <v>215</v>
      </c>
      <c r="F39" s="18">
        <f>$Q$10-D39</f>
        <v>299</v>
      </c>
    </row>
    <row r="40" spans="1:6" x14ac:dyDescent="0.2">
      <c r="A40" s="1" t="s">
        <v>38</v>
      </c>
      <c r="B40" s="2">
        <v>38838</v>
      </c>
      <c r="C40" s="3">
        <v>9861058.333333334</v>
      </c>
      <c r="D40" s="6">
        <v>38874</v>
      </c>
      <c r="E40" s="1" t="s">
        <v>214</v>
      </c>
      <c r="F40" s="18"/>
    </row>
    <row r="41" spans="1:6" x14ac:dyDescent="0.2">
      <c r="A41" s="1" t="s">
        <v>39</v>
      </c>
      <c r="B41" s="2">
        <v>38838</v>
      </c>
      <c r="C41" s="3">
        <v>466056.66666666663</v>
      </c>
      <c r="D41" s="6">
        <v>38872</v>
      </c>
      <c r="E41" s="1" t="s">
        <v>215</v>
      </c>
      <c r="F41" s="18">
        <f>$Q$10-D41</f>
        <v>300</v>
      </c>
    </row>
    <row r="42" spans="1:6" x14ac:dyDescent="0.2">
      <c r="A42" s="1" t="s">
        <v>40</v>
      </c>
      <c r="B42" s="2">
        <v>38838</v>
      </c>
      <c r="C42" s="3">
        <v>1847250</v>
      </c>
      <c r="D42" s="6">
        <v>38869</v>
      </c>
      <c r="E42" s="1" t="s">
        <v>215</v>
      </c>
      <c r="F42" s="18">
        <f>$Q$10-D42</f>
        <v>303</v>
      </c>
    </row>
    <row r="43" spans="1:6" x14ac:dyDescent="0.2">
      <c r="A43" s="1" t="s">
        <v>41</v>
      </c>
      <c r="B43" s="2">
        <v>38838</v>
      </c>
      <c r="C43" s="3">
        <v>3429120</v>
      </c>
      <c r="D43" s="6">
        <v>38873</v>
      </c>
      <c r="E43" s="1" t="s">
        <v>214</v>
      </c>
      <c r="F43" s="18"/>
    </row>
    <row r="44" spans="1:6" x14ac:dyDescent="0.2">
      <c r="A44" s="1" t="s">
        <v>42</v>
      </c>
      <c r="B44" s="2">
        <v>38838</v>
      </c>
      <c r="C44" s="3">
        <v>5174252.5</v>
      </c>
      <c r="D44" s="6">
        <v>38875</v>
      </c>
      <c r="E44" s="1" t="s">
        <v>214</v>
      </c>
      <c r="F44" s="18"/>
    </row>
    <row r="45" spans="1:6" x14ac:dyDescent="0.2">
      <c r="A45" s="1" t="s">
        <v>43</v>
      </c>
      <c r="B45" s="2">
        <v>38838</v>
      </c>
      <c r="C45" s="3">
        <v>7404133.3333333321</v>
      </c>
      <c r="D45" s="6">
        <v>38875</v>
      </c>
      <c r="E45" s="1" t="s">
        <v>215</v>
      </c>
      <c r="F45" s="18">
        <f>$Q$10-D45</f>
        <v>297</v>
      </c>
    </row>
    <row r="46" spans="1:6" x14ac:dyDescent="0.2">
      <c r="A46" s="1" t="s">
        <v>44</v>
      </c>
      <c r="B46" s="2">
        <v>38838</v>
      </c>
      <c r="C46" s="3">
        <v>7724970</v>
      </c>
      <c r="D46" s="6">
        <v>38872</v>
      </c>
      <c r="E46" s="1" t="s">
        <v>214</v>
      </c>
      <c r="F46" s="18"/>
    </row>
    <row r="47" spans="1:6" x14ac:dyDescent="0.2">
      <c r="A47" s="1" t="s">
        <v>45</v>
      </c>
      <c r="B47" s="2">
        <v>38838</v>
      </c>
      <c r="C47" s="3">
        <v>6231452.5</v>
      </c>
      <c r="D47" s="6">
        <v>38870</v>
      </c>
      <c r="E47" s="1" t="s">
        <v>215</v>
      </c>
      <c r="F47" s="18">
        <f>$Q$10-D47</f>
        <v>302</v>
      </c>
    </row>
    <row r="48" spans="1:6" x14ac:dyDescent="0.2">
      <c r="A48" s="1" t="s">
        <v>46</v>
      </c>
      <c r="B48" s="2">
        <v>38838</v>
      </c>
      <c r="C48" s="3">
        <v>1723071.25</v>
      </c>
      <c r="D48" s="6">
        <v>38869</v>
      </c>
      <c r="E48" s="1" t="s">
        <v>215</v>
      </c>
      <c r="F48" s="18">
        <f>$Q$10-D48</f>
        <v>303</v>
      </c>
    </row>
    <row r="49" spans="1:6" x14ac:dyDescent="0.2">
      <c r="A49" s="1" t="s">
        <v>47</v>
      </c>
      <c r="B49" s="2">
        <v>38838</v>
      </c>
      <c r="C49" s="3">
        <v>1182288.3333333335</v>
      </c>
      <c r="D49" s="6">
        <v>38869</v>
      </c>
      <c r="E49" s="1" t="s">
        <v>214</v>
      </c>
      <c r="F49" s="18"/>
    </row>
    <row r="50" spans="1:6" x14ac:dyDescent="0.2">
      <c r="A50" s="1" t="s">
        <v>48</v>
      </c>
      <c r="B50" s="2">
        <v>38838</v>
      </c>
      <c r="C50" s="3">
        <v>4682937.916666667</v>
      </c>
      <c r="D50" s="6">
        <v>38874</v>
      </c>
      <c r="E50" s="1" t="s">
        <v>215</v>
      </c>
      <c r="F50" s="18">
        <f>$Q$10-D50</f>
        <v>298</v>
      </c>
    </row>
    <row r="51" spans="1:6" x14ac:dyDescent="0.2">
      <c r="A51" s="1" t="s">
        <v>49</v>
      </c>
      <c r="B51" s="2">
        <v>38838</v>
      </c>
      <c r="C51" s="3">
        <v>7127628.75</v>
      </c>
      <c r="D51" s="6">
        <v>38872</v>
      </c>
      <c r="E51" s="1" t="s">
        <v>215</v>
      </c>
      <c r="F51" s="18">
        <f>$Q$10-D51</f>
        <v>300</v>
      </c>
    </row>
    <row r="52" spans="1:6" x14ac:dyDescent="0.2">
      <c r="A52" s="1" t="s">
        <v>50</v>
      </c>
      <c r="B52" s="2">
        <v>38838</v>
      </c>
      <c r="C52" s="3">
        <v>2420678.3333333335</v>
      </c>
      <c r="D52" s="6">
        <v>38875</v>
      </c>
      <c r="E52" s="1" t="s">
        <v>215</v>
      </c>
      <c r="F52" s="18">
        <f>$Q$10-D52</f>
        <v>297</v>
      </c>
    </row>
    <row r="53" spans="1:6" x14ac:dyDescent="0.2">
      <c r="A53" s="1" t="s">
        <v>51</v>
      </c>
      <c r="B53" s="2">
        <v>38838</v>
      </c>
      <c r="C53" s="3">
        <v>366742.5</v>
      </c>
      <c r="D53" s="6">
        <v>38874</v>
      </c>
      <c r="E53" s="1" t="s">
        <v>215</v>
      </c>
      <c r="F53" s="18">
        <f>$Q$10-D53</f>
        <v>298</v>
      </c>
    </row>
    <row r="54" spans="1:6" x14ac:dyDescent="0.2">
      <c r="A54" s="1" t="s">
        <v>52</v>
      </c>
      <c r="B54" s="2">
        <v>38838</v>
      </c>
      <c r="C54" s="3">
        <v>4676200</v>
      </c>
      <c r="D54" s="6">
        <v>38872</v>
      </c>
      <c r="E54" s="1" t="s">
        <v>215</v>
      </c>
      <c r="F54" s="18">
        <f>$Q$10-D54</f>
        <v>300</v>
      </c>
    </row>
    <row r="55" spans="1:6" x14ac:dyDescent="0.2">
      <c r="A55" s="1" t="s">
        <v>53</v>
      </c>
      <c r="B55" s="2">
        <v>38838</v>
      </c>
      <c r="C55" s="3">
        <v>3524895.833333333</v>
      </c>
      <c r="D55" s="6">
        <v>38870</v>
      </c>
      <c r="E55" s="1" t="s">
        <v>214</v>
      </c>
      <c r="F55" s="18"/>
    </row>
    <row r="56" spans="1:6" x14ac:dyDescent="0.2">
      <c r="A56" s="1" t="s">
        <v>54</v>
      </c>
      <c r="B56" s="2">
        <v>38838</v>
      </c>
      <c r="C56" s="3">
        <v>7214290.4166666679</v>
      </c>
      <c r="D56" s="6">
        <v>38871</v>
      </c>
      <c r="E56" s="1" t="s">
        <v>215</v>
      </c>
      <c r="F56" s="18">
        <f>$Q$10-D56</f>
        <v>301</v>
      </c>
    </row>
    <row r="57" spans="1:6" x14ac:dyDescent="0.2">
      <c r="A57" s="1" t="s">
        <v>55</v>
      </c>
      <c r="B57" s="2">
        <v>38838</v>
      </c>
      <c r="C57" s="3">
        <v>10515450</v>
      </c>
      <c r="D57" s="6">
        <v>38875</v>
      </c>
      <c r="E57" s="1" t="s">
        <v>214</v>
      </c>
      <c r="F57" s="18"/>
    </row>
    <row r="58" spans="1:6" x14ac:dyDescent="0.2">
      <c r="A58" s="1" t="s">
        <v>56</v>
      </c>
      <c r="B58" s="2">
        <v>38838</v>
      </c>
      <c r="C58" s="3">
        <v>2259226.666666667</v>
      </c>
      <c r="D58" s="6">
        <v>38875</v>
      </c>
      <c r="E58" s="1" t="s">
        <v>215</v>
      </c>
      <c r="F58" s="18">
        <f>$Q$10-D58</f>
        <v>297</v>
      </c>
    </row>
    <row r="59" spans="1:6" x14ac:dyDescent="0.2">
      <c r="A59" s="1" t="s">
        <v>57</v>
      </c>
      <c r="B59" s="2">
        <v>38838</v>
      </c>
      <c r="C59" s="3">
        <v>1570462.916666667</v>
      </c>
      <c r="D59" s="6">
        <v>38870</v>
      </c>
      <c r="E59" s="1" t="s">
        <v>214</v>
      </c>
      <c r="F59" s="18"/>
    </row>
    <row r="60" spans="1:6" x14ac:dyDescent="0.2">
      <c r="A60" s="1" t="s">
        <v>58</v>
      </c>
      <c r="B60" s="2">
        <v>38838</v>
      </c>
      <c r="C60" s="3">
        <v>4181137.5</v>
      </c>
      <c r="D60" s="6">
        <v>38871</v>
      </c>
      <c r="E60" s="1" t="s">
        <v>215</v>
      </c>
      <c r="F60" s="18">
        <f>$Q$10-D60</f>
        <v>301</v>
      </c>
    </row>
    <row r="61" spans="1:6" x14ac:dyDescent="0.2">
      <c r="A61" s="1" t="s">
        <v>59</v>
      </c>
      <c r="B61" s="2">
        <v>38838</v>
      </c>
      <c r="C61" s="3">
        <v>715120</v>
      </c>
      <c r="D61" s="6">
        <v>38874</v>
      </c>
      <c r="E61" s="1" t="s">
        <v>214</v>
      </c>
      <c r="F61" s="18"/>
    </row>
    <row r="62" spans="1:6" x14ac:dyDescent="0.2">
      <c r="A62" s="1" t="s">
        <v>60</v>
      </c>
      <c r="B62" s="2">
        <v>38838</v>
      </c>
      <c r="C62" s="3">
        <v>9072250</v>
      </c>
      <c r="D62" s="6">
        <v>38870</v>
      </c>
      <c r="E62" s="1" t="s">
        <v>214</v>
      </c>
      <c r="F62" s="18"/>
    </row>
    <row r="63" spans="1:6" x14ac:dyDescent="0.2">
      <c r="A63" s="1" t="s">
        <v>61</v>
      </c>
      <c r="B63" s="2">
        <v>38838</v>
      </c>
      <c r="C63" s="3">
        <v>4120403.75</v>
      </c>
      <c r="D63" s="6">
        <v>38873</v>
      </c>
      <c r="E63" s="1" t="s">
        <v>215</v>
      </c>
      <c r="F63" s="18">
        <f>$Q$10-D63</f>
        <v>299</v>
      </c>
    </row>
    <row r="64" spans="1:6" x14ac:dyDescent="0.2">
      <c r="A64" s="1" t="s">
        <v>62</v>
      </c>
      <c r="B64" s="2">
        <v>38838</v>
      </c>
      <c r="C64" s="3">
        <v>8598070.8333333321</v>
      </c>
      <c r="D64" s="6">
        <v>38875</v>
      </c>
      <c r="E64" s="1" t="s">
        <v>214</v>
      </c>
      <c r="F64" s="18"/>
    </row>
    <row r="65" spans="1:6" x14ac:dyDescent="0.2">
      <c r="A65" s="1" t="s">
        <v>63</v>
      </c>
      <c r="B65" s="2">
        <v>38838</v>
      </c>
      <c r="C65" s="3">
        <v>4488618.7499999991</v>
      </c>
      <c r="D65" s="6">
        <v>38875</v>
      </c>
      <c r="E65" s="1" t="s">
        <v>214</v>
      </c>
      <c r="F65" s="18"/>
    </row>
    <row r="66" spans="1:6" x14ac:dyDescent="0.2">
      <c r="A66" s="1" t="s">
        <v>64</v>
      </c>
      <c r="B66" s="2">
        <v>38838</v>
      </c>
      <c r="C66" s="3">
        <v>188325</v>
      </c>
      <c r="D66" s="6">
        <v>38872</v>
      </c>
      <c r="E66" s="1" t="s">
        <v>215</v>
      </c>
      <c r="F66" s="18">
        <f>$Q$10-D66</f>
        <v>300</v>
      </c>
    </row>
    <row r="67" spans="1:6" x14ac:dyDescent="0.2">
      <c r="A67" s="1" t="s">
        <v>65</v>
      </c>
      <c r="B67" s="2">
        <v>38838</v>
      </c>
      <c r="C67" s="3">
        <v>12169808.75</v>
      </c>
      <c r="D67" s="6">
        <v>38875</v>
      </c>
      <c r="E67" s="1" t="s">
        <v>214</v>
      </c>
      <c r="F67" s="18"/>
    </row>
    <row r="68" spans="1:6" x14ac:dyDescent="0.2">
      <c r="A68" s="1" t="s">
        <v>66</v>
      </c>
      <c r="B68" s="2">
        <v>38838</v>
      </c>
      <c r="C68" s="3">
        <v>1957783.333333333</v>
      </c>
      <c r="D68" s="6">
        <v>38871</v>
      </c>
      <c r="E68" s="1" t="s">
        <v>214</v>
      </c>
      <c r="F68" s="18"/>
    </row>
    <row r="69" spans="1:6" x14ac:dyDescent="0.2">
      <c r="A69" s="1" t="s">
        <v>67</v>
      </c>
      <c r="B69" s="2">
        <v>38838</v>
      </c>
      <c r="C69" s="3">
        <v>5420045</v>
      </c>
      <c r="D69" s="6">
        <v>38874</v>
      </c>
      <c r="E69" s="1" t="s">
        <v>215</v>
      </c>
      <c r="F69" s="18">
        <f>$Q$10-D69</f>
        <v>298</v>
      </c>
    </row>
    <row r="70" spans="1:6" x14ac:dyDescent="0.2">
      <c r="A70" s="1" t="s">
        <v>68</v>
      </c>
      <c r="B70" s="2">
        <v>38838</v>
      </c>
      <c r="C70" s="3">
        <v>668245.83333333337</v>
      </c>
      <c r="D70" s="6">
        <v>38875</v>
      </c>
      <c r="E70" s="1" t="s">
        <v>214</v>
      </c>
      <c r="F70" s="18"/>
    </row>
    <row r="71" spans="1:6" x14ac:dyDescent="0.2">
      <c r="A71" s="1" t="s">
        <v>69</v>
      </c>
      <c r="B71" s="2">
        <v>38838</v>
      </c>
      <c r="C71" s="3">
        <v>2693018.333333334</v>
      </c>
      <c r="D71" s="6">
        <v>38875</v>
      </c>
      <c r="E71" s="1" t="s">
        <v>215</v>
      </c>
      <c r="F71" s="18">
        <f>$Q$10-D71</f>
        <v>297</v>
      </c>
    </row>
    <row r="72" spans="1:6" x14ac:dyDescent="0.2">
      <c r="A72" s="1" t="s">
        <v>70</v>
      </c>
      <c r="B72" s="2">
        <v>38838</v>
      </c>
      <c r="C72" s="3">
        <v>2055030.833333333</v>
      </c>
      <c r="D72" s="6">
        <v>38869</v>
      </c>
      <c r="E72" s="1" t="s">
        <v>215</v>
      </c>
      <c r="F72" s="18">
        <f>$Q$10-D72</f>
        <v>303</v>
      </c>
    </row>
    <row r="73" spans="1:6" x14ac:dyDescent="0.2">
      <c r="A73" s="1" t="s">
        <v>71</v>
      </c>
      <c r="B73" s="2">
        <v>38838</v>
      </c>
      <c r="C73" s="3">
        <v>1990975</v>
      </c>
      <c r="D73" s="6">
        <v>38872</v>
      </c>
      <c r="E73" s="1" t="s">
        <v>214</v>
      </c>
      <c r="F73" s="18"/>
    </row>
    <row r="74" spans="1:6" x14ac:dyDescent="0.2">
      <c r="A74" s="1" t="s">
        <v>72</v>
      </c>
      <c r="B74" s="2">
        <v>38838</v>
      </c>
      <c r="C74" s="3">
        <v>840491.66666666674</v>
      </c>
      <c r="D74" s="6">
        <v>38875</v>
      </c>
      <c r="E74" s="1" t="s">
        <v>214</v>
      </c>
      <c r="F74" s="18"/>
    </row>
    <row r="75" spans="1:6" x14ac:dyDescent="0.2">
      <c r="A75" s="1" t="s">
        <v>73</v>
      </c>
      <c r="B75" s="2">
        <v>38838</v>
      </c>
      <c r="C75" s="3">
        <v>3296210</v>
      </c>
      <c r="D75" s="6">
        <v>38870</v>
      </c>
      <c r="E75" s="1" t="s">
        <v>215</v>
      </c>
      <c r="F75" s="18">
        <f>$Q$10-D75</f>
        <v>302</v>
      </c>
    </row>
    <row r="76" spans="1:6" x14ac:dyDescent="0.2">
      <c r="A76" s="1" t="s">
        <v>74</v>
      </c>
      <c r="B76" s="2">
        <v>38838</v>
      </c>
      <c r="C76" s="3">
        <v>8204665</v>
      </c>
      <c r="D76" s="6">
        <v>38874</v>
      </c>
      <c r="E76" s="1" t="s">
        <v>215</v>
      </c>
      <c r="F76" s="18">
        <f>$Q$10-D76</f>
        <v>298</v>
      </c>
    </row>
    <row r="77" spans="1:6" x14ac:dyDescent="0.2">
      <c r="A77" s="1" t="s">
        <v>75</v>
      </c>
      <c r="B77" s="2">
        <v>38838</v>
      </c>
      <c r="C77" s="3">
        <v>3715726.666666667</v>
      </c>
      <c r="D77" s="6">
        <v>38869</v>
      </c>
      <c r="E77" s="1" t="s">
        <v>215</v>
      </c>
      <c r="F77" s="18">
        <f>$Q$10-D77</f>
        <v>303</v>
      </c>
    </row>
    <row r="78" spans="1:6" x14ac:dyDescent="0.2">
      <c r="A78" s="1" t="s">
        <v>76</v>
      </c>
      <c r="B78" s="2">
        <v>38838</v>
      </c>
      <c r="C78" s="3">
        <v>5816137.5</v>
      </c>
      <c r="D78" s="6">
        <v>38869</v>
      </c>
      <c r="E78" s="1" t="s">
        <v>215</v>
      </c>
      <c r="F78" s="18">
        <f>$Q$10-D78</f>
        <v>303</v>
      </c>
    </row>
    <row r="79" spans="1:6" x14ac:dyDescent="0.2">
      <c r="A79" s="1" t="s">
        <v>77</v>
      </c>
      <c r="B79" s="2">
        <v>38838</v>
      </c>
      <c r="C79" s="3">
        <v>711372.08333333326</v>
      </c>
      <c r="D79" s="6">
        <v>38869</v>
      </c>
      <c r="E79" s="1" t="s">
        <v>214</v>
      </c>
      <c r="F79" s="18"/>
    </row>
    <row r="80" spans="1:6" x14ac:dyDescent="0.2">
      <c r="A80" s="1" t="s">
        <v>78</v>
      </c>
      <c r="B80" s="2">
        <v>38838</v>
      </c>
      <c r="C80" s="3">
        <v>1890280</v>
      </c>
      <c r="D80" s="6">
        <v>38869</v>
      </c>
      <c r="E80" s="1" t="s">
        <v>214</v>
      </c>
      <c r="F80" s="18"/>
    </row>
    <row r="81" spans="1:6" x14ac:dyDescent="0.2">
      <c r="A81" s="1" t="s">
        <v>79</v>
      </c>
      <c r="B81" s="2">
        <v>38838</v>
      </c>
      <c r="C81" s="3">
        <v>1470420</v>
      </c>
      <c r="D81" s="6">
        <v>38870</v>
      </c>
      <c r="E81" s="1" t="s">
        <v>215</v>
      </c>
      <c r="F81" s="18">
        <f>$Q$10-D81</f>
        <v>302</v>
      </c>
    </row>
    <row r="82" spans="1:6" x14ac:dyDescent="0.2">
      <c r="A82" s="1" t="s">
        <v>80</v>
      </c>
      <c r="B82" s="2">
        <v>38838</v>
      </c>
      <c r="C82" s="3">
        <v>4220000</v>
      </c>
      <c r="D82" s="6">
        <v>38869</v>
      </c>
      <c r="E82" s="1" t="s">
        <v>214</v>
      </c>
      <c r="F82" s="18"/>
    </row>
    <row r="83" spans="1:6" x14ac:dyDescent="0.2">
      <c r="A83" s="1" t="s">
        <v>81</v>
      </c>
      <c r="B83" s="2">
        <v>38838</v>
      </c>
      <c r="C83" s="3">
        <v>6037762.5</v>
      </c>
      <c r="D83" s="6">
        <v>38870</v>
      </c>
      <c r="E83" s="1" t="s">
        <v>215</v>
      </c>
      <c r="F83" s="18">
        <f>$Q$10-D83</f>
        <v>302</v>
      </c>
    </row>
    <row r="84" spans="1:6" x14ac:dyDescent="0.2">
      <c r="A84" s="1" t="s">
        <v>82</v>
      </c>
      <c r="B84" s="2">
        <v>38838</v>
      </c>
      <c r="C84" s="3">
        <v>5082405</v>
      </c>
      <c r="D84" s="6">
        <v>38874</v>
      </c>
      <c r="E84" s="1" t="s">
        <v>215</v>
      </c>
      <c r="F84" s="18">
        <f>$Q$10-D84</f>
        <v>298</v>
      </c>
    </row>
    <row r="85" spans="1:6" x14ac:dyDescent="0.2">
      <c r="A85" s="1" t="s">
        <v>83</v>
      </c>
      <c r="B85" s="2">
        <v>38838</v>
      </c>
      <c r="C85" s="3">
        <v>140355.41666666666</v>
      </c>
      <c r="D85" s="6">
        <v>38869</v>
      </c>
      <c r="E85" s="1" t="s">
        <v>214</v>
      </c>
      <c r="F85" s="18"/>
    </row>
    <row r="86" spans="1:6" x14ac:dyDescent="0.2">
      <c r="A86" s="1" t="s">
        <v>84</v>
      </c>
      <c r="B86" s="2">
        <v>38838</v>
      </c>
      <c r="C86" s="3">
        <v>1310883.75</v>
      </c>
      <c r="D86" s="6">
        <v>38872</v>
      </c>
      <c r="E86" s="1" t="s">
        <v>214</v>
      </c>
      <c r="F86" s="18"/>
    </row>
    <row r="87" spans="1:6" x14ac:dyDescent="0.2">
      <c r="A87" s="1" t="s">
        <v>85</v>
      </c>
      <c r="B87" s="2">
        <v>38838</v>
      </c>
      <c r="C87" s="3">
        <v>3798495</v>
      </c>
      <c r="D87" s="6">
        <v>38870</v>
      </c>
      <c r="E87" s="1" t="s">
        <v>214</v>
      </c>
      <c r="F87" s="18"/>
    </row>
    <row r="88" spans="1:6" x14ac:dyDescent="0.2">
      <c r="A88" s="1" t="s">
        <v>86</v>
      </c>
      <c r="B88" s="2">
        <v>38838</v>
      </c>
      <c r="C88" s="3">
        <v>357410</v>
      </c>
      <c r="D88" s="6">
        <v>38871</v>
      </c>
      <c r="E88" s="1" t="s">
        <v>215</v>
      </c>
      <c r="F88" s="18">
        <f>$Q$10-D88</f>
        <v>301</v>
      </c>
    </row>
    <row r="89" spans="1:6" x14ac:dyDescent="0.2">
      <c r="A89" s="1" t="s">
        <v>87</v>
      </c>
      <c r="B89" s="2">
        <v>38838</v>
      </c>
      <c r="C89" s="3">
        <v>3382760</v>
      </c>
      <c r="D89" s="6">
        <v>38869</v>
      </c>
      <c r="E89" s="1" t="s">
        <v>215</v>
      </c>
      <c r="F89" s="18">
        <f>$Q$10-D89</f>
        <v>303</v>
      </c>
    </row>
    <row r="90" spans="1:6" x14ac:dyDescent="0.2">
      <c r="A90" s="1" t="s">
        <v>88</v>
      </c>
      <c r="B90" s="2">
        <v>38838</v>
      </c>
      <c r="C90" s="3">
        <v>5538371.666666666</v>
      </c>
      <c r="D90" s="6">
        <v>38874</v>
      </c>
      <c r="E90" s="1" t="s">
        <v>215</v>
      </c>
      <c r="F90" s="18">
        <f>$Q$10-D90</f>
        <v>298</v>
      </c>
    </row>
    <row r="91" spans="1:6" x14ac:dyDescent="0.2">
      <c r="A91" s="1" t="s">
        <v>89</v>
      </c>
      <c r="B91" s="2">
        <v>38838</v>
      </c>
      <c r="C91" s="3">
        <v>4070928.333333333</v>
      </c>
      <c r="D91" s="6">
        <v>38872</v>
      </c>
      <c r="E91" s="1" t="s">
        <v>215</v>
      </c>
      <c r="F91" s="18">
        <f>$Q$10-D91</f>
        <v>300</v>
      </c>
    </row>
    <row r="92" spans="1:6" x14ac:dyDescent="0.2">
      <c r="A92" s="1" t="s">
        <v>90</v>
      </c>
      <c r="B92" s="2">
        <v>38838</v>
      </c>
      <c r="C92" s="3">
        <v>219053.75</v>
      </c>
      <c r="D92" s="6">
        <v>38873</v>
      </c>
      <c r="E92" s="1" t="s">
        <v>214</v>
      </c>
      <c r="F92" s="18"/>
    </row>
    <row r="93" spans="1:6" x14ac:dyDescent="0.2">
      <c r="A93" s="1" t="s">
        <v>91</v>
      </c>
      <c r="B93" s="2">
        <v>38838</v>
      </c>
      <c r="C93" s="3">
        <v>3681850</v>
      </c>
      <c r="D93" s="6">
        <v>38872</v>
      </c>
      <c r="E93" s="1" t="s">
        <v>214</v>
      </c>
      <c r="F93" s="18"/>
    </row>
    <row r="94" spans="1:6" x14ac:dyDescent="0.2">
      <c r="A94" s="1" t="s">
        <v>92</v>
      </c>
      <c r="B94" s="2">
        <v>38838</v>
      </c>
      <c r="C94" s="3">
        <v>319493.75</v>
      </c>
      <c r="D94" s="6">
        <v>38871</v>
      </c>
      <c r="E94" s="1" t="s">
        <v>215</v>
      </c>
      <c r="F94" s="18">
        <f>$Q$10-D94</f>
        <v>301</v>
      </c>
    </row>
    <row r="95" spans="1:6" x14ac:dyDescent="0.2">
      <c r="A95" s="1" t="s">
        <v>93</v>
      </c>
      <c r="B95" s="2">
        <v>38838</v>
      </c>
      <c r="C95" s="3">
        <v>4965041.25</v>
      </c>
      <c r="D95" s="6">
        <v>38871</v>
      </c>
      <c r="E95" s="1" t="s">
        <v>215</v>
      </c>
      <c r="F95" s="18">
        <f>$Q$10-D95</f>
        <v>301</v>
      </c>
    </row>
    <row r="96" spans="1:6" x14ac:dyDescent="0.2">
      <c r="A96" s="1" t="s">
        <v>94</v>
      </c>
      <c r="B96" s="2">
        <v>38838</v>
      </c>
      <c r="C96" s="3">
        <v>3270506.25</v>
      </c>
      <c r="D96" s="6">
        <v>38873</v>
      </c>
      <c r="E96" s="1" t="s">
        <v>214</v>
      </c>
      <c r="F96" s="18"/>
    </row>
    <row r="97" spans="1:6" x14ac:dyDescent="0.2">
      <c r="A97" s="1" t="s">
        <v>95</v>
      </c>
      <c r="B97" s="2">
        <v>38838</v>
      </c>
      <c r="C97" s="3">
        <v>2390960.0000000005</v>
      </c>
      <c r="D97" s="6">
        <v>38874</v>
      </c>
      <c r="E97" s="1" t="s">
        <v>214</v>
      </c>
      <c r="F97" s="18"/>
    </row>
    <row r="98" spans="1:6" x14ac:dyDescent="0.2">
      <c r="A98" s="1" t="s">
        <v>96</v>
      </c>
      <c r="B98" s="2">
        <v>38838</v>
      </c>
      <c r="C98" s="3">
        <v>4597300</v>
      </c>
      <c r="D98" s="6">
        <v>38873</v>
      </c>
      <c r="E98" s="1" t="s">
        <v>214</v>
      </c>
      <c r="F98" s="18"/>
    </row>
    <row r="99" spans="1:6" x14ac:dyDescent="0.2">
      <c r="A99" s="1" t="s">
        <v>97</v>
      </c>
      <c r="B99" s="2">
        <v>38838</v>
      </c>
      <c r="C99" s="3">
        <v>6814128.75</v>
      </c>
      <c r="D99" s="6">
        <v>38875</v>
      </c>
      <c r="E99" s="1" t="s">
        <v>214</v>
      </c>
      <c r="F99" s="18"/>
    </row>
    <row r="100" spans="1:6" x14ac:dyDescent="0.2">
      <c r="A100" s="1" t="s">
        <v>98</v>
      </c>
      <c r="B100" s="2">
        <v>38838</v>
      </c>
      <c r="C100" s="3">
        <v>542419.16666666663</v>
      </c>
      <c r="D100" s="6">
        <v>38871</v>
      </c>
      <c r="E100" s="1" t="s">
        <v>214</v>
      </c>
      <c r="F100" s="18"/>
    </row>
    <row r="101" spans="1:6" x14ac:dyDescent="0.2">
      <c r="A101" s="1" t="s">
        <v>99</v>
      </c>
      <c r="B101" s="2">
        <v>38838</v>
      </c>
      <c r="C101" s="3">
        <v>1574595.4166666665</v>
      </c>
      <c r="D101" s="6">
        <v>38872</v>
      </c>
      <c r="E101" s="1" t="s">
        <v>214</v>
      </c>
      <c r="F101" s="18"/>
    </row>
    <row r="102" spans="1:6" x14ac:dyDescent="0.2">
      <c r="A102" s="1" t="s">
        <v>100</v>
      </c>
      <c r="B102" s="2">
        <v>38838</v>
      </c>
      <c r="C102" s="3">
        <v>7194288.75</v>
      </c>
      <c r="D102" s="6">
        <v>38869</v>
      </c>
      <c r="E102" s="1" t="s">
        <v>214</v>
      </c>
      <c r="F102" s="18"/>
    </row>
    <row r="103" spans="1:6" x14ac:dyDescent="0.2">
      <c r="A103" s="1" t="s">
        <v>101</v>
      </c>
      <c r="B103" s="2">
        <v>38838</v>
      </c>
      <c r="C103" s="3">
        <v>5022983.333333334</v>
      </c>
      <c r="D103" s="6">
        <v>38870</v>
      </c>
      <c r="E103" s="1" t="s">
        <v>215</v>
      </c>
      <c r="F103" s="18">
        <f>$Q$10-D103</f>
        <v>302</v>
      </c>
    </row>
    <row r="104" spans="1:6" x14ac:dyDescent="0.2">
      <c r="A104" s="1" t="s">
        <v>102</v>
      </c>
      <c r="B104" s="2">
        <v>38838</v>
      </c>
      <c r="C104" s="3">
        <v>800756.66666666674</v>
      </c>
      <c r="D104" s="6">
        <v>38872</v>
      </c>
      <c r="E104" s="1" t="s">
        <v>214</v>
      </c>
      <c r="F104" s="18"/>
    </row>
    <row r="105" spans="1:6" x14ac:dyDescent="0.2">
      <c r="A105" s="1" t="s">
        <v>103</v>
      </c>
      <c r="B105" s="2">
        <v>38838</v>
      </c>
      <c r="C105" s="3">
        <v>6081395.8333333321</v>
      </c>
      <c r="D105" s="6">
        <v>38870</v>
      </c>
      <c r="E105" s="1" t="s">
        <v>214</v>
      </c>
      <c r="F105" s="18"/>
    </row>
    <row r="106" spans="1:6" x14ac:dyDescent="0.2">
      <c r="A106" s="1" t="s">
        <v>104</v>
      </c>
      <c r="B106" s="2">
        <v>38838</v>
      </c>
      <c r="C106" s="3">
        <v>659560.41666666663</v>
      </c>
      <c r="D106" s="6">
        <v>38871</v>
      </c>
      <c r="E106" s="1" t="s">
        <v>214</v>
      </c>
      <c r="F106" s="18"/>
    </row>
    <row r="107" spans="1:6" x14ac:dyDescent="0.2">
      <c r="A107" s="1" t="s">
        <v>105</v>
      </c>
      <c r="B107" s="2">
        <v>38838</v>
      </c>
      <c r="C107" s="3">
        <v>1237373.3333333333</v>
      </c>
      <c r="D107" s="6">
        <v>38870</v>
      </c>
      <c r="E107" s="1" t="s">
        <v>215</v>
      </c>
      <c r="F107" s="18">
        <f>$Q$10-D107</f>
        <v>302</v>
      </c>
    </row>
    <row r="108" spans="1:6" x14ac:dyDescent="0.2">
      <c r="A108" s="1" t="s">
        <v>106</v>
      </c>
      <c r="B108" s="2">
        <v>38838</v>
      </c>
      <c r="C108" s="3">
        <v>7706676.25</v>
      </c>
      <c r="D108" s="6">
        <v>38871</v>
      </c>
      <c r="E108" s="1" t="s">
        <v>215</v>
      </c>
      <c r="F108" s="18">
        <f>$Q$10-D108</f>
        <v>301</v>
      </c>
    </row>
    <row r="109" spans="1:6" x14ac:dyDescent="0.2">
      <c r="A109" s="1" t="s">
        <v>107</v>
      </c>
      <c r="B109" s="2">
        <v>38838</v>
      </c>
      <c r="C109" s="3">
        <v>993333.33333333349</v>
      </c>
      <c r="D109" s="6">
        <v>38873</v>
      </c>
      <c r="E109" s="1" t="s">
        <v>215</v>
      </c>
      <c r="F109" s="18">
        <f>$Q$10-D109</f>
        <v>299</v>
      </c>
    </row>
    <row r="110" spans="1:6" x14ac:dyDescent="0.2">
      <c r="A110" s="1" t="s">
        <v>108</v>
      </c>
      <c r="B110" s="2">
        <v>38838</v>
      </c>
      <c r="C110" s="3">
        <v>1734691.666666667</v>
      </c>
      <c r="D110" s="6">
        <v>38873</v>
      </c>
      <c r="E110" s="1" t="s">
        <v>214</v>
      </c>
      <c r="F110" s="18"/>
    </row>
    <row r="111" spans="1:6" x14ac:dyDescent="0.2">
      <c r="A111" s="1" t="s">
        <v>109</v>
      </c>
      <c r="B111" s="2">
        <v>38838</v>
      </c>
      <c r="C111" s="3">
        <v>2340362.4999999995</v>
      </c>
      <c r="D111" s="6">
        <v>38872</v>
      </c>
      <c r="E111" s="1" t="s">
        <v>214</v>
      </c>
      <c r="F111" s="18"/>
    </row>
    <row r="112" spans="1:6" x14ac:dyDescent="0.2">
      <c r="A112" s="1" t="s">
        <v>110</v>
      </c>
      <c r="B112" s="2">
        <v>38838</v>
      </c>
      <c r="C112" s="3">
        <v>1288802.4999999998</v>
      </c>
      <c r="D112" s="6">
        <v>38869</v>
      </c>
      <c r="E112" s="1" t="s">
        <v>214</v>
      </c>
      <c r="F112" s="18"/>
    </row>
    <row r="113" spans="1:6" x14ac:dyDescent="0.2">
      <c r="A113" s="1" t="s">
        <v>111</v>
      </c>
      <c r="B113" s="2">
        <v>38838</v>
      </c>
      <c r="C113" s="3">
        <v>8761866.666666666</v>
      </c>
      <c r="D113" s="6">
        <v>38872</v>
      </c>
      <c r="E113" s="1" t="s">
        <v>215</v>
      </c>
      <c r="F113" s="18">
        <f>$Q$10-D113</f>
        <v>300</v>
      </c>
    </row>
    <row r="114" spans="1:6" x14ac:dyDescent="0.2">
      <c r="A114" s="1" t="s">
        <v>112</v>
      </c>
      <c r="B114" s="2">
        <v>38838</v>
      </c>
      <c r="C114" s="3">
        <v>7400163.75</v>
      </c>
      <c r="D114" s="6">
        <v>38875</v>
      </c>
      <c r="E114" s="1" t="s">
        <v>215</v>
      </c>
      <c r="F114" s="18">
        <f>$Q$10-D114</f>
        <v>297</v>
      </c>
    </row>
    <row r="115" spans="1:6" x14ac:dyDescent="0.2">
      <c r="A115" s="1" t="s">
        <v>113</v>
      </c>
      <c r="B115" s="2">
        <v>38838</v>
      </c>
      <c r="C115" s="3">
        <v>201780</v>
      </c>
      <c r="D115" s="6">
        <v>38874</v>
      </c>
      <c r="E115" s="1" t="s">
        <v>214</v>
      </c>
      <c r="F115" s="18"/>
    </row>
    <row r="116" spans="1:6" x14ac:dyDescent="0.2">
      <c r="A116" s="1" t="s">
        <v>114</v>
      </c>
      <c r="B116" s="2">
        <v>38838</v>
      </c>
      <c r="C116" s="3">
        <v>5164291.25</v>
      </c>
      <c r="D116" s="6">
        <v>38869</v>
      </c>
      <c r="E116" s="1" t="s">
        <v>214</v>
      </c>
      <c r="F116" s="18"/>
    </row>
    <row r="117" spans="1:6" x14ac:dyDescent="0.2">
      <c r="A117" s="1" t="s">
        <v>115</v>
      </c>
      <c r="B117" s="2">
        <v>38838</v>
      </c>
      <c r="C117" s="3">
        <v>6083275</v>
      </c>
      <c r="D117" s="6">
        <v>38873</v>
      </c>
      <c r="E117" s="1" t="s">
        <v>215</v>
      </c>
      <c r="F117" s="18">
        <f>$Q$10-D117</f>
        <v>299</v>
      </c>
    </row>
    <row r="118" spans="1:6" x14ac:dyDescent="0.2">
      <c r="A118" s="1" t="s">
        <v>116</v>
      </c>
      <c r="B118" s="2">
        <v>38838</v>
      </c>
      <c r="C118" s="3">
        <v>1017573.3333333333</v>
      </c>
      <c r="D118" s="6">
        <v>38875</v>
      </c>
      <c r="E118" s="1" t="s">
        <v>215</v>
      </c>
      <c r="F118" s="18">
        <f>$Q$10-D118</f>
        <v>297</v>
      </c>
    </row>
    <row r="119" spans="1:6" x14ac:dyDescent="0.2">
      <c r="A119" s="1" t="s">
        <v>117</v>
      </c>
      <c r="B119" s="2">
        <v>38838</v>
      </c>
      <c r="C119" s="3">
        <v>6776250</v>
      </c>
      <c r="D119" s="6">
        <v>38875</v>
      </c>
      <c r="E119" s="1" t="s">
        <v>214</v>
      </c>
      <c r="F119" s="18"/>
    </row>
    <row r="120" spans="1:6" x14ac:dyDescent="0.2">
      <c r="A120" s="1" t="s">
        <v>118</v>
      </c>
      <c r="B120" s="2">
        <v>38838</v>
      </c>
      <c r="C120" s="3">
        <v>555120</v>
      </c>
      <c r="D120" s="6">
        <v>38869</v>
      </c>
      <c r="E120" s="1" t="s">
        <v>215</v>
      </c>
      <c r="F120" s="18">
        <f>$Q$10-D120</f>
        <v>303</v>
      </c>
    </row>
    <row r="121" spans="1:6" x14ac:dyDescent="0.2">
      <c r="A121" s="1" t="s">
        <v>119</v>
      </c>
      <c r="B121" s="2">
        <v>38838</v>
      </c>
      <c r="C121" s="3">
        <v>8884468.75</v>
      </c>
      <c r="D121" s="6">
        <v>38872</v>
      </c>
      <c r="E121" s="1" t="s">
        <v>214</v>
      </c>
      <c r="F121" s="18"/>
    </row>
    <row r="122" spans="1:6" x14ac:dyDescent="0.2">
      <c r="A122" s="1" t="s">
        <v>120</v>
      </c>
      <c r="B122" s="2">
        <v>38838</v>
      </c>
      <c r="C122" s="3">
        <v>108552.08333333331</v>
      </c>
      <c r="D122" s="6">
        <v>38875</v>
      </c>
      <c r="E122" s="1" t="s">
        <v>214</v>
      </c>
      <c r="F122" s="18"/>
    </row>
    <row r="123" spans="1:6" x14ac:dyDescent="0.2">
      <c r="A123" s="1" t="s">
        <v>121</v>
      </c>
      <c r="B123" s="2">
        <v>38838</v>
      </c>
      <c r="C123" s="3">
        <v>3445353.333333333</v>
      </c>
      <c r="D123" s="6">
        <v>38874</v>
      </c>
      <c r="E123" s="1" t="s">
        <v>214</v>
      </c>
      <c r="F123" s="18"/>
    </row>
    <row r="124" spans="1:6" x14ac:dyDescent="0.2">
      <c r="A124" s="1" t="s">
        <v>122</v>
      </c>
      <c r="B124" s="2">
        <v>38838</v>
      </c>
      <c r="C124" s="3">
        <v>7015153.75</v>
      </c>
      <c r="D124" s="6">
        <v>38869</v>
      </c>
      <c r="E124" s="1" t="s">
        <v>214</v>
      </c>
      <c r="F124" s="18"/>
    </row>
    <row r="125" spans="1:6" x14ac:dyDescent="0.2">
      <c r="A125" s="1" t="s">
        <v>123</v>
      </c>
      <c r="B125" s="2">
        <v>38838</v>
      </c>
      <c r="C125" s="3">
        <v>2550106.25</v>
      </c>
      <c r="D125" s="6">
        <v>38875</v>
      </c>
      <c r="E125" s="1" t="s">
        <v>215</v>
      </c>
      <c r="F125" s="18">
        <f>$Q$10-D125</f>
        <v>297</v>
      </c>
    </row>
    <row r="126" spans="1:6" x14ac:dyDescent="0.2">
      <c r="A126" s="1" t="s">
        <v>124</v>
      </c>
      <c r="B126" s="2">
        <v>38838</v>
      </c>
      <c r="C126" s="3">
        <v>14155450</v>
      </c>
      <c r="D126" s="6">
        <v>38874</v>
      </c>
      <c r="E126" s="1" t="s">
        <v>214</v>
      </c>
      <c r="F126" s="18"/>
    </row>
    <row r="127" spans="1:6" x14ac:dyDescent="0.2">
      <c r="A127" s="1" t="s">
        <v>125</v>
      </c>
      <c r="B127" s="2">
        <v>38838</v>
      </c>
      <c r="C127" s="3">
        <v>6268957.5</v>
      </c>
      <c r="D127" s="6">
        <v>38875</v>
      </c>
      <c r="E127" s="1" t="s">
        <v>214</v>
      </c>
      <c r="F127" s="18"/>
    </row>
    <row r="128" spans="1:6" x14ac:dyDescent="0.2">
      <c r="A128" s="1" t="s">
        <v>126</v>
      </c>
      <c r="B128" s="2">
        <v>38838</v>
      </c>
      <c r="C128" s="3">
        <v>495765</v>
      </c>
      <c r="D128" s="6">
        <v>38873</v>
      </c>
      <c r="E128" s="1" t="s">
        <v>214</v>
      </c>
      <c r="F128" s="18"/>
    </row>
    <row r="129" spans="1:6" x14ac:dyDescent="0.2">
      <c r="A129" s="1" t="s">
        <v>127</v>
      </c>
      <c r="B129" s="2">
        <v>38838</v>
      </c>
      <c r="C129" s="3">
        <v>461977.08333333337</v>
      </c>
      <c r="D129" s="6">
        <v>38871</v>
      </c>
      <c r="E129" s="1" t="s">
        <v>214</v>
      </c>
      <c r="F129" s="18"/>
    </row>
    <row r="130" spans="1:6" x14ac:dyDescent="0.2">
      <c r="A130" s="1" t="s">
        <v>128</v>
      </c>
      <c r="B130" s="2">
        <v>38838</v>
      </c>
      <c r="C130" s="3">
        <v>3639535.833333333</v>
      </c>
      <c r="D130" s="6">
        <v>38869</v>
      </c>
      <c r="E130" s="1" t="s">
        <v>214</v>
      </c>
      <c r="F130" s="18"/>
    </row>
    <row r="131" spans="1:6" x14ac:dyDescent="0.2">
      <c r="A131" s="1" t="s">
        <v>0</v>
      </c>
      <c r="B131" s="2">
        <v>38869</v>
      </c>
      <c r="C131" s="3">
        <v>9711473.3333333321</v>
      </c>
      <c r="D131" s="6">
        <v>38901</v>
      </c>
      <c r="E131" s="1" t="s">
        <v>215</v>
      </c>
      <c r="F131" s="18">
        <f>$Q$10-D131</f>
        <v>271</v>
      </c>
    </row>
    <row r="132" spans="1:6" x14ac:dyDescent="0.2">
      <c r="A132" s="1" t="s">
        <v>1</v>
      </c>
      <c r="B132" s="2">
        <v>38869</v>
      </c>
      <c r="C132" s="3">
        <v>4309518.333333334</v>
      </c>
      <c r="D132" s="6">
        <v>38899</v>
      </c>
      <c r="E132" s="1" t="s">
        <v>214</v>
      </c>
      <c r="F132" s="18"/>
    </row>
    <row r="133" spans="1:6" x14ac:dyDescent="0.2">
      <c r="A133" s="1" t="s">
        <v>2</v>
      </c>
      <c r="B133" s="2">
        <v>38869</v>
      </c>
      <c r="C133" s="3">
        <v>3006720</v>
      </c>
      <c r="D133" s="6">
        <v>38904</v>
      </c>
      <c r="E133" s="1" t="s">
        <v>215</v>
      </c>
      <c r="F133" s="18">
        <f>$Q$10-D133</f>
        <v>268</v>
      </c>
    </row>
    <row r="134" spans="1:6" x14ac:dyDescent="0.2">
      <c r="A134" s="1" t="s">
        <v>3</v>
      </c>
      <c r="B134" s="2">
        <v>38869</v>
      </c>
      <c r="C134" s="3">
        <v>7085063.3333333321</v>
      </c>
      <c r="D134" s="6">
        <v>38902</v>
      </c>
      <c r="E134" s="1" t="s">
        <v>215</v>
      </c>
      <c r="F134" s="18">
        <f>$Q$10-D134</f>
        <v>270</v>
      </c>
    </row>
    <row r="135" spans="1:6" x14ac:dyDescent="0.2">
      <c r="A135" s="1" t="s">
        <v>4</v>
      </c>
      <c r="B135" s="2">
        <v>38869</v>
      </c>
      <c r="C135" s="3">
        <v>7089989.5833333321</v>
      </c>
      <c r="D135" s="6">
        <v>38901</v>
      </c>
      <c r="E135" s="1" t="s">
        <v>215</v>
      </c>
      <c r="F135" s="18">
        <f>$Q$10-D135</f>
        <v>271</v>
      </c>
    </row>
    <row r="136" spans="1:6" x14ac:dyDescent="0.2">
      <c r="A136" s="1" t="s">
        <v>5</v>
      </c>
      <c r="B136" s="2">
        <v>38869</v>
      </c>
      <c r="C136" s="3">
        <v>3441188.333333333</v>
      </c>
      <c r="D136" s="6">
        <v>38901</v>
      </c>
      <c r="E136" s="1" t="s">
        <v>214</v>
      </c>
      <c r="F136" s="18"/>
    </row>
    <row r="137" spans="1:6" x14ac:dyDescent="0.2">
      <c r="A137" s="1" t="s">
        <v>6</v>
      </c>
      <c r="B137" s="2">
        <v>38869</v>
      </c>
      <c r="C137" s="3">
        <v>291729.16666666663</v>
      </c>
      <c r="D137" s="6">
        <v>38904</v>
      </c>
      <c r="E137" s="1" t="s">
        <v>215</v>
      </c>
      <c r="F137" s="18">
        <f>$Q$10-D137</f>
        <v>268</v>
      </c>
    </row>
    <row r="138" spans="1:6" x14ac:dyDescent="0.2">
      <c r="A138" s="1" t="s">
        <v>7</v>
      </c>
      <c r="B138" s="2">
        <v>38869</v>
      </c>
      <c r="C138" s="3">
        <v>2569629.5833333335</v>
      </c>
      <c r="D138" s="6">
        <v>38903</v>
      </c>
      <c r="E138" s="1" t="s">
        <v>215</v>
      </c>
      <c r="F138" s="18">
        <f>$Q$10-D138</f>
        <v>269</v>
      </c>
    </row>
    <row r="139" spans="1:6" x14ac:dyDescent="0.2">
      <c r="A139" s="1" t="s">
        <v>8</v>
      </c>
      <c r="B139" s="2">
        <v>38869</v>
      </c>
      <c r="C139" s="3">
        <v>1513152.0833333335</v>
      </c>
      <c r="D139" s="6">
        <v>38902</v>
      </c>
      <c r="E139" s="1" t="s">
        <v>214</v>
      </c>
      <c r="F139" s="18"/>
    </row>
    <row r="140" spans="1:6" x14ac:dyDescent="0.2">
      <c r="A140" s="1" t="s">
        <v>9</v>
      </c>
      <c r="B140" s="2">
        <v>38869</v>
      </c>
      <c r="C140" s="3">
        <v>7948361.25</v>
      </c>
      <c r="D140" s="6">
        <v>38904</v>
      </c>
      <c r="E140" s="1" t="s">
        <v>215</v>
      </c>
      <c r="F140" s="18">
        <f>$Q$10-D140</f>
        <v>268</v>
      </c>
    </row>
    <row r="141" spans="1:6" x14ac:dyDescent="0.2">
      <c r="A141" s="1" t="s">
        <v>10</v>
      </c>
      <c r="B141" s="2">
        <v>38869</v>
      </c>
      <c r="C141" s="3">
        <v>7744440</v>
      </c>
      <c r="D141" s="6">
        <v>38905</v>
      </c>
      <c r="E141" s="1" t="s">
        <v>214</v>
      </c>
      <c r="F141" s="18"/>
    </row>
    <row r="142" spans="1:6" x14ac:dyDescent="0.2">
      <c r="A142" s="1" t="s">
        <v>11</v>
      </c>
      <c r="B142" s="2">
        <v>38869</v>
      </c>
      <c r="C142" s="3">
        <v>4304350</v>
      </c>
      <c r="D142" s="6">
        <v>38899</v>
      </c>
      <c r="E142" s="1" t="s">
        <v>214</v>
      </c>
      <c r="F142" s="18"/>
    </row>
    <row r="143" spans="1:6" x14ac:dyDescent="0.2">
      <c r="A143" s="1" t="s">
        <v>12</v>
      </c>
      <c r="B143" s="2">
        <v>38869</v>
      </c>
      <c r="C143" s="3">
        <v>6151091.6666666679</v>
      </c>
      <c r="D143" s="6">
        <v>38902</v>
      </c>
      <c r="E143" s="1" t="s">
        <v>214</v>
      </c>
      <c r="F143" s="18"/>
    </row>
    <row r="144" spans="1:6" x14ac:dyDescent="0.2">
      <c r="A144" s="1" t="s">
        <v>13</v>
      </c>
      <c r="B144" s="2">
        <v>38869</v>
      </c>
      <c r="C144" s="3">
        <v>4664753.333333334</v>
      </c>
      <c r="D144" s="6">
        <v>38900</v>
      </c>
      <c r="E144" s="1" t="s">
        <v>214</v>
      </c>
      <c r="F144" s="18"/>
    </row>
    <row r="145" spans="1:6" x14ac:dyDescent="0.2">
      <c r="A145" s="1" t="s">
        <v>14</v>
      </c>
      <c r="B145" s="2">
        <v>38869</v>
      </c>
      <c r="C145" s="3">
        <v>930486.66666666651</v>
      </c>
      <c r="D145" s="6">
        <v>38905</v>
      </c>
      <c r="E145" s="1" t="s">
        <v>214</v>
      </c>
      <c r="F145" s="18"/>
    </row>
    <row r="146" spans="1:6" x14ac:dyDescent="0.2">
      <c r="A146" s="1" t="s">
        <v>15</v>
      </c>
      <c r="B146" s="2">
        <v>38869</v>
      </c>
      <c r="C146" s="3">
        <v>2325708.3333333335</v>
      </c>
      <c r="D146" s="6">
        <v>38903</v>
      </c>
      <c r="E146" s="1" t="s">
        <v>214</v>
      </c>
      <c r="F146" s="18"/>
    </row>
    <row r="147" spans="1:6" x14ac:dyDescent="0.2">
      <c r="A147" s="1" t="s">
        <v>16</v>
      </c>
      <c r="B147" s="2">
        <v>38869</v>
      </c>
      <c r="C147" s="3">
        <v>3130432.5</v>
      </c>
      <c r="D147" s="6">
        <v>38905</v>
      </c>
      <c r="E147" s="1" t="s">
        <v>214</v>
      </c>
      <c r="F147" s="18"/>
    </row>
    <row r="148" spans="1:6" x14ac:dyDescent="0.2">
      <c r="A148" s="1" t="s">
        <v>17</v>
      </c>
      <c r="B148" s="2">
        <v>38869</v>
      </c>
      <c r="C148" s="3">
        <v>6469851.666666666</v>
      </c>
      <c r="D148" s="6">
        <v>38900</v>
      </c>
      <c r="E148" s="1" t="s">
        <v>215</v>
      </c>
      <c r="F148" s="18">
        <f>$Q$10-D148</f>
        <v>272</v>
      </c>
    </row>
    <row r="149" spans="1:6" x14ac:dyDescent="0.2">
      <c r="A149" s="1" t="s">
        <v>18</v>
      </c>
      <c r="B149" s="2">
        <v>38869</v>
      </c>
      <c r="C149" s="3">
        <v>7214441.666666666</v>
      </c>
      <c r="D149" s="6">
        <v>38903</v>
      </c>
      <c r="E149" s="1" t="s">
        <v>215</v>
      </c>
      <c r="F149" s="18">
        <f>$Q$10-D149</f>
        <v>269</v>
      </c>
    </row>
    <row r="150" spans="1:6" x14ac:dyDescent="0.2">
      <c r="A150" s="1" t="s">
        <v>19</v>
      </c>
      <c r="B150" s="2">
        <v>38869</v>
      </c>
      <c r="C150" s="3">
        <v>5077325</v>
      </c>
      <c r="D150" s="6">
        <v>38901</v>
      </c>
      <c r="E150" s="1" t="s">
        <v>215</v>
      </c>
      <c r="F150" s="18">
        <f>$Q$10-D150</f>
        <v>271</v>
      </c>
    </row>
    <row r="151" spans="1:6" x14ac:dyDescent="0.2">
      <c r="A151" s="1" t="s">
        <v>20</v>
      </c>
      <c r="B151" s="2">
        <v>38869</v>
      </c>
      <c r="C151" s="3">
        <v>3682466.666666666</v>
      </c>
      <c r="D151" s="6">
        <v>38902</v>
      </c>
      <c r="E151" s="1" t="s">
        <v>214</v>
      </c>
      <c r="F151" s="18"/>
    </row>
    <row r="152" spans="1:6" x14ac:dyDescent="0.2">
      <c r="A152" s="1" t="s">
        <v>21</v>
      </c>
      <c r="B152" s="2">
        <v>38869</v>
      </c>
      <c r="C152" s="3">
        <v>1940706.25</v>
      </c>
      <c r="D152" s="6">
        <v>38901</v>
      </c>
      <c r="E152" s="1" t="s">
        <v>214</v>
      </c>
      <c r="F152" s="18"/>
    </row>
    <row r="153" spans="1:6" x14ac:dyDescent="0.2">
      <c r="A153" s="1" t="s">
        <v>22</v>
      </c>
      <c r="B153" s="2">
        <v>38869</v>
      </c>
      <c r="C153" s="3">
        <v>12312190</v>
      </c>
      <c r="D153" s="6">
        <v>38902</v>
      </c>
      <c r="E153" s="1" t="s">
        <v>215</v>
      </c>
      <c r="F153" s="18">
        <f>$Q$10-D153</f>
        <v>270</v>
      </c>
    </row>
    <row r="154" spans="1:6" x14ac:dyDescent="0.2">
      <c r="A154" s="1" t="s">
        <v>23</v>
      </c>
      <c r="B154" s="2">
        <v>38869</v>
      </c>
      <c r="C154" s="3">
        <v>2011612.5</v>
      </c>
      <c r="D154" s="6">
        <v>38903</v>
      </c>
      <c r="E154" s="1" t="s">
        <v>214</v>
      </c>
      <c r="F154" s="18"/>
    </row>
    <row r="155" spans="1:6" x14ac:dyDescent="0.2">
      <c r="A155" s="1" t="s">
        <v>24</v>
      </c>
      <c r="B155" s="2">
        <v>38869</v>
      </c>
      <c r="C155" s="3">
        <v>10716907.5</v>
      </c>
      <c r="D155" s="6">
        <v>38903</v>
      </c>
      <c r="E155" s="1" t="s">
        <v>214</v>
      </c>
      <c r="F155" s="18"/>
    </row>
    <row r="156" spans="1:6" x14ac:dyDescent="0.2">
      <c r="A156" s="1" t="s">
        <v>25</v>
      </c>
      <c r="B156" s="2">
        <v>38869</v>
      </c>
      <c r="C156" s="3">
        <v>4034745</v>
      </c>
      <c r="D156" s="6">
        <v>38903</v>
      </c>
      <c r="E156" s="1" t="s">
        <v>214</v>
      </c>
      <c r="F156" s="18"/>
    </row>
    <row r="157" spans="1:6" x14ac:dyDescent="0.2">
      <c r="A157" s="1" t="s">
        <v>26</v>
      </c>
      <c r="B157" s="2">
        <v>38869</v>
      </c>
      <c r="C157" s="3">
        <v>3684835.833333334</v>
      </c>
      <c r="D157" s="6">
        <v>38901</v>
      </c>
      <c r="E157" s="1" t="s">
        <v>214</v>
      </c>
      <c r="F157" s="18"/>
    </row>
    <row r="158" spans="1:6" x14ac:dyDescent="0.2">
      <c r="A158" s="1" t="s">
        <v>27</v>
      </c>
      <c r="B158" s="2">
        <v>38869</v>
      </c>
      <c r="C158" s="3">
        <v>728200</v>
      </c>
      <c r="D158" s="6">
        <v>38902</v>
      </c>
      <c r="E158" s="1" t="s">
        <v>215</v>
      </c>
      <c r="F158" s="18">
        <f>$Q$10-D158</f>
        <v>270</v>
      </c>
    </row>
    <row r="159" spans="1:6" x14ac:dyDescent="0.2">
      <c r="A159" s="1" t="s">
        <v>28</v>
      </c>
      <c r="B159" s="2">
        <v>38869</v>
      </c>
      <c r="C159" s="3">
        <v>1449166.25</v>
      </c>
      <c r="D159" s="6">
        <v>38903</v>
      </c>
      <c r="E159" s="1" t="s">
        <v>214</v>
      </c>
      <c r="F159" s="18"/>
    </row>
    <row r="160" spans="1:6" x14ac:dyDescent="0.2">
      <c r="A160" s="1" t="s">
        <v>29</v>
      </c>
      <c r="B160" s="2">
        <v>38869</v>
      </c>
      <c r="C160" s="3">
        <v>6417586.6666666679</v>
      </c>
      <c r="D160" s="6">
        <v>38905</v>
      </c>
      <c r="E160" s="1" t="s">
        <v>215</v>
      </c>
      <c r="F160" s="18">
        <f>$Q$10-D160</f>
        <v>267</v>
      </c>
    </row>
    <row r="161" spans="1:6" x14ac:dyDescent="0.2">
      <c r="A161" s="1" t="s">
        <v>30</v>
      </c>
      <c r="B161" s="2">
        <v>38869</v>
      </c>
      <c r="C161" s="3">
        <v>4113450</v>
      </c>
      <c r="D161" s="6">
        <v>38901</v>
      </c>
      <c r="E161" s="1" t="s">
        <v>215</v>
      </c>
      <c r="F161" s="18">
        <f>$Q$10-D161</f>
        <v>271</v>
      </c>
    </row>
    <row r="162" spans="1:6" x14ac:dyDescent="0.2">
      <c r="A162" s="1" t="s">
        <v>31</v>
      </c>
      <c r="B162" s="2">
        <v>38869</v>
      </c>
      <c r="C162" s="3">
        <v>1805880</v>
      </c>
      <c r="D162" s="6">
        <v>38902</v>
      </c>
      <c r="E162" s="1" t="s">
        <v>215</v>
      </c>
      <c r="F162" s="18">
        <f>$Q$10-D162</f>
        <v>270</v>
      </c>
    </row>
    <row r="163" spans="1:6" x14ac:dyDescent="0.2">
      <c r="A163" s="1" t="s">
        <v>32</v>
      </c>
      <c r="B163" s="2">
        <v>38869</v>
      </c>
      <c r="C163" s="3">
        <v>2835745</v>
      </c>
      <c r="D163" s="6">
        <v>38900</v>
      </c>
      <c r="E163" s="1" t="s">
        <v>215</v>
      </c>
      <c r="F163" s="18">
        <f>$Q$10-D163</f>
        <v>272</v>
      </c>
    </row>
    <row r="164" spans="1:6" x14ac:dyDescent="0.2">
      <c r="A164" s="1" t="s">
        <v>33</v>
      </c>
      <c r="B164" s="2">
        <v>38869</v>
      </c>
      <c r="C164" s="3">
        <v>7083927.5</v>
      </c>
      <c r="D164" s="6">
        <v>38902</v>
      </c>
      <c r="E164" s="1" t="s">
        <v>215</v>
      </c>
      <c r="F164" s="18">
        <f>$Q$10-D164</f>
        <v>270</v>
      </c>
    </row>
    <row r="165" spans="1:6" x14ac:dyDescent="0.2">
      <c r="A165" s="1" t="s">
        <v>34</v>
      </c>
      <c r="B165" s="2">
        <v>38869</v>
      </c>
      <c r="C165" s="3">
        <v>6930093.3333333321</v>
      </c>
      <c r="D165" s="6">
        <v>38904</v>
      </c>
      <c r="E165" s="1" t="s">
        <v>214</v>
      </c>
      <c r="F165" s="18"/>
    </row>
    <row r="166" spans="1:6" x14ac:dyDescent="0.2">
      <c r="A166" s="1" t="s">
        <v>35</v>
      </c>
      <c r="B166" s="2">
        <v>38869</v>
      </c>
      <c r="C166" s="3">
        <v>1764000</v>
      </c>
      <c r="D166" s="6">
        <v>38899</v>
      </c>
      <c r="E166" s="1" t="s">
        <v>214</v>
      </c>
      <c r="F166" s="18"/>
    </row>
    <row r="167" spans="1:6" x14ac:dyDescent="0.2">
      <c r="A167" s="1" t="s">
        <v>36</v>
      </c>
      <c r="B167" s="2">
        <v>38869</v>
      </c>
      <c r="C167" s="3">
        <v>214498.33333333337</v>
      </c>
      <c r="D167" s="6">
        <v>38903</v>
      </c>
      <c r="E167" s="1" t="s">
        <v>214</v>
      </c>
      <c r="F167" s="18"/>
    </row>
    <row r="168" spans="1:6" x14ac:dyDescent="0.2">
      <c r="A168" s="1" t="s">
        <v>37</v>
      </c>
      <c r="B168" s="2">
        <v>38869</v>
      </c>
      <c r="C168" s="3">
        <v>3054333.75</v>
      </c>
      <c r="D168" s="6">
        <v>38904</v>
      </c>
      <c r="E168" s="1" t="s">
        <v>215</v>
      </c>
      <c r="F168" s="18">
        <f>$Q$10-D168</f>
        <v>268</v>
      </c>
    </row>
    <row r="169" spans="1:6" x14ac:dyDescent="0.2">
      <c r="A169" s="1" t="s">
        <v>38</v>
      </c>
      <c r="B169" s="2">
        <v>38869</v>
      </c>
      <c r="C169" s="3">
        <v>6859866.6666666679</v>
      </c>
      <c r="D169" s="6">
        <v>38904</v>
      </c>
      <c r="E169" s="1" t="s">
        <v>215</v>
      </c>
      <c r="F169" s="18">
        <f>$Q$10-D169</f>
        <v>268</v>
      </c>
    </row>
    <row r="170" spans="1:6" x14ac:dyDescent="0.2">
      <c r="A170" s="1" t="s">
        <v>39</v>
      </c>
      <c r="B170" s="2">
        <v>38869</v>
      </c>
      <c r="C170" s="3">
        <v>592702.5</v>
      </c>
      <c r="D170" s="6">
        <v>38903</v>
      </c>
      <c r="E170" s="1" t="s">
        <v>215</v>
      </c>
      <c r="F170" s="18">
        <f>$Q$10-D170</f>
        <v>269</v>
      </c>
    </row>
    <row r="171" spans="1:6" x14ac:dyDescent="0.2">
      <c r="A171" s="1" t="s">
        <v>40</v>
      </c>
      <c r="B171" s="2">
        <v>38869</v>
      </c>
      <c r="C171" s="3">
        <v>1683050</v>
      </c>
      <c r="D171" s="6">
        <v>38903</v>
      </c>
      <c r="E171" s="1" t="s">
        <v>214</v>
      </c>
      <c r="F171" s="18"/>
    </row>
    <row r="172" spans="1:6" x14ac:dyDescent="0.2">
      <c r="A172" s="1" t="s">
        <v>41</v>
      </c>
      <c r="B172" s="2">
        <v>38869</v>
      </c>
      <c r="C172" s="3">
        <v>4268160</v>
      </c>
      <c r="D172" s="6">
        <v>38902</v>
      </c>
      <c r="E172" s="1" t="s">
        <v>215</v>
      </c>
      <c r="F172" s="18">
        <f>$Q$10-D172</f>
        <v>270</v>
      </c>
    </row>
    <row r="173" spans="1:6" x14ac:dyDescent="0.2">
      <c r="A173" s="1" t="s">
        <v>42</v>
      </c>
      <c r="B173" s="2">
        <v>38869</v>
      </c>
      <c r="C173" s="3">
        <v>6482684.1666666679</v>
      </c>
      <c r="D173" s="6">
        <v>38900</v>
      </c>
      <c r="E173" s="1" t="s">
        <v>215</v>
      </c>
      <c r="F173" s="18">
        <f>$Q$10-D173</f>
        <v>272</v>
      </c>
    </row>
    <row r="174" spans="1:6" x14ac:dyDescent="0.2">
      <c r="A174" s="1" t="s">
        <v>43</v>
      </c>
      <c r="B174" s="2">
        <v>38869</v>
      </c>
      <c r="C174" s="3">
        <v>9347718.3333333321</v>
      </c>
      <c r="D174" s="6">
        <v>38905</v>
      </c>
      <c r="E174" s="1" t="s">
        <v>215</v>
      </c>
      <c r="F174" s="18">
        <f>$Q$10-D174</f>
        <v>267</v>
      </c>
    </row>
    <row r="175" spans="1:6" x14ac:dyDescent="0.2">
      <c r="A175" s="1" t="s">
        <v>44</v>
      </c>
      <c r="B175" s="2">
        <v>38869</v>
      </c>
      <c r="C175" s="3">
        <v>6365947.5</v>
      </c>
      <c r="D175" s="6">
        <v>38899</v>
      </c>
      <c r="E175" s="1" t="s">
        <v>214</v>
      </c>
      <c r="F175" s="18"/>
    </row>
    <row r="176" spans="1:6" x14ac:dyDescent="0.2">
      <c r="A176" s="1" t="s">
        <v>45</v>
      </c>
      <c r="B176" s="2">
        <v>38869</v>
      </c>
      <c r="C176" s="3">
        <v>8695050</v>
      </c>
      <c r="D176" s="6">
        <v>38903</v>
      </c>
      <c r="E176" s="1" t="s">
        <v>215</v>
      </c>
      <c r="F176" s="18">
        <f>$Q$10-D176</f>
        <v>269</v>
      </c>
    </row>
    <row r="177" spans="1:6" x14ac:dyDescent="0.2">
      <c r="A177" s="1" t="s">
        <v>46</v>
      </c>
      <c r="B177" s="2">
        <v>38869</v>
      </c>
      <c r="C177" s="3">
        <v>2178595.8333333335</v>
      </c>
      <c r="D177" s="6">
        <v>38903</v>
      </c>
      <c r="E177" s="1" t="s">
        <v>215</v>
      </c>
      <c r="F177" s="18">
        <f>$Q$10-D177</f>
        <v>269</v>
      </c>
    </row>
    <row r="178" spans="1:6" x14ac:dyDescent="0.2">
      <c r="A178" s="1" t="s">
        <v>47</v>
      </c>
      <c r="B178" s="2">
        <v>38869</v>
      </c>
      <c r="C178" s="3">
        <v>1170224.1666666667</v>
      </c>
      <c r="D178" s="6">
        <v>38904</v>
      </c>
      <c r="E178" s="1" t="s">
        <v>215</v>
      </c>
      <c r="F178" s="18">
        <f>$Q$10-D178</f>
        <v>268</v>
      </c>
    </row>
    <row r="179" spans="1:6" x14ac:dyDescent="0.2">
      <c r="A179" s="1" t="s">
        <v>48</v>
      </c>
      <c r="B179" s="2">
        <v>38869</v>
      </c>
      <c r="C179" s="3">
        <v>4864799.583333334</v>
      </c>
      <c r="D179" s="6">
        <v>38904</v>
      </c>
      <c r="E179" s="1" t="s">
        <v>215</v>
      </c>
      <c r="F179" s="18">
        <f>$Q$10-D179</f>
        <v>268</v>
      </c>
    </row>
    <row r="180" spans="1:6" x14ac:dyDescent="0.2">
      <c r="A180" s="1" t="s">
        <v>49</v>
      </c>
      <c r="B180" s="2">
        <v>38869</v>
      </c>
      <c r="C180" s="3">
        <v>8975532.4999999981</v>
      </c>
      <c r="D180" s="6">
        <v>38902</v>
      </c>
      <c r="E180" s="1" t="s">
        <v>214</v>
      </c>
      <c r="F180" s="18"/>
    </row>
    <row r="181" spans="1:6" x14ac:dyDescent="0.2">
      <c r="A181" s="1" t="s">
        <v>50</v>
      </c>
      <c r="B181" s="2">
        <v>38869</v>
      </c>
      <c r="C181" s="3">
        <v>1752905</v>
      </c>
      <c r="D181" s="6">
        <v>38904</v>
      </c>
      <c r="E181" s="1" t="s">
        <v>215</v>
      </c>
      <c r="F181" s="18">
        <f>$Q$10-D181</f>
        <v>268</v>
      </c>
    </row>
    <row r="182" spans="1:6" x14ac:dyDescent="0.2">
      <c r="A182" s="1" t="s">
        <v>51</v>
      </c>
      <c r="B182" s="2">
        <v>38869</v>
      </c>
      <c r="C182" s="3">
        <v>363315</v>
      </c>
      <c r="D182" s="6">
        <v>38900</v>
      </c>
      <c r="E182" s="1" t="s">
        <v>214</v>
      </c>
      <c r="F182" s="18"/>
    </row>
    <row r="183" spans="1:6" x14ac:dyDescent="0.2">
      <c r="A183" s="1" t="s">
        <v>52</v>
      </c>
      <c r="B183" s="2">
        <v>38869</v>
      </c>
      <c r="C183" s="3">
        <v>5728345</v>
      </c>
      <c r="D183" s="6">
        <v>38903</v>
      </c>
      <c r="E183" s="1" t="s">
        <v>215</v>
      </c>
      <c r="F183" s="18">
        <f>$Q$10-D183</f>
        <v>269</v>
      </c>
    </row>
    <row r="184" spans="1:6" x14ac:dyDescent="0.2">
      <c r="A184" s="1" t="s">
        <v>53</v>
      </c>
      <c r="B184" s="2">
        <v>38869</v>
      </c>
      <c r="C184" s="3">
        <v>3116750</v>
      </c>
      <c r="D184" s="6">
        <v>38899</v>
      </c>
      <c r="E184" s="1" t="s">
        <v>215</v>
      </c>
      <c r="F184" s="18">
        <f>$Q$10-D184</f>
        <v>273</v>
      </c>
    </row>
    <row r="185" spans="1:6" x14ac:dyDescent="0.2">
      <c r="A185" s="1" t="s">
        <v>54</v>
      </c>
      <c r="B185" s="2">
        <v>38869</v>
      </c>
      <c r="C185" s="3">
        <v>7293568.333333334</v>
      </c>
      <c r="D185" s="6">
        <v>38904</v>
      </c>
      <c r="E185" s="1" t="s">
        <v>215</v>
      </c>
      <c r="F185" s="18">
        <f>$Q$10-D185</f>
        <v>268</v>
      </c>
    </row>
    <row r="186" spans="1:6" x14ac:dyDescent="0.2">
      <c r="A186" s="1" t="s">
        <v>55</v>
      </c>
      <c r="B186" s="2">
        <v>38869</v>
      </c>
      <c r="C186" s="3">
        <v>9272715</v>
      </c>
      <c r="D186" s="6">
        <v>38899</v>
      </c>
      <c r="E186" s="1" t="s">
        <v>214</v>
      </c>
      <c r="F186" s="18"/>
    </row>
    <row r="187" spans="1:6" x14ac:dyDescent="0.2">
      <c r="A187" s="1" t="s">
        <v>56</v>
      </c>
      <c r="B187" s="2">
        <v>38869</v>
      </c>
      <c r="C187" s="3">
        <v>2063716.666666667</v>
      </c>
      <c r="D187" s="6">
        <v>38903</v>
      </c>
      <c r="E187" s="1" t="s">
        <v>215</v>
      </c>
      <c r="F187" s="18">
        <f>$Q$10-D187</f>
        <v>269</v>
      </c>
    </row>
    <row r="188" spans="1:6" x14ac:dyDescent="0.2">
      <c r="A188" s="1" t="s">
        <v>57</v>
      </c>
      <c r="B188" s="2">
        <v>38869</v>
      </c>
      <c r="C188" s="3">
        <v>1541647.0833333335</v>
      </c>
      <c r="D188" s="6">
        <v>38900</v>
      </c>
      <c r="E188" s="1" t="s">
        <v>214</v>
      </c>
      <c r="F188" s="18"/>
    </row>
    <row r="189" spans="1:6" x14ac:dyDescent="0.2">
      <c r="A189" s="1" t="s">
        <v>58</v>
      </c>
      <c r="B189" s="2">
        <v>38869</v>
      </c>
      <c r="C189" s="3">
        <v>3948852.083333333</v>
      </c>
      <c r="D189" s="6">
        <v>38902</v>
      </c>
      <c r="E189" s="1" t="s">
        <v>214</v>
      </c>
      <c r="F189" s="18"/>
    </row>
    <row r="190" spans="1:6" x14ac:dyDescent="0.2">
      <c r="A190" s="1" t="s">
        <v>59</v>
      </c>
      <c r="B190" s="2">
        <v>38869</v>
      </c>
      <c r="C190" s="3">
        <v>721505</v>
      </c>
      <c r="D190" s="6">
        <v>38904</v>
      </c>
      <c r="E190" s="1" t="s">
        <v>215</v>
      </c>
      <c r="F190" s="18">
        <f>$Q$10-D190</f>
        <v>268</v>
      </c>
    </row>
    <row r="191" spans="1:6" x14ac:dyDescent="0.2">
      <c r="A191" s="1" t="s">
        <v>60</v>
      </c>
      <c r="B191" s="2">
        <v>38869</v>
      </c>
      <c r="C191" s="3">
        <v>7917600</v>
      </c>
      <c r="D191" s="6">
        <v>38904</v>
      </c>
      <c r="E191" s="1" t="s">
        <v>214</v>
      </c>
      <c r="F191" s="18"/>
    </row>
    <row r="192" spans="1:6" x14ac:dyDescent="0.2">
      <c r="A192" s="1" t="s">
        <v>61</v>
      </c>
      <c r="B192" s="2">
        <v>38869</v>
      </c>
      <c r="C192" s="3">
        <v>4341930.833333334</v>
      </c>
      <c r="D192" s="6">
        <v>38900</v>
      </c>
      <c r="E192" s="1" t="s">
        <v>214</v>
      </c>
      <c r="F192" s="18"/>
    </row>
    <row r="193" spans="1:6" x14ac:dyDescent="0.2">
      <c r="A193" s="1" t="s">
        <v>62</v>
      </c>
      <c r="B193" s="2">
        <v>38869</v>
      </c>
      <c r="C193" s="3">
        <v>8672836.666666666</v>
      </c>
      <c r="D193" s="6">
        <v>38905</v>
      </c>
      <c r="E193" s="1" t="s">
        <v>214</v>
      </c>
      <c r="F193" s="18"/>
    </row>
    <row r="194" spans="1:6" x14ac:dyDescent="0.2">
      <c r="A194" s="1" t="s">
        <v>63</v>
      </c>
      <c r="B194" s="2">
        <v>38869</v>
      </c>
      <c r="C194" s="3">
        <v>3899204.166666666</v>
      </c>
      <c r="D194" s="6">
        <v>38904</v>
      </c>
      <c r="E194" s="1" t="s">
        <v>215</v>
      </c>
      <c r="F194" s="18">
        <f>$Q$10-D194</f>
        <v>268</v>
      </c>
    </row>
    <row r="195" spans="1:6" x14ac:dyDescent="0.2">
      <c r="A195" s="1" t="s">
        <v>64</v>
      </c>
      <c r="B195" s="2">
        <v>38869</v>
      </c>
      <c r="C195" s="3">
        <v>202972.5</v>
      </c>
      <c r="D195" s="6">
        <v>38900</v>
      </c>
      <c r="E195" s="1" t="s">
        <v>215</v>
      </c>
      <c r="F195" s="18">
        <f>$Q$10-D195</f>
        <v>272</v>
      </c>
    </row>
    <row r="196" spans="1:6" x14ac:dyDescent="0.2">
      <c r="A196" s="1" t="s">
        <v>65</v>
      </c>
      <c r="B196" s="2">
        <v>38869</v>
      </c>
      <c r="C196" s="3">
        <v>11950532.916666664</v>
      </c>
      <c r="D196" s="6">
        <v>38901</v>
      </c>
      <c r="E196" s="1" t="s">
        <v>215</v>
      </c>
      <c r="F196" s="18">
        <f>$Q$10-D196</f>
        <v>271</v>
      </c>
    </row>
    <row r="197" spans="1:6" x14ac:dyDescent="0.2">
      <c r="A197" s="1" t="s">
        <v>66</v>
      </c>
      <c r="B197" s="2">
        <v>38869</v>
      </c>
      <c r="C197" s="3">
        <v>2139433.333333333</v>
      </c>
      <c r="D197" s="6">
        <v>38904</v>
      </c>
      <c r="E197" s="1" t="s">
        <v>215</v>
      </c>
      <c r="F197" s="18">
        <f>$Q$10-D197</f>
        <v>268</v>
      </c>
    </row>
    <row r="198" spans="1:6" x14ac:dyDescent="0.2">
      <c r="A198" s="1" t="s">
        <v>67</v>
      </c>
      <c r="B198" s="2">
        <v>38869</v>
      </c>
      <c r="C198" s="3">
        <v>5563940</v>
      </c>
      <c r="D198" s="6">
        <v>38901</v>
      </c>
      <c r="E198" s="1" t="s">
        <v>215</v>
      </c>
      <c r="F198" s="18">
        <f>$Q$10-D198</f>
        <v>271</v>
      </c>
    </row>
    <row r="199" spans="1:6" x14ac:dyDescent="0.2">
      <c r="A199" s="1" t="s">
        <v>68</v>
      </c>
      <c r="B199" s="2">
        <v>38869</v>
      </c>
      <c r="C199" s="3">
        <v>464866.66666666674</v>
      </c>
      <c r="D199" s="6">
        <v>38901</v>
      </c>
      <c r="E199" s="1" t="s">
        <v>215</v>
      </c>
      <c r="F199" s="18">
        <f>$Q$10-D199</f>
        <v>271</v>
      </c>
    </row>
    <row r="200" spans="1:6" x14ac:dyDescent="0.2">
      <c r="A200" s="1" t="s">
        <v>69</v>
      </c>
      <c r="B200" s="2">
        <v>38869</v>
      </c>
      <c r="C200" s="3">
        <v>2438960</v>
      </c>
      <c r="D200" s="6">
        <v>38903</v>
      </c>
      <c r="E200" s="1" t="s">
        <v>214</v>
      </c>
      <c r="F200" s="18"/>
    </row>
    <row r="201" spans="1:6" x14ac:dyDescent="0.2">
      <c r="A201" s="1" t="s">
        <v>70</v>
      </c>
      <c r="B201" s="2">
        <v>38869</v>
      </c>
      <c r="C201" s="3">
        <v>1958095.4166666665</v>
      </c>
      <c r="D201" s="6">
        <v>38904</v>
      </c>
      <c r="E201" s="1" t="s">
        <v>215</v>
      </c>
      <c r="F201" s="18">
        <f>$Q$10-D201</f>
        <v>268</v>
      </c>
    </row>
    <row r="202" spans="1:6" x14ac:dyDescent="0.2">
      <c r="A202" s="1" t="s">
        <v>71</v>
      </c>
      <c r="B202" s="2">
        <v>38869</v>
      </c>
      <c r="C202" s="3">
        <v>1953051.666666667</v>
      </c>
      <c r="D202" s="6">
        <v>38904</v>
      </c>
      <c r="E202" s="1" t="s">
        <v>214</v>
      </c>
      <c r="F202" s="18"/>
    </row>
    <row r="203" spans="1:6" x14ac:dyDescent="0.2">
      <c r="A203" s="1" t="s">
        <v>72</v>
      </c>
      <c r="B203" s="2">
        <v>38869</v>
      </c>
      <c r="C203" s="3">
        <v>909259.16666666674</v>
      </c>
      <c r="D203" s="6">
        <v>38903</v>
      </c>
      <c r="E203" s="1" t="s">
        <v>215</v>
      </c>
      <c r="F203" s="18">
        <f>$Q$10-D203</f>
        <v>269</v>
      </c>
    </row>
    <row r="204" spans="1:6" x14ac:dyDescent="0.2">
      <c r="A204" s="1" t="s">
        <v>73</v>
      </c>
      <c r="B204" s="2">
        <v>38869</v>
      </c>
      <c r="C204" s="3">
        <v>2946170</v>
      </c>
      <c r="D204" s="6">
        <v>38904</v>
      </c>
      <c r="E204" s="1" t="s">
        <v>214</v>
      </c>
      <c r="F204" s="18"/>
    </row>
    <row r="205" spans="1:6" x14ac:dyDescent="0.2">
      <c r="A205" s="1" t="s">
        <v>74</v>
      </c>
      <c r="B205" s="2">
        <v>38869</v>
      </c>
      <c r="C205" s="3">
        <v>7353237.5</v>
      </c>
      <c r="D205" s="6">
        <v>38901</v>
      </c>
      <c r="E205" s="1" t="s">
        <v>215</v>
      </c>
      <c r="F205" s="18">
        <f>$Q$10-D205</f>
        <v>271</v>
      </c>
    </row>
    <row r="206" spans="1:6" x14ac:dyDescent="0.2">
      <c r="A206" s="1" t="s">
        <v>75</v>
      </c>
      <c r="B206" s="2">
        <v>38869</v>
      </c>
      <c r="C206" s="3">
        <v>4729106.666666667</v>
      </c>
      <c r="D206" s="6">
        <v>38901</v>
      </c>
      <c r="E206" s="1" t="s">
        <v>215</v>
      </c>
      <c r="F206" s="18">
        <f>$Q$10-D206</f>
        <v>271</v>
      </c>
    </row>
    <row r="207" spans="1:6" x14ac:dyDescent="0.2">
      <c r="A207" s="1" t="s">
        <v>76</v>
      </c>
      <c r="B207" s="2">
        <v>38869</v>
      </c>
      <c r="C207" s="3">
        <v>7898458.333333334</v>
      </c>
      <c r="D207" s="6">
        <v>38900</v>
      </c>
      <c r="E207" s="1" t="s">
        <v>215</v>
      </c>
      <c r="F207" s="18">
        <f>$Q$10-D207</f>
        <v>272</v>
      </c>
    </row>
    <row r="208" spans="1:6" x14ac:dyDescent="0.2">
      <c r="A208" s="1" t="s">
        <v>77</v>
      </c>
      <c r="B208" s="2">
        <v>38869</v>
      </c>
      <c r="C208" s="3">
        <v>687460.41666666651</v>
      </c>
      <c r="D208" s="6">
        <v>38901</v>
      </c>
      <c r="E208" s="1" t="s">
        <v>215</v>
      </c>
      <c r="F208" s="18">
        <f>$Q$10-D208</f>
        <v>271</v>
      </c>
    </row>
    <row r="209" spans="1:6" x14ac:dyDescent="0.2">
      <c r="A209" s="1" t="s">
        <v>78</v>
      </c>
      <c r="B209" s="2">
        <v>38869</v>
      </c>
      <c r="C209" s="3">
        <v>1980293.3333333335</v>
      </c>
      <c r="D209" s="6">
        <v>38904</v>
      </c>
      <c r="E209" s="1" t="s">
        <v>215</v>
      </c>
      <c r="F209" s="18">
        <f>$Q$10-D209</f>
        <v>268</v>
      </c>
    </row>
    <row r="210" spans="1:6" x14ac:dyDescent="0.2">
      <c r="A210" s="1" t="s">
        <v>79</v>
      </c>
      <c r="B210" s="2">
        <v>38869</v>
      </c>
      <c r="C210" s="3">
        <v>1538495</v>
      </c>
      <c r="D210" s="6">
        <v>38899</v>
      </c>
      <c r="E210" s="1" t="s">
        <v>215</v>
      </c>
      <c r="F210" s="18">
        <f>$Q$10-D210</f>
        <v>273</v>
      </c>
    </row>
    <row r="211" spans="1:6" x14ac:dyDescent="0.2">
      <c r="A211" s="1" t="s">
        <v>80</v>
      </c>
      <c r="B211" s="2">
        <v>38869</v>
      </c>
      <c r="C211" s="3">
        <v>3938666.666666666</v>
      </c>
      <c r="D211" s="6">
        <v>38905</v>
      </c>
      <c r="E211" s="1" t="s">
        <v>214</v>
      </c>
      <c r="F211" s="18"/>
    </row>
    <row r="212" spans="1:6" x14ac:dyDescent="0.2">
      <c r="A212" s="1" t="s">
        <v>81</v>
      </c>
      <c r="B212" s="2">
        <v>38869</v>
      </c>
      <c r="C212" s="3">
        <v>6367095</v>
      </c>
      <c r="D212" s="6">
        <v>38902</v>
      </c>
      <c r="E212" s="1" t="s">
        <v>215</v>
      </c>
      <c r="F212" s="18">
        <f>$Q$10-D212</f>
        <v>270</v>
      </c>
    </row>
    <row r="213" spans="1:6" x14ac:dyDescent="0.2">
      <c r="A213" s="1" t="s">
        <v>82</v>
      </c>
      <c r="B213" s="2">
        <v>38869</v>
      </c>
      <c r="C213" s="3">
        <v>3878677.5</v>
      </c>
      <c r="D213" s="6">
        <v>38901</v>
      </c>
      <c r="E213" s="1" t="s">
        <v>215</v>
      </c>
      <c r="F213" s="18">
        <f>$Q$10-D213</f>
        <v>271</v>
      </c>
    </row>
    <row r="214" spans="1:6" x14ac:dyDescent="0.2">
      <c r="A214" s="1" t="s">
        <v>83</v>
      </c>
      <c r="B214" s="2">
        <v>38869</v>
      </c>
      <c r="C214" s="3">
        <v>116755.83333333331</v>
      </c>
      <c r="D214" s="6">
        <v>38902</v>
      </c>
      <c r="E214" s="1" t="s">
        <v>215</v>
      </c>
      <c r="F214" s="18">
        <f>$Q$10-D214</f>
        <v>270</v>
      </c>
    </row>
    <row r="215" spans="1:6" x14ac:dyDescent="0.2">
      <c r="A215" s="1" t="s">
        <v>84</v>
      </c>
      <c r="B215" s="2">
        <v>38869</v>
      </c>
      <c r="C215" s="3">
        <v>1347637.5</v>
      </c>
      <c r="D215" s="6">
        <v>38901</v>
      </c>
      <c r="E215" s="1" t="s">
        <v>214</v>
      </c>
      <c r="F215" s="18"/>
    </row>
    <row r="216" spans="1:6" x14ac:dyDescent="0.2">
      <c r="A216" s="1" t="s">
        <v>85</v>
      </c>
      <c r="B216" s="2">
        <v>38869</v>
      </c>
      <c r="C216" s="3">
        <v>4079865</v>
      </c>
      <c r="D216" s="6">
        <v>38905</v>
      </c>
      <c r="E216" s="1" t="s">
        <v>215</v>
      </c>
      <c r="F216" s="18">
        <f>$Q$10-D216</f>
        <v>267</v>
      </c>
    </row>
    <row r="217" spans="1:6" x14ac:dyDescent="0.2">
      <c r="A217" s="1" t="s">
        <v>86</v>
      </c>
      <c r="B217" s="2">
        <v>38869</v>
      </c>
      <c r="C217" s="3">
        <v>281070</v>
      </c>
      <c r="D217" s="6">
        <v>38901</v>
      </c>
      <c r="E217" s="1" t="s">
        <v>215</v>
      </c>
      <c r="F217" s="18">
        <f>$Q$10-D217</f>
        <v>271</v>
      </c>
    </row>
    <row r="218" spans="1:6" x14ac:dyDescent="0.2">
      <c r="A218" s="1" t="s">
        <v>87</v>
      </c>
      <c r="B218" s="2">
        <v>38869</v>
      </c>
      <c r="C218" s="3">
        <v>3523708.333333334</v>
      </c>
      <c r="D218" s="6">
        <v>38903</v>
      </c>
      <c r="E218" s="1" t="s">
        <v>214</v>
      </c>
      <c r="F218" s="18"/>
    </row>
    <row r="219" spans="1:6" x14ac:dyDescent="0.2">
      <c r="A219" s="1" t="s">
        <v>88</v>
      </c>
      <c r="B219" s="2">
        <v>38869</v>
      </c>
      <c r="C219" s="3">
        <v>5156414.9999999991</v>
      </c>
      <c r="D219" s="6">
        <v>38899</v>
      </c>
      <c r="E219" s="1" t="s">
        <v>215</v>
      </c>
      <c r="F219" s="18">
        <f>$Q$10-D219</f>
        <v>273</v>
      </c>
    </row>
    <row r="220" spans="1:6" x14ac:dyDescent="0.2">
      <c r="A220" s="1" t="s">
        <v>89</v>
      </c>
      <c r="B220" s="2">
        <v>38869</v>
      </c>
      <c r="C220" s="3">
        <v>3399435</v>
      </c>
      <c r="D220" s="6">
        <v>38903</v>
      </c>
      <c r="E220" s="1" t="s">
        <v>215</v>
      </c>
      <c r="F220" s="18">
        <f>$Q$10-D220</f>
        <v>269</v>
      </c>
    </row>
    <row r="221" spans="1:6" x14ac:dyDescent="0.2">
      <c r="A221" s="1" t="s">
        <v>90</v>
      </c>
      <c r="B221" s="2">
        <v>38869</v>
      </c>
      <c r="C221" s="3">
        <v>207276.66666666663</v>
      </c>
      <c r="D221" s="6">
        <v>38901</v>
      </c>
      <c r="E221" s="1" t="s">
        <v>214</v>
      </c>
      <c r="F221" s="18"/>
    </row>
    <row r="222" spans="1:6" x14ac:dyDescent="0.2">
      <c r="A222" s="1" t="s">
        <v>91</v>
      </c>
      <c r="B222" s="2">
        <v>38869</v>
      </c>
      <c r="C222" s="3">
        <v>2577295</v>
      </c>
      <c r="D222" s="6">
        <v>38901</v>
      </c>
      <c r="E222" s="1" t="s">
        <v>215</v>
      </c>
      <c r="F222" s="18">
        <f>$Q$10-D222</f>
        <v>271</v>
      </c>
    </row>
    <row r="223" spans="1:6" x14ac:dyDescent="0.2">
      <c r="A223" s="1" t="s">
        <v>92</v>
      </c>
      <c r="B223" s="2">
        <v>38869</v>
      </c>
      <c r="C223" s="3">
        <v>281704.16666666669</v>
      </c>
      <c r="D223" s="6">
        <v>38904</v>
      </c>
      <c r="E223" s="1" t="s">
        <v>214</v>
      </c>
      <c r="F223" s="18"/>
    </row>
    <row r="224" spans="1:6" x14ac:dyDescent="0.2">
      <c r="A224" s="1" t="s">
        <v>93</v>
      </c>
      <c r="B224" s="2">
        <v>38869</v>
      </c>
      <c r="C224" s="3">
        <v>4540678.75</v>
      </c>
      <c r="D224" s="6">
        <v>38904</v>
      </c>
      <c r="E224" s="1" t="s">
        <v>214</v>
      </c>
      <c r="F224" s="18"/>
    </row>
    <row r="225" spans="1:6" x14ac:dyDescent="0.2">
      <c r="A225" s="1" t="s">
        <v>94</v>
      </c>
      <c r="B225" s="2">
        <v>38869</v>
      </c>
      <c r="C225" s="3">
        <v>2642833.333333333</v>
      </c>
      <c r="D225" s="6">
        <v>38902</v>
      </c>
      <c r="E225" s="1" t="s">
        <v>214</v>
      </c>
      <c r="F225" s="18"/>
    </row>
    <row r="226" spans="1:6" x14ac:dyDescent="0.2">
      <c r="A226" s="1" t="s">
        <v>95</v>
      </c>
      <c r="B226" s="2">
        <v>38869</v>
      </c>
      <c r="C226" s="3">
        <v>2411933.3333333335</v>
      </c>
      <c r="D226" s="6">
        <v>38905</v>
      </c>
      <c r="E226" s="1" t="s">
        <v>215</v>
      </c>
      <c r="F226" s="18">
        <f>$Q$10-D226</f>
        <v>267</v>
      </c>
    </row>
    <row r="227" spans="1:6" x14ac:dyDescent="0.2">
      <c r="A227" s="1" t="s">
        <v>96</v>
      </c>
      <c r="B227" s="2">
        <v>38869</v>
      </c>
      <c r="C227" s="3">
        <v>4558989.166666667</v>
      </c>
      <c r="D227" s="6">
        <v>38904</v>
      </c>
      <c r="E227" s="1" t="s">
        <v>214</v>
      </c>
      <c r="F227" s="18"/>
    </row>
    <row r="228" spans="1:6" x14ac:dyDescent="0.2">
      <c r="A228" s="1" t="s">
        <v>97</v>
      </c>
      <c r="B228" s="2">
        <v>38869</v>
      </c>
      <c r="C228" s="3">
        <v>6673631.25</v>
      </c>
      <c r="D228" s="6">
        <v>38900</v>
      </c>
      <c r="E228" s="1" t="s">
        <v>214</v>
      </c>
      <c r="F228" s="18"/>
    </row>
    <row r="229" spans="1:6" x14ac:dyDescent="0.2">
      <c r="A229" s="1" t="s">
        <v>98</v>
      </c>
      <c r="B229" s="2">
        <v>38869</v>
      </c>
      <c r="C229" s="3">
        <v>536648.75</v>
      </c>
      <c r="D229" s="6">
        <v>38904</v>
      </c>
      <c r="E229" s="1" t="s">
        <v>214</v>
      </c>
      <c r="F229" s="18"/>
    </row>
    <row r="230" spans="1:6" x14ac:dyDescent="0.2">
      <c r="A230" s="1" t="s">
        <v>99</v>
      </c>
      <c r="B230" s="2">
        <v>38869</v>
      </c>
      <c r="C230" s="3">
        <v>1857668.75</v>
      </c>
      <c r="D230" s="6">
        <v>38904</v>
      </c>
      <c r="E230" s="1" t="s">
        <v>215</v>
      </c>
      <c r="F230" s="18">
        <f>$Q$10-D230</f>
        <v>268</v>
      </c>
    </row>
    <row r="231" spans="1:6" x14ac:dyDescent="0.2">
      <c r="A231" s="1" t="s">
        <v>100</v>
      </c>
      <c r="B231" s="2">
        <v>38869</v>
      </c>
      <c r="C231" s="3">
        <v>7630306.25</v>
      </c>
      <c r="D231" s="6">
        <v>38905</v>
      </c>
      <c r="E231" s="1" t="s">
        <v>215</v>
      </c>
      <c r="F231" s="18">
        <f>$Q$10-D231</f>
        <v>267</v>
      </c>
    </row>
    <row r="232" spans="1:6" x14ac:dyDescent="0.2">
      <c r="A232" s="1" t="s">
        <v>101</v>
      </c>
      <c r="B232" s="2">
        <v>38869</v>
      </c>
      <c r="C232" s="3">
        <v>5216175.0000000009</v>
      </c>
      <c r="D232" s="6">
        <v>38901</v>
      </c>
      <c r="E232" s="1" t="s">
        <v>214</v>
      </c>
      <c r="F232" s="18"/>
    </row>
    <row r="233" spans="1:6" x14ac:dyDescent="0.2">
      <c r="A233" s="1" t="s">
        <v>102</v>
      </c>
      <c r="B233" s="2">
        <v>38869</v>
      </c>
      <c r="C233" s="3">
        <v>816155.83333333349</v>
      </c>
      <c r="D233" s="6">
        <v>38899</v>
      </c>
      <c r="E233" s="1" t="s">
        <v>214</v>
      </c>
      <c r="F233" s="18"/>
    </row>
    <row r="234" spans="1:6" x14ac:dyDescent="0.2">
      <c r="A234" s="1" t="s">
        <v>103</v>
      </c>
      <c r="B234" s="2">
        <v>38869</v>
      </c>
      <c r="C234" s="3">
        <v>6152941.666666666</v>
      </c>
      <c r="D234" s="6">
        <v>38905</v>
      </c>
      <c r="E234" s="1" t="s">
        <v>215</v>
      </c>
      <c r="F234" s="18">
        <f>$Q$10-D234</f>
        <v>267</v>
      </c>
    </row>
    <row r="235" spans="1:6" x14ac:dyDescent="0.2">
      <c r="A235" s="1" t="s">
        <v>104</v>
      </c>
      <c r="B235" s="2">
        <v>38869</v>
      </c>
      <c r="C235" s="3">
        <v>710295.83333333326</v>
      </c>
      <c r="D235" s="6">
        <v>38902</v>
      </c>
      <c r="E235" s="1" t="s">
        <v>215</v>
      </c>
      <c r="F235" s="18">
        <f>$Q$10-D235</f>
        <v>270</v>
      </c>
    </row>
    <row r="236" spans="1:6" x14ac:dyDescent="0.2">
      <c r="A236" s="1" t="s">
        <v>105</v>
      </c>
      <c r="B236" s="2">
        <v>38869</v>
      </c>
      <c r="C236" s="3">
        <v>1429586.6666666665</v>
      </c>
      <c r="D236" s="6">
        <v>38904</v>
      </c>
      <c r="E236" s="1" t="s">
        <v>214</v>
      </c>
      <c r="F236" s="18"/>
    </row>
    <row r="237" spans="1:6" x14ac:dyDescent="0.2">
      <c r="A237" s="1" t="s">
        <v>106</v>
      </c>
      <c r="B237" s="2">
        <v>38869</v>
      </c>
      <c r="C237" s="3">
        <v>8638252.5</v>
      </c>
      <c r="D237" s="6">
        <v>38905</v>
      </c>
      <c r="E237" s="1" t="s">
        <v>214</v>
      </c>
      <c r="F237" s="18"/>
    </row>
    <row r="238" spans="1:6" x14ac:dyDescent="0.2">
      <c r="A238" s="1" t="s">
        <v>107</v>
      </c>
      <c r="B238" s="2">
        <v>38869</v>
      </c>
      <c r="C238" s="3">
        <v>1415500</v>
      </c>
      <c r="D238" s="6">
        <v>38900</v>
      </c>
      <c r="E238" s="1" t="s">
        <v>214</v>
      </c>
      <c r="F238" s="18"/>
    </row>
    <row r="239" spans="1:6" x14ac:dyDescent="0.2">
      <c r="A239" s="1" t="s">
        <v>108</v>
      </c>
      <c r="B239" s="2">
        <v>38869</v>
      </c>
      <c r="C239" s="3">
        <v>1381016.666666667</v>
      </c>
      <c r="D239" s="6">
        <v>38901</v>
      </c>
      <c r="E239" s="1" t="s">
        <v>214</v>
      </c>
      <c r="F239" s="18"/>
    </row>
    <row r="240" spans="1:6" x14ac:dyDescent="0.2">
      <c r="A240" s="1" t="s">
        <v>109</v>
      </c>
      <c r="B240" s="2">
        <v>38869</v>
      </c>
      <c r="C240" s="3">
        <v>2295784.1666666665</v>
      </c>
      <c r="D240" s="6">
        <v>38901</v>
      </c>
      <c r="E240" s="1" t="s">
        <v>215</v>
      </c>
      <c r="F240" s="18">
        <f>$Q$10-D240</f>
        <v>271</v>
      </c>
    </row>
    <row r="241" spans="1:6" x14ac:dyDescent="0.2">
      <c r="A241" s="1" t="s">
        <v>110</v>
      </c>
      <c r="B241" s="2">
        <v>38869</v>
      </c>
      <c r="C241" s="3">
        <v>1161083.3333333333</v>
      </c>
      <c r="D241" s="6">
        <v>38902</v>
      </c>
      <c r="E241" s="1" t="s">
        <v>214</v>
      </c>
      <c r="F241" s="18"/>
    </row>
    <row r="242" spans="1:6" x14ac:dyDescent="0.2">
      <c r="A242" s="1" t="s">
        <v>111</v>
      </c>
      <c r="B242" s="2">
        <v>38869</v>
      </c>
      <c r="C242" s="3">
        <v>10952333.333333332</v>
      </c>
      <c r="D242" s="6">
        <v>38900</v>
      </c>
      <c r="E242" s="1" t="s">
        <v>214</v>
      </c>
      <c r="F242" s="18"/>
    </row>
    <row r="243" spans="1:6" x14ac:dyDescent="0.2">
      <c r="A243" s="1" t="s">
        <v>112</v>
      </c>
      <c r="B243" s="2">
        <v>38869</v>
      </c>
      <c r="C243" s="3">
        <v>7903087.5</v>
      </c>
      <c r="D243" s="6">
        <v>38905</v>
      </c>
      <c r="E243" s="1" t="s">
        <v>214</v>
      </c>
      <c r="F243" s="18"/>
    </row>
    <row r="244" spans="1:6" x14ac:dyDescent="0.2">
      <c r="A244" s="1" t="s">
        <v>113</v>
      </c>
      <c r="B244" s="2">
        <v>38869</v>
      </c>
      <c r="C244" s="3">
        <v>164610</v>
      </c>
      <c r="D244" s="6">
        <v>38899</v>
      </c>
      <c r="E244" s="1" t="s">
        <v>215</v>
      </c>
      <c r="F244" s="18">
        <f>$Q$10-D244</f>
        <v>273</v>
      </c>
    </row>
    <row r="245" spans="1:6" x14ac:dyDescent="0.2">
      <c r="A245" s="1" t="s">
        <v>114</v>
      </c>
      <c r="B245" s="2">
        <v>38869</v>
      </c>
      <c r="C245" s="3">
        <v>4963736.25</v>
      </c>
      <c r="D245" s="6">
        <v>38901</v>
      </c>
      <c r="E245" s="1" t="s">
        <v>214</v>
      </c>
      <c r="F245" s="18"/>
    </row>
    <row r="246" spans="1:6" x14ac:dyDescent="0.2">
      <c r="A246" s="1" t="s">
        <v>115</v>
      </c>
      <c r="B246" s="2">
        <v>38869</v>
      </c>
      <c r="C246" s="3">
        <v>5585552.5</v>
      </c>
      <c r="D246" s="6">
        <v>38905</v>
      </c>
      <c r="E246" s="1" t="s">
        <v>215</v>
      </c>
      <c r="F246" s="18">
        <f>$Q$10-D246</f>
        <v>267</v>
      </c>
    </row>
    <row r="247" spans="1:6" x14ac:dyDescent="0.2">
      <c r="A247" s="1" t="s">
        <v>116</v>
      </c>
      <c r="B247" s="2">
        <v>38869</v>
      </c>
      <c r="C247" s="3">
        <v>1352910</v>
      </c>
      <c r="D247" s="6">
        <v>38902</v>
      </c>
      <c r="E247" s="1" t="s">
        <v>214</v>
      </c>
      <c r="F247" s="18"/>
    </row>
    <row r="248" spans="1:6" x14ac:dyDescent="0.2">
      <c r="A248" s="1" t="s">
        <v>117</v>
      </c>
      <c r="B248" s="2">
        <v>38869</v>
      </c>
      <c r="C248" s="3">
        <v>7047300</v>
      </c>
      <c r="D248" s="6">
        <v>38901</v>
      </c>
      <c r="E248" s="1" t="s">
        <v>214</v>
      </c>
      <c r="F248" s="18"/>
    </row>
    <row r="249" spans="1:6" x14ac:dyDescent="0.2">
      <c r="A249" s="1" t="s">
        <v>118</v>
      </c>
      <c r="B249" s="2">
        <v>38869</v>
      </c>
      <c r="C249" s="3">
        <v>612945</v>
      </c>
      <c r="D249" s="6">
        <v>38901</v>
      </c>
      <c r="E249" s="1" t="s">
        <v>215</v>
      </c>
      <c r="F249" s="18">
        <f>$Q$10-D249</f>
        <v>271</v>
      </c>
    </row>
    <row r="250" spans="1:6" x14ac:dyDescent="0.2">
      <c r="A250" s="1" t="s">
        <v>119</v>
      </c>
      <c r="B250" s="2">
        <v>38869</v>
      </c>
      <c r="C250" s="3">
        <v>6721293.75</v>
      </c>
      <c r="D250" s="6">
        <v>38901</v>
      </c>
      <c r="E250" s="1" t="s">
        <v>215</v>
      </c>
      <c r="F250" s="18">
        <f>$Q$10-D250</f>
        <v>271</v>
      </c>
    </row>
    <row r="251" spans="1:6" x14ac:dyDescent="0.2">
      <c r="A251" s="1" t="s">
        <v>120</v>
      </c>
      <c r="B251" s="2">
        <v>38869</v>
      </c>
      <c r="C251" s="3">
        <v>116214.58333333331</v>
      </c>
      <c r="D251" s="6">
        <v>38905</v>
      </c>
      <c r="E251" s="1" t="s">
        <v>214</v>
      </c>
      <c r="F251" s="18"/>
    </row>
    <row r="252" spans="1:6" x14ac:dyDescent="0.2">
      <c r="A252" s="1" t="s">
        <v>121</v>
      </c>
      <c r="B252" s="2">
        <v>38869</v>
      </c>
      <c r="C252" s="3">
        <v>3867233.333333333</v>
      </c>
      <c r="D252" s="6">
        <v>38899</v>
      </c>
      <c r="E252" s="1" t="s">
        <v>214</v>
      </c>
      <c r="F252" s="18"/>
    </row>
    <row r="253" spans="1:6" x14ac:dyDescent="0.2">
      <c r="A253" s="1" t="s">
        <v>122</v>
      </c>
      <c r="B253" s="2">
        <v>38869</v>
      </c>
      <c r="C253" s="3">
        <v>5751162.0833333321</v>
      </c>
      <c r="D253" s="6">
        <v>38902</v>
      </c>
      <c r="E253" s="1" t="s">
        <v>215</v>
      </c>
      <c r="F253" s="18">
        <f>$Q$10-D253</f>
        <v>270</v>
      </c>
    </row>
    <row r="254" spans="1:6" x14ac:dyDescent="0.2">
      <c r="A254" s="1" t="s">
        <v>123</v>
      </c>
      <c r="B254" s="2">
        <v>38869</v>
      </c>
      <c r="C254" s="3">
        <v>3330138.75</v>
      </c>
      <c r="D254" s="6">
        <v>38899</v>
      </c>
      <c r="E254" s="1" t="s">
        <v>214</v>
      </c>
      <c r="F254" s="18"/>
    </row>
    <row r="255" spans="1:6" x14ac:dyDescent="0.2">
      <c r="A255" s="1" t="s">
        <v>124</v>
      </c>
      <c r="B255" s="2">
        <v>38869</v>
      </c>
      <c r="C255" s="3">
        <v>9908815</v>
      </c>
      <c r="D255" s="6">
        <v>38899</v>
      </c>
      <c r="E255" s="1" t="s">
        <v>214</v>
      </c>
      <c r="F255" s="18"/>
    </row>
    <row r="256" spans="1:6" x14ac:dyDescent="0.2">
      <c r="A256" s="1" t="s">
        <v>125</v>
      </c>
      <c r="B256" s="2">
        <v>38869</v>
      </c>
      <c r="C256" s="3">
        <v>4822275</v>
      </c>
      <c r="D256" s="6">
        <v>38899</v>
      </c>
      <c r="E256" s="1" t="s">
        <v>215</v>
      </c>
      <c r="F256" s="18">
        <f>$Q$10-D256</f>
        <v>273</v>
      </c>
    </row>
    <row r="257" spans="1:6" x14ac:dyDescent="0.2">
      <c r="A257" s="1" t="s">
        <v>126</v>
      </c>
      <c r="B257" s="2">
        <v>38869</v>
      </c>
      <c r="C257" s="3">
        <v>385595</v>
      </c>
      <c r="D257" s="6">
        <v>38901</v>
      </c>
      <c r="E257" s="1" t="s">
        <v>215</v>
      </c>
      <c r="F257" s="18">
        <f>$Q$10-D257</f>
        <v>271</v>
      </c>
    </row>
    <row r="258" spans="1:6" x14ac:dyDescent="0.2">
      <c r="A258" s="1" t="s">
        <v>127</v>
      </c>
      <c r="B258" s="2">
        <v>38869</v>
      </c>
      <c r="C258" s="3">
        <v>423073.75</v>
      </c>
      <c r="D258" s="6">
        <v>38904</v>
      </c>
      <c r="E258" s="1" t="s">
        <v>214</v>
      </c>
      <c r="F258" s="18"/>
    </row>
    <row r="259" spans="1:6" x14ac:dyDescent="0.2">
      <c r="A259" s="1" t="s">
        <v>128</v>
      </c>
      <c r="B259" s="2">
        <v>38869</v>
      </c>
      <c r="C259" s="3">
        <v>4349689.166666666</v>
      </c>
      <c r="D259" s="6">
        <v>38900</v>
      </c>
      <c r="E259" s="1" t="s">
        <v>214</v>
      </c>
      <c r="F259" s="18"/>
    </row>
    <row r="260" spans="1:6" x14ac:dyDescent="0.2">
      <c r="A260" s="1" t="s">
        <v>129</v>
      </c>
      <c r="B260" s="2">
        <v>38869</v>
      </c>
      <c r="C260" s="3">
        <v>4178583.333333333</v>
      </c>
      <c r="D260" s="6">
        <v>38901</v>
      </c>
      <c r="E260" s="1" t="s">
        <v>215</v>
      </c>
      <c r="F260" s="18">
        <f>$Q$10-D260</f>
        <v>271</v>
      </c>
    </row>
    <row r="261" spans="1:6" x14ac:dyDescent="0.2">
      <c r="A261" s="1" t="s">
        <v>130</v>
      </c>
      <c r="B261" s="2">
        <v>38869</v>
      </c>
      <c r="C261" s="3">
        <v>1870400</v>
      </c>
      <c r="D261" s="6">
        <v>38901</v>
      </c>
      <c r="E261" s="1" t="s">
        <v>215</v>
      </c>
      <c r="F261" s="18">
        <f>$Q$10-D261</f>
        <v>271</v>
      </c>
    </row>
    <row r="262" spans="1:6" x14ac:dyDescent="0.2">
      <c r="A262" s="1" t="s">
        <v>131</v>
      </c>
      <c r="B262" s="2">
        <v>38869</v>
      </c>
      <c r="C262" s="3">
        <v>8743680</v>
      </c>
      <c r="D262" s="6">
        <v>38903</v>
      </c>
      <c r="E262" s="1" t="s">
        <v>214</v>
      </c>
      <c r="F262" s="18"/>
    </row>
    <row r="263" spans="1:6" x14ac:dyDescent="0.2">
      <c r="A263" s="1" t="s">
        <v>132</v>
      </c>
      <c r="B263" s="2">
        <v>38869</v>
      </c>
      <c r="C263" s="3">
        <v>743890</v>
      </c>
      <c r="D263" s="6">
        <v>38900</v>
      </c>
      <c r="E263" s="1" t="s">
        <v>214</v>
      </c>
      <c r="F263" s="18"/>
    </row>
    <row r="264" spans="1:6" x14ac:dyDescent="0.2">
      <c r="A264" s="1" t="s">
        <v>133</v>
      </c>
      <c r="B264" s="2">
        <v>38869</v>
      </c>
      <c r="C264" s="3">
        <v>347116.66666666674</v>
      </c>
      <c r="D264" s="6">
        <v>38905</v>
      </c>
      <c r="E264" s="1" t="s">
        <v>215</v>
      </c>
      <c r="F264" s="18">
        <f>$Q$10-D264</f>
        <v>267</v>
      </c>
    </row>
    <row r="265" spans="1:6" x14ac:dyDescent="0.2">
      <c r="A265" s="1" t="s">
        <v>134</v>
      </c>
      <c r="B265" s="2">
        <v>38869</v>
      </c>
      <c r="C265" s="3">
        <v>504488.33333333326</v>
      </c>
      <c r="D265" s="6">
        <v>38899</v>
      </c>
      <c r="E265" s="1" t="s">
        <v>214</v>
      </c>
      <c r="F265" s="18"/>
    </row>
    <row r="266" spans="1:6" x14ac:dyDescent="0.2">
      <c r="A266" s="1" t="s">
        <v>135</v>
      </c>
      <c r="B266" s="2">
        <v>38869</v>
      </c>
      <c r="C266" s="3">
        <v>186526.25</v>
      </c>
      <c r="D266" s="6">
        <v>38901</v>
      </c>
      <c r="E266" s="1" t="s">
        <v>215</v>
      </c>
      <c r="F266" s="18">
        <f>$Q$10-D266</f>
        <v>271</v>
      </c>
    </row>
    <row r="267" spans="1:6" x14ac:dyDescent="0.2">
      <c r="A267" s="1" t="s">
        <v>136</v>
      </c>
      <c r="B267" s="2">
        <v>38869</v>
      </c>
      <c r="C267" s="3">
        <v>755790</v>
      </c>
      <c r="D267" s="6">
        <v>38904</v>
      </c>
      <c r="E267" s="1" t="s">
        <v>214</v>
      </c>
      <c r="F267" s="18"/>
    </row>
    <row r="268" spans="1:6" x14ac:dyDescent="0.2">
      <c r="A268" s="1" t="s">
        <v>0</v>
      </c>
      <c r="B268" s="2">
        <v>38899</v>
      </c>
      <c r="C268" s="3">
        <v>8125926.666666666</v>
      </c>
      <c r="D268" s="6">
        <v>38934</v>
      </c>
      <c r="E268" s="1" t="s">
        <v>214</v>
      </c>
      <c r="F268" s="18"/>
    </row>
    <row r="269" spans="1:6" x14ac:dyDescent="0.2">
      <c r="A269" s="1" t="s">
        <v>1</v>
      </c>
      <c r="B269" s="2">
        <v>38899</v>
      </c>
      <c r="C269" s="3">
        <v>3902960</v>
      </c>
      <c r="D269" s="6">
        <v>38931</v>
      </c>
      <c r="E269" s="1" t="s">
        <v>214</v>
      </c>
      <c r="F269" s="18"/>
    </row>
    <row r="270" spans="1:6" x14ac:dyDescent="0.2">
      <c r="A270" s="1" t="s">
        <v>2</v>
      </c>
      <c r="B270" s="2">
        <v>38899</v>
      </c>
      <c r="C270" s="3">
        <v>2980800</v>
      </c>
      <c r="D270" s="6">
        <v>38931</v>
      </c>
      <c r="E270" s="1" t="s">
        <v>215</v>
      </c>
      <c r="F270" s="18">
        <f>$Q$10-D270</f>
        <v>241</v>
      </c>
    </row>
    <row r="271" spans="1:6" x14ac:dyDescent="0.2">
      <c r="A271" s="1" t="s">
        <v>3</v>
      </c>
      <c r="B271" s="2">
        <v>38899</v>
      </c>
      <c r="C271" s="3">
        <v>7326599.5833333321</v>
      </c>
      <c r="D271" s="6">
        <v>38935</v>
      </c>
      <c r="E271" s="1" t="s">
        <v>214</v>
      </c>
      <c r="F271" s="18"/>
    </row>
    <row r="272" spans="1:6" x14ac:dyDescent="0.2">
      <c r="A272" s="1" t="s">
        <v>4</v>
      </c>
      <c r="B272" s="2">
        <v>38899</v>
      </c>
      <c r="C272" s="3">
        <v>5548687.5</v>
      </c>
      <c r="D272" s="6">
        <v>38933</v>
      </c>
      <c r="E272" s="1" t="s">
        <v>215</v>
      </c>
      <c r="F272" s="18">
        <f>$Q$10-D272</f>
        <v>239</v>
      </c>
    </row>
    <row r="273" spans="1:6" x14ac:dyDescent="0.2">
      <c r="A273" s="1" t="s">
        <v>5</v>
      </c>
      <c r="B273" s="2">
        <v>38899</v>
      </c>
      <c r="C273" s="3">
        <v>3546530.833333333</v>
      </c>
      <c r="D273" s="6">
        <v>38933</v>
      </c>
      <c r="E273" s="1" t="s">
        <v>214</v>
      </c>
      <c r="F273" s="18"/>
    </row>
    <row r="274" spans="1:6" x14ac:dyDescent="0.2">
      <c r="A274" s="1" t="s">
        <v>6</v>
      </c>
      <c r="B274" s="2">
        <v>38899</v>
      </c>
      <c r="C274" s="3">
        <v>304012.49999999994</v>
      </c>
      <c r="D274" s="6">
        <v>38936</v>
      </c>
      <c r="E274" s="1" t="s">
        <v>214</v>
      </c>
      <c r="F274" s="18"/>
    </row>
    <row r="275" spans="1:6" x14ac:dyDescent="0.2">
      <c r="A275" s="1" t="s">
        <v>7</v>
      </c>
      <c r="B275" s="2">
        <v>38899</v>
      </c>
      <c r="C275" s="3">
        <v>2168861.666666667</v>
      </c>
      <c r="D275" s="6">
        <v>38934</v>
      </c>
      <c r="E275" s="1" t="s">
        <v>214</v>
      </c>
      <c r="F275" s="18"/>
    </row>
    <row r="276" spans="1:6" x14ac:dyDescent="0.2">
      <c r="A276" s="1" t="s">
        <v>8</v>
      </c>
      <c r="B276" s="2">
        <v>38899</v>
      </c>
      <c r="C276" s="3">
        <v>1385728.75</v>
      </c>
      <c r="D276" s="6">
        <v>38931</v>
      </c>
      <c r="E276" s="1" t="s">
        <v>215</v>
      </c>
      <c r="F276" s="18">
        <f>$Q$10-D276</f>
        <v>241</v>
      </c>
    </row>
    <row r="277" spans="1:6" x14ac:dyDescent="0.2">
      <c r="A277" s="1" t="s">
        <v>9</v>
      </c>
      <c r="B277" s="2">
        <v>38899</v>
      </c>
      <c r="C277" s="3">
        <v>7131240</v>
      </c>
      <c r="D277" s="6">
        <v>38930</v>
      </c>
      <c r="E277" s="1" t="s">
        <v>214</v>
      </c>
      <c r="F277" s="18"/>
    </row>
    <row r="278" spans="1:6" x14ac:dyDescent="0.2">
      <c r="A278" s="1" t="s">
        <v>10</v>
      </c>
      <c r="B278" s="2">
        <v>38899</v>
      </c>
      <c r="C278" s="3">
        <v>6258133.333333334</v>
      </c>
      <c r="D278" s="6">
        <v>38936</v>
      </c>
      <c r="E278" s="1" t="s">
        <v>215</v>
      </c>
      <c r="F278" s="18">
        <f>$Q$10-D278</f>
        <v>236</v>
      </c>
    </row>
    <row r="279" spans="1:6" x14ac:dyDescent="0.2">
      <c r="A279" s="1" t="s">
        <v>11</v>
      </c>
      <c r="B279" s="2">
        <v>38899</v>
      </c>
      <c r="C279" s="3">
        <v>5183733.333333333</v>
      </c>
      <c r="D279" s="6">
        <v>38930</v>
      </c>
      <c r="E279" s="1" t="s">
        <v>214</v>
      </c>
      <c r="F279" s="18"/>
    </row>
    <row r="280" spans="1:6" x14ac:dyDescent="0.2">
      <c r="A280" s="1" t="s">
        <v>12</v>
      </c>
      <c r="B280" s="2">
        <v>38899</v>
      </c>
      <c r="C280" s="3">
        <v>5977004.1666666679</v>
      </c>
      <c r="D280" s="6">
        <v>38931</v>
      </c>
      <c r="E280" s="1" t="s">
        <v>214</v>
      </c>
      <c r="F280" s="18"/>
    </row>
    <row r="281" spans="1:6" x14ac:dyDescent="0.2">
      <c r="A281" s="1" t="s">
        <v>13</v>
      </c>
      <c r="B281" s="2">
        <v>38899</v>
      </c>
      <c r="C281" s="3">
        <v>3540214.583333334</v>
      </c>
      <c r="D281" s="6">
        <v>38931</v>
      </c>
      <c r="E281" s="1" t="s">
        <v>214</v>
      </c>
      <c r="F281" s="18"/>
    </row>
    <row r="282" spans="1:6" x14ac:dyDescent="0.2">
      <c r="A282" s="1" t="s">
        <v>14</v>
      </c>
      <c r="B282" s="2">
        <v>38899</v>
      </c>
      <c r="C282" s="3">
        <v>814175.83333333326</v>
      </c>
      <c r="D282" s="6">
        <v>38933</v>
      </c>
      <c r="E282" s="1" t="s">
        <v>215</v>
      </c>
      <c r="F282" s="18">
        <f>$Q$10-D282</f>
        <v>239</v>
      </c>
    </row>
    <row r="283" spans="1:6" x14ac:dyDescent="0.2">
      <c r="A283" s="1" t="s">
        <v>15</v>
      </c>
      <c r="B283" s="2">
        <v>38899</v>
      </c>
      <c r="C283" s="3">
        <v>2651307.5000000005</v>
      </c>
      <c r="D283" s="6">
        <v>38935</v>
      </c>
      <c r="E283" s="1" t="s">
        <v>215</v>
      </c>
      <c r="F283" s="18">
        <f>$Q$10-D283</f>
        <v>237</v>
      </c>
    </row>
    <row r="284" spans="1:6" x14ac:dyDescent="0.2">
      <c r="A284" s="1" t="s">
        <v>16</v>
      </c>
      <c r="B284" s="2">
        <v>38899</v>
      </c>
      <c r="C284" s="3">
        <v>3130432.5</v>
      </c>
      <c r="D284" s="6">
        <v>38934</v>
      </c>
      <c r="E284" s="1" t="s">
        <v>215</v>
      </c>
      <c r="F284" s="18">
        <f>$Q$10-D284</f>
        <v>238</v>
      </c>
    </row>
    <row r="285" spans="1:6" x14ac:dyDescent="0.2">
      <c r="A285" s="1" t="s">
        <v>17</v>
      </c>
      <c r="B285" s="2">
        <v>38899</v>
      </c>
      <c r="C285" s="3">
        <v>6358302.5</v>
      </c>
      <c r="D285" s="6">
        <v>38936</v>
      </c>
      <c r="E285" s="1" t="s">
        <v>214</v>
      </c>
      <c r="F285" s="18"/>
    </row>
    <row r="286" spans="1:6" x14ac:dyDescent="0.2">
      <c r="A286" s="1" t="s">
        <v>18</v>
      </c>
      <c r="B286" s="2">
        <v>38899</v>
      </c>
      <c r="C286" s="3">
        <v>6099482.5</v>
      </c>
      <c r="D286" s="6">
        <v>38936</v>
      </c>
      <c r="E286" s="1" t="s">
        <v>215</v>
      </c>
      <c r="F286" s="18">
        <f>$Q$10-D286</f>
        <v>236</v>
      </c>
    </row>
    <row r="287" spans="1:6" x14ac:dyDescent="0.2">
      <c r="A287" s="1" t="s">
        <v>19</v>
      </c>
      <c r="B287" s="2">
        <v>38899</v>
      </c>
      <c r="C287" s="3">
        <v>5492742.5</v>
      </c>
      <c r="D287" s="6">
        <v>38936</v>
      </c>
      <c r="E287" s="1" t="s">
        <v>215</v>
      </c>
      <c r="F287" s="18">
        <f>$Q$10-D287</f>
        <v>236</v>
      </c>
    </row>
    <row r="288" spans="1:6" x14ac:dyDescent="0.2">
      <c r="A288" s="1" t="s">
        <v>20</v>
      </c>
      <c r="B288" s="2">
        <v>38899</v>
      </c>
      <c r="C288" s="3">
        <v>4491800</v>
      </c>
      <c r="D288" s="6">
        <v>38936</v>
      </c>
      <c r="E288" s="1" t="s">
        <v>215</v>
      </c>
      <c r="F288" s="18">
        <f>$Q$10-D288</f>
        <v>236</v>
      </c>
    </row>
    <row r="289" spans="1:6" x14ac:dyDescent="0.2">
      <c r="A289" s="1" t="s">
        <v>21</v>
      </c>
      <c r="B289" s="2">
        <v>38899</v>
      </c>
      <c r="C289" s="3">
        <v>1478633.3333333335</v>
      </c>
      <c r="D289" s="6">
        <v>38930</v>
      </c>
      <c r="E289" s="1" t="s">
        <v>215</v>
      </c>
      <c r="F289" s="18">
        <f>$Q$10-D289</f>
        <v>242</v>
      </c>
    </row>
    <row r="290" spans="1:6" x14ac:dyDescent="0.2">
      <c r="A290" s="1" t="s">
        <v>22</v>
      </c>
      <c r="B290" s="2">
        <v>38899</v>
      </c>
      <c r="C290" s="3">
        <v>11664180</v>
      </c>
      <c r="D290" s="6">
        <v>38933</v>
      </c>
      <c r="E290" s="1" t="s">
        <v>214</v>
      </c>
      <c r="F290" s="18"/>
    </row>
    <row r="291" spans="1:6" x14ac:dyDescent="0.2">
      <c r="A291" s="1" t="s">
        <v>23</v>
      </c>
      <c r="B291" s="2">
        <v>38899</v>
      </c>
      <c r="C291" s="3">
        <v>1788100</v>
      </c>
      <c r="D291" s="6">
        <v>38934</v>
      </c>
      <c r="E291" s="1" t="s">
        <v>214</v>
      </c>
      <c r="F291" s="18"/>
    </row>
    <row r="292" spans="1:6" x14ac:dyDescent="0.2">
      <c r="A292" s="1" t="s">
        <v>24</v>
      </c>
      <c r="B292" s="2">
        <v>38899</v>
      </c>
      <c r="C292" s="3">
        <v>7447342.5</v>
      </c>
      <c r="D292" s="6">
        <v>38931</v>
      </c>
      <c r="E292" s="1" t="s">
        <v>215</v>
      </c>
      <c r="F292" s="18">
        <f>$Q$10-D292</f>
        <v>241</v>
      </c>
    </row>
    <row r="293" spans="1:6" x14ac:dyDescent="0.2">
      <c r="A293" s="1" t="s">
        <v>25</v>
      </c>
      <c r="B293" s="2">
        <v>38899</v>
      </c>
      <c r="C293" s="3">
        <v>4069230</v>
      </c>
      <c r="D293" s="6">
        <v>38933</v>
      </c>
      <c r="E293" s="1" t="s">
        <v>214</v>
      </c>
      <c r="F293" s="18"/>
    </row>
    <row r="294" spans="1:6" x14ac:dyDescent="0.2">
      <c r="A294" s="1" t="s">
        <v>26</v>
      </c>
      <c r="B294" s="2">
        <v>38899</v>
      </c>
      <c r="C294" s="3">
        <v>3312971.666666667</v>
      </c>
      <c r="D294" s="6">
        <v>38932</v>
      </c>
      <c r="E294" s="1" t="s">
        <v>214</v>
      </c>
      <c r="F294" s="18"/>
    </row>
    <row r="295" spans="1:6" x14ac:dyDescent="0.2">
      <c r="A295" s="1" t="s">
        <v>27</v>
      </c>
      <c r="B295" s="2">
        <v>38899</v>
      </c>
      <c r="C295" s="3">
        <v>767920</v>
      </c>
      <c r="D295" s="6">
        <v>38934</v>
      </c>
      <c r="E295" s="1" t="s">
        <v>214</v>
      </c>
      <c r="F295" s="18"/>
    </row>
    <row r="296" spans="1:6" x14ac:dyDescent="0.2">
      <c r="A296" s="1" t="s">
        <v>28</v>
      </c>
      <c r="B296" s="2">
        <v>38899</v>
      </c>
      <c r="C296" s="3">
        <v>1965535.833333333</v>
      </c>
      <c r="D296" s="6">
        <v>38935</v>
      </c>
      <c r="E296" s="1" t="s">
        <v>214</v>
      </c>
      <c r="F296" s="18"/>
    </row>
    <row r="297" spans="1:6" x14ac:dyDescent="0.2">
      <c r="A297" s="1" t="s">
        <v>29</v>
      </c>
      <c r="B297" s="2">
        <v>38899</v>
      </c>
      <c r="C297" s="3">
        <v>5732213.333333334</v>
      </c>
      <c r="D297" s="6">
        <v>38931</v>
      </c>
      <c r="E297" s="1" t="s">
        <v>214</v>
      </c>
      <c r="F297" s="18"/>
    </row>
    <row r="298" spans="1:6" x14ac:dyDescent="0.2">
      <c r="A298" s="1" t="s">
        <v>30</v>
      </c>
      <c r="B298" s="2">
        <v>38899</v>
      </c>
      <c r="C298" s="3">
        <v>4616205</v>
      </c>
      <c r="D298" s="6">
        <v>38934</v>
      </c>
      <c r="E298" s="1" t="s">
        <v>215</v>
      </c>
      <c r="F298" s="18">
        <f>$Q$10-D298</f>
        <v>238</v>
      </c>
    </row>
    <row r="299" spans="1:6" x14ac:dyDescent="0.2">
      <c r="A299" s="1" t="s">
        <v>31</v>
      </c>
      <c r="B299" s="2">
        <v>38899</v>
      </c>
      <c r="C299" s="3">
        <v>2238538.75</v>
      </c>
      <c r="D299" s="6">
        <v>38936</v>
      </c>
      <c r="E299" s="1" t="s">
        <v>215</v>
      </c>
      <c r="F299" s="18">
        <f>$Q$10-D299</f>
        <v>236</v>
      </c>
    </row>
    <row r="300" spans="1:6" x14ac:dyDescent="0.2">
      <c r="A300" s="1" t="s">
        <v>32</v>
      </c>
      <c r="B300" s="2">
        <v>38899</v>
      </c>
      <c r="C300" s="3">
        <v>3378760</v>
      </c>
      <c r="D300" s="6">
        <v>38931</v>
      </c>
      <c r="E300" s="1" t="s">
        <v>215</v>
      </c>
      <c r="F300" s="18">
        <f>$Q$10-D300</f>
        <v>241</v>
      </c>
    </row>
    <row r="301" spans="1:6" x14ac:dyDescent="0.2">
      <c r="A301" s="1" t="s">
        <v>33</v>
      </c>
      <c r="B301" s="2">
        <v>38899</v>
      </c>
      <c r="C301" s="3">
        <v>6509555</v>
      </c>
      <c r="D301" s="6">
        <v>38930</v>
      </c>
      <c r="E301" s="1" t="s">
        <v>215</v>
      </c>
      <c r="F301" s="18">
        <f>$Q$10-D301</f>
        <v>242</v>
      </c>
    </row>
    <row r="302" spans="1:6" x14ac:dyDescent="0.2">
      <c r="A302" s="1" t="s">
        <v>34</v>
      </c>
      <c r="B302" s="2">
        <v>38899</v>
      </c>
      <c r="C302" s="3">
        <v>6620714.166666666</v>
      </c>
      <c r="D302" s="6">
        <v>38933</v>
      </c>
      <c r="E302" s="1" t="s">
        <v>215</v>
      </c>
      <c r="F302" s="18">
        <f>$Q$10-D302</f>
        <v>239</v>
      </c>
    </row>
    <row r="303" spans="1:6" x14ac:dyDescent="0.2">
      <c r="A303" s="1" t="s">
        <v>35</v>
      </c>
      <c r="B303" s="2">
        <v>38899</v>
      </c>
      <c r="C303" s="3">
        <v>1984500</v>
      </c>
      <c r="D303" s="6">
        <v>38930</v>
      </c>
      <c r="E303" s="1" t="s">
        <v>214</v>
      </c>
      <c r="F303" s="18"/>
    </row>
    <row r="304" spans="1:6" x14ac:dyDescent="0.2">
      <c r="A304" s="1" t="s">
        <v>36</v>
      </c>
      <c r="B304" s="2">
        <v>38899</v>
      </c>
      <c r="C304" s="3">
        <v>258967.5</v>
      </c>
      <c r="D304" s="6">
        <v>38930</v>
      </c>
      <c r="E304" s="1" t="s">
        <v>215</v>
      </c>
      <c r="F304" s="18">
        <f>$Q$10-D304</f>
        <v>242</v>
      </c>
    </row>
    <row r="305" spans="1:6" x14ac:dyDescent="0.2">
      <c r="A305" s="1" t="s">
        <v>37</v>
      </c>
      <c r="B305" s="2">
        <v>38899</v>
      </c>
      <c r="C305" s="3">
        <v>2349487.5</v>
      </c>
      <c r="D305" s="6">
        <v>38931</v>
      </c>
      <c r="E305" s="1" t="s">
        <v>214</v>
      </c>
      <c r="F305" s="18"/>
    </row>
    <row r="306" spans="1:6" x14ac:dyDescent="0.2">
      <c r="A306" s="1" t="s">
        <v>38</v>
      </c>
      <c r="B306" s="2">
        <v>38899</v>
      </c>
      <c r="C306" s="3">
        <v>7460105</v>
      </c>
      <c r="D306" s="6">
        <v>38936</v>
      </c>
      <c r="E306" s="1" t="s">
        <v>214</v>
      </c>
      <c r="F306" s="18"/>
    </row>
    <row r="307" spans="1:6" x14ac:dyDescent="0.2">
      <c r="A307" s="1" t="s">
        <v>39</v>
      </c>
      <c r="B307" s="2">
        <v>38899</v>
      </c>
      <c r="C307" s="3">
        <v>557241.66666666663</v>
      </c>
      <c r="D307" s="6">
        <v>38935</v>
      </c>
      <c r="E307" s="1" t="s">
        <v>214</v>
      </c>
      <c r="F307" s="18"/>
    </row>
    <row r="308" spans="1:6" x14ac:dyDescent="0.2">
      <c r="A308" s="1" t="s">
        <v>40</v>
      </c>
      <c r="B308" s="2">
        <v>38899</v>
      </c>
      <c r="C308" s="3">
        <v>2380900</v>
      </c>
      <c r="D308" s="6">
        <v>38934</v>
      </c>
      <c r="E308" s="1" t="s">
        <v>214</v>
      </c>
      <c r="F308" s="18"/>
    </row>
    <row r="309" spans="1:6" x14ac:dyDescent="0.2">
      <c r="A309" s="1" t="s">
        <v>41</v>
      </c>
      <c r="B309" s="2">
        <v>38899</v>
      </c>
      <c r="C309" s="3">
        <v>4231680</v>
      </c>
      <c r="D309" s="6">
        <v>38932</v>
      </c>
      <c r="E309" s="1" t="s">
        <v>214</v>
      </c>
      <c r="F309" s="18"/>
    </row>
    <row r="310" spans="1:6" x14ac:dyDescent="0.2">
      <c r="A310" s="1" t="s">
        <v>42</v>
      </c>
      <c r="B310" s="2">
        <v>38899</v>
      </c>
      <c r="C310" s="3">
        <v>6006890.833333334</v>
      </c>
      <c r="D310" s="6">
        <v>38933</v>
      </c>
      <c r="E310" s="1" t="s">
        <v>215</v>
      </c>
      <c r="F310" s="18">
        <f>$Q$10-D310</f>
        <v>239</v>
      </c>
    </row>
    <row r="311" spans="1:6" x14ac:dyDescent="0.2">
      <c r="A311" s="1" t="s">
        <v>43</v>
      </c>
      <c r="B311" s="2">
        <v>38899</v>
      </c>
      <c r="C311" s="3">
        <v>10458338.333333332</v>
      </c>
      <c r="D311" s="6">
        <v>38934</v>
      </c>
      <c r="E311" s="1" t="s">
        <v>214</v>
      </c>
      <c r="F311" s="18"/>
    </row>
    <row r="312" spans="1:6" x14ac:dyDescent="0.2">
      <c r="A312" s="1" t="s">
        <v>44</v>
      </c>
      <c r="B312" s="2">
        <v>38899</v>
      </c>
      <c r="C312" s="3">
        <v>6938167.5</v>
      </c>
      <c r="D312" s="6">
        <v>38931</v>
      </c>
      <c r="E312" s="1" t="s">
        <v>215</v>
      </c>
      <c r="F312" s="18">
        <f>$Q$10-D312</f>
        <v>241</v>
      </c>
    </row>
    <row r="313" spans="1:6" x14ac:dyDescent="0.2">
      <c r="A313" s="1" t="s">
        <v>45</v>
      </c>
      <c r="B313" s="2">
        <v>38899</v>
      </c>
      <c r="C313" s="3">
        <v>5869158.75</v>
      </c>
      <c r="D313" s="6">
        <v>38935</v>
      </c>
      <c r="E313" s="1" t="s">
        <v>215</v>
      </c>
      <c r="F313" s="18">
        <f>$Q$10-D313</f>
        <v>237</v>
      </c>
    </row>
    <row r="314" spans="1:6" x14ac:dyDescent="0.2">
      <c r="A314" s="1" t="s">
        <v>46</v>
      </c>
      <c r="B314" s="2">
        <v>38899</v>
      </c>
      <c r="C314" s="3">
        <v>1940930.8333333335</v>
      </c>
      <c r="D314" s="6">
        <v>38934</v>
      </c>
      <c r="E314" s="1" t="s">
        <v>215</v>
      </c>
      <c r="F314" s="18">
        <f>$Q$10-D314</f>
        <v>238</v>
      </c>
    </row>
    <row r="315" spans="1:6" x14ac:dyDescent="0.2">
      <c r="A315" s="1" t="s">
        <v>47</v>
      </c>
      <c r="B315" s="2">
        <v>38899</v>
      </c>
      <c r="C315" s="3">
        <v>1339122.5000000002</v>
      </c>
      <c r="D315" s="6">
        <v>38936</v>
      </c>
      <c r="E315" s="1" t="s">
        <v>214</v>
      </c>
      <c r="F315" s="18"/>
    </row>
    <row r="316" spans="1:6" x14ac:dyDescent="0.2">
      <c r="A316" s="1" t="s">
        <v>48</v>
      </c>
      <c r="B316" s="2">
        <v>38899</v>
      </c>
      <c r="C316" s="3">
        <v>3864560.416666667</v>
      </c>
      <c r="D316" s="6">
        <v>38931</v>
      </c>
      <c r="E316" s="1" t="s">
        <v>215</v>
      </c>
      <c r="F316" s="18">
        <f>$Q$10-D316</f>
        <v>241</v>
      </c>
    </row>
    <row r="317" spans="1:6" x14ac:dyDescent="0.2">
      <c r="A317" s="1" t="s">
        <v>49</v>
      </c>
      <c r="B317" s="2">
        <v>38899</v>
      </c>
      <c r="C317" s="3">
        <v>7479610.416666666</v>
      </c>
      <c r="D317" s="6">
        <v>38936</v>
      </c>
      <c r="E317" s="1" t="s">
        <v>214</v>
      </c>
      <c r="F317" s="18"/>
    </row>
    <row r="318" spans="1:6" x14ac:dyDescent="0.2">
      <c r="A318" s="1" t="s">
        <v>50</v>
      </c>
      <c r="B318" s="2">
        <v>38899</v>
      </c>
      <c r="C318" s="3">
        <v>2378942.5</v>
      </c>
      <c r="D318" s="6">
        <v>38933</v>
      </c>
      <c r="E318" s="1" t="s">
        <v>214</v>
      </c>
      <c r="F318" s="18"/>
    </row>
    <row r="319" spans="1:6" x14ac:dyDescent="0.2">
      <c r="A319" s="1" t="s">
        <v>51</v>
      </c>
      <c r="B319" s="2">
        <v>38899</v>
      </c>
      <c r="C319" s="3">
        <v>329040</v>
      </c>
      <c r="D319" s="6">
        <v>38935</v>
      </c>
      <c r="E319" s="1" t="s">
        <v>215</v>
      </c>
      <c r="F319" s="18">
        <f>$Q$10-D319</f>
        <v>237</v>
      </c>
    </row>
    <row r="320" spans="1:6" x14ac:dyDescent="0.2">
      <c r="A320" s="1" t="s">
        <v>52</v>
      </c>
      <c r="B320" s="2">
        <v>38899</v>
      </c>
      <c r="C320" s="3">
        <v>5260725</v>
      </c>
      <c r="D320" s="6">
        <v>38933</v>
      </c>
      <c r="E320" s="1" t="s">
        <v>215</v>
      </c>
      <c r="F320" s="18">
        <f>$Q$10-D320</f>
        <v>239</v>
      </c>
    </row>
    <row r="321" spans="1:6" x14ac:dyDescent="0.2">
      <c r="A321" s="1" t="s">
        <v>53</v>
      </c>
      <c r="B321" s="2">
        <v>38899</v>
      </c>
      <c r="C321" s="3">
        <v>3339375</v>
      </c>
      <c r="D321" s="6">
        <v>38934</v>
      </c>
      <c r="E321" s="1" t="s">
        <v>214</v>
      </c>
      <c r="F321" s="18"/>
    </row>
    <row r="322" spans="1:6" x14ac:dyDescent="0.2">
      <c r="A322" s="1" t="s">
        <v>54</v>
      </c>
      <c r="B322" s="2">
        <v>38899</v>
      </c>
      <c r="C322" s="3">
        <v>8086347.5</v>
      </c>
      <c r="D322" s="6">
        <v>38933</v>
      </c>
      <c r="E322" s="1" t="s">
        <v>214</v>
      </c>
      <c r="F322" s="18"/>
    </row>
    <row r="323" spans="1:6" x14ac:dyDescent="0.2">
      <c r="A323" s="1" t="s">
        <v>55</v>
      </c>
      <c r="B323" s="2">
        <v>38899</v>
      </c>
      <c r="C323" s="3">
        <v>8507955</v>
      </c>
      <c r="D323" s="6">
        <v>38932</v>
      </c>
      <c r="E323" s="1" t="s">
        <v>215</v>
      </c>
      <c r="F323" s="18">
        <f>$Q$10-D323</f>
        <v>240</v>
      </c>
    </row>
    <row r="324" spans="1:6" x14ac:dyDescent="0.2">
      <c r="A324" s="1" t="s">
        <v>56</v>
      </c>
      <c r="B324" s="2">
        <v>38899</v>
      </c>
      <c r="C324" s="3">
        <v>2259226.666666667</v>
      </c>
      <c r="D324" s="6">
        <v>38936</v>
      </c>
      <c r="E324" s="1" t="s">
        <v>215</v>
      </c>
      <c r="F324" s="18">
        <f>$Q$10-D324</f>
        <v>236</v>
      </c>
    </row>
    <row r="325" spans="1:6" x14ac:dyDescent="0.2">
      <c r="A325" s="1" t="s">
        <v>57</v>
      </c>
      <c r="B325" s="2">
        <v>38899</v>
      </c>
      <c r="C325" s="3">
        <v>1267896.6666666667</v>
      </c>
      <c r="D325" s="6">
        <v>38934</v>
      </c>
      <c r="E325" s="1" t="s">
        <v>214</v>
      </c>
      <c r="F325" s="18"/>
    </row>
    <row r="326" spans="1:6" x14ac:dyDescent="0.2">
      <c r="A326" s="1" t="s">
        <v>58</v>
      </c>
      <c r="B326" s="2">
        <v>38899</v>
      </c>
      <c r="C326" s="3">
        <v>4320508.75</v>
      </c>
      <c r="D326" s="6">
        <v>38936</v>
      </c>
      <c r="E326" s="1" t="s">
        <v>215</v>
      </c>
      <c r="F326" s="18">
        <f>$Q$10-D326</f>
        <v>236</v>
      </c>
    </row>
    <row r="327" spans="1:6" x14ac:dyDescent="0.2">
      <c r="A327" s="1" t="s">
        <v>59</v>
      </c>
      <c r="B327" s="2">
        <v>38899</v>
      </c>
      <c r="C327" s="3">
        <v>581035</v>
      </c>
      <c r="D327" s="6">
        <v>38932</v>
      </c>
      <c r="E327" s="1" t="s">
        <v>215</v>
      </c>
      <c r="F327" s="18">
        <f>$Q$10-D327</f>
        <v>240</v>
      </c>
    </row>
    <row r="328" spans="1:6" x14ac:dyDescent="0.2">
      <c r="A328" s="1" t="s">
        <v>60</v>
      </c>
      <c r="B328" s="2">
        <v>38899</v>
      </c>
      <c r="C328" s="3">
        <v>9237200</v>
      </c>
      <c r="D328" s="6">
        <v>38934</v>
      </c>
      <c r="E328" s="1" t="s">
        <v>214</v>
      </c>
      <c r="F328" s="18"/>
    </row>
    <row r="329" spans="1:6" x14ac:dyDescent="0.2">
      <c r="A329" s="1" t="s">
        <v>61</v>
      </c>
      <c r="B329" s="2">
        <v>38899</v>
      </c>
      <c r="C329" s="3">
        <v>3588738.75</v>
      </c>
      <c r="D329" s="6">
        <v>38935</v>
      </c>
      <c r="E329" s="1" t="s">
        <v>214</v>
      </c>
      <c r="F329" s="18"/>
    </row>
    <row r="330" spans="1:6" x14ac:dyDescent="0.2">
      <c r="A330" s="1" t="s">
        <v>62</v>
      </c>
      <c r="B330" s="2">
        <v>38899</v>
      </c>
      <c r="C330" s="3">
        <v>6953222.5</v>
      </c>
      <c r="D330" s="6">
        <v>38934</v>
      </c>
      <c r="E330" s="1" t="s">
        <v>214</v>
      </c>
      <c r="F330" s="18"/>
    </row>
    <row r="331" spans="1:6" x14ac:dyDescent="0.2">
      <c r="A331" s="1" t="s">
        <v>63</v>
      </c>
      <c r="B331" s="2">
        <v>38899</v>
      </c>
      <c r="C331" s="3">
        <v>3763185.416666666</v>
      </c>
      <c r="D331" s="6">
        <v>38931</v>
      </c>
      <c r="E331" s="1" t="s">
        <v>214</v>
      </c>
      <c r="F331" s="18"/>
    </row>
    <row r="332" spans="1:6" x14ac:dyDescent="0.2">
      <c r="A332" s="1" t="s">
        <v>64</v>
      </c>
      <c r="B332" s="2">
        <v>38899</v>
      </c>
      <c r="C332" s="3">
        <v>228082.5</v>
      </c>
      <c r="D332" s="6">
        <v>38930</v>
      </c>
      <c r="E332" s="1" t="s">
        <v>214</v>
      </c>
      <c r="F332" s="18"/>
    </row>
    <row r="333" spans="1:6" x14ac:dyDescent="0.2">
      <c r="A333" s="1" t="s">
        <v>65</v>
      </c>
      <c r="B333" s="2">
        <v>38899</v>
      </c>
      <c r="C333" s="3">
        <v>9209585</v>
      </c>
      <c r="D333" s="6">
        <v>38933</v>
      </c>
      <c r="E333" s="1" t="s">
        <v>215</v>
      </c>
      <c r="F333" s="18">
        <f>$Q$10-D333</f>
        <v>239</v>
      </c>
    </row>
    <row r="334" spans="1:6" x14ac:dyDescent="0.2">
      <c r="A334" s="1" t="s">
        <v>66</v>
      </c>
      <c r="B334" s="2">
        <v>38899</v>
      </c>
      <c r="C334" s="3">
        <v>2422000</v>
      </c>
      <c r="D334" s="6">
        <v>38933</v>
      </c>
      <c r="E334" s="1" t="s">
        <v>215</v>
      </c>
      <c r="F334" s="18">
        <f>$Q$10-D334</f>
        <v>239</v>
      </c>
    </row>
    <row r="335" spans="1:6" x14ac:dyDescent="0.2">
      <c r="A335" s="1" t="s">
        <v>67</v>
      </c>
      <c r="B335" s="2">
        <v>38899</v>
      </c>
      <c r="C335" s="3">
        <v>4748535</v>
      </c>
      <c r="D335" s="6">
        <v>38936</v>
      </c>
      <c r="E335" s="1" t="s">
        <v>214</v>
      </c>
      <c r="F335" s="18"/>
    </row>
    <row r="336" spans="1:6" x14ac:dyDescent="0.2">
      <c r="A336" s="1" t="s">
        <v>68</v>
      </c>
      <c r="B336" s="2">
        <v>38899</v>
      </c>
      <c r="C336" s="3">
        <v>627570.00000000012</v>
      </c>
      <c r="D336" s="6">
        <v>38932</v>
      </c>
      <c r="E336" s="1" t="s">
        <v>215</v>
      </c>
      <c r="F336" s="18">
        <f>$Q$10-D336</f>
        <v>240</v>
      </c>
    </row>
    <row r="337" spans="1:6" x14ac:dyDescent="0.2">
      <c r="A337" s="1" t="s">
        <v>69</v>
      </c>
      <c r="B337" s="2">
        <v>38899</v>
      </c>
      <c r="C337" s="3">
        <v>2159495.8333333335</v>
      </c>
      <c r="D337" s="6">
        <v>38933</v>
      </c>
      <c r="E337" s="1" t="s">
        <v>215</v>
      </c>
      <c r="F337" s="18">
        <f>$Q$10-D337</f>
        <v>239</v>
      </c>
    </row>
    <row r="338" spans="1:6" x14ac:dyDescent="0.2">
      <c r="A338" s="1" t="s">
        <v>70</v>
      </c>
      <c r="B338" s="2">
        <v>38899</v>
      </c>
      <c r="C338" s="3">
        <v>2307062.9166666665</v>
      </c>
      <c r="D338" s="6">
        <v>38931</v>
      </c>
      <c r="E338" s="1" t="s">
        <v>215</v>
      </c>
      <c r="F338" s="18">
        <f>$Q$10-D338</f>
        <v>241</v>
      </c>
    </row>
    <row r="339" spans="1:6" x14ac:dyDescent="0.2">
      <c r="A339" s="1" t="s">
        <v>71</v>
      </c>
      <c r="B339" s="2">
        <v>38899</v>
      </c>
      <c r="C339" s="3">
        <v>2199553.3333333335</v>
      </c>
      <c r="D339" s="6">
        <v>38936</v>
      </c>
      <c r="E339" s="1" t="s">
        <v>215</v>
      </c>
      <c r="F339" s="18">
        <f>$Q$10-D339</f>
        <v>236</v>
      </c>
    </row>
    <row r="340" spans="1:6" x14ac:dyDescent="0.2">
      <c r="A340" s="1" t="s">
        <v>72</v>
      </c>
      <c r="B340" s="2">
        <v>38899</v>
      </c>
      <c r="C340" s="3">
        <v>794646.66666666674</v>
      </c>
      <c r="D340" s="6">
        <v>38930</v>
      </c>
      <c r="E340" s="1" t="s">
        <v>215</v>
      </c>
      <c r="F340" s="18">
        <f>$Q$10-D340</f>
        <v>242</v>
      </c>
    </row>
    <row r="341" spans="1:6" x14ac:dyDescent="0.2">
      <c r="A341" s="1" t="s">
        <v>73</v>
      </c>
      <c r="B341" s="2">
        <v>38899</v>
      </c>
      <c r="C341" s="3">
        <v>3442060</v>
      </c>
      <c r="D341" s="6">
        <v>38930</v>
      </c>
      <c r="E341" s="1" t="s">
        <v>214</v>
      </c>
      <c r="F341" s="18"/>
    </row>
    <row r="342" spans="1:6" x14ac:dyDescent="0.2">
      <c r="A342" s="1" t="s">
        <v>74</v>
      </c>
      <c r="B342" s="2">
        <v>38899</v>
      </c>
      <c r="C342" s="3">
        <v>8978690</v>
      </c>
      <c r="D342" s="6">
        <v>38936</v>
      </c>
      <c r="E342" s="1" t="s">
        <v>214</v>
      </c>
      <c r="F342" s="18"/>
    </row>
    <row r="343" spans="1:6" x14ac:dyDescent="0.2">
      <c r="A343" s="1" t="s">
        <v>75</v>
      </c>
      <c r="B343" s="2">
        <v>38899</v>
      </c>
      <c r="C343" s="3">
        <v>3842399.166666667</v>
      </c>
      <c r="D343" s="6">
        <v>38935</v>
      </c>
      <c r="E343" s="1" t="s">
        <v>215</v>
      </c>
      <c r="F343" s="18">
        <f>$Q$10-D343</f>
        <v>237</v>
      </c>
    </row>
    <row r="344" spans="1:6" x14ac:dyDescent="0.2">
      <c r="A344" s="1" t="s">
        <v>76</v>
      </c>
      <c r="B344" s="2">
        <v>38899</v>
      </c>
      <c r="C344" s="3">
        <v>8472891.6666666679</v>
      </c>
      <c r="D344" s="6">
        <v>38932</v>
      </c>
      <c r="E344" s="1" t="s">
        <v>214</v>
      </c>
      <c r="F344" s="18"/>
    </row>
    <row r="345" spans="1:6" x14ac:dyDescent="0.2">
      <c r="A345" s="1" t="s">
        <v>77</v>
      </c>
      <c r="B345" s="2">
        <v>38899</v>
      </c>
      <c r="C345" s="3">
        <v>502145</v>
      </c>
      <c r="D345" s="6">
        <v>38935</v>
      </c>
      <c r="E345" s="1" t="s">
        <v>214</v>
      </c>
      <c r="F345" s="18"/>
    </row>
    <row r="346" spans="1:6" x14ac:dyDescent="0.2">
      <c r="A346" s="1" t="s">
        <v>78</v>
      </c>
      <c r="B346" s="2">
        <v>38899</v>
      </c>
      <c r="C346" s="3">
        <v>2587883.3333333335</v>
      </c>
      <c r="D346" s="6">
        <v>38931</v>
      </c>
      <c r="E346" s="1" t="s">
        <v>214</v>
      </c>
      <c r="F346" s="18"/>
    </row>
    <row r="347" spans="1:6" x14ac:dyDescent="0.2">
      <c r="A347" s="1" t="s">
        <v>79</v>
      </c>
      <c r="B347" s="2">
        <v>38899</v>
      </c>
      <c r="C347" s="3">
        <v>1347885</v>
      </c>
      <c r="D347" s="6">
        <v>38930</v>
      </c>
      <c r="E347" s="1" t="s">
        <v>215</v>
      </c>
      <c r="F347" s="18">
        <f>$Q$10-D347</f>
        <v>242</v>
      </c>
    </row>
    <row r="348" spans="1:6" x14ac:dyDescent="0.2">
      <c r="A348" s="1" t="s">
        <v>80</v>
      </c>
      <c r="B348" s="2">
        <v>38899</v>
      </c>
      <c r="C348" s="3">
        <v>4184833.333333333</v>
      </c>
      <c r="D348" s="6">
        <v>38931</v>
      </c>
      <c r="E348" s="1" t="s">
        <v>215</v>
      </c>
      <c r="F348" s="18">
        <f>$Q$10-D348</f>
        <v>241</v>
      </c>
    </row>
    <row r="349" spans="1:6" x14ac:dyDescent="0.2">
      <c r="A349" s="1" t="s">
        <v>81</v>
      </c>
      <c r="B349" s="2">
        <v>38899</v>
      </c>
      <c r="C349" s="3">
        <v>4720432.5</v>
      </c>
      <c r="D349" s="6">
        <v>38932</v>
      </c>
      <c r="E349" s="1" t="s">
        <v>215</v>
      </c>
      <c r="F349" s="18">
        <f>$Q$10-D349</f>
        <v>240</v>
      </c>
    </row>
    <row r="350" spans="1:6" x14ac:dyDescent="0.2">
      <c r="A350" s="1" t="s">
        <v>82</v>
      </c>
      <c r="B350" s="2">
        <v>38899</v>
      </c>
      <c r="C350" s="3">
        <v>3923260</v>
      </c>
      <c r="D350" s="6">
        <v>38934</v>
      </c>
      <c r="E350" s="1" t="s">
        <v>214</v>
      </c>
      <c r="F350" s="18"/>
    </row>
    <row r="351" spans="1:6" x14ac:dyDescent="0.2">
      <c r="A351" s="1" t="s">
        <v>83</v>
      </c>
      <c r="B351" s="2">
        <v>38899</v>
      </c>
      <c r="C351" s="3">
        <v>124208.33333333331</v>
      </c>
      <c r="D351" s="6">
        <v>38933</v>
      </c>
      <c r="E351" s="1" t="s">
        <v>215</v>
      </c>
      <c r="F351" s="18">
        <f>$Q$10-D351</f>
        <v>239</v>
      </c>
    </row>
    <row r="352" spans="1:6" x14ac:dyDescent="0.2">
      <c r="A352" s="1" t="s">
        <v>84</v>
      </c>
      <c r="B352" s="2">
        <v>38899</v>
      </c>
      <c r="C352" s="3">
        <v>1102612.5</v>
      </c>
      <c r="D352" s="6">
        <v>38931</v>
      </c>
      <c r="E352" s="1" t="s">
        <v>214</v>
      </c>
      <c r="F352" s="18"/>
    </row>
    <row r="353" spans="1:6" x14ac:dyDescent="0.2">
      <c r="A353" s="1" t="s">
        <v>85</v>
      </c>
      <c r="B353" s="2">
        <v>38899</v>
      </c>
      <c r="C353" s="3">
        <v>3587467.5</v>
      </c>
      <c r="D353" s="6">
        <v>38935</v>
      </c>
      <c r="E353" s="1" t="s">
        <v>214</v>
      </c>
      <c r="F353" s="18"/>
    </row>
    <row r="354" spans="1:6" x14ac:dyDescent="0.2">
      <c r="A354" s="1" t="s">
        <v>86</v>
      </c>
      <c r="B354" s="2">
        <v>38899</v>
      </c>
      <c r="C354" s="3">
        <v>326180</v>
      </c>
      <c r="D354" s="6">
        <v>38933</v>
      </c>
      <c r="E354" s="1" t="s">
        <v>214</v>
      </c>
      <c r="F354" s="18"/>
    </row>
    <row r="355" spans="1:6" x14ac:dyDescent="0.2">
      <c r="A355" s="1" t="s">
        <v>87</v>
      </c>
      <c r="B355" s="2">
        <v>38899</v>
      </c>
      <c r="C355" s="3">
        <v>2818966.666666667</v>
      </c>
      <c r="D355" s="6">
        <v>38936</v>
      </c>
      <c r="E355" s="1" t="s">
        <v>215</v>
      </c>
      <c r="F355" s="18">
        <f>$Q$10-D355</f>
        <v>236</v>
      </c>
    </row>
    <row r="356" spans="1:6" x14ac:dyDescent="0.2">
      <c r="A356" s="1" t="s">
        <v>88</v>
      </c>
      <c r="B356" s="2">
        <v>38899</v>
      </c>
      <c r="C356" s="3">
        <v>4678969.166666666</v>
      </c>
      <c r="D356" s="6">
        <v>38935</v>
      </c>
      <c r="E356" s="1" t="s">
        <v>215</v>
      </c>
      <c r="F356" s="18">
        <f>$Q$10-D356</f>
        <v>237</v>
      </c>
    </row>
    <row r="357" spans="1:6" x14ac:dyDescent="0.2">
      <c r="A357" s="1" t="s">
        <v>89</v>
      </c>
      <c r="B357" s="2">
        <v>38899</v>
      </c>
      <c r="C357" s="3">
        <v>3819118.333333333</v>
      </c>
      <c r="D357" s="6">
        <v>38936</v>
      </c>
      <c r="E357" s="1" t="s">
        <v>214</v>
      </c>
      <c r="F357" s="18"/>
    </row>
    <row r="358" spans="1:6" x14ac:dyDescent="0.2">
      <c r="A358" s="1" t="s">
        <v>90</v>
      </c>
      <c r="B358" s="2">
        <v>38899</v>
      </c>
      <c r="C358" s="3">
        <v>202565.83333333331</v>
      </c>
      <c r="D358" s="6">
        <v>38935</v>
      </c>
      <c r="E358" s="1" t="s">
        <v>214</v>
      </c>
      <c r="F358" s="18"/>
    </row>
    <row r="359" spans="1:6" x14ac:dyDescent="0.2">
      <c r="A359" s="1" t="s">
        <v>91</v>
      </c>
      <c r="B359" s="2">
        <v>38899</v>
      </c>
      <c r="C359" s="3">
        <v>2792069.583333334</v>
      </c>
      <c r="D359" s="6">
        <v>38934</v>
      </c>
      <c r="E359" s="1" t="s">
        <v>214</v>
      </c>
      <c r="F359" s="18"/>
    </row>
    <row r="360" spans="1:6" x14ac:dyDescent="0.2">
      <c r="A360" s="1" t="s">
        <v>92</v>
      </c>
      <c r="B360" s="2">
        <v>38899</v>
      </c>
      <c r="C360" s="3">
        <v>288575</v>
      </c>
      <c r="D360" s="6">
        <v>38934</v>
      </c>
      <c r="E360" s="1" t="s">
        <v>215</v>
      </c>
      <c r="F360" s="18">
        <f>$Q$10-D360</f>
        <v>238</v>
      </c>
    </row>
    <row r="361" spans="1:6" x14ac:dyDescent="0.2">
      <c r="A361" s="1" t="s">
        <v>93</v>
      </c>
      <c r="B361" s="2">
        <v>38899</v>
      </c>
      <c r="C361" s="3">
        <v>4328497.5</v>
      </c>
      <c r="D361" s="6">
        <v>38936</v>
      </c>
      <c r="E361" s="1" t="s">
        <v>215</v>
      </c>
      <c r="F361" s="18">
        <f>$Q$10-D361</f>
        <v>236</v>
      </c>
    </row>
    <row r="362" spans="1:6" x14ac:dyDescent="0.2">
      <c r="A362" s="1" t="s">
        <v>94</v>
      </c>
      <c r="B362" s="2">
        <v>38899</v>
      </c>
      <c r="C362" s="3">
        <v>3171400</v>
      </c>
      <c r="D362" s="6">
        <v>38930</v>
      </c>
      <c r="E362" s="1" t="s">
        <v>215</v>
      </c>
      <c r="F362" s="18">
        <f>$Q$10-D362</f>
        <v>242</v>
      </c>
    </row>
    <row r="363" spans="1:6" x14ac:dyDescent="0.2">
      <c r="A363" s="1" t="s">
        <v>95</v>
      </c>
      <c r="B363" s="2">
        <v>38899</v>
      </c>
      <c r="C363" s="3">
        <v>1992466.666666667</v>
      </c>
      <c r="D363" s="6">
        <v>38932</v>
      </c>
      <c r="E363" s="1" t="s">
        <v>214</v>
      </c>
      <c r="F363" s="18"/>
    </row>
    <row r="364" spans="1:6" x14ac:dyDescent="0.2">
      <c r="A364" s="1" t="s">
        <v>96</v>
      </c>
      <c r="B364" s="2">
        <v>38899</v>
      </c>
      <c r="C364" s="3">
        <v>4329124.166666667</v>
      </c>
      <c r="D364" s="6">
        <v>38936</v>
      </c>
      <c r="E364" s="1" t="s">
        <v>215</v>
      </c>
      <c r="F364" s="18">
        <f>$Q$10-D364</f>
        <v>236</v>
      </c>
    </row>
    <row r="365" spans="1:6" x14ac:dyDescent="0.2">
      <c r="A365" s="1" t="s">
        <v>97</v>
      </c>
      <c r="B365" s="2">
        <v>38899</v>
      </c>
      <c r="C365" s="3">
        <v>5971143.75</v>
      </c>
      <c r="D365" s="6">
        <v>38932</v>
      </c>
      <c r="E365" s="1" t="s">
        <v>214</v>
      </c>
      <c r="F365" s="18"/>
    </row>
    <row r="366" spans="1:6" x14ac:dyDescent="0.2">
      <c r="A366" s="1" t="s">
        <v>98</v>
      </c>
      <c r="B366" s="2">
        <v>38899</v>
      </c>
      <c r="C366" s="3">
        <v>536648.75</v>
      </c>
      <c r="D366" s="6">
        <v>38934</v>
      </c>
      <c r="E366" s="1" t="s">
        <v>215</v>
      </c>
      <c r="F366" s="18">
        <f>$Q$10-D366</f>
        <v>238</v>
      </c>
    </row>
    <row r="367" spans="1:6" x14ac:dyDescent="0.2">
      <c r="A367" s="1" t="s">
        <v>99</v>
      </c>
      <c r="B367" s="2">
        <v>38899</v>
      </c>
      <c r="C367" s="3">
        <v>1539211.25</v>
      </c>
      <c r="D367" s="6">
        <v>38936</v>
      </c>
      <c r="E367" s="1" t="s">
        <v>215</v>
      </c>
      <c r="F367" s="18">
        <f>$Q$10-D367</f>
        <v>236</v>
      </c>
    </row>
    <row r="368" spans="1:6" x14ac:dyDescent="0.2">
      <c r="A368" s="1" t="s">
        <v>100</v>
      </c>
      <c r="B368" s="2">
        <v>38899</v>
      </c>
      <c r="C368" s="3">
        <v>6322253.75</v>
      </c>
      <c r="D368" s="6">
        <v>38936</v>
      </c>
      <c r="E368" s="1" t="s">
        <v>215</v>
      </c>
      <c r="F368" s="18">
        <f>$Q$10-D368</f>
        <v>236</v>
      </c>
    </row>
    <row r="369" spans="1:6" x14ac:dyDescent="0.2">
      <c r="A369" s="1" t="s">
        <v>101</v>
      </c>
      <c r="B369" s="2">
        <v>38899</v>
      </c>
      <c r="C369" s="3">
        <v>4588302.083333334</v>
      </c>
      <c r="D369" s="6">
        <v>38932</v>
      </c>
      <c r="E369" s="1" t="s">
        <v>215</v>
      </c>
      <c r="F369" s="18">
        <f>$Q$10-D369</f>
        <v>240</v>
      </c>
    </row>
    <row r="370" spans="1:6" x14ac:dyDescent="0.2">
      <c r="A370" s="1" t="s">
        <v>102</v>
      </c>
      <c r="B370" s="2">
        <v>38899</v>
      </c>
      <c r="C370" s="3">
        <v>808456.25</v>
      </c>
      <c r="D370" s="6">
        <v>38930</v>
      </c>
      <c r="E370" s="1" t="s">
        <v>215</v>
      </c>
      <c r="F370" s="18">
        <f>$Q$10-D370</f>
        <v>242</v>
      </c>
    </row>
    <row r="371" spans="1:6" x14ac:dyDescent="0.2">
      <c r="A371" s="1" t="s">
        <v>103</v>
      </c>
      <c r="B371" s="2">
        <v>38899</v>
      </c>
      <c r="C371" s="3">
        <v>7226129.166666666</v>
      </c>
      <c r="D371" s="6">
        <v>38935</v>
      </c>
      <c r="E371" s="1" t="s">
        <v>215</v>
      </c>
      <c r="F371" s="18">
        <f>$Q$10-D371</f>
        <v>237</v>
      </c>
    </row>
    <row r="372" spans="1:6" x14ac:dyDescent="0.2">
      <c r="A372" s="1" t="s">
        <v>104</v>
      </c>
      <c r="B372" s="2">
        <v>38899</v>
      </c>
      <c r="C372" s="3">
        <v>587081.25</v>
      </c>
      <c r="D372" s="6">
        <v>38933</v>
      </c>
      <c r="E372" s="1" t="s">
        <v>215</v>
      </c>
      <c r="F372" s="18">
        <f>$Q$10-D372</f>
        <v>239</v>
      </c>
    </row>
    <row r="373" spans="1:6" x14ac:dyDescent="0.2">
      <c r="A373" s="1" t="s">
        <v>105</v>
      </c>
      <c r="B373" s="2">
        <v>38899</v>
      </c>
      <c r="C373" s="3">
        <v>1345493.333333333</v>
      </c>
      <c r="D373" s="6">
        <v>38935</v>
      </c>
      <c r="E373" s="1" t="s">
        <v>214</v>
      </c>
      <c r="F373" s="18"/>
    </row>
    <row r="374" spans="1:6" x14ac:dyDescent="0.2">
      <c r="A374" s="1" t="s">
        <v>106</v>
      </c>
      <c r="B374" s="2">
        <v>38899</v>
      </c>
      <c r="C374" s="3">
        <v>6944477.5</v>
      </c>
      <c r="D374" s="6">
        <v>38935</v>
      </c>
      <c r="E374" s="1" t="s">
        <v>214</v>
      </c>
      <c r="F374" s="18"/>
    </row>
    <row r="375" spans="1:6" x14ac:dyDescent="0.2">
      <c r="A375" s="1" t="s">
        <v>107</v>
      </c>
      <c r="B375" s="2">
        <v>38899</v>
      </c>
      <c r="C375" s="3">
        <v>1390666.666666667</v>
      </c>
      <c r="D375" s="6">
        <v>38930</v>
      </c>
      <c r="E375" s="1" t="s">
        <v>215</v>
      </c>
      <c r="F375" s="18">
        <f>$Q$10-D375</f>
        <v>242</v>
      </c>
    </row>
    <row r="376" spans="1:6" x14ac:dyDescent="0.2">
      <c r="A376" s="1" t="s">
        <v>108</v>
      </c>
      <c r="B376" s="2">
        <v>38899</v>
      </c>
      <c r="C376" s="3">
        <v>1599958.3333333335</v>
      </c>
      <c r="D376" s="6">
        <v>38933</v>
      </c>
      <c r="E376" s="1" t="s">
        <v>214</v>
      </c>
      <c r="F376" s="18"/>
    </row>
    <row r="377" spans="1:6" x14ac:dyDescent="0.2">
      <c r="A377" s="1" t="s">
        <v>109</v>
      </c>
      <c r="B377" s="2">
        <v>38899</v>
      </c>
      <c r="C377" s="3">
        <v>2540964.9999999995</v>
      </c>
      <c r="D377" s="6">
        <v>38930</v>
      </c>
      <c r="E377" s="1" t="s">
        <v>215</v>
      </c>
      <c r="F377" s="18">
        <f>$Q$10-D377</f>
        <v>242</v>
      </c>
    </row>
    <row r="378" spans="1:6" x14ac:dyDescent="0.2">
      <c r="A378" s="1" t="s">
        <v>110</v>
      </c>
      <c r="B378" s="2">
        <v>38899</v>
      </c>
      <c r="C378" s="3">
        <v>1288802.4999999998</v>
      </c>
      <c r="D378" s="6">
        <v>38935</v>
      </c>
      <c r="E378" s="1" t="s">
        <v>215</v>
      </c>
      <c r="F378" s="18">
        <f>$Q$10-D378</f>
        <v>237</v>
      </c>
    </row>
    <row r="379" spans="1:6" x14ac:dyDescent="0.2">
      <c r="A379" s="1" t="s">
        <v>111</v>
      </c>
      <c r="B379" s="2">
        <v>38899</v>
      </c>
      <c r="C379" s="3">
        <v>11948000</v>
      </c>
      <c r="D379" s="6">
        <v>38930</v>
      </c>
      <c r="E379" s="1" t="s">
        <v>214</v>
      </c>
      <c r="F379" s="18"/>
    </row>
    <row r="380" spans="1:6" x14ac:dyDescent="0.2">
      <c r="A380" s="1" t="s">
        <v>112</v>
      </c>
      <c r="B380" s="2">
        <v>38899</v>
      </c>
      <c r="C380" s="3">
        <v>6897240</v>
      </c>
      <c r="D380" s="6">
        <v>38930</v>
      </c>
      <c r="E380" s="1" t="s">
        <v>215</v>
      </c>
      <c r="F380" s="18">
        <f>$Q$10-D380</f>
        <v>242</v>
      </c>
    </row>
    <row r="381" spans="1:6" x14ac:dyDescent="0.2">
      <c r="A381" s="1" t="s">
        <v>113</v>
      </c>
      <c r="B381" s="2">
        <v>38899</v>
      </c>
      <c r="C381" s="3">
        <v>212400</v>
      </c>
      <c r="D381" s="6">
        <v>38936</v>
      </c>
      <c r="E381" s="1" t="s">
        <v>215</v>
      </c>
      <c r="F381" s="18">
        <f>$Q$10-D381</f>
        <v>236</v>
      </c>
    </row>
    <row r="382" spans="1:6" x14ac:dyDescent="0.2">
      <c r="A382" s="1" t="s">
        <v>114</v>
      </c>
      <c r="B382" s="2">
        <v>38899</v>
      </c>
      <c r="C382" s="3">
        <v>4863458.75</v>
      </c>
      <c r="D382" s="6">
        <v>38934</v>
      </c>
      <c r="E382" s="1" t="s">
        <v>215</v>
      </c>
      <c r="F382" s="18">
        <f>$Q$10-D382</f>
        <v>238</v>
      </c>
    </row>
    <row r="383" spans="1:6" x14ac:dyDescent="0.2">
      <c r="A383" s="1" t="s">
        <v>115</v>
      </c>
      <c r="B383" s="2">
        <v>38899</v>
      </c>
      <c r="C383" s="3">
        <v>6470392.5</v>
      </c>
      <c r="D383" s="6">
        <v>38933</v>
      </c>
      <c r="E383" s="1" t="s">
        <v>215</v>
      </c>
      <c r="F383" s="18">
        <f>$Q$10-D383</f>
        <v>239</v>
      </c>
    </row>
    <row r="384" spans="1:6" x14ac:dyDescent="0.2">
      <c r="A384" s="1" t="s">
        <v>116</v>
      </c>
      <c r="B384" s="2">
        <v>38899</v>
      </c>
      <c r="C384" s="3">
        <v>971320</v>
      </c>
      <c r="D384" s="6">
        <v>38935</v>
      </c>
      <c r="E384" s="1" t="s">
        <v>214</v>
      </c>
      <c r="F384" s="18"/>
    </row>
    <row r="385" spans="1:6" x14ac:dyDescent="0.2">
      <c r="A385" s="1" t="s">
        <v>117</v>
      </c>
      <c r="B385" s="2">
        <v>38899</v>
      </c>
      <c r="C385" s="3">
        <v>5421000</v>
      </c>
      <c r="D385" s="6">
        <v>38934</v>
      </c>
      <c r="E385" s="1" t="s">
        <v>215</v>
      </c>
      <c r="F385" s="18">
        <f>$Q$10-D385</f>
        <v>238</v>
      </c>
    </row>
    <row r="386" spans="1:6" x14ac:dyDescent="0.2">
      <c r="A386" s="1" t="s">
        <v>118</v>
      </c>
      <c r="B386" s="2">
        <v>38899</v>
      </c>
      <c r="C386" s="3">
        <v>630292.5</v>
      </c>
      <c r="D386" s="6">
        <v>38931</v>
      </c>
      <c r="E386" s="1" t="s">
        <v>214</v>
      </c>
      <c r="F386" s="18"/>
    </row>
    <row r="387" spans="1:6" x14ac:dyDescent="0.2">
      <c r="A387" s="1" t="s">
        <v>119</v>
      </c>
      <c r="B387" s="2">
        <v>38899</v>
      </c>
      <c r="C387" s="3">
        <v>8807212.5</v>
      </c>
      <c r="D387" s="6">
        <v>38934</v>
      </c>
      <c r="E387" s="1" t="s">
        <v>214</v>
      </c>
      <c r="F387" s="18"/>
    </row>
    <row r="388" spans="1:6" x14ac:dyDescent="0.2">
      <c r="A388" s="1" t="s">
        <v>120</v>
      </c>
      <c r="B388" s="2">
        <v>38899</v>
      </c>
      <c r="C388" s="3">
        <v>127708.33333333331</v>
      </c>
      <c r="D388" s="6">
        <v>38932</v>
      </c>
      <c r="E388" s="1" t="s">
        <v>214</v>
      </c>
      <c r="F388" s="18"/>
    </row>
    <row r="389" spans="1:6" x14ac:dyDescent="0.2">
      <c r="A389" s="1" t="s">
        <v>121</v>
      </c>
      <c r="B389" s="2">
        <v>38899</v>
      </c>
      <c r="C389" s="3">
        <v>3023473.333333333</v>
      </c>
      <c r="D389" s="6">
        <v>38930</v>
      </c>
      <c r="E389" s="1" t="s">
        <v>214</v>
      </c>
      <c r="F389" s="18"/>
    </row>
    <row r="390" spans="1:6" x14ac:dyDescent="0.2">
      <c r="A390" s="1" t="s">
        <v>122</v>
      </c>
      <c r="B390" s="2">
        <v>38899</v>
      </c>
      <c r="C390" s="3">
        <v>5940760.8333333321</v>
      </c>
      <c r="D390" s="6">
        <v>38930</v>
      </c>
      <c r="E390" s="1" t="s">
        <v>215</v>
      </c>
      <c r="F390" s="18">
        <f>$Q$10-D390</f>
        <v>242</v>
      </c>
    </row>
    <row r="391" spans="1:6" x14ac:dyDescent="0.2">
      <c r="A391" s="1" t="s">
        <v>123</v>
      </c>
      <c r="B391" s="2">
        <v>38899</v>
      </c>
      <c r="C391" s="3">
        <v>3450143.75</v>
      </c>
      <c r="D391" s="6">
        <v>38933</v>
      </c>
      <c r="E391" s="1" t="s">
        <v>214</v>
      </c>
      <c r="F391" s="18"/>
    </row>
    <row r="392" spans="1:6" x14ac:dyDescent="0.2">
      <c r="A392" s="1" t="s">
        <v>124</v>
      </c>
      <c r="B392" s="2">
        <v>38899</v>
      </c>
      <c r="C392" s="3">
        <v>12150094.583333336</v>
      </c>
      <c r="D392" s="6">
        <v>38935</v>
      </c>
      <c r="E392" s="1" t="s">
        <v>214</v>
      </c>
      <c r="F392" s="18"/>
    </row>
    <row r="393" spans="1:6" x14ac:dyDescent="0.2">
      <c r="A393" s="1" t="s">
        <v>125</v>
      </c>
      <c r="B393" s="2">
        <v>38899</v>
      </c>
      <c r="C393" s="3">
        <v>6429700</v>
      </c>
      <c r="D393" s="6">
        <v>38932</v>
      </c>
      <c r="E393" s="1" t="s">
        <v>215</v>
      </c>
      <c r="F393" s="18">
        <f>$Q$10-D393</f>
        <v>240</v>
      </c>
    </row>
    <row r="394" spans="1:6" x14ac:dyDescent="0.2">
      <c r="A394" s="1" t="s">
        <v>126</v>
      </c>
      <c r="B394" s="2">
        <v>38899</v>
      </c>
      <c r="C394" s="3">
        <v>394775.83333333337</v>
      </c>
      <c r="D394" s="6">
        <v>38934</v>
      </c>
      <c r="E394" s="1" t="s">
        <v>215</v>
      </c>
      <c r="F394" s="18">
        <f>$Q$10-D394</f>
        <v>238</v>
      </c>
    </row>
    <row r="395" spans="1:6" x14ac:dyDescent="0.2">
      <c r="A395" s="1" t="s">
        <v>127</v>
      </c>
      <c r="B395" s="2">
        <v>38899</v>
      </c>
      <c r="C395" s="3">
        <v>461977.08333333337</v>
      </c>
      <c r="D395" s="6">
        <v>38933</v>
      </c>
      <c r="E395" s="1" t="s">
        <v>215</v>
      </c>
      <c r="F395" s="18">
        <f>$Q$10-D395</f>
        <v>239</v>
      </c>
    </row>
    <row r="396" spans="1:6" x14ac:dyDescent="0.2">
      <c r="A396" s="1" t="s">
        <v>128</v>
      </c>
      <c r="B396" s="2">
        <v>38899</v>
      </c>
      <c r="C396" s="3">
        <v>3817074.166666666</v>
      </c>
      <c r="D396" s="6">
        <v>38936</v>
      </c>
      <c r="E396" s="1" t="s">
        <v>215</v>
      </c>
      <c r="F396" s="18">
        <f>$Q$10-D396</f>
        <v>236</v>
      </c>
    </row>
    <row r="397" spans="1:6" x14ac:dyDescent="0.2">
      <c r="A397" s="1" t="s">
        <v>129</v>
      </c>
      <c r="B397" s="2">
        <v>38899</v>
      </c>
      <c r="C397" s="3">
        <v>5299666.666666666</v>
      </c>
      <c r="D397" s="6">
        <v>38934</v>
      </c>
      <c r="E397" s="1" t="s">
        <v>214</v>
      </c>
      <c r="F397" s="18"/>
    </row>
    <row r="398" spans="1:6" x14ac:dyDescent="0.2">
      <c r="A398" s="1" t="s">
        <v>130</v>
      </c>
      <c r="B398" s="2">
        <v>38899</v>
      </c>
      <c r="C398" s="3">
        <v>1995093.333333333</v>
      </c>
      <c r="D398" s="6">
        <v>38930</v>
      </c>
      <c r="E398" s="1" t="s">
        <v>215</v>
      </c>
      <c r="F398" s="18">
        <f>$Q$10-D398</f>
        <v>242</v>
      </c>
    </row>
    <row r="399" spans="1:6" x14ac:dyDescent="0.2">
      <c r="A399" s="1" t="s">
        <v>131</v>
      </c>
      <c r="B399" s="2">
        <v>38899</v>
      </c>
      <c r="C399" s="3">
        <v>7853120</v>
      </c>
      <c r="D399" s="6">
        <v>38935</v>
      </c>
      <c r="E399" s="1" t="s">
        <v>215</v>
      </c>
      <c r="F399" s="18">
        <f>$Q$10-D399</f>
        <v>237</v>
      </c>
    </row>
    <row r="400" spans="1:6" x14ac:dyDescent="0.2">
      <c r="A400" s="1" t="s">
        <v>132</v>
      </c>
      <c r="B400" s="2">
        <v>38899</v>
      </c>
      <c r="C400" s="3">
        <v>947574.16666666674</v>
      </c>
      <c r="D400" s="6">
        <v>38931</v>
      </c>
      <c r="E400" s="1" t="s">
        <v>214</v>
      </c>
      <c r="F400" s="18"/>
    </row>
    <row r="401" spans="1:6" x14ac:dyDescent="0.2">
      <c r="A401" s="1" t="s">
        <v>133</v>
      </c>
      <c r="B401" s="2">
        <v>38899</v>
      </c>
      <c r="C401" s="3">
        <v>323583.33333333337</v>
      </c>
      <c r="D401" s="6">
        <v>38934</v>
      </c>
      <c r="E401" s="1" t="s">
        <v>215</v>
      </c>
      <c r="F401" s="18">
        <f>$Q$10-D401</f>
        <v>238</v>
      </c>
    </row>
    <row r="402" spans="1:6" x14ac:dyDescent="0.2">
      <c r="A402" s="1" t="s">
        <v>134</v>
      </c>
      <c r="B402" s="2">
        <v>38899</v>
      </c>
      <c r="C402" s="3">
        <v>555400</v>
      </c>
      <c r="D402" s="6">
        <v>38931</v>
      </c>
      <c r="E402" s="1" t="s">
        <v>214</v>
      </c>
      <c r="F402" s="18"/>
    </row>
    <row r="403" spans="1:6" x14ac:dyDescent="0.2">
      <c r="A403" s="1" t="s">
        <v>135</v>
      </c>
      <c r="B403" s="2">
        <v>38899</v>
      </c>
      <c r="C403" s="3">
        <v>152301.25</v>
      </c>
      <c r="D403" s="6">
        <v>38930</v>
      </c>
      <c r="E403" s="1" t="s">
        <v>215</v>
      </c>
      <c r="F403" s="18">
        <f>$Q$10-D403</f>
        <v>242</v>
      </c>
    </row>
    <row r="404" spans="1:6" x14ac:dyDescent="0.2">
      <c r="A404" s="1" t="s">
        <v>136</v>
      </c>
      <c r="B404" s="2">
        <v>38899</v>
      </c>
      <c r="C404" s="3">
        <v>827770</v>
      </c>
      <c r="D404" s="6">
        <v>38932</v>
      </c>
      <c r="E404" s="1" t="s">
        <v>215</v>
      </c>
      <c r="F404" s="18">
        <f>$Q$10-D404</f>
        <v>240</v>
      </c>
    </row>
    <row r="405" spans="1:6" x14ac:dyDescent="0.2">
      <c r="A405" s="1" t="s">
        <v>137</v>
      </c>
      <c r="B405" s="2">
        <v>38899</v>
      </c>
      <c r="C405" s="3">
        <v>7866814.1666666679</v>
      </c>
      <c r="D405" s="6">
        <v>38934</v>
      </c>
      <c r="E405" s="1" t="s">
        <v>215</v>
      </c>
      <c r="F405" s="18">
        <f>$Q$10-D405</f>
        <v>238</v>
      </c>
    </row>
    <row r="406" spans="1:6" x14ac:dyDescent="0.2">
      <c r="A406" s="1" t="s">
        <v>138</v>
      </c>
      <c r="B406" s="2">
        <v>38899</v>
      </c>
      <c r="C406" s="3">
        <v>2672824.9999999995</v>
      </c>
      <c r="D406" s="6">
        <v>38932</v>
      </c>
      <c r="E406" s="1" t="s">
        <v>214</v>
      </c>
      <c r="F406" s="18"/>
    </row>
    <row r="407" spans="1:6" x14ac:dyDescent="0.2">
      <c r="A407" s="1" t="s">
        <v>139</v>
      </c>
      <c r="B407" s="2">
        <v>38899</v>
      </c>
      <c r="C407" s="3">
        <v>8210969.166666666</v>
      </c>
      <c r="D407" s="6">
        <v>38933</v>
      </c>
      <c r="E407" s="1" t="s">
        <v>215</v>
      </c>
      <c r="F407" s="18">
        <f>$Q$10-D407</f>
        <v>239</v>
      </c>
    </row>
    <row r="408" spans="1:6" x14ac:dyDescent="0.2">
      <c r="A408" s="1" t="s">
        <v>140</v>
      </c>
      <c r="B408" s="2">
        <v>38899</v>
      </c>
      <c r="C408" s="3">
        <v>1188466.6666666665</v>
      </c>
      <c r="D408" s="6">
        <v>38931</v>
      </c>
      <c r="E408" s="1" t="s">
        <v>214</v>
      </c>
      <c r="F408" s="18"/>
    </row>
    <row r="409" spans="1:6" x14ac:dyDescent="0.2">
      <c r="A409" s="1" t="s">
        <v>141</v>
      </c>
      <c r="B409" s="2">
        <v>38899</v>
      </c>
      <c r="C409" s="3">
        <v>3864877.5</v>
      </c>
      <c r="D409" s="6">
        <v>38932</v>
      </c>
      <c r="E409" s="1" t="s">
        <v>214</v>
      </c>
      <c r="F409" s="18"/>
    </row>
    <row r="410" spans="1:6" x14ac:dyDescent="0.2">
      <c r="A410" s="1" t="s">
        <v>142</v>
      </c>
      <c r="B410" s="2">
        <v>38899</v>
      </c>
      <c r="C410" s="3">
        <v>4321450.833333333</v>
      </c>
      <c r="D410" s="6">
        <v>38931</v>
      </c>
      <c r="E410" s="1" t="s">
        <v>215</v>
      </c>
      <c r="F410" s="18">
        <f>$Q$10-D410</f>
        <v>241</v>
      </c>
    </row>
    <row r="411" spans="1:6" x14ac:dyDescent="0.2">
      <c r="A411" s="1" t="s">
        <v>143</v>
      </c>
      <c r="B411" s="2">
        <v>38899</v>
      </c>
      <c r="C411" s="3">
        <v>1099954.1666666667</v>
      </c>
      <c r="D411" s="6">
        <v>38931</v>
      </c>
      <c r="E411" s="1" t="s">
        <v>215</v>
      </c>
      <c r="F411" s="18">
        <f>$Q$10-D411</f>
        <v>241</v>
      </c>
    </row>
    <row r="412" spans="1:6" x14ac:dyDescent="0.2">
      <c r="A412" s="1" t="s">
        <v>0</v>
      </c>
      <c r="B412" s="2">
        <v>38930</v>
      </c>
      <c r="C412" s="3">
        <v>11495213.333333332</v>
      </c>
      <c r="D412" s="6">
        <v>38967</v>
      </c>
      <c r="E412" s="1" t="s">
        <v>214</v>
      </c>
      <c r="F412" s="18"/>
    </row>
    <row r="413" spans="1:6" x14ac:dyDescent="0.2">
      <c r="A413" s="1" t="s">
        <v>1</v>
      </c>
      <c r="B413" s="2">
        <v>38930</v>
      </c>
      <c r="C413" s="3">
        <v>3415090</v>
      </c>
      <c r="D413" s="6">
        <v>38961</v>
      </c>
      <c r="E413" s="1" t="s">
        <v>214</v>
      </c>
      <c r="F413" s="18"/>
    </row>
    <row r="414" spans="1:6" x14ac:dyDescent="0.2">
      <c r="A414" s="1" t="s">
        <v>2</v>
      </c>
      <c r="B414" s="2">
        <v>38930</v>
      </c>
      <c r="C414" s="3">
        <v>2773440</v>
      </c>
      <c r="D414" s="6">
        <v>38962</v>
      </c>
      <c r="E414" s="1" t="s">
        <v>214</v>
      </c>
      <c r="F414" s="18"/>
    </row>
    <row r="415" spans="1:6" x14ac:dyDescent="0.2">
      <c r="A415" s="1" t="s">
        <v>3</v>
      </c>
      <c r="B415" s="2">
        <v>38930</v>
      </c>
      <c r="C415" s="3">
        <v>8292744.5833333321</v>
      </c>
      <c r="D415" s="6">
        <v>38965</v>
      </c>
      <c r="E415" s="1" t="s">
        <v>214</v>
      </c>
      <c r="F415" s="18"/>
    </row>
    <row r="416" spans="1:6" x14ac:dyDescent="0.2">
      <c r="A416" s="1" t="s">
        <v>4</v>
      </c>
      <c r="B416" s="2">
        <v>38930</v>
      </c>
      <c r="C416" s="3">
        <v>7028337.5</v>
      </c>
      <c r="D416" s="6">
        <v>38966</v>
      </c>
      <c r="E416" s="1" t="s">
        <v>215</v>
      </c>
      <c r="F416" s="18">
        <f>$Q$10-D416</f>
        <v>206</v>
      </c>
    </row>
    <row r="417" spans="1:6" x14ac:dyDescent="0.2">
      <c r="A417" s="1" t="s">
        <v>5</v>
      </c>
      <c r="B417" s="2">
        <v>38930</v>
      </c>
      <c r="C417" s="3">
        <v>2879361.666666666</v>
      </c>
      <c r="D417" s="6">
        <v>38965</v>
      </c>
      <c r="E417" s="1" t="s">
        <v>214</v>
      </c>
      <c r="F417" s="18"/>
    </row>
    <row r="418" spans="1:6" x14ac:dyDescent="0.2">
      <c r="A418" s="1" t="s">
        <v>6</v>
      </c>
      <c r="B418" s="2">
        <v>38930</v>
      </c>
      <c r="C418" s="3">
        <v>270233.33333333331</v>
      </c>
      <c r="D418" s="6">
        <v>38964</v>
      </c>
      <c r="E418" s="1" t="s">
        <v>214</v>
      </c>
      <c r="F418" s="18"/>
    </row>
    <row r="419" spans="1:6" x14ac:dyDescent="0.2">
      <c r="A419" s="1" t="s">
        <v>7</v>
      </c>
      <c r="B419" s="2">
        <v>38930</v>
      </c>
      <c r="C419" s="3">
        <v>2027414.166666667</v>
      </c>
      <c r="D419" s="6">
        <v>38962</v>
      </c>
      <c r="E419" s="1" t="s">
        <v>215</v>
      </c>
      <c r="F419" s="18">
        <f>$Q$10-D419</f>
        <v>210</v>
      </c>
    </row>
    <row r="420" spans="1:6" x14ac:dyDescent="0.2">
      <c r="A420" s="1" t="s">
        <v>8</v>
      </c>
      <c r="B420" s="2">
        <v>38930</v>
      </c>
      <c r="C420" s="3">
        <v>1576863.75</v>
      </c>
      <c r="D420" s="6">
        <v>38961</v>
      </c>
      <c r="E420" s="1" t="s">
        <v>214</v>
      </c>
      <c r="F420" s="18"/>
    </row>
    <row r="421" spans="1:6" x14ac:dyDescent="0.2">
      <c r="A421" s="1" t="s">
        <v>9</v>
      </c>
      <c r="B421" s="2">
        <v>38930</v>
      </c>
      <c r="C421" s="3">
        <v>6982672.5</v>
      </c>
      <c r="D421" s="6">
        <v>38964</v>
      </c>
      <c r="E421" s="1" t="s">
        <v>214</v>
      </c>
      <c r="F421" s="18"/>
    </row>
    <row r="422" spans="1:6" x14ac:dyDescent="0.2">
      <c r="A422" s="1" t="s">
        <v>10</v>
      </c>
      <c r="B422" s="2">
        <v>38930</v>
      </c>
      <c r="C422" s="3">
        <v>8448480</v>
      </c>
      <c r="D422" s="6">
        <v>38963</v>
      </c>
      <c r="E422" s="1" t="s">
        <v>215</v>
      </c>
      <c r="F422" s="18">
        <f>$Q$10-D422</f>
        <v>209</v>
      </c>
    </row>
    <row r="423" spans="1:6" x14ac:dyDescent="0.2">
      <c r="A423" s="1" t="s">
        <v>11</v>
      </c>
      <c r="B423" s="2">
        <v>38930</v>
      </c>
      <c r="C423" s="3">
        <v>5230016.666666666</v>
      </c>
      <c r="D423" s="6">
        <v>38967</v>
      </c>
      <c r="E423" s="1" t="s">
        <v>215</v>
      </c>
      <c r="F423" s="18">
        <f>$Q$10-D423</f>
        <v>205</v>
      </c>
    </row>
    <row r="424" spans="1:6" x14ac:dyDescent="0.2">
      <c r="A424" s="1" t="s">
        <v>12</v>
      </c>
      <c r="B424" s="2">
        <v>38930</v>
      </c>
      <c r="C424" s="3">
        <v>6499266.6666666679</v>
      </c>
      <c r="D424" s="6">
        <v>38965</v>
      </c>
      <c r="E424" s="1" t="s">
        <v>215</v>
      </c>
      <c r="F424" s="18">
        <f>$Q$10-D424</f>
        <v>207</v>
      </c>
    </row>
    <row r="425" spans="1:6" x14ac:dyDescent="0.2">
      <c r="A425" s="1" t="s">
        <v>13</v>
      </c>
      <c r="B425" s="2">
        <v>38930</v>
      </c>
      <c r="C425" s="3">
        <v>4414855.833333334</v>
      </c>
      <c r="D425" s="6">
        <v>38965</v>
      </c>
      <c r="E425" s="1" t="s">
        <v>215</v>
      </c>
      <c r="F425" s="18">
        <f>$Q$10-D425</f>
        <v>207</v>
      </c>
    </row>
    <row r="426" spans="1:6" x14ac:dyDescent="0.2">
      <c r="A426" s="1" t="s">
        <v>14</v>
      </c>
      <c r="B426" s="2">
        <v>38930</v>
      </c>
      <c r="C426" s="3">
        <v>780944.16666666651</v>
      </c>
      <c r="D426" s="6">
        <v>38961</v>
      </c>
      <c r="E426" s="1" t="s">
        <v>215</v>
      </c>
      <c r="F426" s="18">
        <f>$Q$10-D426</f>
        <v>211</v>
      </c>
    </row>
    <row r="427" spans="1:6" x14ac:dyDescent="0.2">
      <c r="A427" s="1" t="s">
        <v>15</v>
      </c>
      <c r="B427" s="2">
        <v>38930</v>
      </c>
      <c r="C427" s="3">
        <v>2767592.916666667</v>
      </c>
      <c r="D427" s="6">
        <v>38964</v>
      </c>
      <c r="E427" s="1" t="s">
        <v>215</v>
      </c>
      <c r="F427" s="18">
        <f>$Q$10-D427</f>
        <v>208</v>
      </c>
    </row>
    <row r="428" spans="1:6" x14ac:dyDescent="0.2">
      <c r="A428" s="1" t="s">
        <v>16</v>
      </c>
      <c r="B428" s="2">
        <v>38930</v>
      </c>
      <c r="C428" s="3">
        <v>3194977.5</v>
      </c>
      <c r="D428" s="6">
        <v>38967</v>
      </c>
      <c r="E428" s="1" t="s">
        <v>214</v>
      </c>
      <c r="F428" s="18"/>
    </row>
    <row r="429" spans="1:6" x14ac:dyDescent="0.2">
      <c r="A429" s="1" t="s">
        <v>17</v>
      </c>
      <c r="B429" s="2">
        <v>38930</v>
      </c>
      <c r="C429" s="3">
        <v>6469851.666666666</v>
      </c>
      <c r="D429" s="6">
        <v>38966</v>
      </c>
      <c r="E429" s="1" t="s">
        <v>215</v>
      </c>
      <c r="F429" s="18">
        <f>$Q$10-D429</f>
        <v>206</v>
      </c>
    </row>
    <row r="430" spans="1:6" x14ac:dyDescent="0.2">
      <c r="A430" s="1" t="s">
        <v>18</v>
      </c>
      <c r="B430" s="2">
        <v>38930</v>
      </c>
      <c r="C430" s="3">
        <v>6165068.3333333321</v>
      </c>
      <c r="D430" s="6">
        <v>38967</v>
      </c>
      <c r="E430" s="1" t="s">
        <v>215</v>
      </c>
      <c r="F430" s="18">
        <f>$Q$10-D430</f>
        <v>205</v>
      </c>
    </row>
    <row r="431" spans="1:6" x14ac:dyDescent="0.2">
      <c r="A431" s="1" t="s">
        <v>19</v>
      </c>
      <c r="B431" s="2">
        <v>38930</v>
      </c>
      <c r="C431" s="3">
        <v>4661907.5</v>
      </c>
      <c r="D431" s="6">
        <v>38964</v>
      </c>
      <c r="E431" s="1" t="s">
        <v>214</v>
      </c>
      <c r="F431" s="18"/>
    </row>
    <row r="432" spans="1:6" x14ac:dyDescent="0.2">
      <c r="A432" s="1" t="s">
        <v>20</v>
      </c>
      <c r="B432" s="2">
        <v>38930</v>
      </c>
      <c r="C432" s="3">
        <v>3520600</v>
      </c>
      <c r="D432" s="6">
        <v>38966</v>
      </c>
      <c r="E432" s="1" t="s">
        <v>214</v>
      </c>
      <c r="F432" s="18"/>
    </row>
    <row r="433" spans="1:6" x14ac:dyDescent="0.2">
      <c r="A433" s="1" t="s">
        <v>21</v>
      </c>
      <c r="B433" s="2">
        <v>38930</v>
      </c>
      <c r="C433" s="3">
        <v>1534082.0833333335</v>
      </c>
      <c r="D433" s="6">
        <v>38961</v>
      </c>
      <c r="E433" s="1" t="s">
        <v>214</v>
      </c>
      <c r="F433" s="18"/>
    </row>
    <row r="434" spans="1:6" x14ac:dyDescent="0.2">
      <c r="A434" s="1" t="s">
        <v>22</v>
      </c>
      <c r="B434" s="2">
        <v>38930</v>
      </c>
      <c r="C434" s="3">
        <v>8640133.3333333321</v>
      </c>
      <c r="D434" s="6">
        <v>38967</v>
      </c>
      <c r="E434" s="1" t="s">
        <v>215</v>
      </c>
      <c r="F434" s="18">
        <f>$Q$10-D434</f>
        <v>205</v>
      </c>
    </row>
    <row r="435" spans="1:6" x14ac:dyDescent="0.2">
      <c r="A435" s="1" t="s">
        <v>23</v>
      </c>
      <c r="B435" s="2">
        <v>38930</v>
      </c>
      <c r="C435" s="3">
        <v>1922207.5</v>
      </c>
      <c r="D435" s="6">
        <v>38961</v>
      </c>
      <c r="E435" s="1" t="s">
        <v>215</v>
      </c>
      <c r="F435" s="18">
        <f>$Q$10-D435</f>
        <v>211</v>
      </c>
    </row>
    <row r="436" spans="1:6" x14ac:dyDescent="0.2">
      <c r="A436" s="1" t="s">
        <v>24</v>
      </c>
      <c r="B436" s="2">
        <v>38930</v>
      </c>
      <c r="C436" s="3">
        <v>9899516.25</v>
      </c>
      <c r="D436" s="6">
        <v>38966</v>
      </c>
      <c r="E436" s="1" t="s">
        <v>215</v>
      </c>
      <c r="F436" s="18">
        <f>$Q$10-D436</f>
        <v>206</v>
      </c>
    </row>
    <row r="437" spans="1:6" x14ac:dyDescent="0.2">
      <c r="A437" s="1" t="s">
        <v>25</v>
      </c>
      <c r="B437" s="2">
        <v>38930</v>
      </c>
      <c r="C437" s="3">
        <v>3241590</v>
      </c>
      <c r="D437" s="6">
        <v>38961</v>
      </c>
      <c r="E437" s="1" t="s">
        <v>215</v>
      </c>
      <c r="F437" s="18">
        <f>$Q$10-D437</f>
        <v>211</v>
      </c>
    </row>
    <row r="438" spans="1:6" x14ac:dyDescent="0.2">
      <c r="A438" s="1" t="s">
        <v>26</v>
      </c>
      <c r="B438" s="2">
        <v>38930</v>
      </c>
      <c r="C438" s="3">
        <v>3380583.333333334</v>
      </c>
      <c r="D438" s="6">
        <v>38963</v>
      </c>
      <c r="E438" s="1" t="s">
        <v>215</v>
      </c>
      <c r="F438" s="18">
        <f>$Q$10-D438</f>
        <v>209</v>
      </c>
    </row>
    <row r="439" spans="1:6" x14ac:dyDescent="0.2">
      <c r="A439" s="1" t="s">
        <v>27</v>
      </c>
      <c r="B439" s="2">
        <v>38930</v>
      </c>
      <c r="C439" s="3">
        <v>648760</v>
      </c>
      <c r="D439" s="6">
        <v>38964</v>
      </c>
      <c r="E439" s="1" t="s">
        <v>215</v>
      </c>
      <c r="F439" s="18">
        <f>$Q$10-D439</f>
        <v>208</v>
      </c>
    </row>
    <row r="440" spans="1:6" x14ac:dyDescent="0.2">
      <c r="A440" s="1" t="s">
        <v>28</v>
      </c>
      <c r="B440" s="2">
        <v>38930</v>
      </c>
      <c r="C440" s="3">
        <v>1848936.25</v>
      </c>
      <c r="D440" s="6">
        <v>38965</v>
      </c>
      <c r="E440" s="1" t="s">
        <v>215</v>
      </c>
      <c r="F440" s="18">
        <f>$Q$10-D440</f>
        <v>207</v>
      </c>
    </row>
    <row r="441" spans="1:6" x14ac:dyDescent="0.2">
      <c r="A441" s="1" t="s">
        <v>29</v>
      </c>
      <c r="B441" s="2">
        <v>38930</v>
      </c>
      <c r="C441" s="3">
        <v>5482986.6666666679</v>
      </c>
      <c r="D441" s="6">
        <v>38965</v>
      </c>
      <c r="E441" s="1" t="s">
        <v>215</v>
      </c>
      <c r="F441" s="18">
        <f>$Q$10-D441</f>
        <v>207</v>
      </c>
    </row>
    <row r="442" spans="1:6" x14ac:dyDescent="0.2">
      <c r="A442" s="1" t="s">
        <v>30</v>
      </c>
      <c r="B442" s="2">
        <v>38930</v>
      </c>
      <c r="C442" s="3">
        <v>4067745</v>
      </c>
      <c r="D442" s="6">
        <v>38961</v>
      </c>
      <c r="E442" s="1" t="s">
        <v>214</v>
      </c>
      <c r="F442" s="18"/>
    </row>
    <row r="443" spans="1:6" x14ac:dyDescent="0.2">
      <c r="A443" s="1" t="s">
        <v>31</v>
      </c>
      <c r="B443" s="2">
        <v>38930</v>
      </c>
      <c r="C443" s="3">
        <v>1504900</v>
      </c>
      <c r="D443" s="6">
        <v>38967</v>
      </c>
      <c r="E443" s="1" t="s">
        <v>215</v>
      </c>
      <c r="F443" s="18">
        <f>$Q$10-D443</f>
        <v>205</v>
      </c>
    </row>
    <row r="444" spans="1:6" x14ac:dyDescent="0.2">
      <c r="A444" s="1" t="s">
        <v>32</v>
      </c>
      <c r="B444" s="2">
        <v>38930</v>
      </c>
      <c r="C444" s="3">
        <v>3318425</v>
      </c>
      <c r="D444" s="6">
        <v>38965</v>
      </c>
      <c r="E444" s="1" t="s">
        <v>214</v>
      </c>
      <c r="F444" s="18"/>
    </row>
    <row r="445" spans="1:6" x14ac:dyDescent="0.2">
      <c r="A445" s="1" t="s">
        <v>33</v>
      </c>
      <c r="B445" s="2">
        <v>38930</v>
      </c>
      <c r="C445" s="3">
        <v>6956289.1666666679</v>
      </c>
      <c r="D445" s="6">
        <v>38966</v>
      </c>
      <c r="E445" s="1" t="s">
        <v>214</v>
      </c>
      <c r="F445" s="18"/>
    </row>
    <row r="446" spans="1:6" x14ac:dyDescent="0.2">
      <c r="A446" s="1" t="s">
        <v>34</v>
      </c>
      <c r="B446" s="2">
        <v>38930</v>
      </c>
      <c r="C446" s="3">
        <v>7363224.166666666</v>
      </c>
      <c r="D446" s="6">
        <v>38963</v>
      </c>
      <c r="E446" s="1" t="s">
        <v>214</v>
      </c>
      <c r="F446" s="18"/>
    </row>
    <row r="447" spans="1:6" x14ac:dyDescent="0.2">
      <c r="A447" s="1" t="s">
        <v>35</v>
      </c>
      <c r="B447" s="2">
        <v>38930</v>
      </c>
      <c r="C447" s="3">
        <v>1506750</v>
      </c>
      <c r="D447" s="6">
        <v>38963</v>
      </c>
      <c r="E447" s="1" t="s">
        <v>215</v>
      </c>
      <c r="F447" s="18">
        <f>$Q$10-D447</f>
        <v>209</v>
      </c>
    </row>
    <row r="448" spans="1:6" x14ac:dyDescent="0.2">
      <c r="A448" s="1" t="s">
        <v>36</v>
      </c>
      <c r="B448" s="2">
        <v>38930</v>
      </c>
      <c r="C448" s="3">
        <v>240656.66666666669</v>
      </c>
      <c r="D448" s="6">
        <v>38967</v>
      </c>
      <c r="E448" s="1" t="s">
        <v>215</v>
      </c>
      <c r="F448" s="18">
        <f>$Q$10-D448</f>
        <v>205</v>
      </c>
    </row>
    <row r="449" spans="1:6" x14ac:dyDescent="0.2">
      <c r="A449" s="1" t="s">
        <v>37</v>
      </c>
      <c r="B449" s="2">
        <v>38930</v>
      </c>
      <c r="C449" s="3">
        <v>2793279.583333333</v>
      </c>
      <c r="D449" s="6">
        <v>38966</v>
      </c>
      <c r="E449" s="1" t="s">
        <v>215</v>
      </c>
      <c r="F449" s="18">
        <f>$Q$10-D449</f>
        <v>206</v>
      </c>
    </row>
    <row r="450" spans="1:6" x14ac:dyDescent="0.2">
      <c r="A450" s="1" t="s">
        <v>38</v>
      </c>
      <c r="B450" s="2">
        <v>38930</v>
      </c>
      <c r="C450" s="3">
        <v>8660581.6666666679</v>
      </c>
      <c r="D450" s="6">
        <v>38966</v>
      </c>
      <c r="E450" s="1" t="s">
        <v>214</v>
      </c>
      <c r="F450" s="18"/>
    </row>
    <row r="451" spans="1:6" x14ac:dyDescent="0.2">
      <c r="A451" s="1" t="s">
        <v>39</v>
      </c>
      <c r="B451" s="2">
        <v>38930</v>
      </c>
      <c r="C451" s="3">
        <v>582570.83333333326</v>
      </c>
      <c r="D451" s="6">
        <v>38963</v>
      </c>
      <c r="E451" s="1" t="s">
        <v>215</v>
      </c>
      <c r="F451" s="18">
        <f>$Q$10-D451</f>
        <v>209</v>
      </c>
    </row>
    <row r="452" spans="1:6" x14ac:dyDescent="0.2">
      <c r="A452" s="1" t="s">
        <v>40</v>
      </c>
      <c r="B452" s="2">
        <v>38930</v>
      </c>
      <c r="C452" s="3">
        <v>2011450</v>
      </c>
      <c r="D452" s="6">
        <v>38966</v>
      </c>
      <c r="E452" s="1" t="s">
        <v>215</v>
      </c>
      <c r="F452" s="18">
        <f>$Q$10-D452</f>
        <v>206</v>
      </c>
    </row>
    <row r="453" spans="1:6" x14ac:dyDescent="0.2">
      <c r="A453" s="1" t="s">
        <v>41</v>
      </c>
      <c r="B453" s="2">
        <v>38930</v>
      </c>
      <c r="C453" s="3">
        <v>3757440</v>
      </c>
      <c r="D453" s="6">
        <v>38961</v>
      </c>
      <c r="E453" s="1" t="s">
        <v>214</v>
      </c>
      <c r="F453" s="18"/>
    </row>
    <row r="454" spans="1:6" x14ac:dyDescent="0.2">
      <c r="A454" s="1" t="s">
        <v>42</v>
      </c>
      <c r="B454" s="2">
        <v>38930</v>
      </c>
      <c r="C454" s="3">
        <v>5531097.5</v>
      </c>
      <c r="D454" s="6">
        <v>38961</v>
      </c>
      <c r="E454" s="1" t="s">
        <v>214</v>
      </c>
      <c r="F454" s="18"/>
    </row>
    <row r="455" spans="1:6" x14ac:dyDescent="0.2">
      <c r="A455" s="1" t="s">
        <v>43</v>
      </c>
      <c r="B455" s="2">
        <v>38930</v>
      </c>
      <c r="C455" s="3">
        <v>8144546.666666666</v>
      </c>
      <c r="D455" s="6">
        <v>38967</v>
      </c>
      <c r="E455" s="1" t="s">
        <v>215</v>
      </c>
      <c r="F455" s="18">
        <f>$Q$10-D455</f>
        <v>205</v>
      </c>
    </row>
    <row r="456" spans="1:6" x14ac:dyDescent="0.2">
      <c r="A456" s="1" t="s">
        <v>44</v>
      </c>
      <c r="B456" s="2">
        <v>38930</v>
      </c>
      <c r="C456" s="3">
        <v>8011080</v>
      </c>
      <c r="D456" s="6">
        <v>38966</v>
      </c>
      <c r="E456" s="1" t="s">
        <v>214</v>
      </c>
      <c r="F456" s="18"/>
    </row>
    <row r="457" spans="1:6" x14ac:dyDescent="0.2">
      <c r="A457" s="1" t="s">
        <v>45</v>
      </c>
      <c r="B457" s="2">
        <v>38930</v>
      </c>
      <c r="C457" s="3">
        <v>6376370</v>
      </c>
      <c r="D457" s="6">
        <v>38966</v>
      </c>
      <c r="E457" s="1" t="s">
        <v>215</v>
      </c>
      <c r="F457" s="18">
        <f>$Q$10-D457</f>
        <v>206</v>
      </c>
    </row>
    <row r="458" spans="1:6" x14ac:dyDescent="0.2">
      <c r="A458" s="1" t="s">
        <v>46</v>
      </c>
      <c r="B458" s="2">
        <v>38930</v>
      </c>
      <c r="C458" s="3">
        <v>1901320</v>
      </c>
      <c r="D458" s="6">
        <v>38961</v>
      </c>
      <c r="E458" s="1" t="s">
        <v>215</v>
      </c>
      <c r="F458" s="18">
        <f>$Q$10-D458</f>
        <v>211</v>
      </c>
    </row>
    <row r="459" spans="1:6" x14ac:dyDescent="0.2">
      <c r="A459" s="1" t="s">
        <v>47</v>
      </c>
      <c r="B459" s="2">
        <v>38930</v>
      </c>
      <c r="C459" s="3">
        <v>1375315</v>
      </c>
      <c r="D459" s="6">
        <v>38964</v>
      </c>
      <c r="E459" s="1" t="s">
        <v>214</v>
      </c>
      <c r="F459" s="18"/>
    </row>
    <row r="460" spans="1:6" x14ac:dyDescent="0.2">
      <c r="A460" s="1" t="s">
        <v>48</v>
      </c>
      <c r="B460" s="2">
        <v>38930</v>
      </c>
      <c r="C460" s="3">
        <v>3682698.75</v>
      </c>
      <c r="D460" s="6">
        <v>38961</v>
      </c>
      <c r="E460" s="1" t="s">
        <v>215</v>
      </c>
      <c r="F460" s="18">
        <f>$Q$10-D460</f>
        <v>211</v>
      </c>
    </row>
    <row r="461" spans="1:6" x14ac:dyDescent="0.2">
      <c r="A461" s="1" t="s">
        <v>49</v>
      </c>
      <c r="B461" s="2">
        <v>38930</v>
      </c>
      <c r="C461" s="3">
        <v>8975532.4999999981</v>
      </c>
      <c r="D461" s="6">
        <v>38965</v>
      </c>
      <c r="E461" s="1" t="s">
        <v>215</v>
      </c>
      <c r="F461" s="18">
        <f>$Q$10-D461</f>
        <v>207</v>
      </c>
    </row>
    <row r="462" spans="1:6" x14ac:dyDescent="0.2">
      <c r="A462" s="1" t="s">
        <v>50</v>
      </c>
      <c r="B462" s="2">
        <v>38930</v>
      </c>
      <c r="C462" s="3">
        <v>2399810.416666667</v>
      </c>
      <c r="D462" s="6">
        <v>38964</v>
      </c>
      <c r="E462" s="1" t="s">
        <v>215</v>
      </c>
      <c r="F462" s="18">
        <f>$Q$10-D462</f>
        <v>208</v>
      </c>
    </row>
    <row r="463" spans="1:6" x14ac:dyDescent="0.2">
      <c r="A463" s="1" t="s">
        <v>51</v>
      </c>
      <c r="B463" s="2">
        <v>38930</v>
      </c>
      <c r="C463" s="3">
        <v>359887.5</v>
      </c>
      <c r="D463" s="6">
        <v>38965</v>
      </c>
      <c r="E463" s="1" t="s">
        <v>215</v>
      </c>
      <c r="F463" s="18">
        <f>$Q$10-D463</f>
        <v>207</v>
      </c>
    </row>
    <row r="464" spans="1:6" x14ac:dyDescent="0.2">
      <c r="A464" s="1" t="s">
        <v>52</v>
      </c>
      <c r="B464" s="2">
        <v>38930</v>
      </c>
      <c r="C464" s="3">
        <v>5786797.5</v>
      </c>
      <c r="D464" s="6">
        <v>38962</v>
      </c>
      <c r="E464" s="1" t="s">
        <v>215</v>
      </c>
      <c r="F464" s="18">
        <f>$Q$10-D464</f>
        <v>210</v>
      </c>
    </row>
    <row r="465" spans="1:6" x14ac:dyDescent="0.2">
      <c r="A465" s="1" t="s">
        <v>53</v>
      </c>
      <c r="B465" s="2">
        <v>38930</v>
      </c>
      <c r="C465" s="3">
        <v>3413583.333333333</v>
      </c>
      <c r="D465" s="6">
        <v>38961</v>
      </c>
      <c r="E465" s="1" t="s">
        <v>214</v>
      </c>
      <c r="F465" s="18"/>
    </row>
    <row r="466" spans="1:6" x14ac:dyDescent="0.2">
      <c r="A466" s="1" t="s">
        <v>54</v>
      </c>
      <c r="B466" s="2">
        <v>38930</v>
      </c>
      <c r="C466" s="3">
        <v>8244903.333333334</v>
      </c>
      <c r="D466" s="6">
        <v>38964</v>
      </c>
      <c r="E466" s="1" t="s">
        <v>215</v>
      </c>
      <c r="F466" s="18">
        <f>$Q$10-D466</f>
        <v>208</v>
      </c>
    </row>
    <row r="467" spans="1:6" x14ac:dyDescent="0.2">
      <c r="A467" s="1" t="s">
        <v>55</v>
      </c>
      <c r="B467" s="2">
        <v>38930</v>
      </c>
      <c r="C467" s="3">
        <v>9655095</v>
      </c>
      <c r="D467" s="6">
        <v>38967</v>
      </c>
      <c r="E467" s="1" t="s">
        <v>214</v>
      </c>
      <c r="F467" s="18"/>
    </row>
    <row r="468" spans="1:6" x14ac:dyDescent="0.2">
      <c r="A468" s="1" t="s">
        <v>56</v>
      </c>
      <c r="B468" s="2">
        <v>38930</v>
      </c>
      <c r="C468" s="3">
        <v>1889930</v>
      </c>
      <c r="D468" s="6">
        <v>38961</v>
      </c>
      <c r="E468" s="1" t="s">
        <v>215</v>
      </c>
      <c r="F468" s="18">
        <f>$Q$10-D468</f>
        <v>211</v>
      </c>
    </row>
    <row r="469" spans="1:6" x14ac:dyDescent="0.2">
      <c r="A469" s="1" t="s">
        <v>57</v>
      </c>
      <c r="B469" s="2">
        <v>38930</v>
      </c>
      <c r="C469" s="3">
        <v>1541647.0833333335</v>
      </c>
      <c r="D469" s="6">
        <v>38961</v>
      </c>
      <c r="E469" s="1" t="s">
        <v>214</v>
      </c>
      <c r="F469" s="18"/>
    </row>
    <row r="470" spans="1:6" x14ac:dyDescent="0.2">
      <c r="A470" s="1" t="s">
        <v>58</v>
      </c>
      <c r="B470" s="2">
        <v>38930</v>
      </c>
      <c r="C470" s="3">
        <v>5296107.4999999991</v>
      </c>
      <c r="D470" s="6">
        <v>38962</v>
      </c>
      <c r="E470" s="1" t="s">
        <v>215</v>
      </c>
      <c r="F470" s="18">
        <f>$Q$10-D470</f>
        <v>210</v>
      </c>
    </row>
    <row r="471" spans="1:6" x14ac:dyDescent="0.2">
      <c r="A471" s="1" t="s">
        <v>59</v>
      </c>
      <c r="B471" s="2">
        <v>38930</v>
      </c>
      <c r="C471" s="3">
        <v>683195</v>
      </c>
      <c r="D471" s="6">
        <v>38964</v>
      </c>
      <c r="E471" s="1" t="s">
        <v>214</v>
      </c>
      <c r="F471" s="18"/>
    </row>
    <row r="472" spans="1:6" x14ac:dyDescent="0.2">
      <c r="A472" s="1" t="s">
        <v>60</v>
      </c>
      <c r="B472" s="2">
        <v>38930</v>
      </c>
      <c r="C472" s="3">
        <v>6598000</v>
      </c>
      <c r="D472" s="6">
        <v>38963</v>
      </c>
      <c r="E472" s="1" t="s">
        <v>214</v>
      </c>
      <c r="F472" s="18"/>
    </row>
    <row r="473" spans="1:6" x14ac:dyDescent="0.2">
      <c r="A473" s="1" t="s">
        <v>61</v>
      </c>
      <c r="B473" s="2">
        <v>38930</v>
      </c>
      <c r="C473" s="3">
        <v>3943182.083333334</v>
      </c>
      <c r="D473" s="6">
        <v>38963</v>
      </c>
      <c r="E473" s="1" t="s">
        <v>215</v>
      </c>
      <c r="F473" s="18">
        <f>$Q$10-D473</f>
        <v>209</v>
      </c>
    </row>
    <row r="474" spans="1:6" x14ac:dyDescent="0.2">
      <c r="A474" s="1" t="s">
        <v>62</v>
      </c>
      <c r="B474" s="2">
        <v>38930</v>
      </c>
      <c r="C474" s="3">
        <v>6579393.3333333321</v>
      </c>
      <c r="D474" s="6">
        <v>38966</v>
      </c>
      <c r="E474" s="1" t="s">
        <v>214</v>
      </c>
      <c r="F474" s="18"/>
    </row>
    <row r="475" spans="1:6" x14ac:dyDescent="0.2">
      <c r="A475" s="1" t="s">
        <v>63</v>
      </c>
      <c r="B475" s="2">
        <v>38930</v>
      </c>
      <c r="C475" s="3">
        <v>3672506.25</v>
      </c>
      <c r="D475" s="6">
        <v>38963</v>
      </c>
      <c r="E475" s="1" t="s">
        <v>214</v>
      </c>
      <c r="F475" s="18"/>
    </row>
    <row r="476" spans="1:6" x14ac:dyDescent="0.2">
      <c r="A476" s="1" t="s">
        <v>64</v>
      </c>
      <c r="B476" s="2">
        <v>38930</v>
      </c>
      <c r="C476" s="3">
        <v>184140</v>
      </c>
      <c r="D476" s="6">
        <v>38963</v>
      </c>
      <c r="E476" s="1" t="s">
        <v>215</v>
      </c>
      <c r="F476" s="18">
        <f>$Q$10-D476</f>
        <v>209</v>
      </c>
    </row>
    <row r="477" spans="1:6" x14ac:dyDescent="0.2">
      <c r="A477" s="1" t="s">
        <v>65</v>
      </c>
      <c r="B477" s="2">
        <v>38930</v>
      </c>
      <c r="C477" s="3">
        <v>11511981.25</v>
      </c>
      <c r="D477" s="6">
        <v>38962</v>
      </c>
      <c r="E477" s="1" t="s">
        <v>214</v>
      </c>
      <c r="F477" s="18"/>
    </row>
    <row r="478" spans="1:6" x14ac:dyDescent="0.2">
      <c r="A478" s="1" t="s">
        <v>66</v>
      </c>
      <c r="B478" s="2">
        <v>38930</v>
      </c>
      <c r="C478" s="3">
        <v>1998150</v>
      </c>
      <c r="D478" s="6">
        <v>38966</v>
      </c>
      <c r="E478" s="1" t="s">
        <v>214</v>
      </c>
      <c r="F478" s="18"/>
    </row>
    <row r="479" spans="1:6" x14ac:dyDescent="0.2">
      <c r="A479" s="1" t="s">
        <v>67</v>
      </c>
      <c r="B479" s="2">
        <v>38930</v>
      </c>
      <c r="C479" s="3">
        <v>5132255</v>
      </c>
      <c r="D479" s="6">
        <v>38962</v>
      </c>
      <c r="E479" s="1" t="s">
        <v>215</v>
      </c>
      <c r="F479" s="18">
        <f>$Q$10-D479</f>
        <v>210</v>
      </c>
    </row>
    <row r="480" spans="1:6" x14ac:dyDescent="0.2">
      <c r="A480" s="1" t="s">
        <v>68</v>
      </c>
      <c r="B480" s="2">
        <v>38930</v>
      </c>
      <c r="C480" s="3">
        <v>476488.33333333337</v>
      </c>
      <c r="D480" s="6">
        <v>38966</v>
      </c>
      <c r="E480" s="1" t="s">
        <v>214</v>
      </c>
      <c r="F480" s="18"/>
    </row>
    <row r="481" spans="1:6" x14ac:dyDescent="0.2">
      <c r="A481" s="1" t="s">
        <v>69</v>
      </c>
      <c r="B481" s="2">
        <v>38930</v>
      </c>
      <c r="C481" s="3">
        <v>2388148.3333333335</v>
      </c>
      <c r="D481" s="6">
        <v>38967</v>
      </c>
      <c r="E481" s="1" t="s">
        <v>215</v>
      </c>
      <c r="F481" s="18">
        <f>$Q$10-D481</f>
        <v>205</v>
      </c>
    </row>
    <row r="482" spans="1:6" x14ac:dyDescent="0.2">
      <c r="A482" s="1" t="s">
        <v>70</v>
      </c>
      <c r="B482" s="2">
        <v>38930</v>
      </c>
      <c r="C482" s="3">
        <v>1899934.1666666665</v>
      </c>
      <c r="D482" s="6">
        <v>38966</v>
      </c>
      <c r="E482" s="1" t="s">
        <v>215</v>
      </c>
      <c r="F482" s="18">
        <f>$Q$10-D482</f>
        <v>206</v>
      </c>
    </row>
    <row r="483" spans="1:6" x14ac:dyDescent="0.2">
      <c r="A483" s="1" t="s">
        <v>71</v>
      </c>
      <c r="B483" s="2">
        <v>38930</v>
      </c>
      <c r="C483" s="3">
        <v>1953051.666666667</v>
      </c>
      <c r="D483" s="6">
        <v>38962</v>
      </c>
      <c r="E483" s="1" t="s">
        <v>214</v>
      </c>
      <c r="F483" s="18"/>
    </row>
    <row r="484" spans="1:6" x14ac:dyDescent="0.2">
      <c r="A484" s="1" t="s">
        <v>72</v>
      </c>
      <c r="B484" s="2">
        <v>38930</v>
      </c>
      <c r="C484" s="3">
        <v>893977.5</v>
      </c>
      <c r="D484" s="6">
        <v>38967</v>
      </c>
      <c r="E484" s="1" t="s">
        <v>214</v>
      </c>
      <c r="F484" s="18"/>
    </row>
    <row r="485" spans="1:6" x14ac:dyDescent="0.2">
      <c r="A485" s="1" t="s">
        <v>73</v>
      </c>
      <c r="B485" s="2">
        <v>38930</v>
      </c>
      <c r="C485" s="3">
        <v>2975340</v>
      </c>
      <c r="D485" s="6">
        <v>38964</v>
      </c>
      <c r="E485" s="1" t="s">
        <v>215</v>
      </c>
      <c r="F485" s="18">
        <f>$Q$10-D485</f>
        <v>208</v>
      </c>
    </row>
    <row r="486" spans="1:6" x14ac:dyDescent="0.2">
      <c r="A486" s="1" t="s">
        <v>74</v>
      </c>
      <c r="B486" s="2">
        <v>38930</v>
      </c>
      <c r="C486" s="3">
        <v>6888822.5</v>
      </c>
      <c r="D486" s="6">
        <v>38964</v>
      </c>
      <c r="E486" s="1" t="s">
        <v>215</v>
      </c>
      <c r="F486" s="18">
        <f>$Q$10-D486</f>
        <v>208</v>
      </c>
    </row>
    <row r="487" spans="1:6" x14ac:dyDescent="0.2">
      <c r="A487" s="1" t="s">
        <v>75</v>
      </c>
      <c r="B487" s="2">
        <v>38930</v>
      </c>
      <c r="C487" s="3">
        <v>4391313.333333334</v>
      </c>
      <c r="D487" s="6">
        <v>38965</v>
      </c>
      <c r="E487" s="1" t="s">
        <v>215</v>
      </c>
      <c r="F487" s="18">
        <f>$Q$10-D487</f>
        <v>207</v>
      </c>
    </row>
    <row r="488" spans="1:6" x14ac:dyDescent="0.2">
      <c r="A488" s="1" t="s">
        <v>76</v>
      </c>
      <c r="B488" s="2">
        <v>38930</v>
      </c>
      <c r="C488" s="3">
        <v>6462375</v>
      </c>
      <c r="D488" s="6">
        <v>38965</v>
      </c>
      <c r="E488" s="1" t="s">
        <v>215</v>
      </c>
      <c r="F488" s="18">
        <f>$Q$10-D488</f>
        <v>207</v>
      </c>
    </row>
    <row r="489" spans="1:6" x14ac:dyDescent="0.2">
      <c r="A489" s="1" t="s">
        <v>77</v>
      </c>
      <c r="B489" s="2">
        <v>38930</v>
      </c>
      <c r="C489" s="3">
        <v>526056.66666666663</v>
      </c>
      <c r="D489" s="6">
        <v>38963</v>
      </c>
      <c r="E489" s="1" t="s">
        <v>214</v>
      </c>
      <c r="F489" s="18"/>
    </row>
    <row r="490" spans="1:6" x14ac:dyDescent="0.2">
      <c r="A490" s="1" t="s">
        <v>78</v>
      </c>
      <c r="B490" s="2">
        <v>38930</v>
      </c>
      <c r="C490" s="3">
        <v>2655393.3333333335</v>
      </c>
      <c r="D490" s="6">
        <v>38965</v>
      </c>
      <c r="E490" s="1" t="s">
        <v>214</v>
      </c>
      <c r="F490" s="18"/>
    </row>
    <row r="491" spans="1:6" x14ac:dyDescent="0.2">
      <c r="A491" s="1" t="s">
        <v>79</v>
      </c>
      <c r="B491" s="2">
        <v>38930</v>
      </c>
      <c r="C491" s="3">
        <v>1293425</v>
      </c>
      <c r="D491" s="6">
        <v>38965</v>
      </c>
      <c r="E491" s="1" t="s">
        <v>215</v>
      </c>
      <c r="F491" s="18">
        <f>$Q$10-D491</f>
        <v>207</v>
      </c>
    </row>
    <row r="492" spans="1:6" x14ac:dyDescent="0.2">
      <c r="A492" s="1" t="s">
        <v>80</v>
      </c>
      <c r="B492" s="2">
        <v>38930</v>
      </c>
      <c r="C492" s="3">
        <v>3165000</v>
      </c>
      <c r="D492" s="6">
        <v>38961</v>
      </c>
      <c r="E492" s="1" t="s">
        <v>214</v>
      </c>
      <c r="F492" s="18"/>
    </row>
    <row r="493" spans="1:6" x14ac:dyDescent="0.2">
      <c r="A493" s="1" t="s">
        <v>81</v>
      </c>
      <c r="B493" s="2">
        <v>38930</v>
      </c>
      <c r="C493" s="3">
        <v>5708430</v>
      </c>
      <c r="D493" s="6">
        <v>38966</v>
      </c>
      <c r="E493" s="1" t="s">
        <v>215</v>
      </c>
      <c r="F493" s="18">
        <f>$Q$10-D493</f>
        <v>206</v>
      </c>
    </row>
    <row r="494" spans="1:6" x14ac:dyDescent="0.2">
      <c r="A494" s="1" t="s">
        <v>82</v>
      </c>
      <c r="B494" s="2">
        <v>38930</v>
      </c>
      <c r="C494" s="3">
        <v>3923260</v>
      </c>
      <c r="D494" s="6">
        <v>38962</v>
      </c>
      <c r="E494" s="1" t="s">
        <v>215</v>
      </c>
      <c r="F494" s="18">
        <f>$Q$10-D494</f>
        <v>210</v>
      </c>
    </row>
    <row r="495" spans="1:6" x14ac:dyDescent="0.2">
      <c r="A495" s="1" t="s">
        <v>83</v>
      </c>
      <c r="B495" s="2">
        <v>38930</v>
      </c>
      <c r="C495" s="3">
        <v>120482.08333333331</v>
      </c>
      <c r="D495" s="6">
        <v>38964</v>
      </c>
      <c r="E495" s="1" t="s">
        <v>214</v>
      </c>
      <c r="F495" s="18"/>
    </row>
    <row r="496" spans="1:6" x14ac:dyDescent="0.2">
      <c r="A496" s="1" t="s">
        <v>84</v>
      </c>
      <c r="B496" s="2">
        <v>38930</v>
      </c>
      <c r="C496" s="3">
        <v>992351.25</v>
      </c>
      <c r="D496" s="6">
        <v>38967</v>
      </c>
      <c r="E496" s="1" t="s">
        <v>214</v>
      </c>
      <c r="F496" s="18"/>
    </row>
    <row r="497" spans="1:6" x14ac:dyDescent="0.2">
      <c r="A497" s="1" t="s">
        <v>85</v>
      </c>
      <c r="B497" s="2">
        <v>38930</v>
      </c>
      <c r="C497" s="3">
        <v>4185378.75</v>
      </c>
      <c r="D497" s="6">
        <v>38967</v>
      </c>
      <c r="E497" s="1" t="s">
        <v>214</v>
      </c>
      <c r="F497" s="18"/>
    </row>
    <row r="498" spans="1:6" x14ac:dyDescent="0.2">
      <c r="A498" s="1" t="s">
        <v>86</v>
      </c>
      <c r="B498" s="2">
        <v>38930</v>
      </c>
      <c r="C498" s="3">
        <v>326180</v>
      </c>
      <c r="D498" s="6">
        <v>38965</v>
      </c>
      <c r="E498" s="1" t="s">
        <v>215</v>
      </c>
      <c r="F498" s="18">
        <f>$Q$10-D498</f>
        <v>207</v>
      </c>
    </row>
    <row r="499" spans="1:6" x14ac:dyDescent="0.2">
      <c r="A499" s="1" t="s">
        <v>87</v>
      </c>
      <c r="B499" s="2">
        <v>38930</v>
      </c>
      <c r="C499" s="3">
        <v>3100863.333333334</v>
      </c>
      <c r="D499" s="6">
        <v>38965</v>
      </c>
      <c r="E499" s="1" t="s">
        <v>215</v>
      </c>
      <c r="F499" s="18">
        <f>$Q$10-D499</f>
        <v>207</v>
      </c>
    </row>
    <row r="500" spans="1:6" x14ac:dyDescent="0.2">
      <c r="A500" s="1" t="s">
        <v>88</v>
      </c>
      <c r="B500" s="2">
        <v>38930</v>
      </c>
      <c r="C500" s="3">
        <v>4344757.083333333</v>
      </c>
      <c r="D500" s="6">
        <v>38963</v>
      </c>
      <c r="E500" s="1" t="s">
        <v>215</v>
      </c>
      <c r="F500" s="18">
        <f>$Q$10-D500</f>
        <v>209</v>
      </c>
    </row>
    <row r="501" spans="1:6" x14ac:dyDescent="0.2">
      <c r="A501" s="1" t="s">
        <v>89</v>
      </c>
      <c r="B501" s="2">
        <v>38930</v>
      </c>
      <c r="C501" s="3">
        <v>3945023.333333333</v>
      </c>
      <c r="D501" s="6">
        <v>38967</v>
      </c>
      <c r="E501" s="1" t="s">
        <v>215</v>
      </c>
      <c r="F501" s="18">
        <f>$Q$10-D501</f>
        <v>205</v>
      </c>
    </row>
    <row r="502" spans="1:6" x14ac:dyDescent="0.2">
      <c r="A502" s="1" t="s">
        <v>90</v>
      </c>
      <c r="B502" s="2">
        <v>38930</v>
      </c>
      <c r="C502" s="3">
        <v>209632.08333333331</v>
      </c>
      <c r="D502" s="6">
        <v>38961</v>
      </c>
      <c r="E502" s="1" t="s">
        <v>214</v>
      </c>
      <c r="F502" s="18"/>
    </row>
    <row r="503" spans="1:6" x14ac:dyDescent="0.2">
      <c r="A503" s="1" t="s">
        <v>91</v>
      </c>
      <c r="B503" s="2">
        <v>38930</v>
      </c>
      <c r="C503" s="3">
        <v>2454566.666666667</v>
      </c>
      <c r="D503" s="6">
        <v>38965</v>
      </c>
      <c r="E503" s="1" t="s">
        <v>214</v>
      </c>
      <c r="F503" s="18"/>
    </row>
    <row r="504" spans="1:6" x14ac:dyDescent="0.2">
      <c r="A504" s="1" t="s">
        <v>92</v>
      </c>
      <c r="B504" s="2">
        <v>38930</v>
      </c>
      <c r="C504" s="3">
        <v>364154.16666666674</v>
      </c>
      <c r="D504" s="6">
        <v>38962</v>
      </c>
      <c r="E504" s="1" t="s">
        <v>215</v>
      </c>
      <c r="F504" s="18">
        <f>$Q$10-D504</f>
        <v>210</v>
      </c>
    </row>
    <row r="505" spans="1:6" x14ac:dyDescent="0.2">
      <c r="A505" s="1" t="s">
        <v>93</v>
      </c>
      <c r="B505" s="2">
        <v>38930</v>
      </c>
      <c r="C505" s="3">
        <v>4710423.75</v>
      </c>
      <c r="D505" s="6">
        <v>38965</v>
      </c>
      <c r="E505" s="1" t="s">
        <v>215</v>
      </c>
      <c r="F505" s="18">
        <f>$Q$10-D505</f>
        <v>207</v>
      </c>
    </row>
    <row r="506" spans="1:6" x14ac:dyDescent="0.2">
      <c r="A506" s="1" t="s">
        <v>94</v>
      </c>
      <c r="B506" s="2">
        <v>38930</v>
      </c>
      <c r="C506" s="3">
        <v>3501754.166666666</v>
      </c>
      <c r="D506" s="6">
        <v>38962</v>
      </c>
      <c r="E506" s="1" t="s">
        <v>214</v>
      </c>
      <c r="F506" s="18"/>
    </row>
    <row r="507" spans="1:6" x14ac:dyDescent="0.2">
      <c r="A507" s="1" t="s">
        <v>95</v>
      </c>
      <c r="B507" s="2">
        <v>38930</v>
      </c>
      <c r="C507" s="3">
        <v>2223173.3333333335</v>
      </c>
      <c r="D507" s="6">
        <v>38965</v>
      </c>
      <c r="E507" s="1" t="s">
        <v>214</v>
      </c>
      <c r="F507" s="18"/>
    </row>
    <row r="508" spans="1:6" x14ac:dyDescent="0.2">
      <c r="A508" s="1" t="s">
        <v>96</v>
      </c>
      <c r="B508" s="2">
        <v>38930</v>
      </c>
      <c r="C508" s="3">
        <v>3447975</v>
      </c>
      <c r="D508" s="6">
        <v>38962</v>
      </c>
      <c r="E508" s="1" t="s">
        <v>214</v>
      </c>
      <c r="F508" s="18"/>
    </row>
    <row r="509" spans="1:6" x14ac:dyDescent="0.2">
      <c r="A509" s="1" t="s">
        <v>97</v>
      </c>
      <c r="B509" s="2">
        <v>38930</v>
      </c>
      <c r="C509" s="3">
        <v>8148855</v>
      </c>
      <c r="D509" s="6">
        <v>38962</v>
      </c>
      <c r="E509" s="1" t="s">
        <v>214</v>
      </c>
      <c r="F509" s="18"/>
    </row>
    <row r="510" spans="1:6" x14ac:dyDescent="0.2">
      <c r="A510" s="1" t="s">
        <v>98</v>
      </c>
      <c r="B510" s="2">
        <v>38930</v>
      </c>
      <c r="C510" s="3">
        <v>542419.16666666663</v>
      </c>
      <c r="D510" s="6">
        <v>38962</v>
      </c>
      <c r="E510" s="1" t="s">
        <v>214</v>
      </c>
      <c r="F510" s="18"/>
    </row>
    <row r="511" spans="1:6" x14ac:dyDescent="0.2">
      <c r="A511" s="1" t="s">
        <v>99</v>
      </c>
      <c r="B511" s="2">
        <v>38930</v>
      </c>
      <c r="C511" s="3">
        <v>1804592.5</v>
      </c>
      <c r="D511" s="6">
        <v>38967</v>
      </c>
      <c r="E511" s="1" t="s">
        <v>214</v>
      </c>
      <c r="F511" s="18"/>
    </row>
    <row r="512" spans="1:6" x14ac:dyDescent="0.2">
      <c r="A512" s="1" t="s">
        <v>100</v>
      </c>
      <c r="B512" s="2">
        <v>38930</v>
      </c>
      <c r="C512" s="3">
        <v>7920984.5833333321</v>
      </c>
      <c r="D512" s="6">
        <v>38966</v>
      </c>
      <c r="E512" s="1" t="s">
        <v>214</v>
      </c>
      <c r="F512" s="18"/>
    </row>
    <row r="513" spans="1:6" x14ac:dyDescent="0.2">
      <c r="A513" s="1" t="s">
        <v>101</v>
      </c>
      <c r="B513" s="2">
        <v>38930</v>
      </c>
      <c r="C513" s="3">
        <v>5699154.1666666679</v>
      </c>
      <c r="D513" s="6">
        <v>38963</v>
      </c>
      <c r="E513" s="1" t="s">
        <v>215</v>
      </c>
      <c r="F513" s="18">
        <f>$Q$10-D513</f>
        <v>209</v>
      </c>
    </row>
    <row r="514" spans="1:6" x14ac:dyDescent="0.2">
      <c r="A514" s="1" t="s">
        <v>102</v>
      </c>
      <c r="B514" s="2">
        <v>38930</v>
      </c>
      <c r="C514" s="3">
        <v>708361.66666666674</v>
      </c>
      <c r="D514" s="6">
        <v>38962</v>
      </c>
      <c r="E514" s="1" t="s">
        <v>214</v>
      </c>
      <c r="F514" s="18"/>
    </row>
    <row r="515" spans="1:6" x14ac:dyDescent="0.2">
      <c r="A515" s="1" t="s">
        <v>103</v>
      </c>
      <c r="B515" s="2">
        <v>38930</v>
      </c>
      <c r="C515" s="3">
        <v>8227770.8333333321</v>
      </c>
      <c r="D515" s="6">
        <v>38963</v>
      </c>
      <c r="E515" s="1" t="s">
        <v>214</v>
      </c>
      <c r="F515" s="18"/>
    </row>
    <row r="516" spans="1:6" x14ac:dyDescent="0.2">
      <c r="A516" s="1" t="s">
        <v>104</v>
      </c>
      <c r="B516" s="2">
        <v>38930</v>
      </c>
      <c r="C516" s="3">
        <v>739287.5</v>
      </c>
      <c r="D516" s="6">
        <v>38963</v>
      </c>
      <c r="E516" s="1" t="s">
        <v>214</v>
      </c>
      <c r="F516" s="18"/>
    </row>
    <row r="517" spans="1:6" x14ac:dyDescent="0.2">
      <c r="A517" s="1" t="s">
        <v>105</v>
      </c>
      <c r="B517" s="2">
        <v>38930</v>
      </c>
      <c r="C517" s="3">
        <v>1429586.6666666665</v>
      </c>
      <c r="D517" s="6">
        <v>38963</v>
      </c>
      <c r="E517" s="1" t="s">
        <v>215</v>
      </c>
      <c r="F517" s="18">
        <f>$Q$10-D517</f>
        <v>209</v>
      </c>
    </row>
    <row r="518" spans="1:6" x14ac:dyDescent="0.2">
      <c r="A518" s="1" t="s">
        <v>106</v>
      </c>
      <c r="B518" s="2">
        <v>38930</v>
      </c>
      <c r="C518" s="3">
        <v>8045431.25</v>
      </c>
      <c r="D518" s="6">
        <v>38965</v>
      </c>
      <c r="E518" s="1" t="s">
        <v>215</v>
      </c>
      <c r="F518" s="18">
        <f>$Q$10-D518</f>
        <v>207</v>
      </c>
    </row>
    <row r="519" spans="1:6" x14ac:dyDescent="0.2">
      <c r="A519" s="1" t="s">
        <v>107</v>
      </c>
      <c r="B519" s="2">
        <v>38930</v>
      </c>
      <c r="C519" s="3">
        <v>1117500</v>
      </c>
      <c r="D519" s="6">
        <v>38966</v>
      </c>
      <c r="E519" s="1" t="s">
        <v>215</v>
      </c>
      <c r="F519" s="18">
        <f>$Q$10-D519</f>
        <v>206</v>
      </c>
    </row>
    <row r="520" spans="1:6" x14ac:dyDescent="0.2">
      <c r="A520" s="1" t="s">
        <v>108</v>
      </c>
      <c r="B520" s="2">
        <v>38930</v>
      </c>
      <c r="C520" s="3">
        <v>2004158.3333333335</v>
      </c>
      <c r="D520" s="6">
        <v>38961</v>
      </c>
      <c r="E520" s="1" t="s">
        <v>214</v>
      </c>
      <c r="F520" s="18"/>
    </row>
    <row r="521" spans="1:6" x14ac:dyDescent="0.2">
      <c r="A521" s="1" t="s">
        <v>109</v>
      </c>
      <c r="B521" s="2">
        <v>38930</v>
      </c>
      <c r="C521" s="3">
        <v>2407229.9999999995</v>
      </c>
      <c r="D521" s="6">
        <v>38967</v>
      </c>
      <c r="E521" s="1" t="s">
        <v>214</v>
      </c>
      <c r="F521" s="18"/>
    </row>
    <row r="522" spans="1:6" x14ac:dyDescent="0.2">
      <c r="A522" s="1" t="s">
        <v>110</v>
      </c>
      <c r="B522" s="2">
        <v>38930</v>
      </c>
      <c r="C522" s="3">
        <v>1056585.8333333333</v>
      </c>
      <c r="D522" s="6">
        <v>38961</v>
      </c>
      <c r="E522" s="1" t="s">
        <v>214</v>
      </c>
      <c r="F522" s="18"/>
    </row>
    <row r="523" spans="1:6" x14ac:dyDescent="0.2">
      <c r="A523" s="1" t="s">
        <v>111</v>
      </c>
      <c r="B523" s="2">
        <v>38930</v>
      </c>
      <c r="C523" s="3">
        <v>10056233.333333332</v>
      </c>
      <c r="D523" s="6">
        <v>38967</v>
      </c>
      <c r="E523" s="1" t="s">
        <v>215</v>
      </c>
      <c r="F523" s="18">
        <f>$Q$10-D523</f>
        <v>205</v>
      </c>
    </row>
    <row r="524" spans="1:6" x14ac:dyDescent="0.2">
      <c r="A524" s="1" t="s">
        <v>112</v>
      </c>
      <c r="B524" s="2">
        <v>38930</v>
      </c>
      <c r="C524" s="3">
        <v>6035085</v>
      </c>
      <c r="D524" s="6">
        <v>38963</v>
      </c>
      <c r="E524" s="1" t="s">
        <v>215</v>
      </c>
      <c r="F524" s="18">
        <f>$Q$10-D524</f>
        <v>209</v>
      </c>
    </row>
    <row r="525" spans="1:6" x14ac:dyDescent="0.2">
      <c r="A525" s="1" t="s">
        <v>113</v>
      </c>
      <c r="B525" s="2">
        <v>38930</v>
      </c>
      <c r="C525" s="3">
        <v>205320</v>
      </c>
      <c r="D525" s="6">
        <v>38965</v>
      </c>
      <c r="E525" s="1" t="s">
        <v>214</v>
      </c>
      <c r="F525" s="18"/>
    </row>
    <row r="526" spans="1:6" x14ac:dyDescent="0.2">
      <c r="A526" s="1" t="s">
        <v>114</v>
      </c>
      <c r="B526" s="2">
        <v>38930</v>
      </c>
      <c r="C526" s="3">
        <v>4011100</v>
      </c>
      <c r="D526" s="6">
        <v>38961</v>
      </c>
      <c r="E526" s="1" t="s">
        <v>214</v>
      </c>
      <c r="F526" s="18"/>
    </row>
    <row r="527" spans="1:6" x14ac:dyDescent="0.2">
      <c r="A527" s="1" t="s">
        <v>115</v>
      </c>
      <c r="B527" s="2">
        <v>38930</v>
      </c>
      <c r="C527" s="3">
        <v>5806762.5</v>
      </c>
      <c r="D527" s="6">
        <v>38967</v>
      </c>
      <c r="E527" s="1" t="s">
        <v>215</v>
      </c>
      <c r="F527" s="18">
        <f>$Q$10-D527</f>
        <v>205</v>
      </c>
    </row>
    <row r="528" spans="1:6" x14ac:dyDescent="0.2">
      <c r="A528" s="1" t="s">
        <v>116</v>
      </c>
      <c r="B528" s="2">
        <v>38930</v>
      </c>
      <c r="C528" s="3">
        <v>1040700</v>
      </c>
      <c r="D528" s="6">
        <v>38965</v>
      </c>
      <c r="E528" s="1" t="s">
        <v>215</v>
      </c>
      <c r="F528" s="18">
        <f>$Q$10-D528</f>
        <v>207</v>
      </c>
    </row>
    <row r="529" spans="1:6" x14ac:dyDescent="0.2">
      <c r="A529" s="1" t="s">
        <v>117</v>
      </c>
      <c r="B529" s="2">
        <v>38930</v>
      </c>
      <c r="C529" s="3">
        <v>5421000</v>
      </c>
      <c r="D529" s="6">
        <v>38963</v>
      </c>
      <c r="E529" s="1" t="s">
        <v>214</v>
      </c>
      <c r="F529" s="18"/>
    </row>
    <row r="530" spans="1:6" x14ac:dyDescent="0.2">
      <c r="A530" s="1" t="s">
        <v>118</v>
      </c>
      <c r="B530" s="2">
        <v>38930</v>
      </c>
      <c r="C530" s="3">
        <v>624510</v>
      </c>
      <c r="D530" s="6">
        <v>38961</v>
      </c>
      <c r="E530" s="1" t="s">
        <v>215</v>
      </c>
      <c r="F530" s="18">
        <f>$Q$10-D530</f>
        <v>211</v>
      </c>
    </row>
    <row r="531" spans="1:6" x14ac:dyDescent="0.2">
      <c r="A531" s="1" t="s">
        <v>119</v>
      </c>
      <c r="B531" s="2">
        <v>38930</v>
      </c>
      <c r="C531" s="3">
        <v>7957393.75</v>
      </c>
      <c r="D531" s="6">
        <v>38962</v>
      </c>
      <c r="E531" s="1" t="s">
        <v>214</v>
      </c>
      <c r="F531" s="18"/>
    </row>
    <row r="532" spans="1:6" x14ac:dyDescent="0.2">
      <c r="A532" s="1" t="s">
        <v>120</v>
      </c>
      <c r="B532" s="2">
        <v>38930</v>
      </c>
      <c r="C532" s="3">
        <v>151972.91666666666</v>
      </c>
      <c r="D532" s="6">
        <v>38962</v>
      </c>
      <c r="E532" s="1" t="s">
        <v>214</v>
      </c>
      <c r="F532" s="18"/>
    </row>
    <row r="533" spans="1:6" x14ac:dyDescent="0.2">
      <c r="A533" s="1" t="s">
        <v>121</v>
      </c>
      <c r="B533" s="2">
        <v>38930</v>
      </c>
      <c r="C533" s="3">
        <v>3515666.666666666</v>
      </c>
      <c r="D533" s="6">
        <v>38966</v>
      </c>
      <c r="E533" s="1" t="s">
        <v>214</v>
      </c>
      <c r="F533" s="18"/>
    </row>
    <row r="534" spans="1:6" x14ac:dyDescent="0.2">
      <c r="A534" s="1" t="s">
        <v>122</v>
      </c>
      <c r="B534" s="2">
        <v>38930</v>
      </c>
      <c r="C534" s="3">
        <v>5561563.3333333321</v>
      </c>
      <c r="D534" s="6">
        <v>38966</v>
      </c>
      <c r="E534" s="1" t="s">
        <v>214</v>
      </c>
      <c r="F534" s="18"/>
    </row>
    <row r="535" spans="1:6" x14ac:dyDescent="0.2">
      <c r="A535" s="1" t="s">
        <v>123</v>
      </c>
      <c r="B535" s="2">
        <v>38930</v>
      </c>
      <c r="C535" s="3">
        <v>3210133.75</v>
      </c>
      <c r="D535" s="6">
        <v>38967</v>
      </c>
      <c r="E535" s="1" t="s">
        <v>215</v>
      </c>
      <c r="F535" s="18">
        <f>$Q$10-D535</f>
        <v>205</v>
      </c>
    </row>
    <row r="536" spans="1:6" x14ac:dyDescent="0.2">
      <c r="A536" s="1" t="s">
        <v>124</v>
      </c>
      <c r="B536" s="2">
        <v>38930</v>
      </c>
      <c r="C536" s="3">
        <v>9554928.75</v>
      </c>
      <c r="D536" s="6">
        <v>38962</v>
      </c>
      <c r="E536" s="1" t="s">
        <v>214</v>
      </c>
      <c r="F536" s="18"/>
    </row>
    <row r="537" spans="1:6" x14ac:dyDescent="0.2">
      <c r="A537" s="1" t="s">
        <v>125</v>
      </c>
      <c r="B537" s="2">
        <v>38930</v>
      </c>
      <c r="C537" s="3">
        <v>5250921.666666666</v>
      </c>
      <c r="D537" s="6">
        <v>38966</v>
      </c>
      <c r="E537" s="1" t="s">
        <v>214</v>
      </c>
      <c r="F537" s="18"/>
    </row>
    <row r="538" spans="1:6" x14ac:dyDescent="0.2">
      <c r="A538" s="1" t="s">
        <v>126</v>
      </c>
      <c r="B538" s="2">
        <v>38930</v>
      </c>
      <c r="C538" s="3">
        <v>449860.83333333337</v>
      </c>
      <c r="D538" s="6">
        <v>38961</v>
      </c>
      <c r="E538" s="1" t="s">
        <v>214</v>
      </c>
      <c r="F538" s="18"/>
    </row>
    <row r="539" spans="1:6" x14ac:dyDescent="0.2">
      <c r="A539" s="1" t="s">
        <v>127</v>
      </c>
      <c r="B539" s="2">
        <v>38930</v>
      </c>
      <c r="C539" s="3">
        <v>564098.33333333337</v>
      </c>
      <c r="D539" s="6">
        <v>38965</v>
      </c>
      <c r="E539" s="1" t="s">
        <v>214</v>
      </c>
      <c r="F539" s="18"/>
    </row>
    <row r="540" spans="1:6" x14ac:dyDescent="0.2">
      <c r="A540" s="1" t="s">
        <v>128</v>
      </c>
      <c r="B540" s="2">
        <v>38930</v>
      </c>
      <c r="C540" s="3">
        <v>4482842.916666666</v>
      </c>
      <c r="D540" s="6">
        <v>38965</v>
      </c>
      <c r="E540" s="1" t="s">
        <v>214</v>
      </c>
      <c r="F540" s="18"/>
    </row>
    <row r="541" spans="1:6" x14ac:dyDescent="0.2">
      <c r="A541" s="1" t="s">
        <v>129</v>
      </c>
      <c r="B541" s="2">
        <v>38930</v>
      </c>
      <c r="C541" s="3">
        <v>4229541.666666666</v>
      </c>
      <c r="D541" s="6">
        <v>38962</v>
      </c>
      <c r="E541" s="1" t="s">
        <v>215</v>
      </c>
      <c r="F541" s="18">
        <f>$Q$10-D541</f>
        <v>210</v>
      </c>
    </row>
    <row r="542" spans="1:6" x14ac:dyDescent="0.2">
      <c r="A542" s="1" t="s">
        <v>130</v>
      </c>
      <c r="B542" s="2">
        <v>38930</v>
      </c>
      <c r="C542" s="3">
        <v>2119786.6666666665</v>
      </c>
      <c r="D542" s="6">
        <v>38967</v>
      </c>
      <c r="E542" s="1" t="s">
        <v>214</v>
      </c>
      <c r="F542" s="18"/>
    </row>
    <row r="543" spans="1:6" x14ac:dyDescent="0.2">
      <c r="A543" s="1" t="s">
        <v>131</v>
      </c>
      <c r="B543" s="2">
        <v>38930</v>
      </c>
      <c r="C543" s="3">
        <v>8176960</v>
      </c>
      <c r="D543" s="6">
        <v>38965</v>
      </c>
      <c r="E543" s="1" t="s">
        <v>215</v>
      </c>
      <c r="F543" s="18">
        <f>$Q$10-D543</f>
        <v>207</v>
      </c>
    </row>
    <row r="544" spans="1:6" x14ac:dyDescent="0.2">
      <c r="A544" s="1" t="s">
        <v>132</v>
      </c>
      <c r="B544" s="2">
        <v>38930</v>
      </c>
      <c r="C544" s="3">
        <v>850160</v>
      </c>
      <c r="D544" s="6">
        <v>38962</v>
      </c>
      <c r="E544" s="1" t="s">
        <v>215</v>
      </c>
      <c r="F544" s="18">
        <f>$Q$10-D544</f>
        <v>210</v>
      </c>
    </row>
    <row r="545" spans="1:6" x14ac:dyDescent="0.2">
      <c r="A545" s="1" t="s">
        <v>133</v>
      </c>
      <c r="B545" s="2">
        <v>38930</v>
      </c>
      <c r="C545" s="3">
        <v>297108.33333333337</v>
      </c>
      <c r="D545" s="6">
        <v>38967</v>
      </c>
      <c r="E545" s="1" t="s">
        <v>215</v>
      </c>
      <c r="F545" s="18">
        <f>$Q$10-D545</f>
        <v>205</v>
      </c>
    </row>
    <row r="546" spans="1:6" x14ac:dyDescent="0.2">
      <c r="A546" s="1" t="s">
        <v>134</v>
      </c>
      <c r="B546" s="2">
        <v>38930</v>
      </c>
      <c r="C546" s="3">
        <v>495231.66666666663</v>
      </c>
      <c r="D546" s="6">
        <v>38962</v>
      </c>
      <c r="E546" s="1" t="s">
        <v>214</v>
      </c>
      <c r="F546" s="18"/>
    </row>
    <row r="547" spans="1:6" x14ac:dyDescent="0.2">
      <c r="A547" s="1" t="s">
        <v>135</v>
      </c>
      <c r="B547" s="2">
        <v>38930</v>
      </c>
      <c r="C547" s="3">
        <v>198505</v>
      </c>
      <c r="D547" s="6">
        <v>38964</v>
      </c>
      <c r="E547" s="1" t="s">
        <v>215</v>
      </c>
      <c r="F547" s="18">
        <f>$Q$10-D547</f>
        <v>208</v>
      </c>
    </row>
    <row r="548" spans="1:6" x14ac:dyDescent="0.2">
      <c r="A548" s="1" t="s">
        <v>136</v>
      </c>
      <c r="B548" s="2">
        <v>38930</v>
      </c>
      <c r="C548" s="3">
        <v>782782.5</v>
      </c>
      <c r="D548" s="6">
        <v>38965</v>
      </c>
      <c r="E548" s="1" t="s">
        <v>215</v>
      </c>
      <c r="F548" s="18">
        <f>$Q$10-D548</f>
        <v>207</v>
      </c>
    </row>
    <row r="549" spans="1:6" x14ac:dyDescent="0.2">
      <c r="A549" s="1" t="s">
        <v>137</v>
      </c>
      <c r="B549" s="2">
        <v>38930</v>
      </c>
      <c r="C549" s="3">
        <v>6600123.75</v>
      </c>
      <c r="D549" s="6">
        <v>38965</v>
      </c>
      <c r="E549" s="1" t="s">
        <v>214</v>
      </c>
      <c r="F549" s="18"/>
    </row>
    <row r="550" spans="1:6" x14ac:dyDescent="0.2">
      <c r="A550" s="1" t="s">
        <v>138</v>
      </c>
      <c r="B550" s="2">
        <v>38930</v>
      </c>
      <c r="C550" s="3">
        <v>2384579.1666666665</v>
      </c>
      <c r="D550" s="6">
        <v>38963</v>
      </c>
      <c r="E550" s="1" t="s">
        <v>215</v>
      </c>
      <c r="F550" s="18">
        <f>$Q$10-D550</f>
        <v>209</v>
      </c>
    </row>
    <row r="551" spans="1:6" x14ac:dyDescent="0.2">
      <c r="A551" s="1" t="s">
        <v>139</v>
      </c>
      <c r="B551" s="2">
        <v>38930</v>
      </c>
      <c r="C551" s="3">
        <v>7618425</v>
      </c>
      <c r="D551" s="6">
        <v>38963</v>
      </c>
      <c r="E551" s="1" t="s">
        <v>214</v>
      </c>
      <c r="F551" s="18"/>
    </row>
    <row r="552" spans="1:6" x14ac:dyDescent="0.2">
      <c r="A552" s="1" t="s">
        <v>140</v>
      </c>
      <c r="B552" s="2">
        <v>38930</v>
      </c>
      <c r="C552" s="3">
        <v>1233034.1666666665</v>
      </c>
      <c r="D552" s="6">
        <v>38967</v>
      </c>
      <c r="E552" s="1" t="s">
        <v>214</v>
      </c>
      <c r="F552" s="18"/>
    </row>
    <row r="553" spans="1:6" x14ac:dyDescent="0.2">
      <c r="A553" s="1" t="s">
        <v>141</v>
      </c>
      <c r="B553" s="2">
        <v>38930</v>
      </c>
      <c r="C553" s="3">
        <v>3474485.833333333</v>
      </c>
      <c r="D553" s="6">
        <v>38967</v>
      </c>
      <c r="E553" s="1" t="s">
        <v>214</v>
      </c>
      <c r="F553" s="18"/>
    </row>
    <row r="554" spans="1:6" x14ac:dyDescent="0.2">
      <c r="A554" s="1" t="s">
        <v>142</v>
      </c>
      <c r="B554" s="2">
        <v>38930</v>
      </c>
      <c r="C554" s="3">
        <v>4866876.666666666</v>
      </c>
      <c r="D554" s="6">
        <v>38965</v>
      </c>
      <c r="E554" s="1" t="s">
        <v>214</v>
      </c>
      <c r="F554" s="18"/>
    </row>
    <row r="555" spans="1:6" x14ac:dyDescent="0.2">
      <c r="A555" s="1" t="s">
        <v>143</v>
      </c>
      <c r="B555" s="2">
        <v>38930</v>
      </c>
      <c r="C555" s="3">
        <v>1110633.3333333335</v>
      </c>
      <c r="D555" s="6">
        <v>38962</v>
      </c>
      <c r="E555" s="1" t="s">
        <v>214</v>
      </c>
      <c r="F555" s="18"/>
    </row>
    <row r="556" spans="1:6" x14ac:dyDescent="0.2">
      <c r="A556" s="1" t="s">
        <v>144</v>
      </c>
      <c r="B556" s="2">
        <v>38930</v>
      </c>
      <c r="C556" s="3">
        <v>4206225</v>
      </c>
      <c r="D556" s="6">
        <v>38966</v>
      </c>
      <c r="E556" s="1" t="s">
        <v>214</v>
      </c>
      <c r="F556" s="18"/>
    </row>
    <row r="557" spans="1:6" x14ac:dyDescent="0.2">
      <c r="A557" s="1" t="s">
        <v>145</v>
      </c>
      <c r="B557" s="2">
        <v>38930</v>
      </c>
      <c r="C557" s="3">
        <v>2872760.416666667</v>
      </c>
      <c r="D557" s="6">
        <v>38967</v>
      </c>
      <c r="E557" s="1" t="s">
        <v>214</v>
      </c>
      <c r="F557" s="18"/>
    </row>
    <row r="558" spans="1:6" x14ac:dyDescent="0.2">
      <c r="A558" s="1" t="s">
        <v>146</v>
      </c>
      <c r="B558" s="2">
        <v>38930</v>
      </c>
      <c r="C558" s="3">
        <v>3371114.166666667</v>
      </c>
      <c r="D558" s="6">
        <v>38967</v>
      </c>
      <c r="E558" s="1" t="s">
        <v>215</v>
      </c>
      <c r="F558" s="18">
        <f>$Q$10-D558</f>
        <v>205</v>
      </c>
    </row>
    <row r="559" spans="1:6" x14ac:dyDescent="0.2">
      <c r="A559" s="1" t="s">
        <v>147</v>
      </c>
      <c r="B559" s="2">
        <v>38930</v>
      </c>
      <c r="C559" s="3">
        <v>1828640</v>
      </c>
      <c r="D559" s="6">
        <v>38961</v>
      </c>
      <c r="E559" s="1" t="s">
        <v>215</v>
      </c>
      <c r="F559" s="18">
        <f>$Q$10-D559</f>
        <v>211</v>
      </c>
    </row>
    <row r="560" spans="1:6" x14ac:dyDescent="0.2">
      <c r="A560" s="1" t="s">
        <v>148</v>
      </c>
      <c r="B560" s="2">
        <v>38930</v>
      </c>
      <c r="C560" s="3">
        <v>1424587.5</v>
      </c>
      <c r="D560" s="6">
        <v>38965</v>
      </c>
      <c r="E560" s="1" t="s">
        <v>215</v>
      </c>
      <c r="F560" s="18">
        <f>$Q$10-D560</f>
        <v>207</v>
      </c>
    </row>
    <row r="561" spans="1:6" x14ac:dyDescent="0.2">
      <c r="A561" s="1" t="s">
        <v>149</v>
      </c>
      <c r="B561" s="2">
        <v>38930</v>
      </c>
      <c r="C561" s="3">
        <v>1589070</v>
      </c>
      <c r="D561" s="6">
        <v>38964</v>
      </c>
      <c r="E561" s="1" t="s">
        <v>214</v>
      </c>
      <c r="F561" s="18"/>
    </row>
    <row r="562" spans="1:6" x14ac:dyDescent="0.2">
      <c r="A562" s="1" t="s">
        <v>150</v>
      </c>
      <c r="B562" s="2">
        <v>38930</v>
      </c>
      <c r="C562" s="3">
        <v>3221505</v>
      </c>
      <c r="D562" s="6">
        <v>38962</v>
      </c>
      <c r="E562" s="1" t="s">
        <v>214</v>
      </c>
      <c r="F562" s="18"/>
    </row>
    <row r="563" spans="1:6" x14ac:dyDescent="0.2">
      <c r="A563" s="1" t="s">
        <v>151</v>
      </c>
      <c r="B563" s="2">
        <v>38930</v>
      </c>
      <c r="C563" s="3">
        <v>1946100</v>
      </c>
      <c r="D563" s="6">
        <v>38961</v>
      </c>
      <c r="E563" s="1" t="s">
        <v>215</v>
      </c>
      <c r="F563" s="18">
        <f>$Q$10-D563</f>
        <v>211</v>
      </c>
    </row>
    <row r="564" spans="1:6" x14ac:dyDescent="0.2">
      <c r="A564" s="1" t="s">
        <v>152</v>
      </c>
      <c r="B564" s="2">
        <v>38930</v>
      </c>
      <c r="C564" s="3">
        <v>10250388.333333334</v>
      </c>
      <c r="D564" s="6">
        <v>38961</v>
      </c>
      <c r="E564" s="1" t="s">
        <v>214</v>
      </c>
      <c r="F564" s="18"/>
    </row>
    <row r="565" spans="1:6" x14ac:dyDescent="0.2">
      <c r="A565" s="1" t="s">
        <v>153</v>
      </c>
      <c r="B565" s="2">
        <v>38930</v>
      </c>
      <c r="C565" s="3">
        <v>6347033.333333334</v>
      </c>
      <c r="D565" s="6">
        <v>38967</v>
      </c>
      <c r="E565" s="1" t="s">
        <v>214</v>
      </c>
      <c r="F565" s="18"/>
    </row>
    <row r="566" spans="1:6" x14ac:dyDescent="0.2">
      <c r="A566" s="1" t="s">
        <v>154</v>
      </c>
      <c r="B566" s="2">
        <v>38930</v>
      </c>
      <c r="C566" s="3">
        <v>3970312.5</v>
      </c>
      <c r="D566" s="6">
        <v>38962</v>
      </c>
      <c r="E566" s="1" t="s">
        <v>214</v>
      </c>
      <c r="F566" s="18"/>
    </row>
    <row r="567" spans="1:6" x14ac:dyDescent="0.2">
      <c r="A567" s="1" t="s">
        <v>0</v>
      </c>
      <c r="B567" s="5">
        <v>38961</v>
      </c>
      <c r="C567" s="3">
        <v>9215990</v>
      </c>
      <c r="D567" s="6">
        <v>38991</v>
      </c>
      <c r="E567" s="1" t="s">
        <v>214</v>
      </c>
      <c r="F567" s="18"/>
    </row>
    <row r="568" spans="1:6" x14ac:dyDescent="0.2">
      <c r="A568" s="1" t="s">
        <v>1</v>
      </c>
      <c r="B568" s="5">
        <v>38961</v>
      </c>
      <c r="C568" s="3">
        <v>4268862.5</v>
      </c>
      <c r="D568" s="6">
        <v>38996</v>
      </c>
      <c r="E568" s="1" t="s">
        <v>215</v>
      </c>
      <c r="F568" s="18">
        <f>$Q$10-D568</f>
        <v>176</v>
      </c>
    </row>
    <row r="569" spans="1:6" x14ac:dyDescent="0.2">
      <c r="A569" s="1" t="s">
        <v>2</v>
      </c>
      <c r="B569" s="5">
        <v>38961</v>
      </c>
      <c r="C569" s="3">
        <v>2566080</v>
      </c>
      <c r="D569" s="6">
        <v>38996</v>
      </c>
      <c r="E569" s="1" t="s">
        <v>214</v>
      </c>
      <c r="F569" s="18"/>
    </row>
    <row r="570" spans="1:6" x14ac:dyDescent="0.2">
      <c r="A570" s="1" t="s">
        <v>3</v>
      </c>
      <c r="B570" s="5">
        <v>38961</v>
      </c>
      <c r="C570" s="3">
        <v>7085063.3333333321</v>
      </c>
      <c r="D570" s="6">
        <v>38991</v>
      </c>
      <c r="E570" s="1" t="s">
        <v>215</v>
      </c>
      <c r="F570" s="18">
        <f>$Q$10-D570</f>
        <v>181</v>
      </c>
    </row>
    <row r="571" spans="1:6" x14ac:dyDescent="0.2">
      <c r="A571" s="1" t="s">
        <v>4</v>
      </c>
      <c r="B571" s="5">
        <v>38961</v>
      </c>
      <c r="C571" s="3">
        <v>7213293.75</v>
      </c>
      <c r="D571" s="6">
        <v>38997</v>
      </c>
      <c r="E571" s="1" t="s">
        <v>215</v>
      </c>
      <c r="F571" s="18">
        <f>$Q$10-D571</f>
        <v>175</v>
      </c>
    </row>
    <row r="572" spans="1:6" x14ac:dyDescent="0.2">
      <c r="A572" s="1" t="s">
        <v>5</v>
      </c>
      <c r="B572" s="5">
        <v>38961</v>
      </c>
      <c r="C572" s="3">
        <v>3651873.333333333</v>
      </c>
      <c r="D572" s="6">
        <v>38997</v>
      </c>
      <c r="E572" s="1" t="s">
        <v>215</v>
      </c>
      <c r="F572" s="18">
        <f>$Q$10-D572</f>
        <v>175</v>
      </c>
    </row>
    <row r="573" spans="1:6" x14ac:dyDescent="0.2">
      <c r="A573" s="1" t="s">
        <v>6</v>
      </c>
      <c r="B573" s="5">
        <v>38961</v>
      </c>
      <c r="C573" s="3">
        <v>347004.16666666663</v>
      </c>
      <c r="D573" s="6">
        <v>38996</v>
      </c>
      <c r="E573" s="1" t="s">
        <v>215</v>
      </c>
      <c r="F573" s="18">
        <f>$Q$10-D573</f>
        <v>176</v>
      </c>
    </row>
    <row r="574" spans="1:6" x14ac:dyDescent="0.2">
      <c r="A574" s="1" t="s">
        <v>7</v>
      </c>
      <c r="B574" s="5">
        <v>38961</v>
      </c>
      <c r="C574" s="3">
        <v>2263160</v>
      </c>
      <c r="D574" s="6">
        <v>38993</v>
      </c>
      <c r="E574" s="1" t="s">
        <v>215</v>
      </c>
      <c r="F574" s="18">
        <f>$Q$10-D574</f>
        <v>179</v>
      </c>
    </row>
    <row r="575" spans="1:6" x14ac:dyDescent="0.2">
      <c r="A575" s="1" t="s">
        <v>8</v>
      </c>
      <c r="B575" s="5">
        <v>38961</v>
      </c>
      <c r="C575" s="3">
        <v>1720215</v>
      </c>
      <c r="D575" s="6">
        <v>38995</v>
      </c>
      <c r="E575" s="1" t="s">
        <v>214</v>
      </c>
      <c r="F575" s="18"/>
    </row>
    <row r="576" spans="1:6" x14ac:dyDescent="0.2">
      <c r="A576" s="1" t="s">
        <v>9</v>
      </c>
      <c r="B576" s="5">
        <v>38961</v>
      </c>
      <c r="C576" s="3">
        <v>7279807.5</v>
      </c>
      <c r="D576" s="6">
        <v>38995</v>
      </c>
      <c r="E576" s="1" t="s">
        <v>214</v>
      </c>
      <c r="F576" s="18"/>
    </row>
    <row r="577" spans="1:6" x14ac:dyDescent="0.2">
      <c r="A577" s="1" t="s">
        <v>10</v>
      </c>
      <c r="B577" s="5">
        <v>38961</v>
      </c>
      <c r="C577" s="3">
        <v>8526706.6666666679</v>
      </c>
      <c r="D577" s="6">
        <v>38992</v>
      </c>
      <c r="E577" s="1" t="s">
        <v>214</v>
      </c>
      <c r="F577" s="18"/>
    </row>
    <row r="578" spans="1:6" x14ac:dyDescent="0.2">
      <c r="A578" s="1" t="s">
        <v>11</v>
      </c>
      <c r="B578" s="5">
        <v>38961</v>
      </c>
      <c r="C578" s="3">
        <v>5322583.333333333</v>
      </c>
      <c r="D578" s="6">
        <v>38995</v>
      </c>
      <c r="E578" s="1" t="s">
        <v>215</v>
      </c>
      <c r="F578" s="18">
        <f>$Q$10-D578</f>
        <v>177</v>
      </c>
    </row>
    <row r="579" spans="1:6" x14ac:dyDescent="0.2">
      <c r="A579" s="1" t="s">
        <v>12</v>
      </c>
      <c r="B579" s="5">
        <v>38961</v>
      </c>
      <c r="C579" s="3">
        <v>5222625</v>
      </c>
      <c r="D579" s="6">
        <v>38995</v>
      </c>
      <c r="E579" s="1" t="s">
        <v>215</v>
      </c>
      <c r="F579" s="18">
        <f>$Q$10-D579</f>
        <v>177</v>
      </c>
    </row>
    <row r="580" spans="1:6" x14ac:dyDescent="0.2">
      <c r="A580" s="1" t="s">
        <v>13</v>
      </c>
      <c r="B580" s="5">
        <v>38961</v>
      </c>
      <c r="C580" s="3">
        <v>3831761.666666667</v>
      </c>
      <c r="D580" s="6">
        <v>38995</v>
      </c>
      <c r="E580" s="1" t="s">
        <v>215</v>
      </c>
      <c r="F580" s="18">
        <f>$Q$10-D580</f>
        <v>177</v>
      </c>
    </row>
    <row r="581" spans="1:6" x14ac:dyDescent="0.2">
      <c r="A581" s="1" t="s">
        <v>14</v>
      </c>
      <c r="B581" s="5">
        <v>38961</v>
      </c>
      <c r="C581" s="3">
        <v>888947.08333333326</v>
      </c>
      <c r="D581" s="6">
        <v>38994</v>
      </c>
      <c r="E581" s="1" t="s">
        <v>214</v>
      </c>
      <c r="F581" s="18"/>
    </row>
    <row r="582" spans="1:6" x14ac:dyDescent="0.2">
      <c r="A582" s="1" t="s">
        <v>15</v>
      </c>
      <c r="B582" s="5">
        <v>38961</v>
      </c>
      <c r="C582" s="3">
        <v>2186165.8333333335</v>
      </c>
      <c r="D582" s="6">
        <v>38996</v>
      </c>
      <c r="E582" s="1" t="s">
        <v>215</v>
      </c>
      <c r="F582" s="18">
        <f>$Q$10-D582</f>
        <v>176</v>
      </c>
    </row>
    <row r="583" spans="1:6" x14ac:dyDescent="0.2">
      <c r="A583" s="1" t="s">
        <v>16</v>
      </c>
      <c r="B583" s="5">
        <v>38961</v>
      </c>
      <c r="C583" s="3">
        <v>2678617.5</v>
      </c>
      <c r="D583" s="6">
        <v>38997</v>
      </c>
      <c r="E583" s="1" t="s">
        <v>215</v>
      </c>
      <c r="F583" s="18">
        <f>$Q$10-D583</f>
        <v>175</v>
      </c>
    </row>
    <row r="584" spans="1:6" x14ac:dyDescent="0.2">
      <c r="A584" s="1" t="s">
        <v>17</v>
      </c>
      <c r="B584" s="5">
        <v>38961</v>
      </c>
      <c r="C584" s="3">
        <v>4796614.166666666</v>
      </c>
      <c r="D584" s="6">
        <v>38994</v>
      </c>
      <c r="E584" s="1" t="s">
        <v>215</v>
      </c>
      <c r="F584" s="18">
        <f>$Q$10-D584</f>
        <v>178</v>
      </c>
    </row>
    <row r="585" spans="1:6" x14ac:dyDescent="0.2">
      <c r="A585" s="1" t="s">
        <v>18</v>
      </c>
      <c r="B585" s="5">
        <v>38961</v>
      </c>
      <c r="C585" s="3">
        <v>6099482.5</v>
      </c>
      <c r="D585" s="6">
        <v>38994</v>
      </c>
      <c r="E585" s="1" t="s">
        <v>214</v>
      </c>
      <c r="F585" s="18"/>
    </row>
    <row r="586" spans="1:6" x14ac:dyDescent="0.2">
      <c r="A586" s="1" t="s">
        <v>19</v>
      </c>
      <c r="B586" s="5">
        <v>38961</v>
      </c>
      <c r="C586" s="3">
        <v>5261955</v>
      </c>
      <c r="D586" s="6">
        <v>38997</v>
      </c>
      <c r="E586" s="1" t="s">
        <v>215</v>
      </c>
      <c r="F586" s="18">
        <f>$Q$10-D586</f>
        <v>175</v>
      </c>
    </row>
    <row r="587" spans="1:6" x14ac:dyDescent="0.2">
      <c r="A587" s="1" t="s">
        <v>20</v>
      </c>
      <c r="B587" s="5">
        <v>38961</v>
      </c>
      <c r="C587" s="3">
        <v>3520600</v>
      </c>
      <c r="D587" s="6">
        <v>38991</v>
      </c>
      <c r="E587" s="1" t="s">
        <v>215</v>
      </c>
      <c r="F587" s="18">
        <f>$Q$10-D587</f>
        <v>181</v>
      </c>
    </row>
    <row r="588" spans="1:6" x14ac:dyDescent="0.2">
      <c r="A588" s="1" t="s">
        <v>21</v>
      </c>
      <c r="B588" s="5">
        <v>38961</v>
      </c>
      <c r="C588" s="3">
        <v>1977672.0833333335</v>
      </c>
      <c r="D588" s="6">
        <v>38996</v>
      </c>
      <c r="E588" s="1" t="s">
        <v>215</v>
      </c>
      <c r="F588" s="18">
        <f>$Q$10-D588</f>
        <v>176</v>
      </c>
    </row>
    <row r="589" spans="1:6" x14ac:dyDescent="0.2">
      <c r="A589" s="1" t="s">
        <v>22</v>
      </c>
      <c r="B589" s="5">
        <v>38961</v>
      </c>
      <c r="C589" s="3">
        <v>11556178.333333332</v>
      </c>
      <c r="D589" s="6">
        <v>38991</v>
      </c>
      <c r="E589" s="1" t="s">
        <v>215</v>
      </c>
      <c r="F589" s="18">
        <f>$Q$10-D589</f>
        <v>181</v>
      </c>
    </row>
    <row r="590" spans="1:6" x14ac:dyDescent="0.2">
      <c r="A590" s="1" t="s">
        <v>23</v>
      </c>
      <c r="B590" s="5">
        <v>38961</v>
      </c>
      <c r="C590" s="3">
        <v>2123368.75</v>
      </c>
      <c r="D590" s="6">
        <v>38992</v>
      </c>
      <c r="E590" s="1" t="s">
        <v>214</v>
      </c>
      <c r="F590" s="18"/>
    </row>
    <row r="591" spans="1:6" x14ac:dyDescent="0.2">
      <c r="A591" s="1" t="s">
        <v>24</v>
      </c>
      <c r="B591" s="5">
        <v>38961</v>
      </c>
      <c r="C591" s="3">
        <v>10807728.75</v>
      </c>
      <c r="D591" s="6">
        <v>38994</v>
      </c>
      <c r="E591" s="1" t="s">
        <v>215</v>
      </c>
      <c r="F591" s="18">
        <f>$Q$10-D591</f>
        <v>178</v>
      </c>
    </row>
    <row r="592" spans="1:6" x14ac:dyDescent="0.2">
      <c r="A592" s="1" t="s">
        <v>25</v>
      </c>
      <c r="B592" s="5">
        <v>38961</v>
      </c>
      <c r="C592" s="3">
        <v>3896805</v>
      </c>
      <c r="D592" s="6">
        <v>38992</v>
      </c>
      <c r="E592" s="1" t="s">
        <v>214</v>
      </c>
      <c r="F592" s="18"/>
    </row>
    <row r="593" spans="1:6" x14ac:dyDescent="0.2">
      <c r="A593" s="1" t="s">
        <v>26</v>
      </c>
      <c r="B593" s="5">
        <v>38961</v>
      </c>
      <c r="C593" s="3">
        <v>2704466.666666667</v>
      </c>
      <c r="D593" s="6">
        <v>38997</v>
      </c>
      <c r="E593" s="1" t="s">
        <v>215</v>
      </c>
      <c r="F593" s="18">
        <f>$Q$10-D593</f>
        <v>175</v>
      </c>
    </row>
    <row r="594" spans="1:6" x14ac:dyDescent="0.2">
      <c r="A594" s="1" t="s">
        <v>27</v>
      </c>
      <c r="B594" s="5">
        <v>38961</v>
      </c>
      <c r="C594" s="3">
        <v>688480</v>
      </c>
      <c r="D594" s="6">
        <v>38997</v>
      </c>
      <c r="E594" s="1" t="s">
        <v>215</v>
      </c>
      <c r="F594" s="18">
        <f>$Q$10-D594</f>
        <v>175</v>
      </c>
    </row>
    <row r="595" spans="1:6" x14ac:dyDescent="0.2">
      <c r="A595" s="1" t="s">
        <v>28</v>
      </c>
      <c r="B595" s="5">
        <v>38961</v>
      </c>
      <c r="C595" s="3">
        <v>1732336.6666666665</v>
      </c>
      <c r="D595" s="6">
        <v>38994</v>
      </c>
      <c r="E595" s="1" t="s">
        <v>215</v>
      </c>
      <c r="F595" s="18">
        <f>$Q$10-D595</f>
        <v>178</v>
      </c>
    </row>
    <row r="596" spans="1:6" x14ac:dyDescent="0.2">
      <c r="A596" s="1" t="s">
        <v>29</v>
      </c>
      <c r="B596" s="5">
        <v>38961</v>
      </c>
      <c r="C596" s="3">
        <v>5607600</v>
      </c>
      <c r="D596" s="6">
        <v>38991</v>
      </c>
      <c r="E596" s="1" t="s">
        <v>214</v>
      </c>
      <c r="F596" s="18"/>
    </row>
    <row r="597" spans="1:6" x14ac:dyDescent="0.2">
      <c r="A597" s="1" t="s">
        <v>30</v>
      </c>
      <c r="B597" s="5">
        <v>38961</v>
      </c>
      <c r="C597" s="3">
        <v>4799025</v>
      </c>
      <c r="D597" s="6">
        <v>38995</v>
      </c>
      <c r="E597" s="1" t="s">
        <v>215</v>
      </c>
      <c r="F597" s="18">
        <f>$Q$10-D597</f>
        <v>177</v>
      </c>
    </row>
    <row r="598" spans="1:6" x14ac:dyDescent="0.2">
      <c r="A598" s="1" t="s">
        <v>31</v>
      </c>
      <c r="B598" s="5">
        <v>38961</v>
      </c>
      <c r="C598" s="3">
        <v>2238538.75</v>
      </c>
      <c r="D598" s="6">
        <v>38991</v>
      </c>
      <c r="E598" s="1" t="s">
        <v>214</v>
      </c>
      <c r="F598" s="18"/>
    </row>
    <row r="599" spans="1:6" x14ac:dyDescent="0.2">
      <c r="A599" s="1" t="s">
        <v>32</v>
      </c>
      <c r="B599" s="5">
        <v>38961</v>
      </c>
      <c r="C599" s="3">
        <v>3258090</v>
      </c>
      <c r="D599" s="6">
        <v>38993</v>
      </c>
      <c r="E599" s="1" t="s">
        <v>214</v>
      </c>
      <c r="F599" s="18"/>
    </row>
    <row r="600" spans="1:6" x14ac:dyDescent="0.2">
      <c r="A600" s="1" t="s">
        <v>33</v>
      </c>
      <c r="B600" s="5">
        <v>38961</v>
      </c>
      <c r="C600" s="3">
        <v>7466842.5</v>
      </c>
      <c r="D600" s="6">
        <v>38993</v>
      </c>
      <c r="E600" s="1" t="s">
        <v>215</v>
      </c>
      <c r="F600" s="18">
        <f>$Q$10-D600</f>
        <v>179</v>
      </c>
    </row>
    <row r="601" spans="1:6" x14ac:dyDescent="0.2">
      <c r="A601" s="1" t="s">
        <v>34</v>
      </c>
      <c r="B601" s="5">
        <v>38961</v>
      </c>
      <c r="C601" s="3">
        <v>7363224.166666666</v>
      </c>
      <c r="D601" s="6">
        <v>38994</v>
      </c>
      <c r="E601" s="1" t="s">
        <v>214</v>
      </c>
      <c r="F601" s="18"/>
    </row>
    <row r="602" spans="1:6" x14ac:dyDescent="0.2">
      <c r="A602" s="1" t="s">
        <v>35</v>
      </c>
      <c r="B602" s="5">
        <v>38961</v>
      </c>
      <c r="C602" s="3">
        <v>2039625</v>
      </c>
      <c r="D602" s="6">
        <v>38995</v>
      </c>
      <c r="E602" s="1" t="s">
        <v>214</v>
      </c>
      <c r="F602" s="18"/>
    </row>
    <row r="603" spans="1:6" x14ac:dyDescent="0.2">
      <c r="A603" s="1" t="s">
        <v>36</v>
      </c>
      <c r="B603" s="5">
        <v>38961</v>
      </c>
      <c r="C603" s="3">
        <v>251120</v>
      </c>
      <c r="D603" s="6">
        <v>38993</v>
      </c>
      <c r="E603" s="1" t="s">
        <v>214</v>
      </c>
      <c r="F603" s="18"/>
    </row>
    <row r="604" spans="1:6" x14ac:dyDescent="0.2">
      <c r="A604" s="1" t="s">
        <v>37</v>
      </c>
      <c r="B604" s="5">
        <v>38961</v>
      </c>
      <c r="C604" s="3">
        <v>2871595.833333333</v>
      </c>
      <c r="D604" s="6">
        <v>38993</v>
      </c>
      <c r="E604" s="1" t="s">
        <v>215</v>
      </c>
      <c r="F604" s="18">
        <f>$Q$10-D604</f>
        <v>179</v>
      </c>
    </row>
    <row r="605" spans="1:6" x14ac:dyDescent="0.2">
      <c r="A605" s="1" t="s">
        <v>38</v>
      </c>
      <c r="B605" s="5">
        <v>38961</v>
      </c>
      <c r="C605" s="3">
        <v>8574833.333333334</v>
      </c>
      <c r="D605" s="6">
        <v>38997</v>
      </c>
      <c r="E605" s="1" t="s">
        <v>215</v>
      </c>
      <c r="F605" s="18">
        <f>$Q$10-D605</f>
        <v>175</v>
      </c>
    </row>
    <row r="606" spans="1:6" x14ac:dyDescent="0.2">
      <c r="A606" s="1" t="s">
        <v>39</v>
      </c>
      <c r="B606" s="5">
        <v>38961</v>
      </c>
      <c r="C606" s="3">
        <v>405266.66666666663</v>
      </c>
      <c r="D606" s="6">
        <v>38991</v>
      </c>
      <c r="E606" s="1" t="s">
        <v>215</v>
      </c>
      <c r="F606" s="18">
        <f>$Q$10-D606</f>
        <v>181</v>
      </c>
    </row>
    <row r="607" spans="1:6" x14ac:dyDescent="0.2">
      <c r="A607" s="1" t="s">
        <v>40</v>
      </c>
      <c r="B607" s="5">
        <v>38961</v>
      </c>
      <c r="C607" s="3">
        <v>2155125</v>
      </c>
      <c r="D607" s="6">
        <v>38992</v>
      </c>
      <c r="E607" s="1" t="s">
        <v>215</v>
      </c>
      <c r="F607" s="18">
        <f>$Q$10-D607</f>
        <v>180</v>
      </c>
    </row>
    <row r="608" spans="1:6" x14ac:dyDescent="0.2">
      <c r="A608" s="1" t="s">
        <v>41</v>
      </c>
      <c r="B608" s="5">
        <v>38961</v>
      </c>
      <c r="C608" s="3">
        <v>3100800</v>
      </c>
      <c r="D608" s="6">
        <v>38994</v>
      </c>
      <c r="E608" s="1" t="s">
        <v>215</v>
      </c>
      <c r="F608" s="18">
        <f>$Q$10-D608</f>
        <v>178</v>
      </c>
    </row>
    <row r="609" spans="1:6" x14ac:dyDescent="0.2">
      <c r="A609" s="1" t="s">
        <v>42</v>
      </c>
      <c r="B609" s="5">
        <v>38961</v>
      </c>
      <c r="C609" s="3">
        <v>6363735.833333334</v>
      </c>
      <c r="D609" s="6">
        <v>38991</v>
      </c>
      <c r="E609" s="1" t="s">
        <v>215</v>
      </c>
      <c r="F609" s="18">
        <f>$Q$10-D609</f>
        <v>181</v>
      </c>
    </row>
    <row r="610" spans="1:6" x14ac:dyDescent="0.2">
      <c r="A610" s="1" t="s">
        <v>43</v>
      </c>
      <c r="B610" s="5">
        <v>38961</v>
      </c>
      <c r="C610" s="3">
        <v>7496685</v>
      </c>
      <c r="D610" s="6">
        <v>38995</v>
      </c>
      <c r="E610" s="1" t="s">
        <v>214</v>
      </c>
      <c r="F610" s="18"/>
    </row>
    <row r="611" spans="1:6" x14ac:dyDescent="0.2">
      <c r="A611" s="1" t="s">
        <v>44</v>
      </c>
      <c r="B611" s="5">
        <v>38961</v>
      </c>
      <c r="C611" s="3">
        <v>7796497.5</v>
      </c>
      <c r="D611" s="6">
        <v>38992</v>
      </c>
      <c r="E611" s="1" t="s">
        <v>215</v>
      </c>
      <c r="F611" s="18">
        <f>$Q$10-D611</f>
        <v>180</v>
      </c>
    </row>
    <row r="612" spans="1:6" x14ac:dyDescent="0.2">
      <c r="A612" s="1" t="s">
        <v>45</v>
      </c>
      <c r="B612" s="5">
        <v>38961</v>
      </c>
      <c r="C612" s="3">
        <v>7535710</v>
      </c>
      <c r="D612" s="6">
        <v>38996</v>
      </c>
      <c r="E612" s="1" t="s">
        <v>214</v>
      </c>
      <c r="F612" s="18"/>
    </row>
    <row r="613" spans="1:6" x14ac:dyDescent="0.2">
      <c r="A613" s="1" t="s">
        <v>46</v>
      </c>
      <c r="B613" s="5">
        <v>38961</v>
      </c>
      <c r="C613" s="3">
        <v>1980541.666666667</v>
      </c>
      <c r="D613" s="6">
        <v>38995</v>
      </c>
      <c r="E613" s="1" t="s">
        <v>215</v>
      </c>
      <c r="F613" s="18">
        <f>$Q$10-D613</f>
        <v>177</v>
      </c>
    </row>
    <row r="614" spans="1:6" x14ac:dyDescent="0.2">
      <c r="A614" s="1" t="s">
        <v>47</v>
      </c>
      <c r="B614" s="5">
        <v>38961</v>
      </c>
      <c r="C614" s="3">
        <v>1182288.3333333335</v>
      </c>
      <c r="D614" s="6">
        <v>38996</v>
      </c>
      <c r="E614" s="1" t="s">
        <v>214</v>
      </c>
      <c r="F614" s="18"/>
    </row>
    <row r="615" spans="1:6" x14ac:dyDescent="0.2">
      <c r="A615" s="1" t="s">
        <v>48</v>
      </c>
      <c r="B615" s="5">
        <v>38961</v>
      </c>
      <c r="C615" s="3">
        <v>4046422.083333334</v>
      </c>
      <c r="D615" s="6">
        <v>38997</v>
      </c>
      <c r="E615" s="1" t="s">
        <v>215</v>
      </c>
      <c r="F615" s="18">
        <f>$Q$10-D615</f>
        <v>175</v>
      </c>
    </row>
    <row r="616" spans="1:6" x14ac:dyDescent="0.2">
      <c r="A616" s="1" t="s">
        <v>49</v>
      </c>
      <c r="B616" s="5">
        <v>38961</v>
      </c>
      <c r="C616" s="3">
        <v>9943482.0833333321</v>
      </c>
      <c r="D616" s="6">
        <v>38991</v>
      </c>
      <c r="E616" s="1" t="s">
        <v>215</v>
      </c>
      <c r="F616" s="18">
        <f>$Q$10-D616</f>
        <v>181</v>
      </c>
    </row>
    <row r="617" spans="1:6" x14ac:dyDescent="0.2">
      <c r="A617" s="1" t="s">
        <v>50</v>
      </c>
      <c r="B617" s="5">
        <v>38961</v>
      </c>
      <c r="C617" s="3">
        <v>2065923.75</v>
      </c>
      <c r="D617" s="6">
        <v>38993</v>
      </c>
      <c r="E617" s="1" t="s">
        <v>215</v>
      </c>
      <c r="F617" s="18">
        <f>$Q$10-D617</f>
        <v>179</v>
      </c>
    </row>
    <row r="618" spans="1:6" x14ac:dyDescent="0.2">
      <c r="A618" s="1" t="s">
        <v>51</v>
      </c>
      <c r="B618" s="5">
        <v>38961</v>
      </c>
      <c r="C618" s="3">
        <v>315330</v>
      </c>
      <c r="D618" s="6">
        <v>38992</v>
      </c>
      <c r="E618" s="1" t="s">
        <v>215</v>
      </c>
      <c r="F618" s="18">
        <f>$Q$10-D618</f>
        <v>180</v>
      </c>
    </row>
    <row r="619" spans="1:6" x14ac:dyDescent="0.2">
      <c r="A619" s="1" t="s">
        <v>52</v>
      </c>
      <c r="B619" s="5">
        <v>38961</v>
      </c>
      <c r="C619" s="3">
        <v>5552987.5</v>
      </c>
      <c r="D619" s="6">
        <v>38992</v>
      </c>
      <c r="E619" s="1" t="s">
        <v>215</v>
      </c>
      <c r="F619" s="18">
        <f>$Q$10-D619</f>
        <v>180</v>
      </c>
    </row>
    <row r="620" spans="1:6" x14ac:dyDescent="0.2">
      <c r="A620" s="1" t="s">
        <v>53</v>
      </c>
      <c r="B620" s="5">
        <v>38961</v>
      </c>
      <c r="C620" s="3">
        <v>3747520.833333333</v>
      </c>
      <c r="D620" s="6">
        <v>38993</v>
      </c>
      <c r="E620" s="1" t="s">
        <v>215</v>
      </c>
      <c r="F620" s="18">
        <f>$Q$10-D620</f>
        <v>179</v>
      </c>
    </row>
    <row r="621" spans="1:6" x14ac:dyDescent="0.2">
      <c r="A621" s="1" t="s">
        <v>54</v>
      </c>
      <c r="B621" s="5">
        <v>38961</v>
      </c>
      <c r="C621" s="3">
        <v>6421511.25</v>
      </c>
      <c r="D621" s="6">
        <v>38991</v>
      </c>
      <c r="E621" s="1" t="s">
        <v>214</v>
      </c>
      <c r="F621" s="18"/>
    </row>
    <row r="622" spans="1:6" x14ac:dyDescent="0.2">
      <c r="A622" s="1" t="s">
        <v>55</v>
      </c>
      <c r="B622" s="5">
        <v>38961</v>
      </c>
      <c r="C622" s="3">
        <v>11089020</v>
      </c>
      <c r="D622" s="6">
        <v>38996</v>
      </c>
      <c r="E622" s="1" t="s">
        <v>215</v>
      </c>
      <c r="F622" s="18">
        <f>$Q$10-D622</f>
        <v>176</v>
      </c>
    </row>
    <row r="623" spans="1:6" x14ac:dyDescent="0.2">
      <c r="A623" s="1" t="s">
        <v>56</v>
      </c>
      <c r="B623" s="5">
        <v>38961</v>
      </c>
      <c r="C623" s="3">
        <v>2411290.0000000005</v>
      </c>
      <c r="D623" s="6">
        <v>38995</v>
      </c>
      <c r="E623" s="1" t="s">
        <v>215</v>
      </c>
      <c r="F623" s="18">
        <f>$Q$10-D623</f>
        <v>177</v>
      </c>
    </row>
    <row r="624" spans="1:6" x14ac:dyDescent="0.2">
      <c r="A624" s="1" t="s">
        <v>57</v>
      </c>
      <c r="B624" s="5">
        <v>38961</v>
      </c>
      <c r="C624" s="3">
        <v>1354344.166666667</v>
      </c>
      <c r="D624" s="6">
        <v>38993</v>
      </c>
      <c r="E624" s="1" t="s">
        <v>215</v>
      </c>
      <c r="F624" s="18">
        <f>$Q$10-D624</f>
        <v>179</v>
      </c>
    </row>
    <row r="625" spans="1:6" x14ac:dyDescent="0.2">
      <c r="A625" s="1" t="s">
        <v>58</v>
      </c>
      <c r="B625" s="5">
        <v>38961</v>
      </c>
      <c r="C625" s="3">
        <v>4877993.7499999991</v>
      </c>
      <c r="D625" s="6">
        <v>38993</v>
      </c>
      <c r="E625" s="1" t="s">
        <v>214</v>
      </c>
      <c r="F625" s="18"/>
    </row>
    <row r="626" spans="1:6" x14ac:dyDescent="0.2">
      <c r="A626" s="1" t="s">
        <v>59</v>
      </c>
      <c r="B626" s="5">
        <v>38961</v>
      </c>
      <c r="C626" s="3">
        <v>593805</v>
      </c>
      <c r="D626" s="6">
        <v>38992</v>
      </c>
      <c r="E626" s="1" t="s">
        <v>215</v>
      </c>
      <c r="F626" s="18">
        <f>$Q$10-D626</f>
        <v>180</v>
      </c>
    </row>
    <row r="627" spans="1:6" x14ac:dyDescent="0.2">
      <c r="A627" s="1" t="s">
        <v>60</v>
      </c>
      <c r="B627" s="5">
        <v>38961</v>
      </c>
      <c r="C627" s="3">
        <v>9484625</v>
      </c>
      <c r="D627" s="6">
        <v>38992</v>
      </c>
      <c r="E627" s="1" t="s">
        <v>215</v>
      </c>
      <c r="F627" s="18">
        <f>$Q$10-D627</f>
        <v>180</v>
      </c>
    </row>
    <row r="628" spans="1:6" x14ac:dyDescent="0.2">
      <c r="A628" s="1" t="s">
        <v>61</v>
      </c>
      <c r="B628" s="5">
        <v>38961</v>
      </c>
      <c r="C628" s="3">
        <v>3544433.333333334</v>
      </c>
      <c r="D628" s="6">
        <v>38995</v>
      </c>
      <c r="E628" s="1" t="s">
        <v>214</v>
      </c>
      <c r="F628" s="18"/>
    </row>
    <row r="629" spans="1:6" x14ac:dyDescent="0.2">
      <c r="A629" s="1" t="s">
        <v>62</v>
      </c>
      <c r="B629" s="5">
        <v>38961</v>
      </c>
      <c r="C629" s="3">
        <v>8074710</v>
      </c>
      <c r="D629" s="6">
        <v>38997</v>
      </c>
      <c r="E629" s="1" t="s">
        <v>215</v>
      </c>
      <c r="F629" s="18">
        <f>$Q$10-D629</f>
        <v>175</v>
      </c>
    </row>
    <row r="630" spans="1:6" x14ac:dyDescent="0.2">
      <c r="A630" s="1" t="s">
        <v>63</v>
      </c>
      <c r="B630" s="5">
        <v>38961</v>
      </c>
      <c r="C630" s="3">
        <v>4805995.833333333</v>
      </c>
      <c r="D630" s="6">
        <v>38991</v>
      </c>
      <c r="E630" s="1" t="s">
        <v>215</v>
      </c>
      <c r="F630" s="18">
        <f>$Q$10-D630</f>
        <v>181</v>
      </c>
    </row>
    <row r="631" spans="1:6" x14ac:dyDescent="0.2">
      <c r="A631" s="1" t="s">
        <v>64</v>
      </c>
      <c r="B631" s="5">
        <v>38961</v>
      </c>
      <c r="C631" s="3">
        <v>175770</v>
      </c>
      <c r="D631" s="6">
        <v>38997</v>
      </c>
      <c r="E631" s="1" t="s">
        <v>214</v>
      </c>
      <c r="F631" s="18"/>
    </row>
    <row r="632" spans="1:6" x14ac:dyDescent="0.2">
      <c r="A632" s="1" t="s">
        <v>65</v>
      </c>
      <c r="B632" s="5">
        <v>38961</v>
      </c>
      <c r="C632" s="3">
        <v>13046912.083333332</v>
      </c>
      <c r="D632" s="6">
        <v>38992</v>
      </c>
      <c r="E632" s="1" t="s">
        <v>215</v>
      </c>
      <c r="F632" s="18">
        <f>$Q$10-D632</f>
        <v>180</v>
      </c>
    </row>
    <row r="633" spans="1:6" x14ac:dyDescent="0.2">
      <c r="A633" s="1" t="s">
        <v>66</v>
      </c>
      <c r="B633" s="5">
        <v>38961</v>
      </c>
      <c r="C633" s="3">
        <v>2361450</v>
      </c>
      <c r="D633" s="6">
        <v>38994</v>
      </c>
      <c r="E633" s="1" t="s">
        <v>214</v>
      </c>
      <c r="F633" s="18"/>
    </row>
    <row r="634" spans="1:6" x14ac:dyDescent="0.2">
      <c r="A634" s="1" t="s">
        <v>67</v>
      </c>
      <c r="B634" s="5">
        <v>38961</v>
      </c>
      <c r="C634" s="3">
        <v>5132255</v>
      </c>
      <c r="D634" s="6">
        <v>38991</v>
      </c>
      <c r="E634" s="1" t="s">
        <v>214</v>
      </c>
      <c r="F634" s="18"/>
    </row>
    <row r="635" spans="1:6" x14ac:dyDescent="0.2">
      <c r="A635" s="1" t="s">
        <v>68</v>
      </c>
      <c r="B635" s="5">
        <v>38961</v>
      </c>
      <c r="C635" s="3">
        <v>470677.5</v>
      </c>
      <c r="D635" s="6">
        <v>38993</v>
      </c>
      <c r="E635" s="1" t="s">
        <v>214</v>
      </c>
      <c r="F635" s="18"/>
    </row>
    <row r="636" spans="1:6" x14ac:dyDescent="0.2">
      <c r="A636" s="1" t="s">
        <v>69</v>
      </c>
      <c r="B636" s="5">
        <v>38961</v>
      </c>
      <c r="C636" s="3">
        <v>2438960</v>
      </c>
      <c r="D636" s="6">
        <v>38996</v>
      </c>
      <c r="E636" s="1" t="s">
        <v>215</v>
      </c>
      <c r="F636" s="18">
        <f>$Q$10-D636</f>
        <v>176</v>
      </c>
    </row>
    <row r="637" spans="1:6" x14ac:dyDescent="0.2">
      <c r="A637" s="1" t="s">
        <v>70</v>
      </c>
      <c r="B637" s="5">
        <v>38961</v>
      </c>
      <c r="C637" s="3">
        <v>1802998.75</v>
      </c>
      <c r="D637" s="6">
        <v>38993</v>
      </c>
      <c r="E637" s="1" t="s">
        <v>214</v>
      </c>
      <c r="F637" s="18"/>
    </row>
    <row r="638" spans="1:6" x14ac:dyDescent="0.2">
      <c r="A638" s="1" t="s">
        <v>71</v>
      </c>
      <c r="B638" s="5">
        <v>38961</v>
      </c>
      <c r="C638" s="3">
        <v>2199553.3333333335</v>
      </c>
      <c r="D638" s="6">
        <v>38992</v>
      </c>
      <c r="E638" s="1" t="s">
        <v>214</v>
      </c>
      <c r="F638" s="18"/>
    </row>
    <row r="639" spans="1:6" x14ac:dyDescent="0.2">
      <c r="A639" s="1" t="s">
        <v>72</v>
      </c>
      <c r="B639" s="5">
        <v>38961</v>
      </c>
      <c r="C639" s="3">
        <v>794646.66666666674</v>
      </c>
      <c r="D639" s="6">
        <v>38991</v>
      </c>
      <c r="E639" s="1" t="s">
        <v>214</v>
      </c>
      <c r="F639" s="18"/>
    </row>
    <row r="640" spans="1:6" x14ac:dyDescent="0.2">
      <c r="A640" s="1" t="s">
        <v>73</v>
      </c>
      <c r="B640" s="5">
        <v>38961</v>
      </c>
      <c r="C640" s="3">
        <v>2683640</v>
      </c>
      <c r="D640" s="6">
        <v>38995</v>
      </c>
      <c r="E640" s="1" t="s">
        <v>215</v>
      </c>
      <c r="F640" s="18">
        <f>$Q$10-D640</f>
        <v>177</v>
      </c>
    </row>
    <row r="641" spans="1:6" x14ac:dyDescent="0.2">
      <c r="A641" s="1" t="s">
        <v>74</v>
      </c>
      <c r="B641" s="5">
        <v>38961</v>
      </c>
      <c r="C641" s="3">
        <v>8436872.5</v>
      </c>
      <c r="D641" s="6">
        <v>38991</v>
      </c>
      <c r="E641" s="1" t="s">
        <v>215</v>
      </c>
      <c r="F641" s="18">
        <f>$Q$10-D641</f>
        <v>181</v>
      </c>
    </row>
    <row r="642" spans="1:6" x14ac:dyDescent="0.2">
      <c r="A642" s="1" t="s">
        <v>75</v>
      </c>
      <c r="B642" s="5">
        <v>38961</v>
      </c>
      <c r="C642" s="3">
        <v>4855779.166666667</v>
      </c>
      <c r="D642" s="6">
        <v>38991</v>
      </c>
      <c r="E642" s="1" t="s">
        <v>214</v>
      </c>
      <c r="F642" s="18"/>
    </row>
    <row r="643" spans="1:6" x14ac:dyDescent="0.2">
      <c r="A643" s="1" t="s">
        <v>76</v>
      </c>
      <c r="B643" s="5">
        <v>38961</v>
      </c>
      <c r="C643" s="3">
        <v>5744333.333333334</v>
      </c>
      <c r="D643" s="6">
        <v>38991</v>
      </c>
      <c r="E643" s="1" t="s">
        <v>214</v>
      </c>
      <c r="F643" s="18"/>
    </row>
    <row r="644" spans="1:6" x14ac:dyDescent="0.2">
      <c r="A644" s="1" t="s">
        <v>77</v>
      </c>
      <c r="B644" s="5">
        <v>38961</v>
      </c>
      <c r="C644" s="3">
        <v>585835.83333333326</v>
      </c>
      <c r="D644" s="6">
        <v>38994</v>
      </c>
      <c r="E644" s="1" t="s">
        <v>215</v>
      </c>
      <c r="F644" s="18">
        <f>$Q$10-D644</f>
        <v>178</v>
      </c>
    </row>
    <row r="645" spans="1:6" x14ac:dyDescent="0.2">
      <c r="A645" s="1" t="s">
        <v>78</v>
      </c>
      <c r="B645" s="5">
        <v>38961</v>
      </c>
      <c r="C645" s="3">
        <v>2655393.3333333335</v>
      </c>
      <c r="D645" s="6">
        <v>38995</v>
      </c>
      <c r="E645" s="1" t="s">
        <v>215</v>
      </c>
      <c r="F645" s="18">
        <f>$Q$10-D645</f>
        <v>177</v>
      </c>
    </row>
    <row r="646" spans="1:6" x14ac:dyDescent="0.2">
      <c r="A646" s="1" t="s">
        <v>79</v>
      </c>
      <c r="B646" s="5">
        <v>38961</v>
      </c>
      <c r="C646" s="3">
        <v>1497650</v>
      </c>
      <c r="D646" s="6">
        <v>38996</v>
      </c>
      <c r="E646" s="1" t="s">
        <v>214</v>
      </c>
      <c r="F646" s="18"/>
    </row>
    <row r="647" spans="1:6" x14ac:dyDescent="0.2">
      <c r="A647" s="1" t="s">
        <v>80</v>
      </c>
      <c r="B647" s="5">
        <v>38961</v>
      </c>
      <c r="C647" s="3">
        <v>3727666.666666666</v>
      </c>
      <c r="D647" s="6">
        <v>38993</v>
      </c>
      <c r="E647" s="1" t="s">
        <v>214</v>
      </c>
      <c r="F647" s="18"/>
    </row>
    <row r="648" spans="1:6" x14ac:dyDescent="0.2">
      <c r="A648" s="1" t="s">
        <v>81</v>
      </c>
      <c r="B648" s="5">
        <v>38961</v>
      </c>
      <c r="C648" s="3">
        <v>5159542.5</v>
      </c>
      <c r="D648" s="6">
        <v>38997</v>
      </c>
      <c r="E648" s="1" t="s">
        <v>214</v>
      </c>
      <c r="F648" s="18"/>
    </row>
    <row r="649" spans="1:6" x14ac:dyDescent="0.2">
      <c r="A649" s="1" t="s">
        <v>82</v>
      </c>
      <c r="B649" s="5">
        <v>38961</v>
      </c>
      <c r="C649" s="3">
        <v>4770327.5</v>
      </c>
      <c r="D649" s="6">
        <v>38994</v>
      </c>
      <c r="E649" s="1" t="s">
        <v>214</v>
      </c>
      <c r="F649" s="18"/>
    </row>
    <row r="650" spans="1:6" x14ac:dyDescent="0.2">
      <c r="A650" s="1" t="s">
        <v>83</v>
      </c>
      <c r="B650" s="5">
        <v>38961</v>
      </c>
      <c r="C650" s="3">
        <v>109303.33333333331</v>
      </c>
      <c r="D650" s="6">
        <v>38996</v>
      </c>
      <c r="E650" s="1" t="s">
        <v>215</v>
      </c>
      <c r="F650" s="18">
        <f>$Q$10-D650</f>
        <v>176</v>
      </c>
    </row>
    <row r="651" spans="1:6" x14ac:dyDescent="0.2">
      <c r="A651" s="1" t="s">
        <v>84</v>
      </c>
      <c r="B651" s="5">
        <v>38961</v>
      </c>
      <c r="C651" s="3">
        <v>1323135</v>
      </c>
      <c r="D651" s="6">
        <v>38991</v>
      </c>
      <c r="E651" s="1" t="s">
        <v>214</v>
      </c>
      <c r="F651" s="18"/>
    </row>
    <row r="652" spans="1:6" x14ac:dyDescent="0.2">
      <c r="A652" s="1" t="s">
        <v>85</v>
      </c>
      <c r="B652" s="5">
        <v>38961</v>
      </c>
      <c r="C652" s="3">
        <v>4185378.75</v>
      </c>
      <c r="D652" s="6">
        <v>38997</v>
      </c>
      <c r="E652" s="1" t="s">
        <v>214</v>
      </c>
      <c r="F652" s="18"/>
    </row>
    <row r="653" spans="1:6" x14ac:dyDescent="0.2">
      <c r="A653" s="1" t="s">
        <v>86</v>
      </c>
      <c r="B653" s="5">
        <v>38961</v>
      </c>
      <c r="C653" s="3">
        <v>329650</v>
      </c>
      <c r="D653" s="6">
        <v>38996</v>
      </c>
      <c r="E653" s="1" t="s">
        <v>214</v>
      </c>
      <c r="F653" s="18"/>
    </row>
    <row r="654" spans="1:6" x14ac:dyDescent="0.2">
      <c r="A654" s="1" t="s">
        <v>87</v>
      </c>
      <c r="B654" s="5">
        <v>38961</v>
      </c>
      <c r="C654" s="3">
        <v>3981790.416666667</v>
      </c>
      <c r="D654" s="6">
        <v>38991</v>
      </c>
      <c r="E654" s="1" t="s">
        <v>215</v>
      </c>
      <c r="F654" s="18">
        <f>$Q$10-D654</f>
        <v>181</v>
      </c>
    </row>
    <row r="655" spans="1:6" x14ac:dyDescent="0.2">
      <c r="A655" s="1" t="s">
        <v>88</v>
      </c>
      <c r="B655" s="5">
        <v>38961</v>
      </c>
      <c r="C655" s="3">
        <v>3915055.833333333</v>
      </c>
      <c r="D655" s="6">
        <v>38997</v>
      </c>
      <c r="E655" s="1" t="s">
        <v>214</v>
      </c>
      <c r="F655" s="18"/>
    </row>
    <row r="656" spans="1:6" x14ac:dyDescent="0.2">
      <c r="A656" s="1" t="s">
        <v>89</v>
      </c>
      <c r="B656" s="5">
        <v>38961</v>
      </c>
      <c r="C656" s="3">
        <v>4574548.333333333</v>
      </c>
      <c r="D656" s="6">
        <v>38997</v>
      </c>
      <c r="E656" s="1" t="s">
        <v>215</v>
      </c>
      <c r="F656" s="18">
        <f>$Q$10-D656</f>
        <v>175</v>
      </c>
    </row>
    <row r="657" spans="1:6" x14ac:dyDescent="0.2">
      <c r="A657" s="1" t="s">
        <v>90</v>
      </c>
      <c r="B657" s="5">
        <v>38961</v>
      </c>
      <c r="C657" s="3">
        <v>256740.41666666663</v>
      </c>
      <c r="D657" s="6">
        <v>38995</v>
      </c>
      <c r="E657" s="1" t="s">
        <v>214</v>
      </c>
      <c r="F657" s="18"/>
    </row>
    <row r="658" spans="1:6" x14ac:dyDescent="0.2">
      <c r="A658" s="1" t="s">
        <v>91</v>
      </c>
      <c r="B658" s="5">
        <v>38961</v>
      </c>
      <c r="C658" s="3">
        <v>3620485.833333334</v>
      </c>
      <c r="D658" s="6">
        <v>38996</v>
      </c>
      <c r="E658" s="1" t="s">
        <v>214</v>
      </c>
      <c r="F658" s="18"/>
    </row>
    <row r="659" spans="1:6" x14ac:dyDescent="0.2">
      <c r="A659" s="1" t="s">
        <v>92</v>
      </c>
      <c r="B659" s="5">
        <v>38961</v>
      </c>
      <c r="C659" s="3">
        <v>398508.33333333337</v>
      </c>
      <c r="D659" s="6">
        <v>38997</v>
      </c>
      <c r="E659" s="1" t="s">
        <v>215</v>
      </c>
      <c r="F659" s="18">
        <f>$Q$10-D659</f>
        <v>175</v>
      </c>
    </row>
    <row r="660" spans="1:6" x14ac:dyDescent="0.2">
      <c r="A660" s="1" t="s">
        <v>93</v>
      </c>
      <c r="B660" s="5">
        <v>38961</v>
      </c>
      <c r="C660" s="3">
        <v>4540678.75</v>
      </c>
      <c r="D660" s="6">
        <v>38992</v>
      </c>
      <c r="E660" s="1" t="s">
        <v>215</v>
      </c>
      <c r="F660" s="18">
        <f>$Q$10-D660</f>
        <v>180</v>
      </c>
    </row>
    <row r="661" spans="1:6" x14ac:dyDescent="0.2">
      <c r="A661" s="1" t="s">
        <v>94</v>
      </c>
      <c r="B661" s="5">
        <v>38961</v>
      </c>
      <c r="C661" s="3">
        <v>3832108.333333333</v>
      </c>
      <c r="D661" s="6">
        <v>38991</v>
      </c>
      <c r="E661" s="1" t="s">
        <v>214</v>
      </c>
      <c r="F661" s="18"/>
    </row>
    <row r="662" spans="1:6" x14ac:dyDescent="0.2">
      <c r="A662" s="1" t="s">
        <v>95</v>
      </c>
      <c r="B662" s="5">
        <v>38961</v>
      </c>
      <c r="C662" s="3">
        <v>1887600</v>
      </c>
      <c r="D662" s="6">
        <v>38994</v>
      </c>
      <c r="E662" s="1" t="s">
        <v>214</v>
      </c>
      <c r="F662" s="18"/>
    </row>
    <row r="663" spans="1:6" x14ac:dyDescent="0.2">
      <c r="A663" s="1" t="s">
        <v>96</v>
      </c>
      <c r="B663" s="5">
        <v>38961</v>
      </c>
      <c r="C663" s="3">
        <v>3371353.333333334</v>
      </c>
      <c r="D663" s="6">
        <v>38996</v>
      </c>
      <c r="E663" s="1" t="s">
        <v>215</v>
      </c>
      <c r="F663" s="18">
        <f>$Q$10-D663</f>
        <v>176</v>
      </c>
    </row>
    <row r="664" spans="1:6" x14ac:dyDescent="0.2">
      <c r="A664" s="1" t="s">
        <v>97</v>
      </c>
      <c r="B664" s="5">
        <v>38961</v>
      </c>
      <c r="C664" s="3">
        <v>6252138.75</v>
      </c>
      <c r="D664" s="6">
        <v>38997</v>
      </c>
      <c r="E664" s="1" t="s">
        <v>214</v>
      </c>
      <c r="F664" s="18"/>
    </row>
    <row r="665" spans="1:6" x14ac:dyDescent="0.2">
      <c r="A665" s="1" t="s">
        <v>98</v>
      </c>
      <c r="B665" s="5">
        <v>38961</v>
      </c>
      <c r="C665" s="3">
        <v>680909.16666666651</v>
      </c>
      <c r="D665" s="6">
        <v>38997</v>
      </c>
      <c r="E665" s="1" t="s">
        <v>214</v>
      </c>
      <c r="F665" s="18"/>
    </row>
    <row r="666" spans="1:6" x14ac:dyDescent="0.2">
      <c r="A666" s="1" t="s">
        <v>99</v>
      </c>
      <c r="B666" s="5">
        <v>38961</v>
      </c>
      <c r="C666" s="3">
        <v>1981513.333333333</v>
      </c>
      <c r="D666" s="6">
        <v>38995</v>
      </c>
      <c r="E666" s="1" t="s">
        <v>215</v>
      </c>
      <c r="F666" s="18">
        <f>$Q$10-D666</f>
        <v>177</v>
      </c>
    </row>
    <row r="667" spans="1:6" x14ac:dyDescent="0.2">
      <c r="A667" s="1" t="s">
        <v>100</v>
      </c>
      <c r="B667" s="5">
        <v>38961</v>
      </c>
      <c r="C667" s="3">
        <v>5958905.8333333321</v>
      </c>
      <c r="D667" s="6">
        <v>38992</v>
      </c>
      <c r="E667" s="1" t="s">
        <v>215</v>
      </c>
      <c r="F667" s="18">
        <f>$Q$10-D667</f>
        <v>180</v>
      </c>
    </row>
    <row r="668" spans="1:6" x14ac:dyDescent="0.2">
      <c r="A668" s="1" t="s">
        <v>101</v>
      </c>
      <c r="B668" s="5">
        <v>38961</v>
      </c>
      <c r="C668" s="3">
        <v>5119579.166666667</v>
      </c>
      <c r="D668" s="6">
        <v>38997</v>
      </c>
      <c r="E668" s="1" t="s">
        <v>214</v>
      </c>
      <c r="F668" s="18"/>
    </row>
    <row r="669" spans="1:6" x14ac:dyDescent="0.2">
      <c r="A669" s="1" t="s">
        <v>102</v>
      </c>
      <c r="B669" s="5">
        <v>38961</v>
      </c>
      <c r="C669" s="3">
        <v>769958.33333333349</v>
      </c>
      <c r="D669" s="6">
        <v>38993</v>
      </c>
      <c r="E669" s="1" t="s">
        <v>214</v>
      </c>
      <c r="F669" s="18"/>
    </row>
    <row r="670" spans="1:6" x14ac:dyDescent="0.2">
      <c r="A670" s="1" t="s">
        <v>103</v>
      </c>
      <c r="B670" s="5">
        <v>38961</v>
      </c>
      <c r="C670" s="3">
        <v>6796854.166666666</v>
      </c>
      <c r="D670" s="6">
        <v>38994</v>
      </c>
      <c r="E670" s="1" t="s">
        <v>215</v>
      </c>
      <c r="F670" s="18">
        <f>$Q$10-D670</f>
        <v>178</v>
      </c>
    </row>
    <row r="671" spans="1:6" x14ac:dyDescent="0.2">
      <c r="A671" s="1" t="s">
        <v>104</v>
      </c>
      <c r="B671" s="5">
        <v>38961</v>
      </c>
      <c r="C671" s="3">
        <v>659560.41666666663</v>
      </c>
      <c r="D671" s="6">
        <v>38994</v>
      </c>
      <c r="E671" s="1" t="s">
        <v>215</v>
      </c>
      <c r="F671" s="18">
        <f>$Q$10-D671</f>
        <v>178</v>
      </c>
    </row>
    <row r="672" spans="1:6" x14ac:dyDescent="0.2">
      <c r="A672" s="1" t="s">
        <v>105</v>
      </c>
      <c r="B672" s="5">
        <v>38961</v>
      </c>
      <c r="C672" s="3">
        <v>1309453.3333333333</v>
      </c>
      <c r="D672" s="6">
        <v>38997</v>
      </c>
      <c r="E672" s="1" t="s">
        <v>214</v>
      </c>
      <c r="F672" s="18"/>
    </row>
    <row r="673" spans="1:6" x14ac:dyDescent="0.2">
      <c r="A673" s="1" t="s">
        <v>106</v>
      </c>
      <c r="B673" s="5">
        <v>38961</v>
      </c>
      <c r="C673" s="3">
        <v>10077961.25</v>
      </c>
      <c r="D673" s="6">
        <v>38997</v>
      </c>
      <c r="E673" s="1" t="s">
        <v>214</v>
      </c>
      <c r="F673" s="18"/>
    </row>
    <row r="674" spans="1:6" x14ac:dyDescent="0.2">
      <c r="A674" s="1" t="s">
        <v>107</v>
      </c>
      <c r="B674" s="5">
        <v>38961</v>
      </c>
      <c r="C674" s="3">
        <v>1490000</v>
      </c>
      <c r="D674" s="6">
        <v>38996</v>
      </c>
      <c r="E674" s="1" t="s">
        <v>215</v>
      </c>
      <c r="F674" s="18">
        <f>$Q$10-D674</f>
        <v>176</v>
      </c>
    </row>
    <row r="675" spans="1:6" x14ac:dyDescent="0.2">
      <c r="A675" s="1" t="s">
        <v>108</v>
      </c>
      <c r="B675" s="5">
        <v>38961</v>
      </c>
      <c r="C675" s="3">
        <v>1903108.3333333335</v>
      </c>
      <c r="D675" s="6">
        <v>38996</v>
      </c>
      <c r="E675" s="1" t="s">
        <v>214</v>
      </c>
      <c r="F675" s="18"/>
    </row>
    <row r="676" spans="1:6" x14ac:dyDescent="0.2">
      <c r="A676" s="1" t="s">
        <v>109</v>
      </c>
      <c r="B676" s="5">
        <v>38961</v>
      </c>
      <c r="C676" s="3">
        <v>1850000.833333333</v>
      </c>
      <c r="D676" s="6">
        <v>38993</v>
      </c>
      <c r="E676" s="1" t="s">
        <v>215</v>
      </c>
      <c r="F676" s="18">
        <f>$Q$10-D676</f>
        <v>179</v>
      </c>
    </row>
    <row r="677" spans="1:6" x14ac:dyDescent="0.2">
      <c r="A677" s="1" t="s">
        <v>110</v>
      </c>
      <c r="B677" s="5">
        <v>38961</v>
      </c>
      <c r="C677" s="3">
        <v>975310</v>
      </c>
      <c r="D677" s="6">
        <v>38995</v>
      </c>
      <c r="E677" s="1" t="s">
        <v>214</v>
      </c>
      <c r="F677" s="18"/>
    </row>
    <row r="678" spans="1:6" x14ac:dyDescent="0.2">
      <c r="A678" s="1" t="s">
        <v>111</v>
      </c>
      <c r="B678" s="5">
        <v>38961</v>
      </c>
      <c r="C678" s="3">
        <v>10753200</v>
      </c>
      <c r="D678" s="6">
        <v>38996</v>
      </c>
      <c r="E678" s="1" t="s">
        <v>214</v>
      </c>
      <c r="F678" s="18"/>
    </row>
    <row r="679" spans="1:6" x14ac:dyDescent="0.2">
      <c r="A679" s="1" t="s">
        <v>112</v>
      </c>
      <c r="B679" s="5">
        <v>38961</v>
      </c>
      <c r="C679" s="3">
        <v>6538008.75</v>
      </c>
      <c r="D679" s="6">
        <v>38997</v>
      </c>
      <c r="E679" s="1" t="s">
        <v>214</v>
      </c>
      <c r="F679" s="18"/>
    </row>
    <row r="680" spans="1:6" x14ac:dyDescent="0.2">
      <c r="A680" s="1" t="s">
        <v>113</v>
      </c>
      <c r="B680" s="5">
        <v>38961</v>
      </c>
      <c r="C680" s="3">
        <v>143370</v>
      </c>
      <c r="D680" s="6">
        <v>38992</v>
      </c>
      <c r="E680" s="1" t="s">
        <v>215</v>
      </c>
      <c r="F680" s="18">
        <f>$Q$10-D680</f>
        <v>180</v>
      </c>
    </row>
    <row r="681" spans="1:6" x14ac:dyDescent="0.2">
      <c r="A681" s="1" t="s">
        <v>114</v>
      </c>
      <c r="B681" s="5">
        <v>38961</v>
      </c>
      <c r="C681" s="3">
        <v>4412210</v>
      </c>
      <c r="D681" s="6">
        <v>38995</v>
      </c>
      <c r="E681" s="1" t="s">
        <v>214</v>
      </c>
      <c r="F681" s="18"/>
    </row>
    <row r="682" spans="1:6" x14ac:dyDescent="0.2">
      <c r="A682" s="1" t="s">
        <v>115</v>
      </c>
      <c r="B682" s="5">
        <v>38961</v>
      </c>
      <c r="C682" s="3">
        <v>4534805</v>
      </c>
      <c r="D682" s="6">
        <v>38996</v>
      </c>
      <c r="E682" s="1" t="s">
        <v>215</v>
      </c>
      <c r="F682" s="18">
        <f>$Q$10-D682</f>
        <v>176</v>
      </c>
    </row>
    <row r="683" spans="1:6" x14ac:dyDescent="0.2">
      <c r="A683" s="1" t="s">
        <v>116</v>
      </c>
      <c r="B683" s="5">
        <v>38961</v>
      </c>
      <c r="C683" s="3">
        <v>1202586.6666666665</v>
      </c>
      <c r="D683" s="6">
        <v>38995</v>
      </c>
      <c r="E683" s="1" t="s">
        <v>214</v>
      </c>
      <c r="F683" s="18"/>
    </row>
    <row r="684" spans="1:6" x14ac:dyDescent="0.2">
      <c r="A684" s="1" t="s">
        <v>117</v>
      </c>
      <c r="B684" s="5">
        <v>38961</v>
      </c>
      <c r="C684" s="3">
        <v>7589400</v>
      </c>
      <c r="D684" s="6">
        <v>38994</v>
      </c>
      <c r="E684" s="1" t="s">
        <v>214</v>
      </c>
      <c r="F684" s="18"/>
    </row>
    <row r="685" spans="1:6" x14ac:dyDescent="0.2">
      <c r="A685" s="1" t="s">
        <v>118</v>
      </c>
      <c r="B685" s="5">
        <v>38961</v>
      </c>
      <c r="C685" s="3">
        <v>624510</v>
      </c>
      <c r="D685" s="6">
        <v>38993</v>
      </c>
      <c r="E685" s="1" t="s">
        <v>214</v>
      </c>
      <c r="F685" s="18"/>
    </row>
    <row r="686" spans="1:6" x14ac:dyDescent="0.2">
      <c r="A686" s="1" t="s">
        <v>119</v>
      </c>
      <c r="B686" s="5">
        <v>38961</v>
      </c>
      <c r="C686" s="3">
        <v>6257756.25</v>
      </c>
      <c r="D686" s="6">
        <v>38991</v>
      </c>
      <c r="E686" s="1" t="s">
        <v>215</v>
      </c>
      <c r="F686" s="18">
        <f>$Q$10-D686</f>
        <v>181</v>
      </c>
    </row>
    <row r="687" spans="1:6" x14ac:dyDescent="0.2">
      <c r="A687" s="1" t="s">
        <v>120</v>
      </c>
      <c r="B687" s="5">
        <v>38961</v>
      </c>
      <c r="C687" s="3">
        <v>126431.25</v>
      </c>
      <c r="D687" s="6">
        <v>38997</v>
      </c>
      <c r="E687" s="1" t="s">
        <v>214</v>
      </c>
      <c r="F687" s="18"/>
    </row>
    <row r="688" spans="1:6" x14ac:dyDescent="0.2">
      <c r="A688" s="1" t="s">
        <v>121</v>
      </c>
      <c r="B688" s="5">
        <v>38961</v>
      </c>
      <c r="C688" s="3">
        <v>3480510</v>
      </c>
      <c r="D688" s="6">
        <v>38992</v>
      </c>
      <c r="E688" s="1" t="s">
        <v>215</v>
      </c>
      <c r="F688" s="18">
        <f>$Q$10-D688</f>
        <v>180</v>
      </c>
    </row>
    <row r="689" spans="1:6" x14ac:dyDescent="0.2">
      <c r="A689" s="1" t="s">
        <v>122</v>
      </c>
      <c r="B689" s="5">
        <v>38961</v>
      </c>
      <c r="C689" s="3">
        <v>7141552.916666666</v>
      </c>
      <c r="D689" s="6">
        <v>38997</v>
      </c>
      <c r="E689" s="1" t="s">
        <v>214</v>
      </c>
      <c r="F689" s="18"/>
    </row>
    <row r="690" spans="1:6" x14ac:dyDescent="0.2">
      <c r="A690" s="1" t="s">
        <v>123</v>
      </c>
      <c r="B690" s="5">
        <v>38961</v>
      </c>
      <c r="C690" s="3">
        <v>3090128.75</v>
      </c>
      <c r="D690" s="6">
        <v>38994</v>
      </c>
      <c r="E690" s="1" t="s">
        <v>214</v>
      </c>
      <c r="F690" s="18"/>
    </row>
    <row r="691" spans="1:6" x14ac:dyDescent="0.2">
      <c r="A691" s="1" t="s">
        <v>124</v>
      </c>
      <c r="B691" s="5">
        <v>38961</v>
      </c>
      <c r="C691" s="3">
        <v>9790852.9166666679</v>
      </c>
      <c r="D691" s="6">
        <v>38991</v>
      </c>
      <c r="E691" s="1" t="s">
        <v>214</v>
      </c>
      <c r="F691" s="18"/>
    </row>
    <row r="692" spans="1:6" x14ac:dyDescent="0.2">
      <c r="A692" s="1" t="s">
        <v>125</v>
      </c>
      <c r="B692" s="5">
        <v>38961</v>
      </c>
      <c r="C692" s="3">
        <v>5304502.4999999991</v>
      </c>
      <c r="D692" s="6">
        <v>38995</v>
      </c>
      <c r="E692" s="1" t="s">
        <v>215</v>
      </c>
      <c r="F692" s="18">
        <f>$Q$10-D692</f>
        <v>177</v>
      </c>
    </row>
    <row r="693" spans="1:6" x14ac:dyDescent="0.2">
      <c r="A693" s="1" t="s">
        <v>126</v>
      </c>
      <c r="B693" s="5">
        <v>38961</v>
      </c>
      <c r="C693" s="3">
        <v>436089.58333333337</v>
      </c>
      <c r="D693" s="6">
        <v>38991</v>
      </c>
      <c r="E693" s="1" t="s">
        <v>215</v>
      </c>
      <c r="F693" s="18">
        <f>$Q$10-D693</f>
        <v>181</v>
      </c>
    </row>
    <row r="694" spans="1:6" x14ac:dyDescent="0.2">
      <c r="A694" s="1" t="s">
        <v>127</v>
      </c>
      <c r="B694" s="5">
        <v>38961</v>
      </c>
      <c r="C694" s="3">
        <v>457114.16666666674</v>
      </c>
      <c r="D694" s="6">
        <v>38993</v>
      </c>
      <c r="E694" s="1" t="s">
        <v>215</v>
      </c>
      <c r="F694" s="18">
        <f>$Q$10-D694</f>
        <v>179</v>
      </c>
    </row>
    <row r="695" spans="1:6" x14ac:dyDescent="0.2">
      <c r="A695" s="1" t="s">
        <v>128</v>
      </c>
      <c r="B695" s="5">
        <v>38961</v>
      </c>
      <c r="C695" s="3">
        <v>4260920</v>
      </c>
      <c r="D695" s="6">
        <v>38993</v>
      </c>
      <c r="E695" s="1" t="s">
        <v>214</v>
      </c>
      <c r="F695" s="18"/>
    </row>
    <row r="696" spans="1:6" x14ac:dyDescent="0.2">
      <c r="A696" s="1" t="s">
        <v>129</v>
      </c>
      <c r="B696" s="5">
        <v>38961</v>
      </c>
      <c r="C696" s="3">
        <v>5554458.3333333321</v>
      </c>
      <c r="D696" s="6">
        <v>38996</v>
      </c>
      <c r="E696" s="1" t="s">
        <v>215</v>
      </c>
      <c r="F696" s="18">
        <f>$Q$10-D696</f>
        <v>176</v>
      </c>
    </row>
    <row r="697" spans="1:6" x14ac:dyDescent="0.2">
      <c r="A697" s="1" t="s">
        <v>130</v>
      </c>
      <c r="B697" s="5">
        <v>38961</v>
      </c>
      <c r="C697" s="3">
        <v>1549760</v>
      </c>
      <c r="D697" s="6">
        <v>38992</v>
      </c>
      <c r="E697" s="1" t="s">
        <v>215</v>
      </c>
      <c r="F697" s="18">
        <f>$Q$10-D697</f>
        <v>180</v>
      </c>
    </row>
    <row r="698" spans="1:6" x14ac:dyDescent="0.2">
      <c r="A698" s="1" t="s">
        <v>131</v>
      </c>
      <c r="B698" s="5">
        <v>38961</v>
      </c>
      <c r="C698" s="3">
        <v>7610240</v>
      </c>
      <c r="D698" s="6">
        <v>38994</v>
      </c>
      <c r="E698" s="1" t="s">
        <v>215</v>
      </c>
      <c r="F698" s="18">
        <f>$Q$10-D698</f>
        <v>178</v>
      </c>
    </row>
    <row r="699" spans="1:6" x14ac:dyDescent="0.2">
      <c r="A699" s="1" t="s">
        <v>132</v>
      </c>
      <c r="B699" s="5">
        <v>38961</v>
      </c>
      <c r="C699" s="3">
        <v>788169.16666666674</v>
      </c>
      <c r="D699" s="6">
        <v>38997</v>
      </c>
      <c r="E699" s="1" t="s">
        <v>215</v>
      </c>
      <c r="F699" s="18">
        <f>$Q$10-D699</f>
        <v>175</v>
      </c>
    </row>
    <row r="700" spans="1:6" x14ac:dyDescent="0.2">
      <c r="A700" s="1" t="s">
        <v>133</v>
      </c>
      <c r="B700" s="5">
        <v>38961</v>
      </c>
      <c r="C700" s="3">
        <v>347116.66666666674</v>
      </c>
      <c r="D700" s="6">
        <v>38996</v>
      </c>
      <c r="E700" s="1" t="s">
        <v>214</v>
      </c>
      <c r="F700" s="18"/>
    </row>
    <row r="701" spans="1:6" x14ac:dyDescent="0.2">
      <c r="A701" s="1" t="s">
        <v>134</v>
      </c>
      <c r="B701" s="5">
        <v>38961</v>
      </c>
      <c r="C701" s="3">
        <v>467461.66666666663</v>
      </c>
      <c r="D701" s="6">
        <v>38996</v>
      </c>
      <c r="E701" s="1" t="s">
        <v>214</v>
      </c>
      <c r="F701" s="18"/>
    </row>
    <row r="702" spans="1:6" x14ac:dyDescent="0.2">
      <c r="A702" s="1" t="s">
        <v>135</v>
      </c>
      <c r="B702" s="5">
        <v>38961</v>
      </c>
      <c r="C702" s="3">
        <v>188237.5</v>
      </c>
      <c r="D702" s="6">
        <v>38995</v>
      </c>
      <c r="E702" s="1" t="s">
        <v>215</v>
      </c>
      <c r="F702" s="18">
        <f>$Q$10-D702</f>
        <v>177</v>
      </c>
    </row>
    <row r="703" spans="1:6" x14ac:dyDescent="0.2">
      <c r="A703" s="1" t="s">
        <v>136</v>
      </c>
      <c r="B703" s="5">
        <v>38961</v>
      </c>
      <c r="C703" s="3">
        <v>1079700</v>
      </c>
      <c r="D703" s="6">
        <v>38993</v>
      </c>
      <c r="E703" s="1" t="s">
        <v>214</v>
      </c>
      <c r="F703" s="18"/>
    </row>
    <row r="704" spans="1:6" x14ac:dyDescent="0.2">
      <c r="A704" s="1" t="s">
        <v>137</v>
      </c>
      <c r="B704" s="5">
        <v>38961</v>
      </c>
      <c r="C704" s="3">
        <v>7600142.5</v>
      </c>
      <c r="D704" s="6">
        <v>38992</v>
      </c>
      <c r="E704" s="1" t="s">
        <v>214</v>
      </c>
      <c r="F704" s="18"/>
    </row>
    <row r="705" spans="1:6" x14ac:dyDescent="0.2">
      <c r="A705" s="1" t="s">
        <v>138</v>
      </c>
      <c r="B705" s="5">
        <v>38961</v>
      </c>
      <c r="C705" s="3">
        <v>2122537.5</v>
      </c>
      <c r="D705" s="6">
        <v>38992</v>
      </c>
      <c r="E705" s="1" t="s">
        <v>214</v>
      </c>
      <c r="F705" s="18"/>
    </row>
    <row r="706" spans="1:6" x14ac:dyDescent="0.2">
      <c r="A706" s="1" t="s">
        <v>139</v>
      </c>
      <c r="B706" s="5">
        <v>38961</v>
      </c>
      <c r="C706" s="3">
        <v>8803513.3333333321</v>
      </c>
      <c r="D706" s="6">
        <v>38991</v>
      </c>
      <c r="E706" s="1" t="s">
        <v>214</v>
      </c>
      <c r="F706" s="18"/>
    </row>
    <row r="707" spans="1:6" x14ac:dyDescent="0.2">
      <c r="A707" s="1" t="s">
        <v>140</v>
      </c>
      <c r="B707" s="5">
        <v>38961</v>
      </c>
      <c r="C707" s="3">
        <v>1545006.6666666665</v>
      </c>
      <c r="D707" s="6">
        <v>38991</v>
      </c>
      <c r="E707" s="1" t="s">
        <v>214</v>
      </c>
      <c r="F707" s="18"/>
    </row>
    <row r="708" spans="1:6" x14ac:dyDescent="0.2">
      <c r="A708" s="1" t="s">
        <v>141</v>
      </c>
      <c r="B708" s="5">
        <v>38961</v>
      </c>
      <c r="C708" s="3">
        <v>3162172.5</v>
      </c>
      <c r="D708" s="6">
        <v>38996</v>
      </c>
      <c r="E708" s="1" t="s">
        <v>215</v>
      </c>
      <c r="F708" s="18">
        <f>$Q$10-D708</f>
        <v>176</v>
      </c>
    </row>
    <row r="709" spans="1:6" x14ac:dyDescent="0.2">
      <c r="A709" s="1" t="s">
        <v>142</v>
      </c>
      <c r="B709" s="5">
        <v>38961</v>
      </c>
      <c r="C709" s="3">
        <v>4195583.333333333</v>
      </c>
      <c r="D709" s="6">
        <v>38994</v>
      </c>
      <c r="E709" s="1" t="s">
        <v>215</v>
      </c>
      <c r="F709" s="18">
        <f>$Q$10-D709</f>
        <v>178</v>
      </c>
    </row>
    <row r="710" spans="1:6" x14ac:dyDescent="0.2">
      <c r="A710" s="1" t="s">
        <v>143</v>
      </c>
      <c r="B710" s="5">
        <v>38961</v>
      </c>
      <c r="C710" s="3">
        <v>1014520.8333333335</v>
      </c>
      <c r="D710" s="6">
        <v>38995</v>
      </c>
      <c r="E710" s="1" t="s">
        <v>215</v>
      </c>
      <c r="F710" s="18">
        <f>$Q$10-D710</f>
        <v>177</v>
      </c>
    </row>
    <row r="711" spans="1:6" x14ac:dyDescent="0.2">
      <c r="A711" s="1" t="s">
        <v>144</v>
      </c>
      <c r="B711" s="5">
        <v>38961</v>
      </c>
      <c r="C711" s="3">
        <v>5245410</v>
      </c>
      <c r="D711" s="6">
        <v>38996</v>
      </c>
      <c r="E711" s="1" t="s">
        <v>215</v>
      </c>
      <c r="F711" s="18">
        <f>$Q$10-D711</f>
        <v>176</v>
      </c>
    </row>
    <row r="712" spans="1:6" x14ac:dyDescent="0.2">
      <c r="A712" s="1" t="s">
        <v>145</v>
      </c>
      <c r="B712" s="5">
        <v>38961</v>
      </c>
      <c r="C712" s="3">
        <v>2419166.666666667</v>
      </c>
      <c r="D712" s="6">
        <v>38995</v>
      </c>
      <c r="E712" s="1" t="s">
        <v>215</v>
      </c>
      <c r="F712" s="18">
        <f>$Q$10-D712</f>
        <v>177</v>
      </c>
    </row>
    <row r="713" spans="1:6" x14ac:dyDescent="0.2">
      <c r="A713" s="1" t="s">
        <v>146</v>
      </c>
      <c r="B713" s="5">
        <v>38961</v>
      </c>
      <c r="C713" s="3">
        <v>3452345.833333334</v>
      </c>
      <c r="D713" s="6">
        <v>38994</v>
      </c>
      <c r="E713" s="1" t="s">
        <v>214</v>
      </c>
      <c r="F713" s="18"/>
    </row>
    <row r="714" spans="1:6" x14ac:dyDescent="0.2">
      <c r="A714" s="1" t="s">
        <v>147</v>
      </c>
      <c r="B714" s="5">
        <v>38961</v>
      </c>
      <c r="C714" s="3">
        <v>2095316.6666666665</v>
      </c>
      <c r="D714" s="6">
        <v>38992</v>
      </c>
      <c r="E714" s="1" t="s">
        <v>215</v>
      </c>
      <c r="F714" s="18">
        <f>$Q$10-D714</f>
        <v>180</v>
      </c>
    </row>
    <row r="715" spans="1:6" x14ac:dyDescent="0.2">
      <c r="A715" s="1" t="s">
        <v>148</v>
      </c>
      <c r="B715" s="5">
        <v>38961</v>
      </c>
      <c r="C715" s="3">
        <v>1952212.5</v>
      </c>
      <c r="D715" s="6">
        <v>38995</v>
      </c>
      <c r="E715" s="1" t="s">
        <v>214</v>
      </c>
      <c r="F715" s="18"/>
    </row>
    <row r="716" spans="1:6" x14ac:dyDescent="0.2">
      <c r="A716" s="1" t="s">
        <v>149</v>
      </c>
      <c r="B716" s="5">
        <v>38961</v>
      </c>
      <c r="C716" s="3">
        <v>1378275</v>
      </c>
      <c r="D716" s="6">
        <v>38994</v>
      </c>
      <c r="E716" s="1" t="s">
        <v>214</v>
      </c>
      <c r="F716" s="18"/>
    </row>
    <row r="717" spans="1:6" x14ac:dyDescent="0.2">
      <c r="A717" s="1" t="s">
        <v>150</v>
      </c>
      <c r="B717" s="5">
        <v>38961</v>
      </c>
      <c r="C717" s="3">
        <v>4335111.666666666</v>
      </c>
      <c r="D717" s="6">
        <v>38991</v>
      </c>
      <c r="E717" s="1" t="s">
        <v>214</v>
      </c>
      <c r="F717" s="18"/>
    </row>
    <row r="718" spans="1:6" x14ac:dyDescent="0.2">
      <c r="A718" s="1" t="s">
        <v>151</v>
      </c>
      <c r="B718" s="5">
        <v>38961</v>
      </c>
      <c r="C718" s="3">
        <v>1534425</v>
      </c>
      <c r="D718" s="6">
        <v>38995</v>
      </c>
      <c r="E718" s="1" t="s">
        <v>214</v>
      </c>
      <c r="F718" s="18"/>
    </row>
    <row r="719" spans="1:6" x14ac:dyDescent="0.2">
      <c r="A719" s="1" t="s">
        <v>152</v>
      </c>
      <c r="B719" s="5">
        <v>38961</v>
      </c>
      <c r="C719" s="3">
        <v>9852315.0000000019</v>
      </c>
      <c r="D719" s="6">
        <v>38994</v>
      </c>
      <c r="E719" s="1" t="s">
        <v>214</v>
      </c>
      <c r="F719" s="18"/>
    </row>
    <row r="720" spans="1:6" x14ac:dyDescent="0.2">
      <c r="A720" s="1" t="s">
        <v>153</v>
      </c>
      <c r="B720" s="5">
        <v>38961</v>
      </c>
      <c r="C720" s="3">
        <v>6347033.333333334</v>
      </c>
      <c r="D720" s="6">
        <v>38995</v>
      </c>
      <c r="E720" s="1" t="s">
        <v>215</v>
      </c>
      <c r="F720" s="18">
        <f>$Q$10-D720</f>
        <v>177</v>
      </c>
    </row>
    <row r="721" spans="1:6" x14ac:dyDescent="0.2">
      <c r="A721" s="1" t="s">
        <v>154</v>
      </c>
      <c r="B721" s="5">
        <v>38961</v>
      </c>
      <c r="C721" s="3">
        <v>4150781.25</v>
      </c>
      <c r="D721" s="6">
        <v>38994</v>
      </c>
      <c r="E721" s="1" t="s">
        <v>214</v>
      </c>
      <c r="F721" s="18"/>
    </row>
    <row r="722" spans="1:6" x14ac:dyDescent="0.2">
      <c r="A722" s="1" t="s">
        <v>155</v>
      </c>
      <c r="B722" s="5">
        <v>38961</v>
      </c>
      <c r="C722" s="3">
        <v>5155080</v>
      </c>
      <c r="D722" s="6">
        <v>38993</v>
      </c>
      <c r="E722" s="1" t="s">
        <v>215</v>
      </c>
      <c r="F722" s="18">
        <f>$Q$10-D722</f>
        <v>179</v>
      </c>
    </row>
    <row r="723" spans="1:6" x14ac:dyDescent="0.2">
      <c r="A723" s="1" t="s">
        <v>156</v>
      </c>
      <c r="B723" s="5">
        <v>38961</v>
      </c>
      <c r="C723" s="3">
        <v>4913529.166666667</v>
      </c>
      <c r="D723" s="6">
        <v>38993</v>
      </c>
      <c r="E723" s="1" t="s">
        <v>215</v>
      </c>
      <c r="F723" s="18">
        <f>$Q$10-D723</f>
        <v>179</v>
      </c>
    </row>
    <row r="724" spans="1:6" x14ac:dyDescent="0.2">
      <c r="A724" s="1" t="s">
        <v>157</v>
      </c>
      <c r="B724" s="5">
        <v>38961</v>
      </c>
      <c r="C724" s="3">
        <v>8062918.333333334</v>
      </c>
      <c r="D724" s="6">
        <v>38992</v>
      </c>
      <c r="E724" s="1" t="s">
        <v>215</v>
      </c>
      <c r="F724" s="18">
        <f>$Q$10-D724</f>
        <v>180</v>
      </c>
    </row>
    <row r="725" spans="1:6" x14ac:dyDescent="0.2">
      <c r="A725" s="1" t="s">
        <v>158</v>
      </c>
      <c r="B725" s="5">
        <v>38961</v>
      </c>
      <c r="C725" s="3">
        <v>3376511.666666667</v>
      </c>
      <c r="D725" s="6">
        <v>38991</v>
      </c>
      <c r="E725" s="1" t="s">
        <v>214</v>
      </c>
      <c r="F725" s="18"/>
    </row>
    <row r="726" spans="1:6" x14ac:dyDescent="0.2">
      <c r="A726" s="1" t="s">
        <v>159</v>
      </c>
      <c r="B726" s="5">
        <v>38961</v>
      </c>
      <c r="C726" s="3">
        <v>6483720</v>
      </c>
      <c r="D726" s="6">
        <v>38992</v>
      </c>
      <c r="E726" s="1" t="s">
        <v>215</v>
      </c>
      <c r="F726" s="18">
        <f>$Q$10-D726</f>
        <v>180</v>
      </c>
    </row>
    <row r="727" spans="1:6" x14ac:dyDescent="0.2">
      <c r="A727" s="1" t="s">
        <v>160</v>
      </c>
      <c r="B727" s="5">
        <v>38961</v>
      </c>
      <c r="C727" s="3">
        <v>93318.75</v>
      </c>
      <c r="D727" s="6">
        <v>38991</v>
      </c>
      <c r="E727" s="1" t="s">
        <v>214</v>
      </c>
      <c r="F727" s="18"/>
    </row>
    <row r="728" spans="1:6" x14ac:dyDescent="0.2">
      <c r="A728" s="1" t="s">
        <v>161</v>
      </c>
      <c r="B728" s="5">
        <v>38961</v>
      </c>
      <c r="C728" s="3">
        <v>10495884.999999998</v>
      </c>
      <c r="D728" s="6">
        <v>38991</v>
      </c>
      <c r="E728" s="1" t="s">
        <v>214</v>
      </c>
      <c r="F728" s="18"/>
    </row>
    <row r="729" spans="1:6" x14ac:dyDescent="0.2">
      <c r="A729" s="1" t="s">
        <v>162</v>
      </c>
      <c r="B729" s="5">
        <v>38961</v>
      </c>
      <c r="C729" s="3">
        <v>4647669.166666667</v>
      </c>
      <c r="D729" s="6">
        <v>38996</v>
      </c>
      <c r="E729" s="1" t="s">
        <v>215</v>
      </c>
      <c r="F729" s="18">
        <f>$Q$10-D729</f>
        <v>176</v>
      </c>
    </row>
    <row r="730" spans="1:6" x14ac:dyDescent="0.2">
      <c r="A730" s="1" t="s">
        <v>0</v>
      </c>
      <c r="B730" s="2">
        <v>38991</v>
      </c>
      <c r="C730" s="3">
        <v>8125926.666666666</v>
      </c>
      <c r="D730" s="6">
        <v>39024</v>
      </c>
      <c r="E730" s="1" t="s">
        <v>215</v>
      </c>
      <c r="F730" s="18">
        <f>$Q$10-D730</f>
        <v>148</v>
      </c>
    </row>
    <row r="731" spans="1:6" x14ac:dyDescent="0.2">
      <c r="A731" s="1" t="s">
        <v>1</v>
      </c>
      <c r="B731" s="2">
        <v>38991</v>
      </c>
      <c r="C731" s="3">
        <v>3699680.833333334</v>
      </c>
      <c r="D731" s="6">
        <v>39027</v>
      </c>
      <c r="E731" s="1" t="s">
        <v>214</v>
      </c>
      <c r="F731" s="18"/>
    </row>
    <row r="732" spans="1:6" x14ac:dyDescent="0.2">
      <c r="A732" s="1" t="s">
        <v>2</v>
      </c>
      <c r="B732" s="2">
        <v>38991</v>
      </c>
      <c r="C732" s="3">
        <v>2280960</v>
      </c>
      <c r="D732" s="6">
        <v>39026</v>
      </c>
      <c r="E732" s="1" t="s">
        <v>214</v>
      </c>
      <c r="F732" s="18"/>
    </row>
    <row r="733" spans="1:6" x14ac:dyDescent="0.2">
      <c r="A733" s="1" t="s">
        <v>3</v>
      </c>
      <c r="B733" s="2">
        <v>38991</v>
      </c>
      <c r="C733" s="3">
        <v>6763015</v>
      </c>
      <c r="D733" s="6">
        <v>39023</v>
      </c>
      <c r="E733" s="1" t="s">
        <v>215</v>
      </c>
      <c r="F733" s="18">
        <f>$Q$10-D733</f>
        <v>149</v>
      </c>
    </row>
    <row r="734" spans="1:6" x14ac:dyDescent="0.2">
      <c r="A734" s="1" t="s">
        <v>4</v>
      </c>
      <c r="B734" s="2">
        <v>38991</v>
      </c>
      <c r="C734" s="3">
        <v>6596772.916666666</v>
      </c>
      <c r="D734" s="6">
        <v>39026</v>
      </c>
      <c r="E734" s="1" t="s">
        <v>215</v>
      </c>
      <c r="F734" s="18">
        <f>$Q$10-D734</f>
        <v>146</v>
      </c>
    </row>
    <row r="735" spans="1:6" x14ac:dyDescent="0.2">
      <c r="A735" s="1" t="s">
        <v>5</v>
      </c>
      <c r="B735" s="2">
        <v>38991</v>
      </c>
      <c r="C735" s="3">
        <v>3090046.666666666</v>
      </c>
      <c r="D735" s="6">
        <v>39026</v>
      </c>
      <c r="E735" s="1" t="s">
        <v>214</v>
      </c>
      <c r="F735" s="18"/>
    </row>
    <row r="736" spans="1:6" x14ac:dyDescent="0.2">
      <c r="A736" s="1" t="s">
        <v>6</v>
      </c>
      <c r="B736" s="2">
        <v>38991</v>
      </c>
      <c r="C736" s="3">
        <v>304012.49999999994</v>
      </c>
      <c r="D736" s="6">
        <v>39026</v>
      </c>
      <c r="E736" s="1" t="s">
        <v>215</v>
      </c>
      <c r="F736" s="18">
        <f>$Q$10-D736</f>
        <v>146</v>
      </c>
    </row>
    <row r="737" spans="1:6" x14ac:dyDescent="0.2">
      <c r="A737" s="1" t="s">
        <v>7</v>
      </c>
      <c r="B737" s="2">
        <v>38991</v>
      </c>
      <c r="C737" s="3">
        <v>2286734.5833333335</v>
      </c>
      <c r="D737" s="6">
        <v>39026</v>
      </c>
      <c r="E737" s="1" t="s">
        <v>215</v>
      </c>
      <c r="F737" s="18">
        <f>$Q$10-D737</f>
        <v>146</v>
      </c>
    </row>
    <row r="738" spans="1:6" x14ac:dyDescent="0.2">
      <c r="A738" s="1" t="s">
        <v>8</v>
      </c>
      <c r="B738" s="2">
        <v>38991</v>
      </c>
      <c r="C738" s="3">
        <v>1879494.166666667</v>
      </c>
      <c r="D738" s="6">
        <v>39024</v>
      </c>
      <c r="E738" s="1" t="s">
        <v>214</v>
      </c>
      <c r="F738" s="18"/>
    </row>
    <row r="739" spans="1:6" x14ac:dyDescent="0.2">
      <c r="A739" s="1" t="s">
        <v>9</v>
      </c>
      <c r="B739" s="2">
        <v>38991</v>
      </c>
      <c r="C739" s="3">
        <v>6462686.25</v>
      </c>
      <c r="D739" s="6">
        <v>39022</v>
      </c>
      <c r="E739" s="1" t="s">
        <v>214</v>
      </c>
      <c r="F739" s="18"/>
    </row>
    <row r="740" spans="1:6" x14ac:dyDescent="0.2">
      <c r="A740" s="1" t="s">
        <v>10</v>
      </c>
      <c r="B740" s="2">
        <v>38991</v>
      </c>
      <c r="C740" s="3">
        <v>7275080</v>
      </c>
      <c r="D740" s="6">
        <v>39028</v>
      </c>
      <c r="E740" s="1" t="s">
        <v>214</v>
      </c>
      <c r="F740" s="18"/>
    </row>
    <row r="741" spans="1:6" x14ac:dyDescent="0.2">
      <c r="A741" s="1" t="s">
        <v>11</v>
      </c>
      <c r="B741" s="2">
        <v>38991</v>
      </c>
      <c r="C741" s="3">
        <v>5507716.666666666</v>
      </c>
      <c r="D741" s="6">
        <v>39022</v>
      </c>
      <c r="E741" s="1" t="s">
        <v>214</v>
      </c>
      <c r="F741" s="18"/>
    </row>
    <row r="742" spans="1:6" x14ac:dyDescent="0.2">
      <c r="A742" s="1" t="s">
        <v>12</v>
      </c>
      <c r="B742" s="2">
        <v>38991</v>
      </c>
      <c r="C742" s="3">
        <v>5512770.833333334</v>
      </c>
      <c r="D742" s="6">
        <v>39028</v>
      </c>
      <c r="E742" s="1" t="s">
        <v>214</v>
      </c>
      <c r="F742" s="18"/>
    </row>
    <row r="743" spans="1:6" x14ac:dyDescent="0.2">
      <c r="A743" s="1" t="s">
        <v>13</v>
      </c>
      <c r="B743" s="2">
        <v>38991</v>
      </c>
      <c r="C743" s="3">
        <v>4831351.666666667</v>
      </c>
      <c r="D743" s="6">
        <v>39022</v>
      </c>
      <c r="E743" s="1" t="s">
        <v>215</v>
      </c>
      <c r="F743" s="18">
        <f>$Q$10-D743</f>
        <v>150</v>
      </c>
    </row>
    <row r="744" spans="1:6" x14ac:dyDescent="0.2">
      <c r="A744" s="1" t="s">
        <v>14</v>
      </c>
      <c r="B744" s="2">
        <v>38991</v>
      </c>
      <c r="C744" s="3">
        <v>980334.16666666651</v>
      </c>
      <c r="D744" s="6">
        <v>39026</v>
      </c>
      <c r="E744" s="1" t="s">
        <v>215</v>
      </c>
      <c r="F744" s="18">
        <f>$Q$10-D744</f>
        <v>146</v>
      </c>
    </row>
    <row r="745" spans="1:6" x14ac:dyDescent="0.2">
      <c r="A745" s="1" t="s">
        <v>15</v>
      </c>
      <c r="B745" s="2">
        <v>38991</v>
      </c>
      <c r="C745" s="3">
        <v>2395479.5833333335</v>
      </c>
      <c r="D745" s="6">
        <v>39022</v>
      </c>
      <c r="E745" s="1" t="s">
        <v>214</v>
      </c>
      <c r="F745" s="18"/>
    </row>
    <row r="746" spans="1:6" x14ac:dyDescent="0.2">
      <c r="A746" s="1" t="s">
        <v>16</v>
      </c>
      <c r="B746" s="2">
        <v>38991</v>
      </c>
      <c r="C746" s="3">
        <v>2839980</v>
      </c>
      <c r="D746" s="6">
        <v>39025</v>
      </c>
      <c r="E746" s="1" t="s">
        <v>215</v>
      </c>
      <c r="F746" s="18">
        <f>$Q$10-D746</f>
        <v>147</v>
      </c>
    </row>
    <row r="747" spans="1:6" x14ac:dyDescent="0.2">
      <c r="A747" s="1" t="s">
        <v>17</v>
      </c>
      <c r="B747" s="2">
        <v>38991</v>
      </c>
      <c r="C747" s="3">
        <v>5019712.5</v>
      </c>
      <c r="D747" s="6">
        <v>39027</v>
      </c>
      <c r="E747" s="1" t="s">
        <v>215</v>
      </c>
      <c r="F747" s="18">
        <f>$Q$10-D747</f>
        <v>145</v>
      </c>
    </row>
    <row r="748" spans="1:6" x14ac:dyDescent="0.2">
      <c r="A748" s="1" t="s">
        <v>18</v>
      </c>
      <c r="B748" s="2">
        <v>38991</v>
      </c>
      <c r="C748" s="3">
        <v>7148855.8333333321</v>
      </c>
      <c r="D748" s="6">
        <v>39023</v>
      </c>
      <c r="E748" s="1" t="s">
        <v>215</v>
      </c>
      <c r="F748" s="18">
        <f>$Q$10-D748</f>
        <v>149</v>
      </c>
    </row>
    <row r="749" spans="1:6" x14ac:dyDescent="0.2">
      <c r="A749" s="1" t="s">
        <v>19</v>
      </c>
      <c r="B749" s="2">
        <v>38991</v>
      </c>
      <c r="C749" s="3">
        <v>4338805</v>
      </c>
      <c r="D749" s="6">
        <v>39027</v>
      </c>
      <c r="E749" s="1" t="s">
        <v>215</v>
      </c>
      <c r="F749" s="18">
        <f>$Q$10-D749</f>
        <v>145</v>
      </c>
    </row>
    <row r="750" spans="1:6" x14ac:dyDescent="0.2">
      <c r="A750" s="1" t="s">
        <v>20</v>
      </c>
      <c r="B750" s="2">
        <v>38991</v>
      </c>
      <c r="C750" s="3">
        <v>3318266.666666666</v>
      </c>
      <c r="D750" s="6">
        <v>39027</v>
      </c>
      <c r="E750" s="1" t="s">
        <v>215</v>
      </c>
      <c r="F750" s="18">
        <f>$Q$10-D750</f>
        <v>145</v>
      </c>
    </row>
    <row r="751" spans="1:6" x14ac:dyDescent="0.2">
      <c r="A751" s="1" t="s">
        <v>21</v>
      </c>
      <c r="B751" s="2">
        <v>38991</v>
      </c>
      <c r="C751" s="3">
        <v>2125535.416666667</v>
      </c>
      <c r="D751" s="6">
        <v>39023</v>
      </c>
      <c r="E751" s="1" t="s">
        <v>214</v>
      </c>
      <c r="F751" s="18"/>
    </row>
    <row r="752" spans="1:6" x14ac:dyDescent="0.2">
      <c r="A752" s="1" t="s">
        <v>22</v>
      </c>
      <c r="B752" s="2">
        <v>38991</v>
      </c>
      <c r="C752" s="3">
        <v>9828151.666666666</v>
      </c>
      <c r="D752" s="6">
        <v>39026</v>
      </c>
      <c r="E752" s="1" t="s">
        <v>214</v>
      </c>
      <c r="F752" s="18"/>
    </row>
    <row r="753" spans="1:6" x14ac:dyDescent="0.2">
      <c r="A753" s="1" t="s">
        <v>23</v>
      </c>
      <c r="B753" s="2">
        <v>38991</v>
      </c>
      <c r="C753" s="3">
        <v>2302178.75</v>
      </c>
      <c r="D753" s="6">
        <v>39022</v>
      </c>
      <c r="E753" s="1" t="s">
        <v>215</v>
      </c>
      <c r="F753" s="18">
        <f>$Q$10-D753</f>
        <v>150</v>
      </c>
    </row>
    <row r="754" spans="1:6" x14ac:dyDescent="0.2">
      <c r="A754" s="1" t="s">
        <v>24</v>
      </c>
      <c r="B754" s="2">
        <v>38991</v>
      </c>
      <c r="C754" s="3">
        <v>10262801.25</v>
      </c>
      <c r="D754" s="6">
        <v>39024</v>
      </c>
      <c r="E754" s="1" t="s">
        <v>214</v>
      </c>
      <c r="F754" s="18"/>
    </row>
    <row r="755" spans="1:6" x14ac:dyDescent="0.2">
      <c r="A755" s="1" t="s">
        <v>25</v>
      </c>
      <c r="B755" s="2">
        <v>38991</v>
      </c>
      <c r="C755" s="3">
        <v>3000195</v>
      </c>
      <c r="D755" s="6">
        <v>39023</v>
      </c>
      <c r="E755" s="1" t="s">
        <v>214</v>
      </c>
      <c r="F755" s="18"/>
    </row>
    <row r="756" spans="1:6" x14ac:dyDescent="0.2">
      <c r="A756" s="1" t="s">
        <v>26</v>
      </c>
      <c r="B756" s="2">
        <v>38991</v>
      </c>
      <c r="C756" s="3">
        <v>2805884.166666667</v>
      </c>
      <c r="D756" s="6">
        <v>39028</v>
      </c>
      <c r="E756" s="1" t="s">
        <v>214</v>
      </c>
      <c r="F756" s="18"/>
    </row>
    <row r="757" spans="1:6" x14ac:dyDescent="0.2">
      <c r="A757" s="1" t="s">
        <v>27</v>
      </c>
      <c r="B757" s="2">
        <v>38991</v>
      </c>
      <c r="C757" s="3">
        <v>542840</v>
      </c>
      <c r="D757" s="6">
        <v>39023</v>
      </c>
      <c r="E757" s="1" t="s">
        <v>215</v>
      </c>
      <c r="F757" s="18">
        <f>$Q$10-D757</f>
        <v>149</v>
      </c>
    </row>
    <row r="758" spans="1:6" x14ac:dyDescent="0.2">
      <c r="A758" s="1" t="s">
        <v>28</v>
      </c>
      <c r="B758" s="2">
        <v>38991</v>
      </c>
      <c r="C758" s="3">
        <v>1499137.5</v>
      </c>
      <c r="D758" s="6">
        <v>39024</v>
      </c>
      <c r="E758" s="1" t="s">
        <v>215</v>
      </c>
      <c r="F758" s="18">
        <f>$Q$10-D758</f>
        <v>148</v>
      </c>
    </row>
    <row r="759" spans="1:6" x14ac:dyDescent="0.2">
      <c r="A759" s="1" t="s">
        <v>29</v>
      </c>
      <c r="B759" s="2">
        <v>38991</v>
      </c>
      <c r="C759" s="3">
        <v>5482986.6666666679</v>
      </c>
      <c r="D759" s="6">
        <v>39028</v>
      </c>
      <c r="E759" s="1" t="s">
        <v>215</v>
      </c>
      <c r="F759" s="18">
        <f>$Q$10-D759</f>
        <v>144</v>
      </c>
    </row>
    <row r="760" spans="1:6" x14ac:dyDescent="0.2">
      <c r="A760" s="1" t="s">
        <v>30</v>
      </c>
      <c r="B760" s="2">
        <v>38991</v>
      </c>
      <c r="C760" s="3">
        <v>4524795</v>
      </c>
      <c r="D760" s="6">
        <v>39024</v>
      </c>
      <c r="E760" s="1" t="s">
        <v>214</v>
      </c>
      <c r="F760" s="18"/>
    </row>
    <row r="761" spans="1:6" x14ac:dyDescent="0.2">
      <c r="A761" s="1" t="s">
        <v>31</v>
      </c>
      <c r="B761" s="2">
        <v>38991</v>
      </c>
      <c r="C761" s="3">
        <v>2200916.25</v>
      </c>
      <c r="D761" s="6">
        <v>39024</v>
      </c>
      <c r="E761" s="1" t="s">
        <v>215</v>
      </c>
      <c r="F761" s="18">
        <f>$Q$10-D761</f>
        <v>148</v>
      </c>
    </row>
    <row r="762" spans="1:6" x14ac:dyDescent="0.2">
      <c r="A762" s="1" t="s">
        <v>32</v>
      </c>
      <c r="B762" s="2">
        <v>38991</v>
      </c>
      <c r="C762" s="3">
        <v>3499430</v>
      </c>
      <c r="D762" s="6">
        <v>39024</v>
      </c>
      <c r="E762" s="1" t="s">
        <v>214</v>
      </c>
      <c r="F762" s="18"/>
    </row>
    <row r="763" spans="1:6" x14ac:dyDescent="0.2">
      <c r="A763" s="1" t="s">
        <v>33</v>
      </c>
      <c r="B763" s="2">
        <v>38991</v>
      </c>
      <c r="C763" s="3">
        <v>6637193.333333334</v>
      </c>
      <c r="D763" s="6">
        <v>39026</v>
      </c>
      <c r="E763" s="1" t="s">
        <v>214</v>
      </c>
      <c r="F763" s="18"/>
    </row>
    <row r="764" spans="1:6" x14ac:dyDescent="0.2">
      <c r="A764" s="1" t="s">
        <v>34</v>
      </c>
      <c r="B764" s="2">
        <v>38991</v>
      </c>
      <c r="C764" s="3">
        <v>6435086.666666666</v>
      </c>
      <c r="D764" s="6">
        <v>39025</v>
      </c>
      <c r="E764" s="1" t="s">
        <v>214</v>
      </c>
      <c r="F764" s="18"/>
    </row>
    <row r="765" spans="1:6" x14ac:dyDescent="0.2">
      <c r="A765" s="1" t="s">
        <v>35</v>
      </c>
      <c r="B765" s="2">
        <v>38991</v>
      </c>
      <c r="C765" s="3">
        <v>1635375</v>
      </c>
      <c r="D765" s="6">
        <v>39026</v>
      </c>
      <c r="E765" s="1" t="s">
        <v>215</v>
      </c>
      <c r="F765" s="18">
        <f>$Q$10-D765</f>
        <v>146</v>
      </c>
    </row>
    <row r="766" spans="1:6" x14ac:dyDescent="0.2">
      <c r="A766" s="1" t="s">
        <v>36</v>
      </c>
      <c r="B766" s="2">
        <v>38991</v>
      </c>
      <c r="C766" s="3">
        <v>285125.83333333337</v>
      </c>
      <c r="D766" s="6">
        <v>39026</v>
      </c>
      <c r="E766" s="1" t="s">
        <v>215</v>
      </c>
      <c r="F766" s="18">
        <f>$Q$10-D766</f>
        <v>146</v>
      </c>
    </row>
    <row r="767" spans="1:6" x14ac:dyDescent="0.2">
      <c r="A767" s="1" t="s">
        <v>37</v>
      </c>
      <c r="B767" s="2">
        <v>38991</v>
      </c>
      <c r="C767" s="3">
        <v>2584436.2499999995</v>
      </c>
      <c r="D767" s="6">
        <v>39023</v>
      </c>
      <c r="E767" s="1" t="s">
        <v>214</v>
      </c>
      <c r="F767" s="18"/>
    </row>
    <row r="768" spans="1:6" x14ac:dyDescent="0.2">
      <c r="A768" s="1" t="s">
        <v>38</v>
      </c>
      <c r="B768" s="2">
        <v>38991</v>
      </c>
      <c r="C768" s="3">
        <v>9175071.6666666679</v>
      </c>
      <c r="D768" s="6">
        <v>39022</v>
      </c>
      <c r="E768" s="1" t="s">
        <v>214</v>
      </c>
      <c r="F768" s="18"/>
    </row>
    <row r="769" spans="1:6" x14ac:dyDescent="0.2">
      <c r="A769" s="1" t="s">
        <v>39</v>
      </c>
      <c r="B769" s="2">
        <v>38991</v>
      </c>
      <c r="C769" s="3">
        <v>481254.16666666663</v>
      </c>
      <c r="D769" s="6">
        <v>39022</v>
      </c>
      <c r="E769" s="1" t="s">
        <v>214</v>
      </c>
      <c r="F769" s="18"/>
    </row>
    <row r="770" spans="1:6" x14ac:dyDescent="0.2">
      <c r="A770" s="1" t="s">
        <v>40</v>
      </c>
      <c r="B770" s="2">
        <v>38991</v>
      </c>
      <c r="C770" s="3">
        <v>2073025</v>
      </c>
      <c r="D770" s="6">
        <v>39026</v>
      </c>
      <c r="E770" s="1" t="s">
        <v>215</v>
      </c>
      <c r="F770" s="18">
        <f>$Q$10-D770</f>
        <v>146</v>
      </c>
    </row>
    <row r="771" spans="1:6" x14ac:dyDescent="0.2">
      <c r="A771" s="1" t="s">
        <v>41</v>
      </c>
      <c r="B771" s="2">
        <v>38991</v>
      </c>
      <c r="C771" s="3">
        <v>3976320</v>
      </c>
      <c r="D771" s="6">
        <v>39023</v>
      </c>
      <c r="E771" s="1" t="s">
        <v>215</v>
      </c>
      <c r="F771" s="18">
        <f>$Q$10-D771</f>
        <v>149</v>
      </c>
    </row>
    <row r="772" spans="1:6" x14ac:dyDescent="0.2">
      <c r="A772" s="1" t="s">
        <v>42</v>
      </c>
      <c r="B772" s="2">
        <v>38991</v>
      </c>
      <c r="C772" s="3">
        <v>5590571.6666666679</v>
      </c>
      <c r="D772" s="6">
        <v>39024</v>
      </c>
      <c r="E772" s="1" t="s">
        <v>215</v>
      </c>
      <c r="F772" s="18">
        <f>$Q$10-D772</f>
        <v>148</v>
      </c>
    </row>
    <row r="773" spans="1:6" x14ac:dyDescent="0.2">
      <c r="A773" s="1" t="s">
        <v>43</v>
      </c>
      <c r="B773" s="2">
        <v>38991</v>
      </c>
      <c r="C773" s="3">
        <v>8329650</v>
      </c>
      <c r="D773" s="6">
        <v>39026</v>
      </c>
      <c r="E773" s="1" t="s">
        <v>214</v>
      </c>
      <c r="F773" s="18"/>
    </row>
    <row r="774" spans="1:6" x14ac:dyDescent="0.2">
      <c r="A774" s="1" t="s">
        <v>44</v>
      </c>
      <c r="B774" s="2">
        <v>38991</v>
      </c>
      <c r="C774" s="3">
        <v>7224277.5</v>
      </c>
      <c r="D774" s="6">
        <v>39028</v>
      </c>
      <c r="E774" s="1" t="s">
        <v>215</v>
      </c>
      <c r="F774" s="18">
        <f>$Q$10-D774</f>
        <v>144</v>
      </c>
    </row>
    <row r="775" spans="1:6" x14ac:dyDescent="0.2">
      <c r="A775" s="1" t="s">
        <v>45</v>
      </c>
      <c r="B775" s="2">
        <v>38991</v>
      </c>
      <c r="C775" s="3">
        <v>7825545</v>
      </c>
      <c r="D775" s="6">
        <v>39022</v>
      </c>
      <c r="E775" s="1" t="s">
        <v>214</v>
      </c>
      <c r="F775" s="18"/>
    </row>
    <row r="776" spans="1:6" x14ac:dyDescent="0.2">
      <c r="A776" s="1" t="s">
        <v>46</v>
      </c>
      <c r="B776" s="2">
        <v>38991</v>
      </c>
      <c r="C776" s="3">
        <v>1921125.416666667</v>
      </c>
      <c r="D776" s="6">
        <v>39028</v>
      </c>
      <c r="E776" s="1" t="s">
        <v>215</v>
      </c>
      <c r="F776" s="18">
        <f>$Q$10-D776</f>
        <v>144</v>
      </c>
    </row>
    <row r="777" spans="1:6" x14ac:dyDescent="0.2">
      <c r="A777" s="1" t="s">
        <v>47</v>
      </c>
      <c r="B777" s="2">
        <v>38991</v>
      </c>
      <c r="C777" s="3">
        <v>1375315</v>
      </c>
      <c r="D777" s="6">
        <v>39027</v>
      </c>
      <c r="E777" s="1" t="s">
        <v>215</v>
      </c>
      <c r="F777" s="18">
        <f>$Q$10-D777</f>
        <v>145</v>
      </c>
    </row>
    <row r="778" spans="1:6" x14ac:dyDescent="0.2">
      <c r="A778" s="1" t="s">
        <v>48</v>
      </c>
      <c r="B778" s="2">
        <v>38991</v>
      </c>
      <c r="C778" s="3">
        <v>3682698.75</v>
      </c>
      <c r="D778" s="6">
        <v>39024</v>
      </c>
      <c r="E778" s="1" t="s">
        <v>215</v>
      </c>
      <c r="F778" s="18">
        <f>$Q$10-D778</f>
        <v>148</v>
      </c>
    </row>
    <row r="779" spans="1:6" x14ac:dyDescent="0.2">
      <c r="A779" s="1" t="s">
        <v>49</v>
      </c>
      <c r="B779" s="2">
        <v>38991</v>
      </c>
      <c r="C779" s="3">
        <v>10295463.749999998</v>
      </c>
      <c r="D779" s="6">
        <v>39023</v>
      </c>
      <c r="E779" s="1" t="s">
        <v>215</v>
      </c>
      <c r="F779" s="18">
        <f>$Q$10-D779</f>
        <v>149</v>
      </c>
    </row>
    <row r="780" spans="1:6" x14ac:dyDescent="0.2">
      <c r="A780" s="1" t="s">
        <v>50</v>
      </c>
      <c r="B780" s="2">
        <v>38991</v>
      </c>
      <c r="C780" s="3">
        <v>1669433.3333333335</v>
      </c>
      <c r="D780" s="6">
        <v>39025</v>
      </c>
      <c r="E780" s="1" t="s">
        <v>215</v>
      </c>
      <c r="F780" s="18">
        <f>$Q$10-D780</f>
        <v>147</v>
      </c>
    </row>
    <row r="781" spans="1:6" x14ac:dyDescent="0.2">
      <c r="A781" s="1" t="s">
        <v>51</v>
      </c>
      <c r="B781" s="2">
        <v>38991</v>
      </c>
      <c r="C781" s="3">
        <v>359887.5</v>
      </c>
      <c r="D781" s="6">
        <v>39025</v>
      </c>
      <c r="E781" s="1" t="s">
        <v>215</v>
      </c>
      <c r="F781" s="18">
        <f>$Q$10-D781</f>
        <v>147</v>
      </c>
    </row>
    <row r="782" spans="1:6" x14ac:dyDescent="0.2">
      <c r="A782" s="1" t="s">
        <v>52</v>
      </c>
      <c r="B782" s="2">
        <v>38991</v>
      </c>
      <c r="C782" s="3">
        <v>5903702.5</v>
      </c>
      <c r="D782" s="6">
        <v>39025</v>
      </c>
      <c r="E782" s="1" t="s">
        <v>215</v>
      </c>
      <c r="F782" s="18">
        <f>$Q$10-D782</f>
        <v>147</v>
      </c>
    </row>
    <row r="783" spans="1:6" x14ac:dyDescent="0.2">
      <c r="A783" s="1" t="s">
        <v>53</v>
      </c>
      <c r="B783" s="2">
        <v>38991</v>
      </c>
      <c r="C783" s="3">
        <v>4341187.5</v>
      </c>
      <c r="D783" s="6">
        <v>39028</v>
      </c>
      <c r="E783" s="1" t="s">
        <v>214</v>
      </c>
      <c r="F783" s="18"/>
    </row>
    <row r="784" spans="1:6" x14ac:dyDescent="0.2">
      <c r="A784" s="1" t="s">
        <v>54</v>
      </c>
      <c r="B784" s="2">
        <v>38991</v>
      </c>
      <c r="C784" s="3">
        <v>8562015</v>
      </c>
      <c r="D784" s="6">
        <v>39024</v>
      </c>
      <c r="E784" s="1" t="s">
        <v>214</v>
      </c>
      <c r="F784" s="18"/>
    </row>
    <row r="785" spans="1:6" x14ac:dyDescent="0.2">
      <c r="A785" s="1" t="s">
        <v>55</v>
      </c>
      <c r="B785" s="2">
        <v>38991</v>
      </c>
      <c r="C785" s="3">
        <v>9750690</v>
      </c>
      <c r="D785" s="6">
        <v>39024</v>
      </c>
      <c r="E785" s="1" t="s">
        <v>215</v>
      </c>
      <c r="F785" s="18">
        <f>$Q$10-D785</f>
        <v>148</v>
      </c>
    </row>
    <row r="786" spans="1:6" x14ac:dyDescent="0.2">
      <c r="A786" s="1" t="s">
        <v>56</v>
      </c>
      <c r="B786" s="2">
        <v>38991</v>
      </c>
      <c r="C786" s="3">
        <v>2519906.666666667</v>
      </c>
      <c r="D786" s="6">
        <v>39028</v>
      </c>
      <c r="E786" s="1" t="s">
        <v>214</v>
      </c>
      <c r="F786" s="18"/>
    </row>
    <row r="787" spans="1:6" x14ac:dyDescent="0.2">
      <c r="A787" s="1" t="s">
        <v>57</v>
      </c>
      <c r="B787" s="2">
        <v>38991</v>
      </c>
      <c r="C787" s="3">
        <v>1239080.8333333335</v>
      </c>
      <c r="D787" s="6">
        <v>39024</v>
      </c>
      <c r="E787" s="1" t="s">
        <v>215</v>
      </c>
      <c r="F787" s="18">
        <f>$Q$10-D787</f>
        <v>148</v>
      </c>
    </row>
    <row r="788" spans="1:6" x14ac:dyDescent="0.2">
      <c r="A788" s="1" t="s">
        <v>58</v>
      </c>
      <c r="B788" s="2">
        <v>38991</v>
      </c>
      <c r="C788" s="3">
        <v>3809480.833333333</v>
      </c>
      <c r="D788" s="6">
        <v>39028</v>
      </c>
      <c r="E788" s="1" t="s">
        <v>215</v>
      </c>
      <c r="F788" s="18">
        <f>$Q$10-D788</f>
        <v>144</v>
      </c>
    </row>
    <row r="789" spans="1:6" x14ac:dyDescent="0.2">
      <c r="A789" s="1" t="s">
        <v>59</v>
      </c>
      <c r="B789" s="2">
        <v>38991</v>
      </c>
      <c r="C789" s="3">
        <v>593805</v>
      </c>
      <c r="D789" s="6">
        <v>39028</v>
      </c>
      <c r="E789" s="1" t="s">
        <v>214</v>
      </c>
      <c r="F789" s="18"/>
    </row>
    <row r="790" spans="1:6" x14ac:dyDescent="0.2">
      <c r="A790" s="1" t="s">
        <v>60</v>
      </c>
      <c r="B790" s="2">
        <v>38991</v>
      </c>
      <c r="C790" s="3">
        <v>9732050</v>
      </c>
      <c r="D790" s="6">
        <v>39028</v>
      </c>
      <c r="E790" s="1" t="s">
        <v>215</v>
      </c>
      <c r="F790" s="18">
        <f>$Q$10-D790</f>
        <v>144</v>
      </c>
    </row>
    <row r="791" spans="1:6" x14ac:dyDescent="0.2">
      <c r="A791" s="1" t="s">
        <v>61</v>
      </c>
      <c r="B791" s="2">
        <v>38991</v>
      </c>
      <c r="C791" s="3">
        <v>4607763.333333334</v>
      </c>
      <c r="D791" s="6">
        <v>39026</v>
      </c>
      <c r="E791" s="1" t="s">
        <v>215</v>
      </c>
      <c r="F791" s="18">
        <f>$Q$10-D791</f>
        <v>146</v>
      </c>
    </row>
    <row r="792" spans="1:6" x14ac:dyDescent="0.2">
      <c r="A792" s="1" t="s">
        <v>62</v>
      </c>
      <c r="B792" s="2">
        <v>38991</v>
      </c>
      <c r="C792" s="3">
        <v>8747602.5</v>
      </c>
      <c r="D792" s="6">
        <v>39027</v>
      </c>
      <c r="E792" s="1" t="s">
        <v>215</v>
      </c>
      <c r="F792" s="18">
        <f>$Q$10-D792</f>
        <v>145</v>
      </c>
    </row>
    <row r="793" spans="1:6" x14ac:dyDescent="0.2">
      <c r="A793" s="1" t="s">
        <v>63</v>
      </c>
      <c r="B793" s="2">
        <v>38991</v>
      </c>
      <c r="C793" s="3">
        <v>3944543.75</v>
      </c>
      <c r="D793" s="6">
        <v>39023</v>
      </c>
      <c r="E793" s="1" t="s">
        <v>215</v>
      </c>
      <c r="F793" s="18">
        <f>$Q$10-D793</f>
        <v>149</v>
      </c>
    </row>
    <row r="794" spans="1:6" x14ac:dyDescent="0.2">
      <c r="A794" s="1" t="s">
        <v>64</v>
      </c>
      <c r="B794" s="2">
        <v>38991</v>
      </c>
      <c r="C794" s="3">
        <v>190417.5</v>
      </c>
      <c r="D794" s="6">
        <v>39025</v>
      </c>
      <c r="E794" s="1" t="s">
        <v>214</v>
      </c>
      <c r="F794" s="18"/>
    </row>
    <row r="795" spans="1:6" x14ac:dyDescent="0.2">
      <c r="A795" s="1" t="s">
        <v>65</v>
      </c>
      <c r="B795" s="2">
        <v>38991</v>
      </c>
      <c r="C795" s="3">
        <v>9648136.666666666</v>
      </c>
      <c r="D795" s="6">
        <v>39025</v>
      </c>
      <c r="E795" s="1" t="s">
        <v>215</v>
      </c>
      <c r="F795" s="18">
        <f>$Q$10-D795</f>
        <v>147</v>
      </c>
    </row>
    <row r="796" spans="1:6" x14ac:dyDescent="0.2">
      <c r="A796" s="1" t="s">
        <v>66</v>
      </c>
      <c r="B796" s="2">
        <v>38991</v>
      </c>
      <c r="C796" s="3">
        <v>2220166.6666666665</v>
      </c>
      <c r="D796" s="6">
        <v>39022</v>
      </c>
      <c r="E796" s="1" t="s">
        <v>214</v>
      </c>
      <c r="F796" s="18"/>
    </row>
    <row r="797" spans="1:6" x14ac:dyDescent="0.2">
      <c r="A797" s="1" t="s">
        <v>67</v>
      </c>
      <c r="B797" s="2">
        <v>38991</v>
      </c>
      <c r="C797" s="3">
        <v>5755800</v>
      </c>
      <c r="D797" s="6">
        <v>39024</v>
      </c>
      <c r="E797" s="1" t="s">
        <v>214</v>
      </c>
      <c r="F797" s="18"/>
    </row>
    <row r="798" spans="1:6" x14ac:dyDescent="0.2">
      <c r="A798" s="1" t="s">
        <v>68</v>
      </c>
      <c r="B798" s="2">
        <v>38991</v>
      </c>
      <c r="C798" s="3">
        <v>627570.00000000012</v>
      </c>
      <c r="D798" s="6">
        <v>39023</v>
      </c>
      <c r="E798" s="1" t="s">
        <v>214</v>
      </c>
      <c r="F798" s="18"/>
    </row>
    <row r="799" spans="1:6" x14ac:dyDescent="0.2">
      <c r="A799" s="1" t="s">
        <v>69</v>
      </c>
      <c r="B799" s="2">
        <v>38991</v>
      </c>
      <c r="C799" s="3">
        <v>2540583.3333333335</v>
      </c>
      <c r="D799" s="6">
        <v>39027</v>
      </c>
      <c r="E799" s="1" t="s">
        <v>214</v>
      </c>
      <c r="F799" s="18"/>
    </row>
    <row r="800" spans="1:6" x14ac:dyDescent="0.2">
      <c r="A800" s="1" t="s">
        <v>70</v>
      </c>
      <c r="B800" s="2">
        <v>38991</v>
      </c>
      <c r="C800" s="3">
        <v>1822385.833333333</v>
      </c>
      <c r="D800" s="6">
        <v>39028</v>
      </c>
      <c r="E800" s="1" t="s">
        <v>215</v>
      </c>
      <c r="F800" s="18">
        <f>$Q$10-D800</f>
        <v>144</v>
      </c>
    </row>
    <row r="801" spans="1:6" x14ac:dyDescent="0.2">
      <c r="A801" s="1" t="s">
        <v>71</v>
      </c>
      <c r="B801" s="2">
        <v>38991</v>
      </c>
      <c r="C801" s="3">
        <v>1516933.3333333335</v>
      </c>
      <c r="D801" s="6">
        <v>39026</v>
      </c>
      <c r="E801" s="1" t="s">
        <v>214</v>
      </c>
      <c r="F801" s="18"/>
    </row>
    <row r="802" spans="1:6" x14ac:dyDescent="0.2">
      <c r="A802" s="1" t="s">
        <v>72</v>
      </c>
      <c r="B802" s="2">
        <v>38991</v>
      </c>
      <c r="C802" s="3">
        <v>687675</v>
      </c>
      <c r="D802" s="6">
        <v>39023</v>
      </c>
      <c r="E802" s="1" t="s">
        <v>214</v>
      </c>
      <c r="F802" s="18"/>
    </row>
    <row r="803" spans="1:6" x14ac:dyDescent="0.2">
      <c r="A803" s="1" t="s">
        <v>73</v>
      </c>
      <c r="B803" s="2">
        <v>38991</v>
      </c>
      <c r="C803" s="3">
        <v>3179530</v>
      </c>
      <c r="D803" s="6">
        <v>39026</v>
      </c>
      <c r="E803" s="1" t="s">
        <v>215</v>
      </c>
      <c r="F803" s="18">
        <f>$Q$10-D803</f>
        <v>146</v>
      </c>
    </row>
    <row r="804" spans="1:6" x14ac:dyDescent="0.2">
      <c r="A804" s="1" t="s">
        <v>74</v>
      </c>
      <c r="B804" s="2">
        <v>38991</v>
      </c>
      <c r="C804" s="3">
        <v>8901287.5</v>
      </c>
      <c r="D804" s="6">
        <v>39024</v>
      </c>
      <c r="E804" s="1" t="s">
        <v>215</v>
      </c>
      <c r="F804" s="18">
        <f>$Q$10-D804</f>
        <v>148</v>
      </c>
    </row>
    <row r="805" spans="1:6" x14ac:dyDescent="0.2">
      <c r="A805" s="1" t="s">
        <v>75</v>
      </c>
      <c r="B805" s="2">
        <v>38991</v>
      </c>
      <c r="C805" s="3">
        <v>5024675.833333334</v>
      </c>
      <c r="D805" s="6">
        <v>39025</v>
      </c>
      <c r="E805" s="1" t="s">
        <v>215</v>
      </c>
      <c r="F805" s="18">
        <f>$Q$10-D805</f>
        <v>147</v>
      </c>
    </row>
    <row r="806" spans="1:6" x14ac:dyDescent="0.2">
      <c r="A806" s="1" t="s">
        <v>76</v>
      </c>
      <c r="B806" s="2">
        <v>38991</v>
      </c>
      <c r="C806" s="3">
        <v>6893200</v>
      </c>
      <c r="D806" s="6">
        <v>39024</v>
      </c>
      <c r="E806" s="1" t="s">
        <v>215</v>
      </c>
      <c r="F806" s="18">
        <f>$Q$10-D806</f>
        <v>148</v>
      </c>
    </row>
    <row r="807" spans="1:6" x14ac:dyDescent="0.2">
      <c r="A807" s="1" t="s">
        <v>77</v>
      </c>
      <c r="B807" s="2">
        <v>38991</v>
      </c>
      <c r="C807" s="3">
        <v>514100.83333333326</v>
      </c>
      <c r="D807" s="6">
        <v>39027</v>
      </c>
      <c r="E807" s="1" t="s">
        <v>214</v>
      </c>
      <c r="F807" s="18"/>
    </row>
    <row r="808" spans="1:6" x14ac:dyDescent="0.2">
      <c r="A808" s="1" t="s">
        <v>78</v>
      </c>
      <c r="B808" s="2">
        <v>38991</v>
      </c>
      <c r="C808" s="3">
        <v>2047803.3333333335</v>
      </c>
      <c r="D808" s="6">
        <v>39028</v>
      </c>
      <c r="E808" s="1" t="s">
        <v>215</v>
      </c>
      <c r="F808" s="18">
        <f>$Q$10-D808</f>
        <v>144</v>
      </c>
    </row>
    <row r="809" spans="1:6" x14ac:dyDescent="0.2">
      <c r="A809" s="1" t="s">
        <v>79</v>
      </c>
      <c r="B809" s="2">
        <v>38991</v>
      </c>
      <c r="C809" s="3">
        <v>1429575</v>
      </c>
      <c r="D809" s="6">
        <v>39027</v>
      </c>
      <c r="E809" s="1" t="s">
        <v>215</v>
      </c>
      <c r="F809" s="18">
        <f>$Q$10-D809</f>
        <v>145</v>
      </c>
    </row>
    <row r="810" spans="1:6" x14ac:dyDescent="0.2">
      <c r="A810" s="1" t="s">
        <v>80</v>
      </c>
      <c r="B810" s="2">
        <v>38991</v>
      </c>
      <c r="C810" s="3">
        <v>3165000</v>
      </c>
      <c r="D810" s="6">
        <v>39022</v>
      </c>
      <c r="E810" s="1" t="s">
        <v>214</v>
      </c>
      <c r="F810" s="18"/>
    </row>
    <row r="811" spans="1:6" x14ac:dyDescent="0.2">
      <c r="A811" s="1" t="s">
        <v>81</v>
      </c>
      <c r="B811" s="2">
        <v>38991</v>
      </c>
      <c r="C811" s="3">
        <v>5324208.75</v>
      </c>
      <c r="D811" s="6">
        <v>39026</v>
      </c>
      <c r="E811" s="1" t="s">
        <v>215</v>
      </c>
      <c r="F811" s="18">
        <f>$Q$10-D811</f>
        <v>146</v>
      </c>
    </row>
    <row r="812" spans="1:6" x14ac:dyDescent="0.2">
      <c r="A812" s="1" t="s">
        <v>82</v>
      </c>
      <c r="B812" s="2">
        <v>38991</v>
      </c>
      <c r="C812" s="3">
        <v>4012425</v>
      </c>
      <c r="D812" s="6">
        <v>39024</v>
      </c>
      <c r="E812" s="1" t="s">
        <v>214</v>
      </c>
      <c r="F812" s="18"/>
    </row>
    <row r="813" spans="1:6" x14ac:dyDescent="0.2">
      <c r="A813" s="1" t="s">
        <v>83</v>
      </c>
      <c r="B813" s="2">
        <v>38991</v>
      </c>
      <c r="C813" s="3">
        <v>144081.66666666666</v>
      </c>
      <c r="D813" s="6">
        <v>39023</v>
      </c>
      <c r="E813" s="1" t="s">
        <v>215</v>
      </c>
      <c r="F813" s="18">
        <f>$Q$10-D813</f>
        <v>149</v>
      </c>
    </row>
    <row r="814" spans="1:6" x14ac:dyDescent="0.2">
      <c r="A814" s="1" t="s">
        <v>84</v>
      </c>
      <c r="B814" s="2">
        <v>38991</v>
      </c>
      <c r="C814" s="3">
        <v>1457898.75</v>
      </c>
      <c r="D814" s="6">
        <v>39028</v>
      </c>
      <c r="E814" s="1" t="s">
        <v>215</v>
      </c>
      <c r="F814" s="18">
        <f>$Q$10-D814</f>
        <v>144</v>
      </c>
    </row>
    <row r="815" spans="1:6" x14ac:dyDescent="0.2">
      <c r="A815" s="1" t="s">
        <v>85</v>
      </c>
      <c r="B815" s="2">
        <v>38991</v>
      </c>
      <c r="C815" s="3">
        <v>3974351.25</v>
      </c>
      <c r="D815" s="6">
        <v>39024</v>
      </c>
      <c r="E815" s="1" t="s">
        <v>215</v>
      </c>
      <c r="F815" s="18">
        <f>$Q$10-D815</f>
        <v>148</v>
      </c>
    </row>
    <row r="816" spans="1:6" x14ac:dyDescent="0.2">
      <c r="A816" s="1" t="s">
        <v>86</v>
      </c>
      <c r="B816" s="2">
        <v>38991</v>
      </c>
      <c r="C816" s="3">
        <v>364350</v>
      </c>
      <c r="D816" s="6">
        <v>39022</v>
      </c>
      <c r="E816" s="1" t="s">
        <v>214</v>
      </c>
      <c r="F816" s="18"/>
    </row>
    <row r="817" spans="1:6" x14ac:dyDescent="0.2">
      <c r="A817" s="1" t="s">
        <v>87</v>
      </c>
      <c r="B817" s="2">
        <v>38991</v>
      </c>
      <c r="C817" s="3">
        <v>3558945.416666667</v>
      </c>
      <c r="D817" s="6">
        <v>39024</v>
      </c>
      <c r="E817" s="1" t="s">
        <v>215</v>
      </c>
      <c r="F817" s="18">
        <f>$Q$10-D817</f>
        <v>148</v>
      </c>
    </row>
    <row r="818" spans="1:6" x14ac:dyDescent="0.2">
      <c r="A818" s="1" t="s">
        <v>88</v>
      </c>
      <c r="B818" s="2">
        <v>38991</v>
      </c>
      <c r="C818" s="3">
        <v>5013181.2499999991</v>
      </c>
      <c r="D818" s="6">
        <v>39027</v>
      </c>
      <c r="E818" s="1" t="s">
        <v>214</v>
      </c>
      <c r="F818" s="18"/>
    </row>
    <row r="819" spans="1:6" x14ac:dyDescent="0.2">
      <c r="A819" s="1" t="s">
        <v>89</v>
      </c>
      <c r="B819" s="2">
        <v>38991</v>
      </c>
      <c r="C819" s="3">
        <v>4784389.9999999991</v>
      </c>
      <c r="D819" s="6">
        <v>39028</v>
      </c>
      <c r="E819" s="1" t="s">
        <v>214</v>
      </c>
      <c r="F819" s="18"/>
    </row>
    <row r="820" spans="1:6" x14ac:dyDescent="0.2">
      <c r="A820" s="1" t="s">
        <v>90</v>
      </c>
      <c r="B820" s="2">
        <v>38991</v>
      </c>
      <c r="C820" s="3">
        <v>259095.83333333331</v>
      </c>
      <c r="D820" s="6">
        <v>39025</v>
      </c>
      <c r="E820" s="1" t="s">
        <v>215</v>
      </c>
      <c r="F820" s="18">
        <f>$Q$10-D820</f>
        <v>147</v>
      </c>
    </row>
    <row r="821" spans="1:6" x14ac:dyDescent="0.2">
      <c r="A821" s="1" t="s">
        <v>91</v>
      </c>
      <c r="B821" s="2">
        <v>38991</v>
      </c>
      <c r="C821" s="3">
        <v>3375029.166666667</v>
      </c>
      <c r="D821" s="6">
        <v>39023</v>
      </c>
      <c r="E821" s="1" t="s">
        <v>215</v>
      </c>
      <c r="F821" s="18">
        <f>$Q$10-D821</f>
        <v>149</v>
      </c>
    </row>
    <row r="822" spans="1:6" x14ac:dyDescent="0.2">
      <c r="A822" s="1" t="s">
        <v>92</v>
      </c>
      <c r="B822" s="2">
        <v>38991</v>
      </c>
      <c r="C822" s="3">
        <v>408814.58333333337</v>
      </c>
      <c r="D822" s="6">
        <v>39027</v>
      </c>
      <c r="E822" s="1" t="s">
        <v>214</v>
      </c>
      <c r="F822" s="18"/>
    </row>
    <row r="823" spans="1:6" x14ac:dyDescent="0.2">
      <c r="A823" s="1" t="s">
        <v>93</v>
      </c>
      <c r="B823" s="2">
        <v>38991</v>
      </c>
      <c r="C823" s="3">
        <v>4795296.25</v>
      </c>
      <c r="D823" s="6">
        <v>39026</v>
      </c>
      <c r="E823" s="1" t="s">
        <v>214</v>
      </c>
      <c r="F823" s="18"/>
    </row>
    <row r="824" spans="1:6" x14ac:dyDescent="0.2">
      <c r="A824" s="1" t="s">
        <v>94</v>
      </c>
      <c r="B824" s="2">
        <v>38991</v>
      </c>
      <c r="C824" s="3">
        <v>3072293.75</v>
      </c>
      <c r="D824" s="6">
        <v>39026</v>
      </c>
      <c r="E824" s="1" t="s">
        <v>214</v>
      </c>
      <c r="F824" s="18"/>
    </row>
    <row r="825" spans="1:6" x14ac:dyDescent="0.2">
      <c r="A825" s="1" t="s">
        <v>95</v>
      </c>
      <c r="B825" s="2">
        <v>38991</v>
      </c>
      <c r="C825" s="3">
        <v>1866626.666666667</v>
      </c>
      <c r="D825" s="6">
        <v>39025</v>
      </c>
      <c r="E825" s="1" t="s">
        <v>214</v>
      </c>
      <c r="F825" s="18"/>
    </row>
    <row r="826" spans="1:6" x14ac:dyDescent="0.2">
      <c r="A826" s="1" t="s">
        <v>96</v>
      </c>
      <c r="B826" s="2">
        <v>38991</v>
      </c>
      <c r="C826" s="3">
        <v>3179799.166666667</v>
      </c>
      <c r="D826" s="6">
        <v>39023</v>
      </c>
      <c r="E826" s="1" t="s">
        <v>215</v>
      </c>
      <c r="F826" s="18">
        <f>$Q$10-D826</f>
        <v>149</v>
      </c>
    </row>
    <row r="827" spans="1:6" x14ac:dyDescent="0.2">
      <c r="A827" s="1" t="s">
        <v>97</v>
      </c>
      <c r="B827" s="2">
        <v>38991</v>
      </c>
      <c r="C827" s="3">
        <v>7516616.25</v>
      </c>
      <c r="D827" s="6">
        <v>39028</v>
      </c>
      <c r="E827" s="1" t="s">
        <v>214</v>
      </c>
      <c r="F827" s="18"/>
    </row>
    <row r="828" spans="1:6" x14ac:dyDescent="0.2">
      <c r="A828" s="1" t="s">
        <v>98</v>
      </c>
      <c r="B828" s="2">
        <v>38991</v>
      </c>
      <c r="C828" s="3">
        <v>530878.33333333326</v>
      </c>
      <c r="D828" s="6">
        <v>39022</v>
      </c>
      <c r="E828" s="1" t="s">
        <v>214</v>
      </c>
      <c r="F828" s="18"/>
    </row>
    <row r="829" spans="1:6" x14ac:dyDescent="0.2">
      <c r="A829" s="1" t="s">
        <v>99</v>
      </c>
      <c r="B829" s="2">
        <v>38991</v>
      </c>
      <c r="C829" s="3">
        <v>1521519.1666666665</v>
      </c>
      <c r="D829" s="6">
        <v>39028</v>
      </c>
      <c r="E829" s="1" t="s">
        <v>215</v>
      </c>
      <c r="F829" s="18">
        <f>$Q$10-D829</f>
        <v>144</v>
      </c>
    </row>
    <row r="830" spans="1:6" x14ac:dyDescent="0.2">
      <c r="A830" s="1" t="s">
        <v>100</v>
      </c>
      <c r="B830" s="2">
        <v>38991</v>
      </c>
      <c r="C830" s="3">
        <v>6612932.0833333321</v>
      </c>
      <c r="D830" s="6">
        <v>39023</v>
      </c>
      <c r="E830" s="1" t="s">
        <v>214</v>
      </c>
      <c r="F830" s="18"/>
    </row>
    <row r="831" spans="1:6" x14ac:dyDescent="0.2">
      <c r="A831" s="1" t="s">
        <v>101</v>
      </c>
      <c r="B831" s="2">
        <v>38991</v>
      </c>
      <c r="C831" s="3">
        <v>4540004.166666667</v>
      </c>
      <c r="D831" s="6">
        <v>39023</v>
      </c>
      <c r="E831" s="1" t="s">
        <v>214</v>
      </c>
      <c r="F831" s="18"/>
    </row>
    <row r="832" spans="1:6" x14ac:dyDescent="0.2">
      <c r="A832" s="1" t="s">
        <v>102</v>
      </c>
      <c r="B832" s="2">
        <v>38991</v>
      </c>
      <c r="C832" s="3">
        <v>900851.25</v>
      </c>
      <c r="D832" s="6">
        <v>39024</v>
      </c>
      <c r="E832" s="1" t="s">
        <v>215</v>
      </c>
      <c r="F832" s="18">
        <f>$Q$10-D832</f>
        <v>148</v>
      </c>
    </row>
    <row r="833" spans="1:6" x14ac:dyDescent="0.2">
      <c r="A833" s="1" t="s">
        <v>103</v>
      </c>
      <c r="B833" s="2">
        <v>38991</v>
      </c>
      <c r="C833" s="3">
        <v>6009850</v>
      </c>
      <c r="D833" s="6">
        <v>39023</v>
      </c>
      <c r="E833" s="1" t="s">
        <v>215</v>
      </c>
      <c r="F833" s="18">
        <f>$Q$10-D833</f>
        <v>149</v>
      </c>
    </row>
    <row r="834" spans="1:6" x14ac:dyDescent="0.2">
      <c r="A834" s="1" t="s">
        <v>104</v>
      </c>
      <c r="B834" s="2">
        <v>38991</v>
      </c>
      <c r="C834" s="3">
        <v>862502.08333333326</v>
      </c>
      <c r="D834" s="6">
        <v>39026</v>
      </c>
      <c r="E834" s="1" t="s">
        <v>215</v>
      </c>
      <c r="F834" s="18">
        <f>$Q$10-D834</f>
        <v>146</v>
      </c>
    </row>
    <row r="835" spans="1:6" x14ac:dyDescent="0.2">
      <c r="A835" s="1" t="s">
        <v>105</v>
      </c>
      <c r="B835" s="2">
        <v>38991</v>
      </c>
      <c r="C835" s="3">
        <v>1249386.6666666665</v>
      </c>
      <c r="D835" s="6">
        <v>39025</v>
      </c>
      <c r="E835" s="1" t="s">
        <v>215</v>
      </c>
      <c r="F835" s="18">
        <f>$Q$10-D835</f>
        <v>147</v>
      </c>
    </row>
    <row r="836" spans="1:6" x14ac:dyDescent="0.2">
      <c r="A836" s="1" t="s">
        <v>106</v>
      </c>
      <c r="B836" s="2">
        <v>38991</v>
      </c>
      <c r="C836" s="3">
        <v>8045431.25</v>
      </c>
      <c r="D836" s="6">
        <v>39023</v>
      </c>
      <c r="E836" s="1" t="s">
        <v>215</v>
      </c>
      <c r="F836" s="18">
        <f>$Q$10-D836</f>
        <v>149</v>
      </c>
    </row>
    <row r="837" spans="1:6" x14ac:dyDescent="0.2">
      <c r="A837" s="1" t="s">
        <v>107</v>
      </c>
      <c r="B837" s="2">
        <v>38991</v>
      </c>
      <c r="C837" s="3">
        <v>1030583.3333333335</v>
      </c>
      <c r="D837" s="6">
        <v>39028</v>
      </c>
      <c r="E837" s="1" t="s">
        <v>215</v>
      </c>
      <c r="F837" s="18">
        <f>$Q$10-D837</f>
        <v>144</v>
      </c>
    </row>
    <row r="838" spans="1:6" x14ac:dyDescent="0.2">
      <c r="A838" s="1" t="s">
        <v>108</v>
      </c>
      <c r="B838" s="2">
        <v>38991</v>
      </c>
      <c r="C838" s="3">
        <v>1936791.666666667</v>
      </c>
      <c r="D838" s="6">
        <v>39026</v>
      </c>
      <c r="E838" s="1" t="s">
        <v>214</v>
      </c>
      <c r="F838" s="18"/>
    </row>
    <row r="839" spans="1:6" x14ac:dyDescent="0.2">
      <c r="A839" s="1" t="s">
        <v>109</v>
      </c>
      <c r="B839" s="2">
        <v>38991</v>
      </c>
      <c r="C839" s="3">
        <v>2295784.1666666665</v>
      </c>
      <c r="D839" s="6">
        <v>39024</v>
      </c>
      <c r="E839" s="1" t="s">
        <v>215</v>
      </c>
      <c r="F839" s="18">
        <f>$Q$10-D839</f>
        <v>148</v>
      </c>
    </row>
    <row r="840" spans="1:6" x14ac:dyDescent="0.2">
      <c r="A840" s="1" t="s">
        <v>110</v>
      </c>
      <c r="B840" s="2">
        <v>38991</v>
      </c>
      <c r="C840" s="3">
        <v>1149472.4999999998</v>
      </c>
      <c r="D840" s="6">
        <v>39022</v>
      </c>
      <c r="E840" s="1" t="s">
        <v>215</v>
      </c>
      <c r="F840" s="18">
        <f>$Q$10-D840</f>
        <v>150</v>
      </c>
    </row>
    <row r="841" spans="1:6" x14ac:dyDescent="0.2">
      <c r="A841" s="1" t="s">
        <v>111</v>
      </c>
      <c r="B841" s="2">
        <v>38991</v>
      </c>
      <c r="C841" s="3">
        <v>8363600</v>
      </c>
      <c r="D841" s="6">
        <v>39025</v>
      </c>
      <c r="E841" s="1" t="s">
        <v>214</v>
      </c>
      <c r="F841" s="18"/>
    </row>
    <row r="842" spans="1:6" x14ac:dyDescent="0.2">
      <c r="A842" s="1" t="s">
        <v>112</v>
      </c>
      <c r="B842" s="2">
        <v>38991</v>
      </c>
      <c r="C842" s="3">
        <v>7759395</v>
      </c>
      <c r="D842" s="6">
        <v>39023</v>
      </c>
      <c r="E842" s="1" t="s">
        <v>214</v>
      </c>
      <c r="F842" s="18"/>
    </row>
    <row r="843" spans="1:6" x14ac:dyDescent="0.2">
      <c r="A843" s="1" t="s">
        <v>113</v>
      </c>
      <c r="B843" s="2">
        <v>38991</v>
      </c>
      <c r="C843" s="3">
        <v>146910</v>
      </c>
      <c r="D843" s="6">
        <v>39027</v>
      </c>
      <c r="E843" s="1" t="s">
        <v>214</v>
      </c>
      <c r="F843" s="18"/>
    </row>
    <row r="844" spans="1:6" x14ac:dyDescent="0.2">
      <c r="A844" s="1" t="s">
        <v>114</v>
      </c>
      <c r="B844" s="2">
        <v>38991</v>
      </c>
      <c r="C844" s="3">
        <v>4211655</v>
      </c>
      <c r="D844" s="6">
        <v>39025</v>
      </c>
      <c r="E844" s="1" t="s">
        <v>215</v>
      </c>
      <c r="F844" s="18">
        <f>$Q$10-D844</f>
        <v>147</v>
      </c>
    </row>
    <row r="845" spans="1:6" x14ac:dyDescent="0.2">
      <c r="A845" s="1" t="s">
        <v>115</v>
      </c>
      <c r="B845" s="2">
        <v>38991</v>
      </c>
      <c r="C845" s="3">
        <v>6304485</v>
      </c>
      <c r="D845" s="6">
        <v>39024</v>
      </c>
      <c r="E845" s="1" t="s">
        <v>215</v>
      </c>
      <c r="F845" s="18">
        <f>$Q$10-D845</f>
        <v>148</v>
      </c>
    </row>
    <row r="846" spans="1:6" x14ac:dyDescent="0.2">
      <c r="A846" s="1" t="s">
        <v>116</v>
      </c>
      <c r="B846" s="2">
        <v>38991</v>
      </c>
      <c r="C846" s="3">
        <v>925066.66666666651</v>
      </c>
      <c r="D846" s="6">
        <v>39028</v>
      </c>
      <c r="E846" s="1" t="s">
        <v>215</v>
      </c>
      <c r="F846" s="18">
        <f>$Q$10-D846</f>
        <v>144</v>
      </c>
    </row>
    <row r="847" spans="1:6" x14ac:dyDescent="0.2">
      <c r="A847" s="1" t="s">
        <v>117</v>
      </c>
      <c r="B847" s="2">
        <v>38991</v>
      </c>
      <c r="C847" s="3">
        <v>8131500</v>
      </c>
      <c r="D847" s="6">
        <v>39024</v>
      </c>
      <c r="E847" s="1" t="s">
        <v>215</v>
      </c>
      <c r="F847" s="18">
        <f>$Q$10-D847</f>
        <v>148</v>
      </c>
    </row>
    <row r="848" spans="1:6" x14ac:dyDescent="0.2">
      <c r="A848" s="1" t="s">
        <v>118</v>
      </c>
      <c r="B848" s="2">
        <v>38991</v>
      </c>
      <c r="C848" s="3">
        <v>624510</v>
      </c>
      <c r="D848" s="6">
        <v>39028</v>
      </c>
      <c r="E848" s="1" t="s">
        <v>215</v>
      </c>
      <c r="F848" s="18">
        <f>$Q$10-D848</f>
        <v>144</v>
      </c>
    </row>
    <row r="849" spans="1:6" x14ac:dyDescent="0.2">
      <c r="A849" s="1" t="s">
        <v>119</v>
      </c>
      <c r="B849" s="2">
        <v>38991</v>
      </c>
      <c r="C849" s="3">
        <v>7725625</v>
      </c>
      <c r="D849" s="6">
        <v>39023</v>
      </c>
      <c r="E849" s="1" t="s">
        <v>215</v>
      </c>
      <c r="F849" s="18">
        <f>$Q$10-D849</f>
        <v>149</v>
      </c>
    </row>
    <row r="850" spans="1:6" x14ac:dyDescent="0.2">
      <c r="A850" s="1" t="s">
        <v>120</v>
      </c>
      <c r="B850" s="2">
        <v>38991</v>
      </c>
      <c r="C850" s="3">
        <v>130262.5</v>
      </c>
      <c r="D850" s="6">
        <v>39023</v>
      </c>
      <c r="E850" s="1" t="s">
        <v>215</v>
      </c>
      <c r="F850" s="18">
        <f>$Q$10-D850</f>
        <v>149</v>
      </c>
    </row>
    <row r="851" spans="1:6" x14ac:dyDescent="0.2">
      <c r="A851" s="1" t="s">
        <v>121</v>
      </c>
      <c r="B851" s="2">
        <v>38991</v>
      </c>
      <c r="C851" s="3">
        <v>2882846.666666666</v>
      </c>
      <c r="D851" s="6">
        <v>39026</v>
      </c>
      <c r="E851" s="1" t="s">
        <v>215</v>
      </c>
      <c r="F851" s="18">
        <f>$Q$10-D851</f>
        <v>146</v>
      </c>
    </row>
    <row r="852" spans="1:6" x14ac:dyDescent="0.2">
      <c r="A852" s="1" t="s">
        <v>122</v>
      </c>
      <c r="B852" s="2">
        <v>38991</v>
      </c>
      <c r="C852" s="3">
        <v>6003960.416666666</v>
      </c>
      <c r="D852" s="6">
        <v>39022</v>
      </c>
      <c r="E852" s="1" t="s">
        <v>214</v>
      </c>
      <c r="F852" s="18"/>
    </row>
    <row r="853" spans="1:6" x14ac:dyDescent="0.2">
      <c r="A853" s="1" t="s">
        <v>123</v>
      </c>
      <c r="B853" s="2">
        <v>38991</v>
      </c>
      <c r="C853" s="3">
        <v>3450143.75</v>
      </c>
      <c r="D853" s="6">
        <v>39025</v>
      </c>
      <c r="E853" s="1" t="s">
        <v>215</v>
      </c>
      <c r="F853" s="18">
        <f>$Q$10-D853</f>
        <v>147</v>
      </c>
    </row>
    <row r="854" spans="1:6" x14ac:dyDescent="0.2">
      <c r="A854" s="1" t="s">
        <v>124</v>
      </c>
      <c r="B854" s="2">
        <v>38991</v>
      </c>
      <c r="C854" s="3">
        <v>10026777.083333334</v>
      </c>
      <c r="D854" s="6">
        <v>39028</v>
      </c>
      <c r="E854" s="1" t="s">
        <v>214</v>
      </c>
      <c r="F854" s="18"/>
    </row>
    <row r="855" spans="1:6" x14ac:dyDescent="0.2">
      <c r="A855" s="1" t="s">
        <v>125</v>
      </c>
      <c r="B855" s="2">
        <v>38991</v>
      </c>
      <c r="C855" s="3">
        <v>5733149.166666666</v>
      </c>
      <c r="D855" s="6">
        <v>39023</v>
      </c>
      <c r="E855" s="1" t="s">
        <v>214</v>
      </c>
      <c r="F855" s="18"/>
    </row>
    <row r="856" spans="1:6" x14ac:dyDescent="0.2">
      <c r="A856" s="1" t="s">
        <v>126</v>
      </c>
      <c r="B856" s="2">
        <v>38991</v>
      </c>
      <c r="C856" s="3">
        <v>385595</v>
      </c>
      <c r="D856" s="6">
        <v>39028</v>
      </c>
      <c r="E856" s="1" t="s">
        <v>214</v>
      </c>
      <c r="F856" s="18"/>
    </row>
    <row r="857" spans="1:6" x14ac:dyDescent="0.2">
      <c r="A857" s="1" t="s">
        <v>127</v>
      </c>
      <c r="B857" s="2">
        <v>38991</v>
      </c>
      <c r="C857" s="3">
        <v>413347.91666666674</v>
      </c>
      <c r="D857" s="6">
        <v>39024</v>
      </c>
      <c r="E857" s="1" t="s">
        <v>215</v>
      </c>
      <c r="F857" s="18">
        <f>$Q$10-D857</f>
        <v>148</v>
      </c>
    </row>
    <row r="858" spans="1:6" x14ac:dyDescent="0.2">
      <c r="A858" s="1" t="s">
        <v>128</v>
      </c>
      <c r="B858" s="2">
        <v>38991</v>
      </c>
      <c r="C858" s="3">
        <v>4305304.583333333</v>
      </c>
      <c r="D858" s="6">
        <v>39027</v>
      </c>
      <c r="E858" s="1" t="s">
        <v>215</v>
      </c>
      <c r="F858" s="18">
        <f>$Q$10-D858</f>
        <v>145</v>
      </c>
    </row>
    <row r="859" spans="1:6" x14ac:dyDescent="0.2">
      <c r="A859" s="1" t="s">
        <v>129</v>
      </c>
      <c r="B859" s="2">
        <v>38991</v>
      </c>
      <c r="C859" s="3">
        <v>4229541.666666666</v>
      </c>
      <c r="D859" s="6">
        <v>39024</v>
      </c>
      <c r="E859" s="1" t="s">
        <v>215</v>
      </c>
      <c r="F859" s="18">
        <f>$Q$10-D859</f>
        <v>148</v>
      </c>
    </row>
    <row r="860" spans="1:6" x14ac:dyDescent="0.2">
      <c r="A860" s="1" t="s">
        <v>130</v>
      </c>
      <c r="B860" s="2">
        <v>38991</v>
      </c>
      <c r="C860" s="3">
        <v>1923840</v>
      </c>
      <c r="D860" s="6">
        <v>39025</v>
      </c>
      <c r="E860" s="1" t="s">
        <v>214</v>
      </c>
      <c r="F860" s="18"/>
    </row>
    <row r="861" spans="1:6" x14ac:dyDescent="0.2">
      <c r="A861" s="1" t="s">
        <v>131</v>
      </c>
      <c r="B861" s="2">
        <v>38991</v>
      </c>
      <c r="C861" s="3">
        <v>9391360</v>
      </c>
      <c r="D861" s="6">
        <v>39026</v>
      </c>
      <c r="E861" s="1" t="s">
        <v>215</v>
      </c>
      <c r="F861" s="18">
        <f>$Q$10-D861</f>
        <v>146</v>
      </c>
    </row>
    <row r="862" spans="1:6" x14ac:dyDescent="0.2">
      <c r="A862" s="1" t="s">
        <v>132</v>
      </c>
      <c r="B862" s="2">
        <v>38991</v>
      </c>
      <c r="C862" s="3">
        <v>991853.33333333349</v>
      </c>
      <c r="D862" s="6">
        <v>39024</v>
      </c>
      <c r="E862" s="1" t="s">
        <v>215</v>
      </c>
      <c r="F862" s="18">
        <f>$Q$10-D862</f>
        <v>148</v>
      </c>
    </row>
    <row r="863" spans="1:6" x14ac:dyDescent="0.2">
      <c r="A863" s="1" t="s">
        <v>133</v>
      </c>
      <c r="B863" s="2">
        <v>38991</v>
      </c>
      <c r="C863" s="3">
        <v>341233.33333333337</v>
      </c>
      <c r="D863" s="6">
        <v>39028</v>
      </c>
      <c r="E863" s="1" t="s">
        <v>214</v>
      </c>
      <c r="F863" s="18"/>
    </row>
    <row r="864" spans="1:6" x14ac:dyDescent="0.2">
      <c r="A864" s="1" t="s">
        <v>134</v>
      </c>
      <c r="B864" s="2">
        <v>38991</v>
      </c>
      <c r="C864" s="3">
        <v>523001.66666666663</v>
      </c>
      <c r="D864" s="6">
        <v>39027</v>
      </c>
      <c r="E864" s="1" t="s">
        <v>214</v>
      </c>
      <c r="F864" s="18"/>
    </row>
    <row r="865" spans="1:6" x14ac:dyDescent="0.2">
      <c r="A865" s="1" t="s">
        <v>135</v>
      </c>
      <c r="B865" s="2">
        <v>38991</v>
      </c>
      <c r="C865" s="3">
        <v>179681.25</v>
      </c>
      <c r="D865" s="6">
        <v>39024</v>
      </c>
      <c r="E865" s="1" t="s">
        <v>215</v>
      </c>
      <c r="F865" s="18">
        <f>$Q$10-D865</f>
        <v>148</v>
      </c>
    </row>
    <row r="866" spans="1:6" x14ac:dyDescent="0.2">
      <c r="A866" s="1" t="s">
        <v>136</v>
      </c>
      <c r="B866" s="2">
        <v>38991</v>
      </c>
      <c r="C866" s="3">
        <v>908747.5</v>
      </c>
      <c r="D866" s="6">
        <v>39027</v>
      </c>
      <c r="E866" s="1" t="s">
        <v>214</v>
      </c>
      <c r="F866" s="18"/>
    </row>
    <row r="867" spans="1:6" x14ac:dyDescent="0.2">
      <c r="A867" s="1" t="s">
        <v>137</v>
      </c>
      <c r="B867" s="2">
        <v>38991</v>
      </c>
      <c r="C867" s="3">
        <v>7133467.083333334</v>
      </c>
      <c r="D867" s="6">
        <v>39025</v>
      </c>
      <c r="E867" s="1" t="s">
        <v>215</v>
      </c>
      <c r="F867" s="18">
        <f>$Q$10-D867</f>
        <v>147</v>
      </c>
    </row>
    <row r="868" spans="1:6" x14ac:dyDescent="0.2">
      <c r="A868" s="1" t="s">
        <v>138</v>
      </c>
      <c r="B868" s="2">
        <v>38991</v>
      </c>
      <c r="C868" s="3">
        <v>2830050</v>
      </c>
      <c r="D868" s="6">
        <v>39025</v>
      </c>
      <c r="E868" s="1" t="s">
        <v>215</v>
      </c>
      <c r="F868" s="18">
        <f>$Q$10-D868</f>
        <v>147</v>
      </c>
    </row>
    <row r="869" spans="1:6" x14ac:dyDescent="0.2">
      <c r="A869" s="1" t="s">
        <v>139</v>
      </c>
      <c r="B869" s="2">
        <v>38991</v>
      </c>
      <c r="C869" s="3">
        <v>8380267.4999999991</v>
      </c>
      <c r="D869" s="6">
        <v>39028</v>
      </c>
      <c r="E869" s="1" t="s">
        <v>214</v>
      </c>
      <c r="F869" s="18"/>
    </row>
    <row r="870" spans="1:6" x14ac:dyDescent="0.2">
      <c r="A870" s="1" t="s">
        <v>140</v>
      </c>
      <c r="B870" s="2">
        <v>38991</v>
      </c>
      <c r="C870" s="3">
        <v>1738132.5</v>
      </c>
      <c r="D870" s="6">
        <v>39025</v>
      </c>
      <c r="E870" s="1" t="s">
        <v>215</v>
      </c>
      <c r="F870" s="18">
        <f>$Q$10-D870</f>
        <v>147</v>
      </c>
    </row>
    <row r="871" spans="1:6" x14ac:dyDescent="0.2">
      <c r="A871" s="1" t="s">
        <v>141</v>
      </c>
      <c r="B871" s="2">
        <v>38991</v>
      </c>
      <c r="C871" s="3">
        <v>4333347.5</v>
      </c>
      <c r="D871" s="6">
        <v>39027</v>
      </c>
      <c r="E871" s="1" t="s">
        <v>215</v>
      </c>
      <c r="F871" s="18">
        <f>$Q$10-D871</f>
        <v>145</v>
      </c>
    </row>
    <row r="872" spans="1:6" x14ac:dyDescent="0.2">
      <c r="A872" s="1" t="s">
        <v>142</v>
      </c>
      <c r="B872" s="2">
        <v>38991</v>
      </c>
      <c r="C872" s="3">
        <v>4615141.666666666</v>
      </c>
      <c r="D872" s="6">
        <v>39022</v>
      </c>
      <c r="E872" s="1" t="s">
        <v>215</v>
      </c>
      <c r="F872" s="18">
        <f>$Q$10-D872</f>
        <v>150</v>
      </c>
    </row>
    <row r="873" spans="1:6" x14ac:dyDescent="0.2">
      <c r="A873" s="1" t="s">
        <v>143</v>
      </c>
      <c r="B873" s="2">
        <v>38991</v>
      </c>
      <c r="C873" s="3">
        <v>1164029.1666666667</v>
      </c>
      <c r="D873" s="6">
        <v>39022</v>
      </c>
      <c r="E873" s="1" t="s">
        <v>215</v>
      </c>
      <c r="F873" s="18">
        <f>$Q$10-D873</f>
        <v>150</v>
      </c>
    </row>
    <row r="874" spans="1:6" x14ac:dyDescent="0.2">
      <c r="A874" s="1" t="s">
        <v>144</v>
      </c>
      <c r="B874" s="2">
        <v>38991</v>
      </c>
      <c r="C874" s="3">
        <v>4948500</v>
      </c>
      <c r="D874" s="6">
        <v>39024</v>
      </c>
      <c r="E874" s="1" t="s">
        <v>215</v>
      </c>
      <c r="F874" s="18">
        <f>$Q$10-D874</f>
        <v>148</v>
      </c>
    </row>
    <row r="875" spans="1:6" x14ac:dyDescent="0.2">
      <c r="A875" s="1" t="s">
        <v>145</v>
      </c>
      <c r="B875" s="2">
        <v>38991</v>
      </c>
      <c r="C875" s="3">
        <v>3175156.25</v>
      </c>
      <c r="D875" s="6">
        <v>39024</v>
      </c>
      <c r="E875" s="1" t="s">
        <v>214</v>
      </c>
      <c r="F875" s="18"/>
    </row>
    <row r="876" spans="1:6" x14ac:dyDescent="0.2">
      <c r="A876" s="1" t="s">
        <v>146</v>
      </c>
      <c r="B876" s="2">
        <v>38991</v>
      </c>
      <c r="C876" s="3">
        <v>4711436.666666667</v>
      </c>
      <c r="D876" s="6">
        <v>39022</v>
      </c>
      <c r="E876" s="1" t="s">
        <v>215</v>
      </c>
      <c r="F876" s="18">
        <f>$Q$10-D876</f>
        <v>150</v>
      </c>
    </row>
    <row r="877" spans="1:6" x14ac:dyDescent="0.2">
      <c r="A877" s="1" t="s">
        <v>147</v>
      </c>
      <c r="B877" s="2">
        <v>38991</v>
      </c>
      <c r="C877" s="3">
        <v>1981026.6666666665</v>
      </c>
      <c r="D877" s="6">
        <v>39026</v>
      </c>
      <c r="E877" s="1" t="s">
        <v>214</v>
      </c>
      <c r="F877" s="18"/>
    </row>
    <row r="878" spans="1:6" x14ac:dyDescent="0.2">
      <c r="A878" s="1" t="s">
        <v>148</v>
      </c>
      <c r="B878" s="2">
        <v>38991</v>
      </c>
      <c r="C878" s="3">
        <v>2040150</v>
      </c>
      <c r="D878" s="6">
        <v>39028</v>
      </c>
      <c r="E878" s="1" t="s">
        <v>215</v>
      </c>
      <c r="F878" s="18">
        <f>$Q$10-D878</f>
        <v>144</v>
      </c>
    </row>
    <row r="879" spans="1:6" x14ac:dyDescent="0.2">
      <c r="A879" s="1" t="s">
        <v>149</v>
      </c>
      <c r="B879" s="2">
        <v>38991</v>
      </c>
      <c r="C879" s="3">
        <v>1929585</v>
      </c>
      <c r="D879" s="6">
        <v>39022</v>
      </c>
      <c r="E879" s="1" t="s">
        <v>214</v>
      </c>
      <c r="F879" s="18"/>
    </row>
    <row r="880" spans="1:6" x14ac:dyDescent="0.2">
      <c r="A880" s="1" t="s">
        <v>150</v>
      </c>
      <c r="B880" s="2">
        <v>38991</v>
      </c>
      <c r="C880" s="3">
        <v>3420363.333333333</v>
      </c>
      <c r="D880" s="6">
        <v>39024</v>
      </c>
      <c r="E880" s="1" t="s">
        <v>215</v>
      </c>
      <c r="F880" s="18">
        <f>$Q$10-D880</f>
        <v>148</v>
      </c>
    </row>
    <row r="881" spans="1:6" x14ac:dyDescent="0.2">
      <c r="A881" s="1" t="s">
        <v>151</v>
      </c>
      <c r="B881" s="2">
        <v>38991</v>
      </c>
      <c r="C881" s="3">
        <v>2133225</v>
      </c>
      <c r="D881" s="6">
        <v>39022</v>
      </c>
      <c r="E881" s="1" t="s">
        <v>214</v>
      </c>
      <c r="F881" s="18"/>
    </row>
    <row r="882" spans="1:6" x14ac:dyDescent="0.2">
      <c r="A882" s="1" t="s">
        <v>152</v>
      </c>
      <c r="B882" s="2">
        <v>38991</v>
      </c>
      <c r="C882" s="3">
        <v>9951833.333333334</v>
      </c>
      <c r="D882" s="6">
        <v>39024</v>
      </c>
      <c r="E882" s="1" t="s">
        <v>214</v>
      </c>
      <c r="F882" s="18"/>
    </row>
    <row r="883" spans="1:6" x14ac:dyDescent="0.2">
      <c r="A883" s="1" t="s">
        <v>153</v>
      </c>
      <c r="B883" s="2">
        <v>38991</v>
      </c>
      <c r="C883" s="3">
        <v>6347033.333333334</v>
      </c>
      <c r="D883" s="6">
        <v>39022</v>
      </c>
      <c r="E883" s="1" t="s">
        <v>215</v>
      </c>
      <c r="F883" s="18">
        <f>$Q$10-D883</f>
        <v>150</v>
      </c>
    </row>
    <row r="884" spans="1:6" x14ac:dyDescent="0.2">
      <c r="A884" s="1" t="s">
        <v>154</v>
      </c>
      <c r="B884" s="2">
        <v>38991</v>
      </c>
      <c r="C884" s="3">
        <v>3573281.25</v>
      </c>
      <c r="D884" s="6">
        <v>39025</v>
      </c>
      <c r="E884" s="1" t="s">
        <v>214</v>
      </c>
      <c r="F884" s="18"/>
    </row>
    <row r="885" spans="1:6" x14ac:dyDescent="0.2">
      <c r="A885" s="1" t="s">
        <v>155</v>
      </c>
      <c r="B885" s="2">
        <v>38991</v>
      </c>
      <c r="C885" s="3">
        <v>4072080</v>
      </c>
      <c r="D885" s="6">
        <v>39026</v>
      </c>
      <c r="E885" s="1" t="s">
        <v>214</v>
      </c>
      <c r="F885" s="18"/>
    </row>
    <row r="886" spans="1:6" x14ac:dyDescent="0.2">
      <c r="A886" s="1" t="s">
        <v>156</v>
      </c>
      <c r="B886" s="2">
        <v>38991</v>
      </c>
      <c r="C886" s="3">
        <v>4770416.666666667</v>
      </c>
      <c r="D886" s="6">
        <v>39026</v>
      </c>
      <c r="E886" s="1" t="s">
        <v>215</v>
      </c>
      <c r="F886" s="18">
        <f>$Q$10-D886</f>
        <v>146</v>
      </c>
    </row>
    <row r="887" spans="1:6" x14ac:dyDescent="0.2">
      <c r="A887" s="1" t="s">
        <v>157</v>
      </c>
      <c r="B887" s="2">
        <v>38991</v>
      </c>
      <c r="C887" s="3">
        <v>8340950</v>
      </c>
      <c r="D887" s="6">
        <v>39025</v>
      </c>
      <c r="E887" s="1" t="s">
        <v>214</v>
      </c>
      <c r="F887" s="18"/>
    </row>
    <row r="888" spans="1:6" x14ac:dyDescent="0.2">
      <c r="A888" s="1" t="s">
        <v>158</v>
      </c>
      <c r="B888" s="2">
        <v>38991</v>
      </c>
      <c r="C888" s="3">
        <v>4552600</v>
      </c>
      <c r="D888" s="6">
        <v>39025</v>
      </c>
      <c r="E888" s="1" t="s">
        <v>214</v>
      </c>
      <c r="F888" s="18"/>
    </row>
    <row r="889" spans="1:6" x14ac:dyDescent="0.2">
      <c r="A889" s="1" t="s">
        <v>159</v>
      </c>
      <c r="B889" s="2">
        <v>38991</v>
      </c>
      <c r="C889" s="3">
        <v>7091568.75</v>
      </c>
      <c r="D889" s="6">
        <v>39026</v>
      </c>
      <c r="E889" s="1" t="s">
        <v>215</v>
      </c>
      <c r="F889" s="18">
        <f>$Q$10-D889</f>
        <v>146</v>
      </c>
    </row>
    <row r="890" spans="1:6" x14ac:dyDescent="0.2">
      <c r="A890" s="1" t="s">
        <v>160</v>
      </c>
      <c r="B890" s="2">
        <v>38991</v>
      </c>
      <c r="C890" s="3">
        <v>72877.5</v>
      </c>
      <c r="D890" s="6">
        <v>39028</v>
      </c>
      <c r="E890" s="1" t="s">
        <v>214</v>
      </c>
      <c r="F890" s="18"/>
    </row>
    <row r="891" spans="1:6" x14ac:dyDescent="0.2">
      <c r="A891" s="1" t="s">
        <v>161</v>
      </c>
      <c r="B891" s="2">
        <v>38991</v>
      </c>
      <c r="C891" s="3">
        <v>8010017.5</v>
      </c>
      <c r="D891" s="6">
        <v>39027</v>
      </c>
      <c r="E891" s="1" t="s">
        <v>215</v>
      </c>
      <c r="F891" s="18">
        <f>$Q$10-D891</f>
        <v>145</v>
      </c>
    </row>
    <row r="892" spans="1:6" x14ac:dyDescent="0.2">
      <c r="A892" s="1" t="s">
        <v>162</v>
      </c>
      <c r="B892" s="2">
        <v>38991</v>
      </c>
      <c r="C892" s="3">
        <v>4690308.333333334</v>
      </c>
      <c r="D892" s="6">
        <v>39022</v>
      </c>
      <c r="E892" s="1" t="s">
        <v>215</v>
      </c>
      <c r="F892" s="18">
        <f>$Q$10-D892</f>
        <v>150</v>
      </c>
    </row>
    <row r="893" spans="1:6" x14ac:dyDescent="0.2">
      <c r="A893" s="1" t="s">
        <v>163</v>
      </c>
      <c r="B893" s="2">
        <v>38991</v>
      </c>
      <c r="C893" s="3">
        <v>944983.33333333349</v>
      </c>
      <c r="D893" s="6">
        <v>39024</v>
      </c>
      <c r="E893" s="1" t="s">
        <v>214</v>
      </c>
      <c r="F893" s="18"/>
    </row>
    <row r="894" spans="1:6" x14ac:dyDescent="0.2">
      <c r="A894" s="1" t="s">
        <v>164</v>
      </c>
      <c r="B894" s="2">
        <v>38991</v>
      </c>
      <c r="C894" s="3">
        <v>214133.33333333331</v>
      </c>
      <c r="D894" s="6">
        <v>39026</v>
      </c>
      <c r="E894" s="1" t="s">
        <v>214</v>
      </c>
      <c r="F894" s="18"/>
    </row>
    <row r="895" spans="1:6" x14ac:dyDescent="0.2">
      <c r="A895" s="1" t="s">
        <v>165</v>
      </c>
      <c r="B895" s="2">
        <v>38991</v>
      </c>
      <c r="C895" s="3">
        <v>9845782.916666666</v>
      </c>
      <c r="D895" s="6">
        <v>39024</v>
      </c>
      <c r="E895" s="1" t="s">
        <v>215</v>
      </c>
      <c r="F895" s="18">
        <f>$Q$10-D895</f>
        <v>148</v>
      </c>
    </row>
    <row r="896" spans="1:6" x14ac:dyDescent="0.2">
      <c r="A896" s="1" t="s">
        <v>166</v>
      </c>
      <c r="B896" s="2">
        <v>38991</v>
      </c>
      <c r="C896" s="3">
        <v>2055500</v>
      </c>
      <c r="D896" s="6">
        <v>39024</v>
      </c>
      <c r="E896" s="1" t="s">
        <v>215</v>
      </c>
      <c r="F896" s="18">
        <f>$Q$10-D896</f>
        <v>148</v>
      </c>
    </row>
    <row r="897" spans="1:6" x14ac:dyDescent="0.2">
      <c r="A897" s="1" t="s">
        <v>167</v>
      </c>
      <c r="B897" s="2">
        <v>38991</v>
      </c>
      <c r="C897" s="3">
        <v>351446.66666666663</v>
      </c>
      <c r="D897" s="6">
        <v>39026</v>
      </c>
      <c r="E897" s="1" t="s">
        <v>215</v>
      </c>
      <c r="F897" s="18">
        <f>$Q$10-D897</f>
        <v>146</v>
      </c>
    </row>
    <row r="898" spans="1:6" x14ac:dyDescent="0.2">
      <c r="A898" s="1" t="s">
        <v>168</v>
      </c>
      <c r="B898" s="2">
        <v>38991</v>
      </c>
      <c r="C898" s="3">
        <v>1433421.6666666665</v>
      </c>
      <c r="D898" s="6">
        <v>39027</v>
      </c>
      <c r="E898" s="1" t="s">
        <v>215</v>
      </c>
      <c r="F898" s="18">
        <f>$Q$10-D898</f>
        <v>145</v>
      </c>
    </row>
    <row r="899" spans="1:6" x14ac:dyDescent="0.2">
      <c r="A899" s="1" t="s">
        <v>169</v>
      </c>
      <c r="B899" s="2">
        <v>38991</v>
      </c>
      <c r="C899" s="3">
        <v>1481190</v>
      </c>
      <c r="D899" s="6">
        <v>39027</v>
      </c>
      <c r="E899" s="1" t="s">
        <v>214</v>
      </c>
      <c r="F899" s="18"/>
    </row>
    <row r="900" spans="1:6" x14ac:dyDescent="0.2">
      <c r="A900" s="1" t="s">
        <v>170</v>
      </c>
      <c r="B900" s="2">
        <v>38991</v>
      </c>
      <c r="C900" s="3">
        <v>2409649.583333333</v>
      </c>
      <c r="D900" s="6">
        <v>39022</v>
      </c>
      <c r="E900" s="1" t="s">
        <v>214</v>
      </c>
      <c r="F900" s="18"/>
    </row>
    <row r="901" spans="1:6" x14ac:dyDescent="0.2">
      <c r="A901" s="1" t="s">
        <v>171</v>
      </c>
      <c r="B901" s="2">
        <v>38991</v>
      </c>
      <c r="C901" s="3">
        <v>3647066.666666666</v>
      </c>
      <c r="D901" s="6">
        <v>39024</v>
      </c>
      <c r="E901" s="1" t="s">
        <v>215</v>
      </c>
      <c r="F901" s="18">
        <f>$Q$10-D901</f>
        <v>148</v>
      </c>
    </row>
    <row r="902" spans="1:6" x14ac:dyDescent="0.2">
      <c r="A902" s="1" t="s">
        <v>172</v>
      </c>
      <c r="B902" s="2">
        <v>38991</v>
      </c>
      <c r="C902" s="3">
        <v>3576613.333333334</v>
      </c>
      <c r="D902" s="6">
        <v>39022</v>
      </c>
      <c r="E902" s="1" t="s">
        <v>214</v>
      </c>
      <c r="F902" s="18"/>
    </row>
    <row r="903" spans="1:6" x14ac:dyDescent="0.2">
      <c r="A903" s="1" t="s">
        <v>173</v>
      </c>
      <c r="B903" s="2">
        <v>38991</v>
      </c>
      <c r="C903" s="3">
        <v>6407600</v>
      </c>
      <c r="D903" s="6">
        <v>39023</v>
      </c>
      <c r="E903" s="1" t="s">
        <v>215</v>
      </c>
      <c r="F903" s="18">
        <f>$Q$10-D903</f>
        <v>149</v>
      </c>
    </row>
    <row r="904" spans="1:6" x14ac:dyDescent="0.2">
      <c r="A904" s="1" t="s">
        <v>174</v>
      </c>
      <c r="B904" s="2">
        <v>38991</v>
      </c>
      <c r="C904" s="3">
        <v>4542329.166666667</v>
      </c>
      <c r="D904" s="6">
        <v>39027</v>
      </c>
      <c r="E904" s="1" t="s">
        <v>215</v>
      </c>
      <c r="F904" s="18">
        <f>$Q$10-D904</f>
        <v>145</v>
      </c>
    </row>
    <row r="905" spans="1:6" x14ac:dyDescent="0.2">
      <c r="A905" s="1" t="s">
        <v>175</v>
      </c>
      <c r="B905" s="2">
        <v>38991</v>
      </c>
      <c r="C905" s="3">
        <v>5559551.6666666679</v>
      </c>
      <c r="D905" s="6">
        <v>39022</v>
      </c>
      <c r="E905" s="1" t="s">
        <v>214</v>
      </c>
      <c r="F905" s="18"/>
    </row>
    <row r="906" spans="1:6" x14ac:dyDescent="0.2">
      <c r="A906" s="1" t="s">
        <v>176</v>
      </c>
      <c r="B906" s="2">
        <v>38991</v>
      </c>
      <c r="C906" s="3">
        <v>1396785</v>
      </c>
      <c r="D906" s="6">
        <v>39025</v>
      </c>
      <c r="E906" s="1" t="s">
        <v>214</v>
      </c>
      <c r="F906" s="18"/>
    </row>
    <row r="907" spans="1:6" x14ac:dyDescent="0.2">
      <c r="A907" s="1" t="s">
        <v>177</v>
      </c>
      <c r="B907" s="2">
        <v>38991</v>
      </c>
      <c r="C907" s="3">
        <v>4608596.666666666</v>
      </c>
      <c r="D907" s="6">
        <v>39023</v>
      </c>
      <c r="E907" s="1" t="s">
        <v>214</v>
      </c>
      <c r="F907"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0CDC-FB35-450D-A331-B1610E04794A}">
  <dimension ref="A1:E25"/>
  <sheetViews>
    <sheetView zoomScale="70" zoomScaleNormal="70" workbookViewId="0">
      <pane xSplit="1" ySplit="1" topLeftCell="B2" activePane="bottomRight" state="frozen"/>
      <selection pane="topRight" activeCell="B1" sqref="B1"/>
      <selection pane="bottomLeft" activeCell="A2" sqref="A2"/>
      <selection pane="bottomRight" sqref="A1:E25"/>
    </sheetView>
  </sheetViews>
  <sheetFormatPr defaultColWidth="8.7109375" defaultRowHeight="14.25" x14ac:dyDescent="0.2"/>
  <cols>
    <col min="1" max="1" width="10.28515625" style="1" bestFit="1" customWidth="1"/>
    <col min="2" max="2" width="14.85546875" style="1" bestFit="1" customWidth="1"/>
    <col min="3" max="3" width="12.140625" style="1" bestFit="1" customWidth="1"/>
    <col min="4" max="4" width="16.42578125" style="1" bestFit="1" customWidth="1"/>
    <col min="5" max="5" width="17.7109375" style="1" bestFit="1" customWidth="1"/>
    <col min="6" max="25" width="8.28515625" style="1" bestFit="1" customWidth="1"/>
    <col min="26" max="16384" width="8.7109375" style="1"/>
  </cols>
  <sheetData>
    <row r="1" spans="1:5" x14ac:dyDescent="0.2">
      <c r="B1" s="4" t="s">
        <v>203</v>
      </c>
      <c r="C1" s="4" t="s">
        <v>204</v>
      </c>
      <c r="D1" s="4" t="s">
        <v>205</v>
      </c>
      <c r="E1" s="4" t="s">
        <v>206</v>
      </c>
    </row>
    <row r="2" spans="1:5" x14ac:dyDescent="0.2">
      <c r="A2" s="5">
        <v>38353</v>
      </c>
      <c r="B2" s="1">
        <v>223285</v>
      </c>
      <c r="C2" s="1">
        <v>99115</v>
      </c>
      <c r="D2" s="1">
        <v>274317</v>
      </c>
      <c r="E2" s="1">
        <v>0</v>
      </c>
    </row>
    <row r="3" spans="1:5" x14ac:dyDescent="0.2">
      <c r="A3" s="5">
        <v>38384</v>
      </c>
      <c r="B3" s="1">
        <v>184283</v>
      </c>
      <c r="C3" s="1">
        <v>95024</v>
      </c>
      <c r="D3" s="1">
        <v>274235</v>
      </c>
      <c r="E3" s="1">
        <v>0</v>
      </c>
    </row>
    <row r="4" spans="1:5" x14ac:dyDescent="0.2">
      <c r="A4" s="5">
        <v>38412</v>
      </c>
      <c r="B4" s="1">
        <v>196359</v>
      </c>
      <c r="C4" s="1">
        <v>91224</v>
      </c>
      <c r="D4" s="1">
        <v>272472</v>
      </c>
      <c r="E4" s="1">
        <v>515300</v>
      </c>
    </row>
    <row r="5" spans="1:5" x14ac:dyDescent="0.2">
      <c r="A5" s="5">
        <v>38443</v>
      </c>
      <c r="B5" s="1">
        <v>186572</v>
      </c>
      <c r="C5" s="1">
        <v>76889</v>
      </c>
      <c r="D5" s="1">
        <v>282286</v>
      </c>
      <c r="E5" s="1">
        <v>0</v>
      </c>
    </row>
    <row r="6" spans="1:5" x14ac:dyDescent="0.2">
      <c r="A6" s="5">
        <v>38473</v>
      </c>
      <c r="B6" s="1">
        <v>185765</v>
      </c>
      <c r="C6" s="1">
        <v>79038</v>
      </c>
      <c r="D6" s="1">
        <v>260554</v>
      </c>
      <c r="E6" s="1">
        <v>0</v>
      </c>
    </row>
    <row r="7" spans="1:5" x14ac:dyDescent="0.2">
      <c r="A7" s="5">
        <v>38504</v>
      </c>
      <c r="B7" s="1">
        <v>176197</v>
      </c>
      <c r="C7" s="1">
        <v>77333</v>
      </c>
      <c r="D7" s="1">
        <v>259875</v>
      </c>
      <c r="E7" s="1">
        <v>0</v>
      </c>
    </row>
    <row r="8" spans="1:5" x14ac:dyDescent="0.2">
      <c r="A8" s="5">
        <v>38534</v>
      </c>
      <c r="B8" s="1">
        <v>176737</v>
      </c>
      <c r="C8" s="1">
        <v>76590</v>
      </c>
      <c r="D8" s="1">
        <v>276223</v>
      </c>
      <c r="E8" s="1">
        <v>143000</v>
      </c>
    </row>
    <row r="9" spans="1:5" x14ac:dyDescent="0.2">
      <c r="A9" s="5">
        <v>38565</v>
      </c>
      <c r="B9" s="1">
        <v>188769</v>
      </c>
      <c r="C9" s="1">
        <v>97018</v>
      </c>
      <c r="D9" s="1">
        <v>254414</v>
      </c>
      <c r="E9" s="1">
        <v>0</v>
      </c>
    </row>
    <row r="10" spans="1:5" x14ac:dyDescent="0.2">
      <c r="A10" s="5">
        <v>38596</v>
      </c>
      <c r="B10" s="1">
        <v>155115</v>
      </c>
      <c r="C10" s="1">
        <v>85975</v>
      </c>
      <c r="D10" s="1">
        <v>256656</v>
      </c>
      <c r="E10" s="1">
        <v>0</v>
      </c>
    </row>
    <row r="11" spans="1:5" x14ac:dyDescent="0.2">
      <c r="A11" s="5">
        <v>38626</v>
      </c>
      <c r="B11" s="1">
        <v>209611</v>
      </c>
      <c r="C11" s="1">
        <v>86607</v>
      </c>
      <c r="D11" s="1">
        <v>263133</v>
      </c>
      <c r="E11" s="1">
        <v>0</v>
      </c>
    </row>
    <row r="12" spans="1:5" x14ac:dyDescent="0.2">
      <c r="A12" s="5">
        <v>38657</v>
      </c>
      <c r="B12" s="1">
        <v>138008</v>
      </c>
      <c r="C12" s="1">
        <v>96938</v>
      </c>
      <c r="D12" s="1">
        <v>253337</v>
      </c>
      <c r="E12" s="1">
        <v>566400</v>
      </c>
    </row>
    <row r="13" spans="1:5" x14ac:dyDescent="0.2">
      <c r="A13" s="5">
        <v>38687</v>
      </c>
      <c r="B13" s="1">
        <v>223001</v>
      </c>
      <c r="C13" s="1">
        <v>80571</v>
      </c>
      <c r="D13" s="1">
        <v>269632</v>
      </c>
      <c r="E13" s="1">
        <v>0</v>
      </c>
    </row>
    <row r="14" spans="1:5" x14ac:dyDescent="0.2">
      <c r="A14" s="5">
        <v>38718</v>
      </c>
      <c r="B14" s="1">
        <v>222688</v>
      </c>
      <c r="C14" s="1">
        <v>97365</v>
      </c>
      <c r="D14" s="1">
        <v>295257</v>
      </c>
      <c r="E14" s="1">
        <v>0</v>
      </c>
    </row>
    <row r="15" spans="1:5" x14ac:dyDescent="0.2">
      <c r="A15" s="5">
        <v>38749</v>
      </c>
      <c r="B15" s="1">
        <v>196334</v>
      </c>
      <c r="C15" s="1">
        <v>92533</v>
      </c>
      <c r="D15" s="1">
        <v>281620</v>
      </c>
      <c r="E15" s="1">
        <v>490600</v>
      </c>
    </row>
    <row r="16" spans="1:5" x14ac:dyDescent="0.2">
      <c r="A16" s="5">
        <v>38777</v>
      </c>
      <c r="B16" s="1">
        <v>189899</v>
      </c>
      <c r="C16" s="1">
        <v>99295</v>
      </c>
      <c r="D16" s="1">
        <v>266254</v>
      </c>
      <c r="E16" s="1">
        <v>0</v>
      </c>
    </row>
    <row r="17" spans="1:5" x14ac:dyDescent="0.2">
      <c r="A17" s="5">
        <v>38808</v>
      </c>
      <c r="B17" s="1">
        <v>198112</v>
      </c>
      <c r="C17" s="1">
        <v>92604</v>
      </c>
      <c r="D17" s="1">
        <v>293286</v>
      </c>
      <c r="E17" s="1">
        <v>146000</v>
      </c>
    </row>
    <row r="18" spans="1:5" x14ac:dyDescent="0.2">
      <c r="A18" s="5">
        <v>38838</v>
      </c>
      <c r="B18" s="1">
        <v>218065</v>
      </c>
      <c r="C18" s="1">
        <v>98233</v>
      </c>
      <c r="D18" s="1">
        <v>294981</v>
      </c>
      <c r="E18" s="1">
        <v>0</v>
      </c>
    </row>
    <row r="19" spans="1:5" x14ac:dyDescent="0.2">
      <c r="A19" s="5">
        <v>38869</v>
      </c>
      <c r="B19" s="1">
        <v>174687</v>
      </c>
      <c r="C19" s="1">
        <v>91566</v>
      </c>
      <c r="D19" s="1">
        <v>293457</v>
      </c>
      <c r="E19" s="1">
        <v>0</v>
      </c>
    </row>
    <row r="20" spans="1:5" x14ac:dyDescent="0.2">
      <c r="A20" s="5">
        <v>38899</v>
      </c>
      <c r="B20" s="1">
        <v>161909</v>
      </c>
      <c r="C20" s="1">
        <v>96456</v>
      </c>
      <c r="D20" s="1">
        <v>287425</v>
      </c>
      <c r="E20" s="1">
        <v>0</v>
      </c>
    </row>
    <row r="21" spans="1:5" x14ac:dyDescent="0.2">
      <c r="A21" s="5">
        <v>38930</v>
      </c>
      <c r="B21" s="1">
        <v>201376</v>
      </c>
      <c r="C21" s="1">
        <v>87338</v>
      </c>
      <c r="D21" s="1">
        <v>259709</v>
      </c>
      <c r="E21" s="1">
        <v>477100</v>
      </c>
    </row>
    <row r="22" spans="1:5" x14ac:dyDescent="0.2">
      <c r="A22" s="5">
        <v>38961</v>
      </c>
      <c r="B22" s="1">
        <v>191557</v>
      </c>
      <c r="C22" s="1">
        <v>99734</v>
      </c>
      <c r="D22" s="1">
        <v>287989</v>
      </c>
      <c r="E22" s="1">
        <v>0</v>
      </c>
    </row>
    <row r="23" spans="1:5" x14ac:dyDescent="0.2">
      <c r="A23" s="5">
        <v>38991</v>
      </c>
      <c r="B23" s="1">
        <v>189437</v>
      </c>
      <c r="C23" s="1">
        <v>75237</v>
      </c>
      <c r="D23" s="1">
        <v>275938</v>
      </c>
      <c r="E23" s="1">
        <v>0</v>
      </c>
    </row>
    <row r="24" spans="1:5" x14ac:dyDescent="0.2">
      <c r="A24" s="5">
        <v>39022</v>
      </c>
      <c r="B24" s="1">
        <v>162797</v>
      </c>
      <c r="C24" s="1">
        <v>88759</v>
      </c>
      <c r="D24" s="1">
        <v>296790</v>
      </c>
      <c r="E24" s="1">
        <v>274200</v>
      </c>
    </row>
    <row r="25" spans="1:5" x14ac:dyDescent="0.2">
      <c r="A25" s="5">
        <v>39052</v>
      </c>
      <c r="B25" s="1">
        <v>158444</v>
      </c>
      <c r="C25" s="1">
        <v>90228</v>
      </c>
      <c r="D25" s="1">
        <v>277476</v>
      </c>
      <c r="E25"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43E-8724-458C-B2D2-922C5AED3463}">
  <dimension ref="A1:B4"/>
  <sheetViews>
    <sheetView zoomScale="85" zoomScaleNormal="85" workbookViewId="0">
      <selection activeCell="B3" sqref="B3"/>
    </sheetView>
  </sheetViews>
  <sheetFormatPr defaultRowHeight="15" x14ac:dyDescent="0.25"/>
  <cols>
    <col min="2" max="2" width="139.5703125" customWidth="1"/>
  </cols>
  <sheetData>
    <row r="1" spans="1:2" ht="85.5" x14ac:dyDescent="0.25">
      <c r="A1" s="8" t="s">
        <v>207</v>
      </c>
      <c r="B1" s="9" t="s">
        <v>216</v>
      </c>
    </row>
    <row r="2" spans="1:2" ht="128.25" x14ac:dyDescent="0.25">
      <c r="A2" s="8" t="s">
        <v>208</v>
      </c>
      <c r="B2" s="9" t="s">
        <v>217</v>
      </c>
    </row>
    <row r="3" spans="1:2" ht="71.25" x14ac:dyDescent="0.25">
      <c r="A3" s="8" t="s">
        <v>218</v>
      </c>
      <c r="B3" s="10" t="s">
        <v>219</v>
      </c>
    </row>
    <row r="4" spans="1:2" x14ac:dyDescent="0.25">
      <c r="B4"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53D5F-9F87-42DD-B417-FA97054F2639}">
  <dimension ref="B1:Z24"/>
  <sheetViews>
    <sheetView workbookViewId="0">
      <selection activeCell="H30" sqref="H30"/>
    </sheetView>
  </sheetViews>
  <sheetFormatPr defaultRowHeight="15" x14ac:dyDescent="0.25"/>
  <cols>
    <col min="2" max="2" width="10.140625" customWidth="1"/>
    <col min="3" max="3" width="18.28515625" style="16" customWidth="1"/>
    <col min="4" max="4" width="12" style="16" bestFit="1" customWidth="1"/>
    <col min="5" max="5" width="23.5703125" customWidth="1"/>
  </cols>
  <sheetData>
    <row r="1" spans="2:26" ht="15.75" thickBot="1" x14ac:dyDescent="0.3"/>
    <row r="2" spans="2:26" ht="15.75" thickBot="1" x14ac:dyDescent="0.3">
      <c r="B2" s="32" t="s">
        <v>221</v>
      </c>
      <c r="C2" s="33"/>
      <c r="D2" s="19" t="s">
        <v>200</v>
      </c>
      <c r="E2" s="20" t="s">
        <v>222</v>
      </c>
    </row>
    <row r="3" spans="2:26" x14ac:dyDescent="0.25">
      <c r="B3" s="22">
        <v>38353</v>
      </c>
      <c r="C3" s="23">
        <f>SUM('Client Billing'!B8:D61)</f>
        <v>695870191.6666671</v>
      </c>
      <c r="D3" s="24">
        <v>3</v>
      </c>
      <c r="E3" s="25">
        <f>C3/D3</f>
        <v>231956730.5555557</v>
      </c>
      <c r="F3" s="13"/>
      <c r="G3" s="13"/>
      <c r="H3" s="13"/>
      <c r="I3" s="13"/>
      <c r="J3" s="13"/>
      <c r="K3" s="13"/>
      <c r="L3" s="13"/>
      <c r="M3" s="13"/>
      <c r="N3" s="13"/>
      <c r="O3" s="13"/>
      <c r="P3" s="13"/>
      <c r="Q3" s="13"/>
      <c r="R3" s="13"/>
      <c r="S3" s="13"/>
      <c r="T3" s="13"/>
      <c r="U3" s="13"/>
      <c r="V3" s="13"/>
      <c r="W3" s="13"/>
      <c r="X3" s="13"/>
      <c r="Y3" s="13"/>
      <c r="Z3" s="13"/>
    </row>
    <row r="4" spans="2:26" x14ac:dyDescent="0.25">
      <c r="B4" s="26">
        <v>38384</v>
      </c>
      <c r="C4" s="17">
        <f>SUM('Client Billing'!C62:E67)</f>
        <v>88615291.666666657</v>
      </c>
      <c r="D4" s="21">
        <v>3</v>
      </c>
      <c r="E4" s="27">
        <f t="shared" ref="E4:E24" si="0">C4/D4</f>
        <v>29538430.555555552</v>
      </c>
    </row>
    <row r="5" spans="2:26" x14ac:dyDescent="0.25">
      <c r="B5" s="26">
        <v>38412</v>
      </c>
      <c r="C5" s="17">
        <f>SUM('Client Billing'!D68:F70)</f>
        <v>17640987.5</v>
      </c>
      <c r="D5" s="21">
        <v>3</v>
      </c>
      <c r="E5" s="27">
        <f t="shared" si="0"/>
        <v>5880329.166666667</v>
      </c>
    </row>
    <row r="6" spans="2:26" x14ac:dyDescent="0.25">
      <c r="B6" s="26">
        <v>38443</v>
      </c>
      <c r="C6" s="17">
        <f>SUM('Client Billing'!E71:G76)</f>
        <v>51418170.833333336</v>
      </c>
      <c r="D6" s="21">
        <v>3</v>
      </c>
      <c r="E6" s="27">
        <f t="shared" si="0"/>
        <v>17139390.27777778</v>
      </c>
      <c r="G6" s="14"/>
    </row>
    <row r="7" spans="2:26" x14ac:dyDescent="0.25">
      <c r="B7" s="26">
        <v>38473</v>
      </c>
      <c r="C7" s="17">
        <f>SUM('Client Billing'!F77:H79)</f>
        <v>31573570.833333336</v>
      </c>
      <c r="D7" s="21">
        <v>3</v>
      </c>
      <c r="E7" s="27">
        <f t="shared" si="0"/>
        <v>10524523.611111112</v>
      </c>
    </row>
    <row r="8" spans="2:26" x14ac:dyDescent="0.25">
      <c r="B8" s="26">
        <v>38504</v>
      </c>
      <c r="C8" s="17">
        <f>SUM('Client Billing'!G80:I83)</f>
        <v>56045687.5</v>
      </c>
      <c r="D8" s="21">
        <v>3</v>
      </c>
      <c r="E8" s="27">
        <f t="shared" si="0"/>
        <v>18681895.833333332</v>
      </c>
    </row>
    <row r="9" spans="2:26" x14ac:dyDescent="0.25">
      <c r="B9" s="26">
        <v>38534</v>
      </c>
      <c r="C9" s="17">
        <f>SUM('Client Billing'!H84:J85)</f>
        <v>13817100</v>
      </c>
      <c r="D9" s="21">
        <v>4</v>
      </c>
      <c r="E9" s="27">
        <f t="shared" si="0"/>
        <v>3454275</v>
      </c>
    </row>
    <row r="10" spans="2:26" x14ac:dyDescent="0.25">
      <c r="B10" s="26">
        <v>38565</v>
      </c>
      <c r="C10" s="17">
        <f>SUM('Client Billing'!I86)</f>
        <v>0</v>
      </c>
      <c r="D10" s="21">
        <v>4</v>
      </c>
      <c r="E10" s="27">
        <f t="shared" si="0"/>
        <v>0</v>
      </c>
    </row>
    <row r="11" spans="2:26" x14ac:dyDescent="0.25">
      <c r="B11" s="26">
        <v>38596</v>
      </c>
      <c r="C11" s="17">
        <f>SUM('Client Billing'!J86:L86)</f>
        <v>6482025</v>
      </c>
      <c r="D11" s="21">
        <v>4</v>
      </c>
      <c r="E11" s="27">
        <f t="shared" si="0"/>
        <v>1620506.25</v>
      </c>
    </row>
    <row r="12" spans="2:26" x14ac:dyDescent="0.25">
      <c r="B12" s="26">
        <v>38626</v>
      </c>
      <c r="C12" s="17">
        <f>SUM('Client Billing'!K87:M91)</f>
        <v>48446729.166666664</v>
      </c>
      <c r="D12" s="21">
        <v>4</v>
      </c>
      <c r="E12" s="27">
        <f t="shared" si="0"/>
        <v>12111682.291666666</v>
      </c>
    </row>
    <row r="13" spans="2:26" x14ac:dyDescent="0.25">
      <c r="B13" s="26">
        <v>38657</v>
      </c>
      <c r="C13" s="17">
        <f>SUM('Client Billing'!L92:N95)</f>
        <v>26950127.083333332</v>
      </c>
      <c r="D13" s="21">
        <v>5</v>
      </c>
      <c r="E13" s="27">
        <f t="shared" si="0"/>
        <v>5390025.416666666</v>
      </c>
    </row>
    <row r="14" spans="2:26" x14ac:dyDescent="0.25">
      <c r="B14" s="26">
        <v>38687</v>
      </c>
      <c r="C14" s="17">
        <f>SUM('Client Billing'!M96:O100)</f>
        <v>51977066.25</v>
      </c>
      <c r="D14" s="21">
        <v>5</v>
      </c>
      <c r="E14" s="27">
        <f t="shared" si="0"/>
        <v>10395413.25</v>
      </c>
    </row>
    <row r="15" spans="2:26" x14ac:dyDescent="0.25">
      <c r="B15" s="26">
        <v>38718</v>
      </c>
      <c r="C15" s="17">
        <f>SUM('Client Billing'!N101:P108)</f>
        <v>96420570.416666657</v>
      </c>
      <c r="D15" s="21">
        <v>5</v>
      </c>
      <c r="E15" s="27">
        <f t="shared" si="0"/>
        <v>19284114.083333332</v>
      </c>
    </row>
    <row r="16" spans="2:26" x14ac:dyDescent="0.25">
      <c r="B16" s="26">
        <v>38749</v>
      </c>
      <c r="C16" s="17">
        <f>SUM('Client Billing'!O109:Q114)</f>
        <v>65928106.249999993</v>
      </c>
      <c r="D16" s="21">
        <v>5</v>
      </c>
      <c r="E16" s="27">
        <f t="shared" si="0"/>
        <v>13185621.249999998</v>
      </c>
    </row>
    <row r="17" spans="2:5" x14ac:dyDescent="0.25">
      <c r="B17" s="26">
        <v>38777</v>
      </c>
      <c r="C17" s="17">
        <f>SUM('Client Billing'!P115:R119)</f>
        <v>56729980</v>
      </c>
      <c r="D17" s="21">
        <v>5</v>
      </c>
      <c r="E17" s="27">
        <f t="shared" si="0"/>
        <v>11345996</v>
      </c>
    </row>
    <row r="18" spans="2:5" x14ac:dyDescent="0.25">
      <c r="B18" s="26">
        <v>38808</v>
      </c>
      <c r="C18" s="17">
        <f>SUM('Client Billing'!Q120:S125)</f>
        <v>67103699.583333328</v>
      </c>
      <c r="D18" s="21">
        <v>5</v>
      </c>
      <c r="E18" s="27">
        <f t="shared" si="0"/>
        <v>13420739.916666666</v>
      </c>
    </row>
    <row r="19" spans="2:5" x14ac:dyDescent="0.25">
      <c r="B19" s="26">
        <v>38838</v>
      </c>
      <c r="C19" s="17">
        <f>SUM('Client Billing'!R126:T130)</f>
        <v>68164755.000000015</v>
      </c>
      <c r="D19" s="21">
        <v>7</v>
      </c>
      <c r="E19" s="27">
        <f t="shared" si="0"/>
        <v>9737822.1428571455</v>
      </c>
    </row>
    <row r="20" spans="2:5" x14ac:dyDescent="0.25">
      <c r="B20" s="26">
        <v>38869</v>
      </c>
      <c r="C20" s="17">
        <f>SUM('Client Billing'!S131:U138)</f>
        <v>52435059.166666672</v>
      </c>
      <c r="D20" s="21">
        <v>7</v>
      </c>
      <c r="E20" s="27">
        <f t="shared" si="0"/>
        <v>7490722.7380952388</v>
      </c>
    </row>
    <row r="21" spans="2:5" x14ac:dyDescent="0.25">
      <c r="B21" s="26">
        <v>38899</v>
      </c>
      <c r="C21" s="17">
        <f>SUM('Client Billing'!T139:V145)</f>
        <v>84956992.083333313</v>
      </c>
      <c r="D21" s="21">
        <v>7</v>
      </c>
      <c r="E21" s="27">
        <f t="shared" si="0"/>
        <v>12136713.154761901</v>
      </c>
    </row>
    <row r="22" spans="2:5" x14ac:dyDescent="0.25">
      <c r="B22" s="26">
        <v>38930</v>
      </c>
      <c r="C22" s="17">
        <f>SUM('Client Billing'!U146:W156)</f>
        <v>128001719.99999997</v>
      </c>
      <c r="D22" s="21">
        <v>7</v>
      </c>
      <c r="E22" s="27">
        <f t="shared" si="0"/>
        <v>18285959.999999996</v>
      </c>
    </row>
    <row r="23" spans="2:5" x14ac:dyDescent="0.25">
      <c r="B23" s="26">
        <v>38961</v>
      </c>
      <c r="C23" s="17">
        <f>SUM('Client Billing'!V157:X164)</f>
        <v>128383339.16666667</v>
      </c>
      <c r="D23" s="21">
        <v>7</v>
      </c>
      <c r="E23" s="27">
        <f t="shared" si="0"/>
        <v>18340477.023809526</v>
      </c>
    </row>
    <row r="24" spans="2:5" ht="15.75" thickBot="1" x14ac:dyDescent="0.3">
      <c r="B24" s="28">
        <v>38991</v>
      </c>
      <c r="C24" s="29">
        <f>SUM('Client Billing'!W165:Y179)</f>
        <v>153695959.58333331</v>
      </c>
      <c r="D24" s="30">
        <v>7</v>
      </c>
      <c r="E24" s="31">
        <f t="shared" si="0"/>
        <v>21956565.654761903</v>
      </c>
    </row>
  </sheetData>
  <phoneticPr fontId="1" type="noConversion"/>
  <pageMargins left="0.7" right="0.7" top="0.75" bottom="0.75" header="0.3" footer="0.3"/>
  <ignoredErrors>
    <ignoredError sqref="C11"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CFFB-30CC-4432-ACA1-9C5AE4FB687B}">
  <dimension ref="A3:H165"/>
  <sheetViews>
    <sheetView workbookViewId="0">
      <selection activeCell="H6" sqref="H6"/>
    </sheetView>
  </sheetViews>
  <sheetFormatPr defaultRowHeight="15" x14ac:dyDescent="0.25"/>
  <cols>
    <col min="1" max="1" width="19.5703125" bestFit="1" customWidth="1"/>
    <col min="2" max="2" width="16.28515625" bestFit="1" customWidth="1"/>
    <col min="3" max="10" width="12" bestFit="1" customWidth="1"/>
    <col min="11" max="86" width="8.140625" bestFit="1" customWidth="1"/>
    <col min="413" max="430" width="10.7109375" bestFit="1" customWidth="1"/>
    <col min="431" max="431" width="12.140625" bestFit="1" customWidth="1"/>
    <col min="432" max="432" width="9.5703125" bestFit="1" customWidth="1"/>
    <col min="433" max="447" width="8.140625" bestFit="1" customWidth="1"/>
    <col min="530" max="530" width="10.7109375" bestFit="1" customWidth="1"/>
    <col min="531" max="531" width="12.5703125" bestFit="1" customWidth="1"/>
    <col min="532" max="532" width="9.5703125" bestFit="1" customWidth="1"/>
    <col min="533" max="545" width="8.140625" bestFit="1" customWidth="1"/>
    <col min="613" max="616" width="10.7109375" bestFit="1" customWidth="1"/>
    <col min="617" max="617" width="12.5703125" bestFit="1" customWidth="1"/>
    <col min="618" max="618" width="9.5703125" bestFit="1" customWidth="1"/>
    <col min="619" max="630" width="8.140625" bestFit="1" customWidth="1"/>
    <col min="691" max="691" width="10.7109375" bestFit="1" customWidth="1"/>
    <col min="692" max="692" width="12.5703125" bestFit="1" customWidth="1"/>
    <col min="693" max="693" width="9.5703125" bestFit="1" customWidth="1"/>
    <col min="694" max="709" width="8.140625" bestFit="1" customWidth="1"/>
    <col min="769" max="769" width="12.5703125" bestFit="1" customWidth="1"/>
    <col min="770" max="770" width="9.5703125" bestFit="1" customWidth="1"/>
    <col min="771" max="785" width="8.140625" bestFit="1" customWidth="1"/>
    <col min="840" max="841" width="10.7109375" bestFit="1" customWidth="1"/>
    <col min="842" max="842" width="12.5703125" bestFit="1" customWidth="1"/>
    <col min="843" max="843" width="9.5703125" bestFit="1" customWidth="1"/>
    <col min="844" max="852" width="8.140625" bestFit="1" customWidth="1"/>
    <col min="905" max="905" width="10.7109375" bestFit="1" customWidth="1"/>
    <col min="906" max="906" width="12.5703125" bestFit="1" customWidth="1"/>
    <col min="907" max="907" width="11.28515625" bestFit="1" customWidth="1"/>
  </cols>
  <sheetData>
    <row r="3" spans="1:8" x14ac:dyDescent="0.25">
      <c r="A3" s="35" t="s">
        <v>227</v>
      </c>
      <c r="B3" s="35" t="s">
        <v>225</v>
      </c>
    </row>
    <row r="4" spans="1:8" x14ac:dyDescent="0.25">
      <c r="A4" s="35" t="s">
        <v>226</v>
      </c>
      <c r="B4" t="s">
        <v>228</v>
      </c>
      <c r="C4" t="s">
        <v>229</v>
      </c>
      <c r="D4" t="s">
        <v>230</v>
      </c>
      <c r="E4" t="s">
        <v>231</v>
      </c>
      <c r="F4" t="s">
        <v>232</v>
      </c>
      <c r="G4" t="s">
        <v>233</v>
      </c>
      <c r="H4" t="s">
        <v>234</v>
      </c>
    </row>
    <row r="5" spans="1:8" x14ac:dyDescent="0.25">
      <c r="A5" s="36" t="s">
        <v>49</v>
      </c>
      <c r="B5" s="16">
        <v>10295463.749999998</v>
      </c>
      <c r="C5" s="16"/>
      <c r="D5" s="16">
        <v>18919014.583333328</v>
      </c>
      <c r="E5" s="16"/>
      <c r="F5" s="16"/>
      <c r="G5" s="16">
        <v>7127628.75</v>
      </c>
      <c r="H5" s="16"/>
    </row>
    <row r="6" spans="1:8" x14ac:dyDescent="0.25">
      <c r="A6" s="36" t="s">
        <v>165</v>
      </c>
      <c r="B6" s="16">
        <v>9845782.916666666</v>
      </c>
      <c r="C6" s="16"/>
      <c r="D6" s="16"/>
      <c r="E6" s="16"/>
      <c r="F6" s="16"/>
      <c r="G6" s="16"/>
      <c r="H6" s="16"/>
    </row>
    <row r="7" spans="1:8" x14ac:dyDescent="0.25">
      <c r="A7" s="36" t="s">
        <v>55</v>
      </c>
      <c r="B7" s="16">
        <v>9750690</v>
      </c>
      <c r="C7" s="16">
        <v>11089020</v>
      </c>
      <c r="D7" s="16"/>
      <c r="E7" s="16">
        <v>8507955</v>
      </c>
      <c r="F7" s="16"/>
      <c r="G7" s="16"/>
      <c r="H7" s="16"/>
    </row>
    <row r="8" spans="1:8" x14ac:dyDescent="0.25">
      <c r="A8" s="36" t="s">
        <v>60</v>
      </c>
      <c r="B8" s="16">
        <v>9732050</v>
      </c>
      <c r="C8" s="16">
        <v>9484625</v>
      </c>
      <c r="D8" s="16"/>
      <c r="E8" s="16"/>
      <c r="F8" s="16"/>
      <c r="G8" s="16"/>
      <c r="H8" s="16"/>
    </row>
    <row r="9" spans="1:8" x14ac:dyDescent="0.25">
      <c r="A9" s="36" t="s">
        <v>65</v>
      </c>
      <c r="B9" s="16">
        <v>9648136.666666666</v>
      </c>
      <c r="C9" s="16">
        <v>13046912.083333332</v>
      </c>
      <c r="D9" s="16"/>
      <c r="E9" s="16">
        <v>9209585</v>
      </c>
      <c r="F9" s="16"/>
      <c r="G9" s="16">
        <v>11950532.916666664</v>
      </c>
      <c r="H9" s="16"/>
    </row>
    <row r="10" spans="1:8" x14ac:dyDescent="0.25">
      <c r="A10" s="36" t="s">
        <v>131</v>
      </c>
      <c r="B10" s="16">
        <v>9391360</v>
      </c>
      <c r="C10" s="16">
        <v>7610240</v>
      </c>
      <c r="D10" s="16">
        <v>8176960</v>
      </c>
      <c r="E10" s="16">
        <v>7853120</v>
      </c>
      <c r="F10" s="16"/>
      <c r="G10" s="16"/>
      <c r="H10" s="16"/>
    </row>
    <row r="11" spans="1:8" x14ac:dyDescent="0.25">
      <c r="A11" s="36" t="s">
        <v>74</v>
      </c>
      <c r="B11" s="16">
        <v>8901287.5</v>
      </c>
      <c r="C11" s="16"/>
      <c r="D11" s="16">
        <v>15325695</v>
      </c>
      <c r="E11" s="16"/>
      <c r="F11" s="16"/>
      <c r="G11" s="16">
        <v>15557902.5</v>
      </c>
      <c r="H11" s="16"/>
    </row>
    <row r="12" spans="1:8" x14ac:dyDescent="0.25">
      <c r="A12" s="36" t="s">
        <v>62</v>
      </c>
      <c r="B12" s="16">
        <v>8747602.5</v>
      </c>
      <c r="C12" s="16">
        <v>8074710</v>
      </c>
      <c r="D12" s="16"/>
      <c r="E12" s="16"/>
      <c r="F12" s="16"/>
      <c r="G12" s="16"/>
      <c r="H12" s="16"/>
    </row>
    <row r="13" spans="1:8" x14ac:dyDescent="0.25">
      <c r="A13" s="36" t="s">
        <v>117</v>
      </c>
      <c r="B13" s="16">
        <v>8131500</v>
      </c>
      <c r="C13" s="16"/>
      <c r="D13" s="16"/>
      <c r="E13" s="16">
        <v>5421000</v>
      </c>
      <c r="F13" s="16"/>
      <c r="G13" s="16"/>
      <c r="H13" s="16"/>
    </row>
    <row r="14" spans="1:8" x14ac:dyDescent="0.25">
      <c r="A14" s="36" t="s">
        <v>0</v>
      </c>
      <c r="B14" s="16">
        <v>8125926.666666666</v>
      </c>
      <c r="C14" s="16"/>
      <c r="D14" s="16"/>
      <c r="E14" s="16"/>
      <c r="F14" s="16"/>
      <c r="G14" s="16">
        <v>9711473.3333333321</v>
      </c>
      <c r="H14" s="16"/>
    </row>
    <row r="15" spans="1:8" x14ac:dyDescent="0.25">
      <c r="A15" s="36" t="s">
        <v>106</v>
      </c>
      <c r="B15" s="16">
        <v>8045431.25</v>
      </c>
      <c r="C15" s="16"/>
      <c r="D15" s="16">
        <v>8045431.25</v>
      </c>
      <c r="E15" s="16"/>
      <c r="F15" s="16"/>
      <c r="G15" s="16"/>
      <c r="H15" s="16">
        <v>7706676.25</v>
      </c>
    </row>
    <row r="16" spans="1:8" x14ac:dyDescent="0.25">
      <c r="A16" s="36" t="s">
        <v>161</v>
      </c>
      <c r="B16" s="16">
        <v>8010017.5</v>
      </c>
      <c r="C16" s="16"/>
      <c r="D16" s="16"/>
      <c r="E16" s="16"/>
      <c r="F16" s="16"/>
      <c r="G16" s="16"/>
      <c r="H16" s="16"/>
    </row>
    <row r="17" spans="1:8" x14ac:dyDescent="0.25">
      <c r="A17" s="36" t="s">
        <v>119</v>
      </c>
      <c r="B17" s="16">
        <v>7725625</v>
      </c>
      <c r="C17" s="16"/>
      <c r="D17" s="16">
        <v>6257756.25</v>
      </c>
      <c r="E17" s="16"/>
      <c r="F17" s="16"/>
      <c r="G17" s="16">
        <v>6721293.75</v>
      </c>
      <c r="H17" s="16"/>
    </row>
    <row r="18" spans="1:8" x14ac:dyDescent="0.25">
      <c r="A18" s="36" t="s">
        <v>44</v>
      </c>
      <c r="B18" s="16">
        <v>7224277.5</v>
      </c>
      <c r="C18" s="16">
        <v>7796497.5</v>
      </c>
      <c r="D18" s="16"/>
      <c r="E18" s="16"/>
      <c r="F18" s="16">
        <v>6938167.5</v>
      </c>
      <c r="G18" s="16"/>
      <c r="H18" s="16"/>
    </row>
    <row r="19" spans="1:8" x14ac:dyDescent="0.25">
      <c r="A19" s="36" t="s">
        <v>18</v>
      </c>
      <c r="B19" s="16">
        <v>7148855.8333333321</v>
      </c>
      <c r="C19" s="16"/>
      <c r="D19" s="16">
        <v>6165068.3333333321</v>
      </c>
      <c r="E19" s="16">
        <v>6099482.5</v>
      </c>
      <c r="F19" s="16">
        <v>7214441.666666666</v>
      </c>
      <c r="G19" s="16">
        <v>7411199.166666666</v>
      </c>
      <c r="H19" s="16"/>
    </row>
    <row r="20" spans="1:8" x14ac:dyDescent="0.25">
      <c r="A20" s="36" t="s">
        <v>137</v>
      </c>
      <c r="B20" s="16">
        <v>7133467.083333334</v>
      </c>
      <c r="C20" s="16"/>
      <c r="D20" s="16"/>
      <c r="E20" s="16">
        <v>7866814.1666666679</v>
      </c>
      <c r="F20" s="16"/>
      <c r="G20" s="16"/>
      <c r="H20" s="16"/>
    </row>
    <row r="21" spans="1:8" x14ac:dyDescent="0.25">
      <c r="A21" s="36" t="s">
        <v>159</v>
      </c>
      <c r="B21" s="16">
        <v>7091568.75</v>
      </c>
      <c r="C21" s="16">
        <v>6483720</v>
      </c>
      <c r="D21" s="16"/>
      <c r="E21" s="16"/>
      <c r="F21" s="16"/>
      <c r="G21" s="16"/>
      <c r="H21" s="16"/>
    </row>
    <row r="22" spans="1:8" x14ac:dyDescent="0.25">
      <c r="A22" s="36" t="s">
        <v>76</v>
      </c>
      <c r="B22" s="16">
        <v>6893200</v>
      </c>
      <c r="C22" s="16"/>
      <c r="D22" s="16">
        <v>6462375</v>
      </c>
      <c r="E22" s="16"/>
      <c r="F22" s="16"/>
      <c r="G22" s="16">
        <v>7898458.333333334</v>
      </c>
      <c r="H22" s="16">
        <v>5816137.5</v>
      </c>
    </row>
    <row r="23" spans="1:8" x14ac:dyDescent="0.25">
      <c r="A23" s="36" t="s">
        <v>3</v>
      </c>
      <c r="B23" s="16">
        <v>6763015</v>
      </c>
      <c r="C23" s="16"/>
      <c r="D23" s="16">
        <v>7085063.3333333321</v>
      </c>
      <c r="E23" s="16"/>
      <c r="F23" s="16">
        <v>7085063.3333333321</v>
      </c>
      <c r="G23" s="16"/>
      <c r="H23" s="16"/>
    </row>
    <row r="24" spans="1:8" x14ac:dyDescent="0.25">
      <c r="A24" s="36" t="s">
        <v>4</v>
      </c>
      <c r="B24" s="16">
        <v>6596772.916666666</v>
      </c>
      <c r="C24" s="16">
        <v>7213293.75</v>
      </c>
      <c r="D24" s="16">
        <v>7028337.5</v>
      </c>
      <c r="E24" s="16">
        <v>5548687.5</v>
      </c>
      <c r="F24" s="16"/>
      <c r="G24" s="16">
        <v>7089989.5833333321</v>
      </c>
      <c r="H24" s="16">
        <v>6966685.416666666</v>
      </c>
    </row>
    <row r="25" spans="1:8" x14ac:dyDescent="0.25">
      <c r="A25" s="36" t="s">
        <v>173</v>
      </c>
      <c r="B25" s="16">
        <v>6407600</v>
      </c>
      <c r="C25" s="16"/>
      <c r="D25" s="16"/>
      <c r="E25" s="16"/>
      <c r="F25" s="16"/>
      <c r="G25" s="16"/>
      <c r="H25" s="16"/>
    </row>
    <row r="26" spans="1:8" x14ac:dyDescent="0.25">
      <c r="A26" s="36" t="s">
        <v>153</v>
      </c>
      <c r="B26" s="16">
        <v>6347033.333333334</v>
      </c>
      <c r="C26" s="16">
        <v>6347033.333333334</v>
      </c>
      <c r="D26" s="16"/>
      <c r="E26" s="16"/>
      <c r="F26" s="16"/>
      <c r="G26" s="16"/>
      <c r="H26" s="16"/>
    </row>
    <row r="27" spans="1:8" x14ac:dyDescent="0.25">
      <c r="A27" s="36" t="s">
        <v>115</v>
      </c>
      <c r="B27" s="16">
        <v>6304485</v>
      </c>
      <c r="C27" s="16">
        <v>4534805</v>
      </c>
      <c r="D27" s="16">
        <v>5806762.5</v>
      </c>
      <c r="E27" s="16">
        <v>6470392.5</v>
      </c>
      <c r="F27" s="16">
        <v>5585552.5</v>
      </c>
      <c r="G27" s="16">
        <v>6083275</v>
      </c>
      <c r="H27" s="16"/>
    </row>
    <row r="28" spans="1:8" x14ac:dyDescent="0.25">
      <c r="A28" s="36" t="s">
        <v>103</v>
      </c>
      <c r="B28" s="16">
        <v>6009850</v>
      </c>
      <c r="C28" s="16">
        <v>6796854.166666666</v>
      </c>
      <c r="D28" s="16"/>
      <c r="E28" s="16">
        <v>7226129.166666666</v>
      </c>
      <c r="F28" s="16">
        <v>6152941.666666666</v>
      </c>
      <c r="G28" s="16"/>
      <c r="H28" s="16"/>
    </row>
    <row r="29" spans="1:8" x14ac:dyDescent="0.25">
      <c r="A29" s="36" t="s">
        <v>52</v>
      </c>
      <c r="B29" s="16">
        <v>5903702.5</v>
      </c>
      <c r="C29" s="16">
        <v>5552987.5</v>
      </c>
      <c r="D29" s="16">
        <v>5786797.5</v>
      </c>
      <c r="E29" s="16">
        <v>5260725</v>
      </c>
      <c r="F29" s="16">
        <v>5728345</v>
      </c>
      <c r="G29" s="16">
        <v>4676200</v>
      </c>
      <c r="H29" s="16"/>
    </row>
    <row r="30" spans="1:8" x14ac:dyDescent="0.25">
      <c r="A30" s="36" t="s">
        <v>42</v>
      </c>
      <c r="B30" s="16">
        <v>5590571.6666666679</v>
      </c>
      <c r="C30" s="16"/>
      <c r="D30" s="16">
        <v>6363735.833333334</v>
      </c>
      <c r="E30" s="16">
        <v>6006890.833333334</v>
      </c>
      <c r="F30" s="16"/>
      <c r="G30" s="16">
        <v>6482684.1666666679</v>
      </c>
      <c r="H30" s="16"/>
    </row>
    <row r="31" spans="1:8" x14ac:dyDescent="0.25">
      <c r="A31" s="36" t="s">
        <v>29</v>
      </c>
      <c r="B31" s="16">
        <v>5482986.6666666679</v>
      </c>
      <c r="C31" s="16"/>
      <c r="D31" s="16">
        <v>5482986.6666666679</v>
      </c>
      <c r="E31" s="16"/>
      <c r="F31" s="16">
        <v>6417586.6666666679</v>
      </c>
      <c r="G31" s="16">
        <v>6417586.6666666679</v>
      </c>
      <c r="H31" s="16"/>
    </row>
    <row r="32" spans="1:8" x14ac:dyDescent="0.25">
      <c r="A32" s="36" t="s">
        <v>81</v>
      </c>
      <c r="B32" s="16">
        <v>5324208.75</v>
      </c>
      <c r="C32" s="16"/>
      <c r="D32" s="16">
        <v>5708430</v>
      </c>
      <c r="E32" s="16">
        <v>4720432.5</v>
      </c>
      <c r="F32" s="16">
        <v>6367095</v>
      </c>
      <c r="G32" s="16"/>
      <c r="H32" s="16">
        <v>6037762.5</v>
      </c>
    </row>
    <row r="33" spans="1:8" x14ac:dyDescent="0.25">
      <c r="A33" s="36" t="s">
        <v>75</v>
      </c>
      <c r="B33" s="16">
        <v>5024675.833333334</v>
      </c>
      <c r="C33" s="16"/>
      <c r="D33" s="16">
        <v>4391313.333333334</v>
      </c>
      <c r="E33" s="16">
        <v>3842399.166666667</v>
      </c>
      <c r="F33" s="16"/>
      <c r="G33" s="16">
        <v>4729106.666666667</v>
      </c>
      <c r="H33" s="16">
        <v>3715726.666666667</v>
      </c>
    </row>
    <row r="34" spans="1:8" x14ac:dyDescent="0.25">
      <c r="A34" s="36" t="s">
        <v>17</v>
      </c>
      <c r="B34" s="16">
        <v>5019712.5</v>
      </c>
      <c r="C34" s="16">
        <v>4796614.166666666</v>
      </c>
      <c r="D34" s="16">
        <v>6469851.666666666</v>
      </c>
      <c r="E34" s="16"/>
      <c r="F34" s="16"/>
      <c r="G34" s="16">
        <v>12437732.083333332</v>
      </c>
      <c r="H34" s="16"/>
    </row>
    <row r="35" spans="1:8" x14ac:dyDescent="0.25">
      <c r="A35" s="36" t="s">
        <v>144</v>
      </c>
      <c r="B35" s="16">
        <v>4948500</v>
      </c>
      <c r="C35" s="16">
        <v>5245410</v>
      </c>
      <c r="D35" s="16"/>
      <c r="E35" s="16"/>
      <c r="F35" s="16"/>
      <c r="G35" s="16"/>
      <c r="H35" s="16"/>
    </row>
    <row r="36" spans="1:8" x14ac:dyDescent="0.25">
      <c r="A36" s="36" t="s">
        <v>13</v>
      </c>
      <c r="B36" s="16">
        <v>4831351.666666667</v>
      </c>
      <c r="C36" s="16">
        <v>3831761.666666667</v>
      </c>
      <c r="D36" s="16">
        <v>4414855.833333334</v>
      </c>
      <c r="E36" s="16"/>
      <c r="F36" s="16"/>
      <c r="G36" s="16">
        <v>4831351.666666667</v>
      </c>
      <c r="H36" s="16"/>
    </row>
    <row r="37" spans="1:8" x14ac:dyDescent="0.25">
      <c r="A37" s="36" t="s">
        <v>156</v>
      </c>
      <c r="B37" s="16">
        <v>4770416.666666667</v>
      </c>
      <c r="C37" s="16">
        <v>4913529.166666667</v>
      </c>
      <c r="D37" s="16"/>
      <c r="E37" s="16"/>
      <c r="F37" s="16"/>
      <c r="G37" s="16"/>
      <c r="H37" s="16"/>
    </row>
    <row r="38" spans="1:8" x14ac:dyDescent="0.25">
      <c r="A38" s="36" t="s">
        <v>146</v>
      </c>
      <c r="B38" s="16">
        <v>4711436.666666667</v>
      </c>
      <c r="C38" s="16"/>
      <c r="D38" s="16">
        <v>3371114.166666667</v>
      </c>
      <c r="E38" s="16"/>
      <c r="F38" s="16"/>
      <c r="G38" s="16"/>
      <c r="H38" s="16"/>
    </row>
    <row r="39" spans="1:8" x14ac:dyDescent="0.25">
      <c r="A39" s="36" t="s">
        <v>162</v>
      </c>
      <c r="B39" s="16">
        <v>4690308.333333334</v>
      </c>
      <c r="C39" s="16">
        <v>4647669.166666667</v>
      </c>
      <c r="D39" s="16"/>
      <c r="E39" s="16"/>
      <c r="F39" s="16"/>
      <c r="G39" s="16"/>
      <c r="H39" s="16"/>
    </row>
    <row r="40" spans="1:8" x14ac:dyDescent="0.25">
      <c r="A40" s="36" t="s">
        <v>142</v>
      </c>
      <c r="B40" s="16">
        <v>4615141.666666666</v>
      </c>
      <c r="C40" s="16">
        <v>4195583.333333333</v>
      </c>
      <c r="D40" s="16"/>
      <c r="E40" s="16"/>
      <c r="F40" s="16">
        <v>4321450.833333333</v>
      </c>
      <c r="G40" s="16"/>
      <c r="H40" s="16"/>
    </row>
    <row r="41" spans="1:8" x14ac:dyDescent="0.25">
      <c r="A41" s="36" t="s">
        <v>61</v>
      </c>
      <c r="B41" s="16">
        <v>4607763.333333334</v>
      </c>
      <c r="C41" s="16"/>
      <c r="D41" s="16">
        <v>3943182.083333334</v>
      </c>
      <c r="E41" s="16"/>
      <c r="F41" s="16"/>
      <c r="G41" s="16">
        <v>4120403.75</v>
      </c>
      <c r="H41" s="16"/>
    </row>
    <row r="42" spans="1:8" x14ac:dyDescent="0.25">
      <c r="A42" s="36" t="s">
        <v>174</v>
      </c>
      <c r="B42" s="16">
        <v>4542329.166666667</v>
      </c>
      <c r="C42" s="16"/>
      <c r="D42" s="16"/>
      <c r="E42" s="16"/>
      <c r="F42" s="16"/>
      <c r="G42" s="16"/>
      <c r="H42" s="16"/>
    </row>
    <row r="43" spans="1:8" x14ac:dyDescent="0.25">
      <c r="A43" s="36" t="s">
        <v>19</v>
      </c>
      <c r="B43" s="16">
        <v>4338805</v>
      </c>
      <c r="C43" s="16">
        <v>5261955</v>
      </c>
      <c r="D43" s="16"/>
      <c r="E43" s="16">
        <v>5492742.5</v>
      </c>
      <c r="F43" s="16"/>
      <c r="G43" s="16">
        <v>5077325</v>
      </c>
      <c r="H43" s="16"/>
    </row>
    <row r="44" spans="1:8" x14ac:dyDescent="0.25">
      <c r="A44" s="36" t="s">
        <v>141</v>
      </c>
      <c r="B44" s="16">
        <v>4333347.5</v>
      </c>
      <c r="C44" s="16">
        <v>3162172.5</v>
      </c>
      <c r="D44" s="16"/>
      <c r="E44" s="16"/>
      <c r="F44" s="16"/>
      <c r="G44" s="16"/>
      <c r="H44" s="16"/>
    </row>
    <row r="45" spans="1:8" x14ac:dyDescent="0.25">
      <c r="A45" s="36" t="s">
        <v>128</v>
      </c>
      <c r="B45" s="16">
        <v>4305304.583333333</v>
      </c>
      <c r="C45" s="16"/>
      <c r="D45" s="16"/>
      <c r="E45" s="16">
        <v>3817074.166666666</v>
      </c>
      <c r="F45" s="16"/>
      <c r="G45" s="16"/>
      <c r="H45" s="16"/>
    </row>
    <row r="46" spans="1:8" x14ac:dyDescent="0.25">
      <c r="A46" s="36" t="s">
        <v>129</v>
      </c>
      <c r="B46" s="16">
        <v>4229541.666666666</v>
      </c>
      <c r="C46" s="16">
        <v>5554458.3333333321</v>
      </c>
      <c r="D46" s="16">
        <v>4229541.666666666</v>
      </c>
      <c r="E46" s="16"/>
      <c r="F46" s="16"/>
      <c r="G46" s="16">
        <v>4178583.333333333</v>
      </c>
      <c r="H46" s="16"/>
    </row>
    <row r="47" spans="1:8" x14ac:dyDescent="0.25">
      <c r="A47" s="36" t="s">
        <v>114</v>
      </c>
      <c r="B47" s="16">
        <v>4211655</v>
      </c>
      <c r="C47" s="16"/>
      <c r="D47" s="16"/>
      <c r="E47" s="16">
        <v>4863458.75</v>
      </c>
      <c r="F47" s="16"/>
      <c r="G47" s="16"/>
      <c r="H47" s="16"/>
    </row>
    <row r="48" spans="1:8" x14ac:dyDescent="0.25">
      <c r="A48" s="36" t="s">
        <v>41</v>
      </c>
      <c r="B48" s="16">
        <v>3976320</v>
      </c>
      <c r="C48" s="16">
        <v>3100800</v>
      </c>
      <c r="D48" s="16"/>
      <c r="E48" s="16"/>
      <c r="F48" s="16">
        <v>4268160</v>
      </c>
      <c r="G48" s="16"/>
      <c r="H48" s="16"/>
    </row>
    <row r="49" spans="1:8" x14ac:dyDescent="0.25">
      <c r="A49" s="36" t="s">
        <v>85</v>
      </c>
      <c r="B49" s="16">
        <v>3974351.25</v>
      </c>
      <c r="C49" s="16"/>
      <c r="D49" s="16"/>
      <c r="E49" s="16"/>
      <c r="F49" s="16">
        <v>4079865</v>
      </c>
      <c r="G49" s="16"/>
      <c r="H49" s="16"/>
    </row>
    <row r="50" spans="1:8" x14ac:dyDescent="0.25">
      <c r="A50" s="36" t="s">
        <v>63</v>
      </c>
      <c r="B50" s="16">
        <v>3944543.75</v>
      </c>
      <c r="C50" s="16"/>
      <c r="D50" s="16">
        <v>4805995.833333333</v>
      </c>
      <c r="E50" s="16"/>
      <c r="F50" s="16">
        <v>3899204.166666666</v>
      </c>
      <c r="G50" s="16"/>
      <c r="H50" s="16"/>
    </row>
    <row r="51" spans="1:8" x14ac:dyDescent="0.25">
      <c r="A51" s="36" t="s">
        <v>58</v>
      </c>
      <c r="B51" s="16">
        <v>3809480.833333333</v>
      </c>
      <c r="C51" s="16"/>
      <c r="D51" s="16">
        <v>5296107.4999999991</v>
      </c>
      <c r="E51" s="16">
        <v>4320508.75</v>
      </c>
      <c r="F51" s="16"/>
      <c r="G51" s="16"/>
      <c r="H51" s="16">
        <v>4181137.5</v>
      </c>
    </row>
    <row r="52" spans="1:8" x14ac:dyDescent="0.25">
      <c r="A52" s="36" t="s">
        <v>48</v>
      </c>
      <c r="B52" s="16">
        <v>3682698.75</v>
      </c>
      <c r="C52" s="16">
        <v>4046422.083333334</v>
      </c>
      <c r="D52" s="16"/>
      <c r="E52" s="16">
        <v>3682698.75</v>
      </c>
      <c r="F52" s="16">
        <v>8729360</v>
      </c>
      <c r="G52" s="16">
        <v>4682937.916666667</v>
      </c>
      <c r="H52" s="16"/>
    </row>
    <row r="53" spans="1:8" x14ac:dyDescent="0.25">
      <c r="A53" s="36" t="s">
        <v>171</v>
      </c>
      <c r="B53" s="16">
        <v>3647066.666666666</v>
      </c>
      <c r="C53" s="16"/>
      <c r="D53" s="16"/>
      <c r="E53" s="16"/>
      <c r="F53" s="16"/>
      <c r="G53" s="16"/>
      <c r="H53" s="16"/>
    </row>
    <row r="54" spans="1:8" x14ac:dyDescent="0.25">
      <c r="A54" s="36" t="s">
        <v>87</v>
      </c>
      <c r="B54" s="16">
        <v>3558945.416666667</v>
      </c>
      <c r="C54" s="16"/>
      <c r="D54" s="16">
        <v>7082653.7500000009</v>
      </c>
      <c r="E54" s="16">
        <v>2818966.666666667</v>
      </c>
      <c r="F54" s="16"/>
      <c r="G54" s="16"/>
      <c r="H54" s="16">
        <v>3382760</v>
      </c>
    </row>
    <row r="55" spans="1:8" x14ac:dyDescent="0.25">
      <c r="A55" s="36" t="s">
        <v>123</v>
      </c>
      <c r="B55" s="16">
        <v>3450143.75</v>
      </c>
      <c r="C55" s="16"/>
      <c r="D55" s="16">
        <v>3210133.75</v>
      </c>
      <c r="E55" s="16"/>
      <c r="F55" s="16"/>
      <c r="G55" s="16">
        <v>2550106.25</v>
      </c>
      <c r="H55" s="16"/>
    </row>
    <row r="56" spans="1:8" x14ac:dyDescent="0.25">
      <c r="A56" s="36" t="s">
        <v>150</v>
      </c>
      <c r="B56" s="16">
        <v>3420363.333333333</v>
      </c>
      <c r="C56" s="16"/>
      <c r="D56" s="16"/>
      <c r="E56" s="16"/>
      <c r="F56" s="16"/>
      <c r="G56" s="16"/>
      <c r="H56" s="16"/>
    </row>
    <row r="57" spans="1:8" x14ac:dyDescent="0.25">
      <c r="A57" s="36" t="s">
        <v>91</v>
      </c>
      <c r="B57" s="16">
        <v>3375029.166666667</v>
      </c>
      <c r="C57" s="16"/>
      <c r="D57" s="16"/>
      <c r="E57" s="16"/>
      <c r="F57" s="16"/>
      <c r="G57" s="16">
        <v>2577295</v>
      </c>
      <c r="H57" s="16"/>
    </row>
    <row r="58" spans="1:8" x14ac:dyDescent="0.25">
      <c r="A58" s="36" t="s">
        <v>20</v>
      </c>
      <c r="B58" s="16">
        <v>3318266.666666666</v>
      </c>
      <c r="C58" s="16"/>
      <c r="D58" s="16">
        <v>3520600</v>
      </c>
      <c r="E58" s="16">
        <v>4491800</v>
      </c>
      <c r="F58" s="16"/>
      <c r="G58" s="16"/>
      <c r="H58" s="16"/>
    </row>
    <row r="59" spans="1:8" x14ac:dyDescent="0.25">
      <c r="A59" s="36" t="s">
        <v>96</v>
      </c>
      <c r="B59" s="16">
        <v>3179799.166666667</v>
      </c>
      <c r="C59" s="16">
        <v>3371353.333333334</v>
      </c>
      <c r="D59" s="16"/>
      <c r="E59" s="16">
        <v>4329124.166666667</v>
      </c>
      <c r="F59" s="16"/>
      <c r="G59" s="16"/>
      <c r="H59" s="16"/>
    </row>
    <row r="60" spans="1:8" x14ac:dyDescent="0.25">
      <c r="A60" s="36" t="s">
        <v>73</v>
      </c>
      <c r="B60" s="16">
        <v>3179530</v>
      </c>
      <c r="C60" s="16">
        <v>2683640</v>
      </c>
      <c r="D60" s="16">
        <v>2975340</v>
      </c>
      <c r="E60" s="16"/>
      <c r="F60" s="16"/>
      <c r="G60" s="16"/>
      <c r="H60" s="16">
        <v>3296210</v>
      </c>
    </row>
    <row r="61" spans="1:8" x14ac:dyDescent="0.25">
      <c r="A61" s="36" t="s">
        <v>121</v>
      </c>
      <c r="B61" s="16">
        <v>2882846.666666666</v>
      </c>
      <c r="C61" s="16">
        <v>3480510</v>
      </c>
      <c r="D61" s="16"/>
      <c r="E61" s="16"/>
      <c r="F61" s="16"/>
      <c r="G61" s="16"/>
      <c r="H61" s="16"/>
    </row>
    <row r="62" spans="1:8" x14ac:dyDescent="0.25">
      <c r="A62" s="36" t="s">
        <v>16</v>
      </c>
      <c r="B62" s="16">
        <v>2839980</v>
      </c>
      <c r="C62" s="16">
        <v>2678617.5</v>
      </c>
      <c r="D62" s="16"/>
      <c r="E62" s="16">
        <v>3130432.5</v>
      </c>
      <c r="F62" s="16"/>
      <c r="G62" s="16"/>
      <c r="H62" s="16"/>
    </row>
    <row r="63" spans="1:8" x14ac:dyDescent="0.25">
      <c r="A63" s="36" t="s">
        <v>138</v>
      </c>
      <c r="B63" s="16">
        <v>2830050</v>
      </c>
      <c r="C63" s="16"/>
      <c r="D63" s="16">
        <v>2384579.1666666665</v>
      </c>
      <c r="E63" s="16"/>
      <c r="F63" s="16"/>
      <c r="G63" s="16"/>
      <c r="H63" s="16"/>
    </row>
    <row r="64" spans="1:8" x14ac:dyDescent="0.25">
      <c r="A64" s="36" t="s">
        <v>23</v>
      </c>
      <c r="B64" s="16">
        <v>2302178.75</v>
      </c>
      <c r="C64" s="16"/>
      <c r="D64" s="16"/>
      <c r="E64" s="16">
        <v>1922207.5</v>
      </c>
      <c r="F64" s="16"/>
      <c r="G64" s="16">
        <v>2615096.25</v>
      </c>
      <c r="H64" s="16"/>
    </row>
    <row r="65" spans="1:8" x14ac:dyDescent="0.25">
      <c r="A65" s="36" t="s">
        <v>109</v>
      </c>
      <c r="B65" s="16">
        <v>2295784.1666666665</v>
      </c>
      <c r="C65" s="16">
        <v>1850000.833333333</v>
      </c>
      <c r="D65" s="16"/>
      <c r="E65" s="16"/>
      <c r="F65" s="16">
        <v>2540964.9999999995</v>
      </c>
      <c r="G65" s="16">
        <v>2295784.1666666665</v>
      </c>
      <c r="H65" s="16"/>
    </row>
    <row r="66" spans="1:8" x14ac:dyDescent="0.25">
      <c r="A66" s="36" t="s">
        <v>7</v>
      </c>
      <c r="B66" s="16">
        <v>2286734.5833333335</v>
      </c>
      <c r="C66" s="16">
        <v>2263160</v>
      </c>
      <c r="D66" s="16">
        <v>2027414.166666667</v>
      </c>
      <c r="E66" s="16"/>
      <c r="F66" s="16">
        <v>2569629.5833333335</v>
      </c>
      <c r="G66" s="16"/>
      <c r="H66" s="16">
        <v>2404607.5000000005</v>
      </c>
    </row>
    <row r="67" spans="1:8" x14ac:dyDescent="0.25">
      <c r="A67" s="36" t="s">
        <v>31</v>
      </c>
      <c r="B67" s="16">
        <v>2200916.25</v>
      </c>
      <c r="C67" s="16"/>
      <c r="D67" s="16">
        <v>1504900</v>
      </c>
      <c r="E67" s="16">
        <v>2238538.75</v>
      </c>
      <c r="F67" s="16">
        <v>1805880</v>
      </c>
      <c r="G67" s="16">
        <v>2144482.5</v>
      </c>
      <c r="H67" s="16"/>
    </row>
    <row r="68" spans="1:8" x14ac:dyDescent="0.25">
      <c r="A68" s="36" t="s">
        <v>40</v>
      </c>
      <c r="B68" s="16">
        <v>2073025</v>
      </c>
      <c r="C68" s="16">
        <v>2155125</v>
      </c>
      <c r="D68" s="16">
        <v>2011450</v>
      </c>
      <c r="E68" s="16"/>
      <c r="F68" s="16"/>
      <c r="G68" s="16"/>
      <c r="H68" s="16">
        <v>1847250</v>
      </c>
    </row>
    <row r="69" spans="1:8" x14ac:dyDescent="0.25">
      <c r="A69" s="36" t="s">
        <v>166</v>
      </c>
      <c r="B69" s="16">
        <v>2055500</v>
      </c>
      <c r="C69" s="16"/>
      <c r="D69" s="16"/>
      <c r="E69" s="16"/>
      <c r="F69" s="16"/>
      <c r="G69" s="16"/>
      <c r="H69" s="16"/>
    </row>
    <row r="70" spans="1:8" x14ac:dyDescent="0.25">
      <c r="A70" s="36" t="s">
        <v>78</v>
      </c>
      <c r="B70" s="16">
        <v>2047803.3333333335</v>
      </c>
      <c r="C70" s="16">
        <v>2655393.3333333335</v>
      </c>
      <c r="D70" s="16"/>
      <c r="E70" s="16"/>
      <c r="F70" s="16">
        <v>1980293.3333333335</v>
      </c>
      <c r="G70" s="16"/>
      <c r="H70" s="16"/>
    </row>
    <row r="71" spans="1:8" x14ac:dyDescent="0.25">
      <c r="A71" s="36" t="s">
        <v>148</v>
      </c>
      <c r="B71" s="16">
        <v>2040150</v>
      </c>
      <c r="C71" s="16"/>
      <c r="D71" s="16">
        <v>1424587.5</v>
      </c>
      <c r="E71" s="16"/>
      <c r="F71" s="16"/>
      <c r="G71" s="16"/>
      <c r="H71" s="16"/>
    </row>
    <row r="72" spans="1:8" x14ac:dyDescent="0.25">
      <c r="A72" s="36" t="s">
        <v>46</v>
      </c>
      <c r="B72" s="16">
        <v>1921125.416666667</v>
      </c>
      <c r="C72" s="16">
        <v>1980541.666666667</v>
      </c>
      <c r="D72" s="16"/>
      <c r="E72" s="16">
        <v>3842250.8333333335</v>
      </c>
      <c r="F72" s="16">
        <v>2178595.8333333335</v>
      </c>
      <c r="G72" s="16"/>
      <c r="H72" s="16">
        <v>1723071.25</v>
      </c>
    </row>
    <row r="73" spans="1:8" x14ac:dyDescent="0.25">
      <c r="A73" s="36" t="s">
        <v>70</v>
      </c>
      <c r="B73" s="16">
        <v>1822385.833333333</v>
      </c>
      <c r="C73" s="16"/>
      <c r="D73" s="16">
        <v>1899934.1666666665</v>
      </c>
      <c r="E73" s="16"/>
      <c r="F73" s="16">
        <v>4265158.333333333</v>
      </c>
      <c r="G73" s="16"/>
      <c r="H73" s="16">
        <v>2055030.833333333</v>
      </c>
    </row>
    <row r="74" spans="1:8" x14ac:dyDescent="0.25">
      <c r="A74" s="36" t="s">
        <v>140</v>
      </c>
      <c r="B74" s="16">
        <v>1738132.5</v>
      </c>
      <c r="C74" s="16"/>
      <c r="D74" s="16"/>
      <c r="E74" s="16"/>
      <c r="F74" s="16"/>
      <c r="G74" s="16"/>
      <c r="H74" s="16"/>
    </row>
    <row r="75" spans="1:8" x14ac:dyDescent="0.25">
      <c r="A75" s="36" t="s">
        <v>50</v>
      </c>
      <c r="B75" s="16">
        <v>1669433.3333333335</v>
      </c>
      <c r="C75" s="16">
        <v>2065923.75</v>
      </c>
      <c r="D75" s="16">
        <v>2399810.416666667</v>
      </c>
      <c r="E75" s="16"/>
      <c r="F75" s="16">
        <v>1752905</v>
      </c>
      <c r="G75" s="16">
        <v>2420678.3333333335</v>
      </c>
      <c r="H75" s="16"/>
    </row>
    <row r="76" spans="1:8" x14ac:dyDescent="0.25">
      <c r="A76" s="36" t="s">
        <v>35</v>
      </c>
      <c r="B76" s="16">
        <v>1635375</v>
      </c>
      <c r="C76" s="16"/>
      <c r="D76" s="16">
        <v>1506750</v>
      </c>
      <c r="E76" s="16"/>
      <c r="F76" s="16"/>
      <c r="G76" s="16">
        <v>1727250</v>
      </c>
      <c r="H76" s="16"/>
    </row>
    <row r="77" spans="1:8" x14ac:dyDescent="0.25">
      <c r="A77" s="36" t="s">
        <v>99</v>
      </c>
      <c r="B77" s="16">
        <v>1521519.1666666665</v>
      </c>
      <c r="C77" s="16">
        <v>1981513.333333333</v>
      </c>
      <c r="D77" s="16"/>
      <c r="E77" s="16">
        <v>1539211.25</v>
      </c>
      <c r="F77" s="16">
        <v>1857668.75</v>
      </c>
      <c r="G77" s="16"/>
      <c r="H77" s="16"/>
    </row>
    <row r="78" spans="1:8" x14ac:dyDescent="0.25">
      <c r="A78" s="36" t="s">
        <v>28</v>
      </c>
      <c r="B78" s="16">
        <v>1499137.5</v>
      </c>
      <c r="C78" s="16">
        <v>1732336.6666666665</v>
      </c>
      <c r="D78" s="16">
        <v>1848936.25</v>
      </c>
      <c r="E78" s="16"/>
      <c r="F78" s="16"/>
      <c r="G78" s="16">
        <v>1765650.833333333</v>
      </c>
      <c r="H78" s="16"/>
    </row>
    <row r="79" spans="1:8" x14ac:dyDescent="0.25">
      <c r="A79" s="36" t="s">
        <v>84</v>
      </c>
      <c r="B79" s="16">
        <v>1457898.75</v>
      </c>
      <c r="C79" s="16"/>
      <c r="D79" s="16"/>
      <c r="E79" s="16"/>
      <c r="F79" s="16"/>
      <c r="G79" s="16"/>
      <c r="H79" s="16"/>
    </row>
    <row r="80" spans="1:8" x14ac:dyDescent="0.25">
      <c r="A80" s="36" t="s">
        <v>168</v>
      </c>
      <c r="B80" s="16">
        <v>1433421.6666666665</v>
      </c>
      <c r="C80" s="16"/>
      <c r="D80" s="16"/>
      <c r="E80" s="16"/>
      <c r="F80" s="16"/>
      <c r="G80" s="16"/>
      <c r="H80" s="16"/>
    </row>
    <row r="81" spans="1:8" x14ac:dyDescent="0.25">
      <c r="A81" s="36" t="s">
        <v>79</v>
      </c>
      <c r="B81" s="16">
        <v>1429575</v>
      </c>
      <c r="C81" s="16"/>
      <c r="D81" s="16">
        <v>1293425</v>
      </c>
      <c r="E81" s="16"/>
      <c r="F81" s="16">
        <v>1347885</v>
      </c>
      <c r="G81" s="16">
        <v>1538495</v>
      </c>
      <c r="H81" s="16">
        <v>1470420</v>
      </c>
    </row>
    <row r="82" spans="1:8" x14ac:dyDescent="0.25">
      <c r="A82" s="36" t="s">
        <v>47</v>
      </c>
      <c r="B82" s="16">
        <v>1375315</v>
      </c>
      <c r="C82" s="16"/>
      <c r="D82" s="16"/>
      <c r="E82" s="16"/>
      <c r="F82" s="16">
        <v>1170224.1666666667</v>
      </c>
      <c r="G82" s="16"/>
      <c r="H82" s="16"/>
    </row>
    <row r="83" spans="1:8" x14ac:dyDescent="0.25">
      <c r="A83" s="36" t="s">
        <v>105</v>
      </c>
      <c r="B83" s="16">
        <v>1249386.6666666665</v>
      </c>
      <c r="C83" s="16"/>
      <c r="D83" s="16">
        <v>1429586.6666666665</v>
      </c>
      <c r="E83" s="16"/>
      <c r="F83" s="16"/>
      <c r="G83" s="16"/>
      <c r="H83" s="16">
        <v>1237373.3333333333</v>
      </c>
    </row>
    <row r="84" spans="1:8" x14ac:dyDescent="0.25">
      <c r="A84" s="36" t="s">
        <v>57</v>
      </c>
      <c r="B84" s="16">
        <v>1239080.8333333335</v>
      </c>
      <c r="C84" s="16">
        <v>1354344.166666667</v>
      </c>
      <c r="D84" s="16"/>
      <c r="E84" s="16"/>
      <c r="F84" s="16"/>
      <c r="G84" s="16"/>
      <c r="H84" s="16"/>
    </row>
    <row r="85" spans="1:8" x14ac:dyDescent="0.25">
      <c r="A85" s="36" t="s">
        <v>143</v>
      </c>
      <c r="B85" s="16">
        <v>1164029.1666666667</v>
      </c>
      <c r="C85" s="16">
        <v>1014520.8333333335</v>
      </c>
      <c r="D85" s="16"/>
      <c r="E85" s="16"/>
      <c r="F85" s="16">
        <v>1099954.1666666667</v>
      </c>
      <c r="G85" s="16"/>
      <c r="H85" s="16"/>
    </row>
    <row r="86" spans="1:8" x14ac:dyDescent="0.25">
      <c r="A86" s="36" t="s">
        <v>110</v>
      </c>
      <c r="B86" s="16">
        <v>1149472.4999999998</v>
      </c>
      <c r="C86" s="16"/>
      <c r="D86" s="16"/>
      <c r="E86" s="16">
        <v>1288802.4999999998</v>
      </c>
      <c r="F86" s="16"/>
      <c r="G86" s="16"/>
      <c r="H86" s="16"/>
    </row>
    <row r="87" spans="1:8" x14ac:dyDescent="0.25">
      <c r="A87" s="36" t="s">
        <v>107</v>
      </c>
      <c r="B87" s="16">
        <v>1030583.3333333335</v>
      </c>
      <c r="C87" s="16">
        <v>1490000</v>
      </c>
      <c r="D87" s="16">
        <v>1117500</v>
      </c>
      <c r="E87" s="16"/>
      <c r="F87" s="16">
        <v>1390666.666666667</v>
      </c>
      <c r="G87" s="16">
        <v>993333.33333333349</v>
      </c>
      <c r="H87" s="16"/>
    </row>
    <row r="88" spans="1:8" x14ac:dyDescent="0.25">
      <c r="A88" s="36" t="s">
        <v>132</v>
      </c>
      <c r="B88" s="16">
        <v>991853.33333333349</v>
      </c>
      <c r="C88" s="16">
        <v>788169.16666666674</v>
      </c>
      <c r="D88" s="16">
        <v>850160</v>
      </c>
      <c r="E88" s="16"/>
      <c r="F88" s="16"/>
      <c r="G88" s="16"/>
      <c r="H88" s="16"/>
    </row>
    <row r="89" spans="1:8" x14ac:dyDescent="0.25">
      <c r="A89" s="36" t="s">
        <v>14</v>
      </c>
      <c r="B89" s="16">
        <v>980334.16666666651</v>
      </c>
      <c r="C89" s="16"/>
      <c r="D89" s="16"/>
      <c r="E89" s="16">
        <v>1595119.9999999998</v>
      </c>
      <c r="F89" s="16"/>
      <c r="G89" s="16"/>
      <c r="H89" s="16">
        <v>947102.5</v>
      </c>
    </row>
    <row r="90" spans="1:8" x14ac:dyDescent="0.25">
      <c r="A90" s="36" t="s">
        <v>116</v>
      </c>
      <c r="B90" s="16">
        <v>925066.66666666651</v>
      </c>
      <c r="C90" s="16"/>
      <c r="D90" s="16">
        <v>1040700</v>
      </c>
      <c r="E90" s="16"/>
      <c r="F90" s="16"/>
      <c r="G90" s="16">
        <v>1017573.3333333333</v>
      </c>
      <c r="H90" s="16"/>
    </row>
    <row r="91" spans="1:8" x14ac:dyDescent="0.25">
      <c r="A91" s="36" t="s">
        <v>102</v>
      </c>
      <c r="B91" s="16">
        <v>900851.25</v>
      </c>
      <c r="C91" s="16"/>
      <c r="D91" s="16"/>
      <c r="E91" s="16"/>
      <c r="F91" s="16">
        <v>808456.25</v>
      </c>
      <c r="G91" s="16"/>
      <c r="H91" s="16"/>
    </row>
    <row r="92" spans="1:8" x14ac:dyDescent="0.25">
      <c r="A92" s="36" t="s">
        <v>104</v>
      </c>
      <c r="B92" s="16">
        <v>862502.08333333326</v>
      </c>
      <c r="C92" s="16">
        <v>659560.41666666663</v>
      </c>
      <c r="D92" s="16"/>
      <c r="E92" s="16">
        <v>587081.25</v>
      </c>
      <c r="F92" s="16">
        <v>710295.83333333326</v>
      </c>
      <c r="G92" s="16"/>
      <c r="H92" s="16"/>
    </row>
    <row r="93" spans="1:8" x14ac:dyDescent="0.25">
      <c r="A93" s="36" t="s">
        <v>118</v>
      </c>
      <c r="B93" s="16">
        <v>624510</v>
      </c>
      <c r="C93" s="16"/>
      <c r="D93" s="16"/>
      <c r="E93" s="16">
        <v>624510</v>
      </c>
      <c r="F93" s="16"/>
      <c r="G93" s="16">
        <v>612945</v>
      </c>
      <c r="H93" s="16">
        <v>555120</v>
      </c>
    </row>
    <row r="94" spans="1:8" x14ac:dyDescent="0.25">
      <c r="A94" s="36" t="s">
        <v>27</v>
      </c>
      <c r="B94" s="16">
        <v>542840</v>
      </c>
      <c r="C94" s="16">
        <v>688480</v>
      </c>
      <c r="D94" s="16">
        <v>648760</v>
      </c>
      <c r="E94" s="16"/>
      <c r="F94" s="16">
        <v>728200</v>
      </c>
      <c r="G94" s="16"/>
      <c r="H94" s="16">
        <v>622280</v>
      </c>
    </row>
    <row r="95" spans="1:8" x14ac:dyDescent="0.25">
      <c r="A95" s="36" t="s">
        <v>127</v>
      </c>
      <c r="B95" s="16">
        <v>413347.91666666674</v>
      </c>
      <c r="C95" s="16">
        <v>457114.16666666674</v>
      </c>
      <c r="D95" s="16"/>
      <c r="E95" s="16">
        <v>461977.08333333337</v>
      </c>
      <c r="F95" s="16"/>
      <c r="G95" s="16"/>
      <c r="H95" s="16"/>
    </row>
    <row r="96" spans="1:8" x14ac:dyDescent="0.25">
      <c r="A96" s="36" t="s">
        <v>51</v>
      </c>
      <c r="B96" s="16">
        <v>359887.5</v>
      </c>
      <c r="C96" s="16">
        <v>315330</v>
      </c>
      <c r="D96" s="16">
        <v>359887.5</v>
      </c>
      <c r="E96" s="16">
        <v>329040</v>
      </c>
      <c r="F96" s="16"/>
      <c r="G96" s="16">
        <v>366742.5</v>
      </c>
      <c r="H96" s="16"/>
    </row>
    <row r="97" spans="1:8" x14ac:dyDescent="0.25">
      <c r="A97" s="36" t="s">
        <v>167</v>
      </c>
      <c r="B97" s="16">
        <v>351446.66666666663</v>
      </c>
      <c r="C97" s="16"/>
      <c r="D97" s="16"/>
      <c r="E97" s="16"/>
      <c r="F97" s="16"/>
      <c r="G97" s="16"/>
      <c r="H97" s="16"/>
    </row>
    <row r="98" spans="1:8" x14ac:dyDescent="0.25">
      <c r="A98" s="36" t="s">
        <v>6</v>
      </c>
      <c r="B98" s="16">
        <v>304012.49999999994</v>
      </c>
      <c r="C98" s="16">
        <v>347004.16666666663</v>
      </c>
      <c r="D98" s="16"/>
      <c r="E98" s="16"/>
      <c r="F98" s="16">
        <v>291729.16666666663</v>
      </c>
      <c r="G98" s="16"/>
      <c r="H98" s="16"/>
    </row>
    <row r="99" spans="1:8" x14ac:dyDescent="0.25">
      <c r="A99" s="36" t="s">
        <v>36</v>
      </c>
      <c r="B99" s="16">
        <v>285125.83333333337</v>
      </c>
      <c r="C99" s="16"/>
      <c r="D99" s="16">
        <v>240656.66666666669</v>
      </c>
      <c r="E99" s="16"/>
      <c r="F99" s="16">
        <v>258967.5</v>
      </c>
      <c r="G99" s="16"/>
      <c r="H99" s="16">
        <v>253735.83333333337</v>
      </c>
    </row>
    <row r="100" spans="1:8" x14ac:dyDescent="0.25">
      <c r="A100" s="36" t="s">
        <v>90</v>
      </c>
      <c r="B100" s="16">
        <v>259095.83333333331</v>
      </c>
      <c r="C100" s="16"/>
      <c r="D100" s="16"/>
      <c r="E100" s="16"/>
      <c r="F100" s="16"/>
      <c r="G100" s="16"/>
      <c r="H100" s="16"/>
    </row>
    <row r="101" spans="1:8" x14ac:dyDescent="0.25">
      <c r="A101" s="36" t="s">
        <v>135</v>
      </c>
      <c r="B101" s="16">
        <v>179681.25</v>
      </c>
      <c r="C101" s="16">
        <v>188237.5</v>
      </c>
      <c r="D101" s="16">
        <v>198505</v>
      </c>
      <c r="E101" s="16"/>
      <c r="F101" s="16">
        <v>152301.25</v>
      </c>
      <c r="G101" s="16">
        <v>186526.25</v>
      </c>
      <c r="H101" s="16"/>
    </row>
    <row r="102" spans="1:8" x14ac:dyDescent="0.25">
      <c r="A102" s="36" t="s">
        <v>83</v>
      </c>
      <c r="B102" s="16">
        <v>144081.66666666666</v>
      </c>
      <c r="C102" s="16">
        <v>109303.33333333331</v>
      </c>
      <c r="D102" s="16"/>
      <c r="E102" s="16">
        <v>124208.33333333331</v>
      </c>
      <c r="F102" s="16">
        <v>116755.83333333331</v>
      </c>
      <c r="G102" s="16"/>
      <c r="H102" s="16"/>
    </row>
    <row r="103" spans="1:8" x14ac:dyDescent="0.25">
      <c r="A103" s="36" t="s">
        <v>120</v>
      </c>
      <c r="B103" s="16">
        <v>130262.5</v>
      </c>
      <c r="C103" s="16"/>
      <c r="D103" s="16"/>
      <c r="E103" s="16"/>
      <c r="F103" s="16"/>
      <c r="G103" s="16"/>
      <c r="H103" s="16"/>
    </row>
    <row r="104" spans="1:8" x14ac:dyDescent="0.25">
      <c r="A104" s="36" t="s">
        <v>122</v>
      </c>
      <c r="B104" s="16"/>
      <c r="C104" s="16"/>
      <c r="D104" s="16"/>
      <c r="E104" s="16"/>
      <c r="F104" s="16">
        <v>11691922.916666664</v>
      </c>
      <c r="G104" s="16"/>
      <c r="H104" s="16"/>
    </row>
    <row r="105" spans="1:8" x14ac:dyDescent="0.25">
      <c r="A105" s="36" t="s">
        <v>67</v>
      </c>
      <c r="B105" s="16"/>
      <c r="C105" s="16"/>
      <c r="D105" s="16">
        <v>5132255</v>
      </c>
      <c r="E105" s="16"/>
      <c r="F105" s="16"/>
      <c r="G105" s="16">
        <v>10983985</v>
      </c>
      <c r="H105" s="16"/>
    </row>
    <row r="106" spans="1:8" x14ac:dyDescent="0.25">
      <c r="A106" s="36" t="s">
        <v>8</v>
      </c>
      <c r="B106" s="16"/>
      <c r="C106" s="16"/>
      <c r="D106" s="16"/>
      <c r="E106" s="16"/>
      <c r="F106" s="16">
        <v>1385728.75</v>
      </c>
      <c r="G106" s="16"/>
      <c r="H106" s="16"/>
    </row>
    <row r="107" spans="1:8" x14ac:dyDescent="0.25">
      <c r="A107" s="36" t="s">
        <v>39</v>
      </c>
      <c r="B107" s="16"/>
      <c r="C107" s="16"/>
      <c r="D107" s="16">
        <v>987837.49999999988</v>
      </c>
      <c r="E107" s="16"/>
      <c r="F107" s="16">
        <v>592702.5</v>
      </c>
      <c r="G107" s="16">
        <v>466056.66666666663</v>
      </c>
      <c r="H107" s="16"/>
    </row>
    <row r="108" spans="1:8" x14ac:dyDescent="0.25">
      <c r="A108" s="36" t="s">
        <v>2</v>
      </c>
      <c r="B108" s="16"/>
      <c r="C108" s="16"/>
      <c r="D108" s="16"/>
      <c r="E108" s="16"/>
      <c r="F108" s="16">
        <v>5987520</v>
      </c>
      <c r="G108" s="16"/>
      <c r="H108" s="16"/>
    </row>
    <row r="109" spans="1:8" x14ac:dyDescent="0.25">
      <c r="A109" s="36" t="s">
        <v>43</v>
      </c>
      <c r="B109" s="16"/>
      <c r="C109" s="16"/>
      <c r="D109" s="16">
        <v>8144546.666666666</v>
      </c>
      <c r="E109" s="16"/>
      <c r="F109" s="16">
        <v>9347718.3333333321</v>
      </c>
      <c r="G109" s="16">
        <v>7404133.3333333321</v>
      </c>
      <c r="H109" s="16"/>
    </row>
    <row r="110" spans="1:8" x14ac:dyDescent="0.25">
      <c r="A110" s="36" t="s">
        <v>133</v>
      </c>
      <c r="B110" s="16"/>
      <c r="C110" s="16"/>
      <c r="D110" s="16">
        <v>297108.33333333337</v>
      </c>
      <c r="E110" s="16">
        <v>323583.33333333337</v>
      </c>
      <c r="F110" s="16">
        <v>347116.66666666674</v>
      </c>
      <c r="G110" s="16"/>
      <c r="H110" s="16"/>
    </row>
    <row r="111" spans="1:8" x14ac:dyDescent="0.25">
      <c r="A111" s="36" t="s">
        <v>9</v>
      </c>
      <c r="B111" s="16"/>
      <c r="C111" s="16"/>
      <c r="D111" s="16"/>
      <c r="E111" s="16"/>
      <c r="F111" s="16">
        <v>7948361.25</v>
      </c>
      <c r="G111" s="16"/>
      <c r="H111" s="16"/>
    </row>
    <row r="112" spans="1:8" x14ac:dyDescent="0.25">
      <c r="A112" s="36" t="s">
        <v>136</v>
      </c>
      <c r="B112" s="16"/>
      <c r="C112" s="16"/>
      <c r="D112" s="16">
        <v>782782.5</v>
      </c>
      <c r="E112" s="16">
        <v>827770</v>
      </c>
      <c r="F112" s="16"/>
      <c r="G112" s="16"/>
      <c r="H112" s="16"/>
    </row>
    <row r="113" spans="1:8" x14ac:dyDescent="0.25">
      <c r="A113" s="36" t="s">
        <v>93</v>
      </c>
      <c r="B113" s="16"/>
      <c r="C113" s="16">
        <v>4540678.75</v>
      </c>
      <c r="D113" s="16">
        <v>4710423.75</v>
      </c>
      <c r="E113" s="16">
        <v>4328497.5</v>
      </c>
      <c r="F113" s="16"/>
      <c r="G113" s="16"/>
      <c r="H113" s="16">
        <v>4965041.25</v>
      </c>
    </row>
    <row r="114" spans="1:8" x14ac:dyDescent="0.25">
      <c r="A114" s="36" t="s">
        <v>45</v>
      </c>
      <c r="B114" s="16"/>
      <c r="C114" s="16"/>
      <c r="D114" s="16">
        <v>6376370</v>
      </c>
      <c r="E114" s="16">
        <v>5869158.75</v>
      </c>
      <c r="F114" s="16">
        <v>8695050</v>
      </c>
      <c r="G114" s="16"/>
      <c r="H114" s="16">
        <v>6231452.5</v>
      </c>
    </row>
    <row r="115" spans="1:8" x14ac:dyDescent="0.25">
      <c r="A115" s="36" t="s">
        <v>37</v>
      </c>
      <c r="B115" s="16"/>
      <c r="C115" s="16">
        <v>2871595.833333333</v>
      </c>
      <c r="D115" s="16">
        <v>2793279.583333333</v>
      </c>
      <c r="E115" s="16"/>
      <c r="F115" s="16">
        <v>3054333.75</v>
      </c>
      <c r="G115" s="16">
        <v>2584436.2499999995</v>
      </c>
      <c r="H115" s="16"/>
    </row>
    <row r="116" spans="1:8" x14ac:dyDescent="0.25">
      <c r="A116" s="36" t="s">
        <v>98</v>
      </c>
      <c r="B116" s="16"/>
      <c r="C116" s="16"/>
      <c r="D116" s="16"/>
      <c r="E116" s="16">
        <v>536648.75</v>
      </c>
      <c r="F116" s="16"/>
      <c r="G116" s="16"/>
      <c r="H116" s="16"/>
    </row>
    <row r="117" spans="1:8" x14ac:dyDescent="0.25">
      <c r="A117" s="36" t="s">
        <v>72</v>
      </c>
      <c r="B117" s="16"/>
      <c r="C117" s="16"/>
      <c r="D117" s="16"/>
      <c r="E117" s="16"/>
      <c r="F117" s="16">
        <v>1703905.8333333335</v>
      </c>
      <c r="G117" s="16"/>
      <c r="H117" s="16"/>
    </row>
    <row r="118" spans="1:8" x14ac:dyDescent="0.25">
      <c r="A118" s="36" t="s">
        <v>130</v>
      </c>
      <c r="B118" s="16"/>
      <c r="C118" s="16">
        <v>1549760</v>
      </c>
      <c r="D118" s="16"/>
      <c r="E118" s="16"/>
      <c r="F118" s="16">
        <v>1995093.333333333</v>
      </c>
      <c r="G118" s="16">
        <v>1870400</v>
      </c>
      <c r="H118" s="16"/>
    </row>
    <row r="119" spans="1:8" x14ac:dyDescent="0.25">
      <c r="A119" s="36" t="s">
        <v>30</v>
      </c>
      <c r="B119" s="16"/>
      <c r="C119" s="16">
        <v>4799025</v>
      </c>
      <c r="D119" s="16"/>
      <c r="E119" s="16">
        <v>4616205</v>
      </c>
      <c r="F119" s="16"/>
      <c r="G119" s="16">
        <v>4113450</v>
      </c>
      <c r="H119" s="16"/>
    </row>
    <row r="120" spans="1:8" x14ac:dyDescent="0.25">
      <c r="A120" s="36" t="s">
        <v>11</v>
      </c>
      <c r="B120" s="16"/>
      <c r="C120" s="16">
        <v>5322583.333333333</v>
      </c>
      <c r="D120" s="16">
        <v>5230016.666666666</v>
      </c>
      <c r="E120" s="16"/>
      <c r="F120" s="16"/>
      <c r="G120" s="16">
        <v>4674616.666666666</v>
      </c>
      <c r="H120" s="16"/>
    </row>
    <row r="121" spans="1:8" x14ac:dyDescent="0.25">
      <c r="A121" s="36" t="s">
        <v>32</v>
      </c>
      <c r="B121" s="16"/>
      <c r="C121" s="16"/>
      <c r="D121" s="16"/>
      <c r="E121" s="16"/>
      <c r="F121" s="16">
        <v>3378760</v>
      </c>
      <c r="G121" s="16">
        <v>2835745</v>
      </c>
      <c r="H121" s="16"/>
    </row>
    <row r="122" spans="1:8" x14ac:dyDescent="0.25">
      <c r="A122" s="36" t="s">
        <v>151</v>
      </c>
      <c r="B122" s="16"/>
      <c r="C122" s="16"/>
      <c r="D122" s="16"/>
      <c r="E122" s="16">
        <v>1946100</v>
      </c>
      <c r="F122" s="16"/>
      <c r="G122" s="16"/>
      <c r="H122" s="16"/>
    </row>
    <row r="123" spans="1:8" x14ac:dyDescent="0.25">
      <c r="A123" s="36" t="s">
        <v>34</v>
      </c>
      <c r="B123" s="16"/>
      <c r="C123" s="16"/>
      <c r="D123" s="16"/>
      <c r="E123" s="16">
        <v>6620714.166666666</v>
      </c>
      <c r="F123" s="16"/>
      <c r="G123" s="16"/>
      <c r="H123" s="16"/>
    </row>
    <row r="124" spans="1:8" x14ac:dyDescent="0.25">
      <c r="A124" s="36" t="s">
        <v>25</v>
      </c>
      <c r="B124" s="16"/>
      <c r="C124" s="16"/>
      <c r="D124" s="16"/>
      <c r="E124" s="16">
        <v>3241590</v>
      </c>
      <c r="F124" s="16"/>
      <c r="G124" s="16"/>
      <c r="H124" s="16">
        <v>4069230</v>
      </c>
    </row>
    <row r="125" spans="1:8" x14ac:dyDescent="0.25">
      <c r="A125" s="36" t="s">
        <v>155</v>
      </c>
      <c r="B125" s="16"/>
      <c r="C125" s="16">
        <v>5155080</v>
      </c>
      <c r="D125" s="16"/>
      <c r="E125" s="16"/>
      <c r="F125" s="16"/>
      <c r="G125" s="16"/>
      <c r="H125" s="16"/>
    </row>
    <row r="126" spans="1:8" x14ac:dyDescent="0.25">
      <c r="A126" s="36" t="s">
        <v>111</v>
      </c>
      <c r="B126" s="16"/>
      <c r="C126" s="16"/>
      <c r="D126" s="16">
        <v>10056233.333333332</v>
      </c>
      <c r="E126" s="16"/>
      <c r="F126" s="16"/>
      <c r="G126" s="16">
        <v>8761866.666666666</v>
      </c>
      <c r="H126" s="16"/>
    </row>
    <row r="127" spans="1:8" x14ac:dyDescent="0.25">
      <c r="A127" s="36" t="s">
        <v>21</v>
      </c>
      <c r="B127" s="16"/>
      <c r="C127" s="16">
        <v>1977672.0833333335</v>
      </c>
      <c r="D127" s="16"/>
      <c r="E127" s="16"/>
      <c r="F127" s="16">
        <v>1478633.3333333335</v>
      </c>
      <c r="G127" s="16"/>
      <c r="H127" s="16"/>
    </row>
    <row r="128" spans="1:8" x14ac:dyDescent="0.25">
      <c r="A128" s="36" t="s">
        <v>15</v>
      </c>
      <c r="B128" s="16"/>
      <c r="C128" s="16">
        <v>2186165.8333333335</v>
      </c>
      <c r="D128" s="16">
        <v>2767592.916666667</v>
      </c>
      <c r="E128" s="16">
        <v>2651307.5000000005</v>
      </c>
      <c r="F128" s="16"/>
      <c r="G128" s="16"/>
      <c r="H128" s="16">
        <v>2511765.0000000005</v>
      </c>
    </row>
    <row r="129" spans="1:8" x14ac:dyDescent="0.25">
      <c r="A129" s="36" t="s">
        <v>38</v>
      </c>
      <c r="B129" s="16"/>
      <c r="C129" s="16">
        <v>8574833.333333334</v>
      </c>
      <c r="D129" s="16"/>
      <c r="E129" s="16"/>
      <c r="F129" s="16">
        <v>6859866.6666666679</v>
      </c>
      <c r="G129" s="16"/>
      <c r="H129" s="16"/>
    </row>
    <row r="130" spans="1:8" x14ac:dyDescent="0.25">
      <c r="A130" s="36" t="s">
        <v>26</v>
      </c>
      <c r="B130" s="16"/>
      <c r="C130" s="16">
        <v>2704466.666666667</v>
      </c>
      <c r="D130" s="16">
        <v>3380583.333333334</v>
      </c>
      <c r="E130" s="16"/>
      <c r="F130" s="16"/>
      <c r="G130" s="16">
        <v>2772078.333333334</v>
      </c>
      <c r="H130" s="16"/>
    </row>
    <row r="131" spans="1:8" x14ac:dyDescent="0.25">
      <c r="A131" s="36" t="s">
        <v>68</v>
      </c>
      <c r="B131" s="16"/>
      <c r="C131" s="16"/>
      <c r="D131" s="16"/>
      <c r="E131" s="16">
        <v>627570.00000000012</v>
      </c>
      <c r="F131" s="16"/>
      <c r="G131" s="16">
        <v>464866.66666666674</v>
      </c>
      <c r="H131" s="16"/>
    </row>
    <row r="132" spans="1:8" x14ac:dyDescent="0.25">
      <c r="A132" s="36" t="s">
        <v>139</v>
      </c>
      <c r="B132" s="16"/>
      <c r="C132" s="16"/>
      <c r="D132" s="16"/>
      <c r="E132" s="16">
        <v>8210969.166666666</v>
      </c>
      <c r="F132" s="16"/>
      <c r="G132" s="16"/>
      <c r="H132" s="16"/>
    </row>
    <row r="133" spans="1:8" x14ac:dyDescent="0.25">
      <c r="A133" s="36" t="s">
        <v>69</v>
      </c>
      <c r="B133" s="16"/>
      <c r="C133" s="16">
        <v>2438960</v>
      </c>
      <c r="D133" s="16">
        <v>2388148.3333333335</v>
      </c>
      <c r="E133" s="16">
        <v>2159495.8333333335</v>
      </c>
      <c r="F133" s="16"/>
      <c r="G133" s="16">
        <v>2693018.333333334</v>
      </c>
      <c r="H133" s="16"/>
    </row>
    <row r="134" spans="1:8" x14ac:dyDescent="0.25">
      <c r="A134" s="36" t="s">
        <v>53</v>
      </c>
      <c r="B134" s="16"/>
      <c r="C134" s="16">
        <v>3747520.833333333</v>
      </c>
      <c r="D134" s="16"/>
      <c r="E134" s="16"/>
      <c r="F134" s="16"/>
      <c r="G134" s="16">
        <v>3116750</v>
      </c>
      <c r="H134" s="16"/>
    </row>
    <row r="135" spans="1:8" x14ac:dyDescent="0.25">
      <c r="A135" s="36" t="s">
        <v>71</v>
      </c>
      <c r="B135" s="16"/>
      <c r="C135" s="16"/>
      <c r="D135" s="16"/>
      <c r="E135" s="16">
        <v>2199553.3333333335</v>
      </c>
      <c r="F135" s="16"/>
      <c r="G135" s="16"/>
      <c r="H135" s="16"/>
    </row>
    <row r="136" spans="1:8" x14ac:dyDescent="0.25">
      <c r="A136" s="36" t="s">
        <v>54</v>
      </c>
      <c r="B136" s="16"/>
      <c r="C136" s="16"/>
      <c r="D136" s="16">
        <v>8244903.333333334</v>
      </c>
      <c r="E136" s="16"/>
      <c r="F136" s="16">
        <v>7293568.333333334</v>
      </c>
      <c r="G136" s="16"/>
      <c r="H136" s="16">
        <v>7214290.4166666679</v>
      </c>
    </row>
    <row r="137" spans="1:8" x14ac:dyDescent="0.25">
      <c r="A137" s="36" t="s">
        <v>147</v>
      </c>
      <c r="B137" s="16"/>
      <c r="C137" s="16">
        <v>2095316.6666666665</v>
      </c>
      <c r="D137" s="16"/>
      <c r="E137" s="16">
        <v>1828640</v>
      </c>
      <c r="F137" s="16"/>
      <c r="G137" s="16"/>
      <c r="H137" s="16"/>
    </row>
    <row r="138" spans="1:8" x14ac:dyDescent="0.25">
      <c r="A138" s="36" t="s">
        <v>157</v>
      </c>
      <c r="B138" s="16"/>
      <c r="C138" s="16">
        <v>8062918.333333334</v>
      </c>
      <c r="D138" s="16"/>
      <c r="E138" s="16"/>
      <c r="F138" s="16"/>
      <c r="G138" s="16"/>
      <c r="H138" s="16"/>
    </row>
    <row r="139" spans="1:8" x14ac:dyDescent="0.25">
      <c r="A139" s="36" t="s">
        <v>10</v>
      </c>
      <c r="B139" s="16"/>
      <c r="C139" s="16"/>
      <c r="D139" s="16">
        <v>8448480</v>
      </c>
      <c r="E139" s="16">
        <v>6258133.333333334</v>
      </c>
      <c r="F139" s="16"/>
      <c r="G139" s="16">
        <v>8057346.6666666679</v>
      </c>
      <c r="H139" s="16"/>
    </row>
    <row r="140" spans="1:8" x14ac:dyDescent="0.25">
      <c r="A140" s="36" t="s">
        <v>126</v>
      </c>
      <c r="B140" s="16"/>
      <c r="C140" s="16"/>
      <c r="D140" s="16">
        <v>436089.58333333337</v>
      </c>
      <c r="E140" s="16">
        <v>394775.83333333337</v>
      </c>
      <c r="F140" s="16"/>
      <c r="G140" s="16">
        <v>385595</v>
      </c>
      <c r="H140" s="16"/>
    </row>
    <row r="141" spans="1:8" x14ac:dyDescent="0.25">
      <c r="A141" s="36" t="s">
        <v>77</v>
      </c>
      <c r="B141" s="16"/>
      <c r="C141" s="16">
        <v>585835.83333333326</v>
      </c>
      <c r="D141" s="16"/>
      <c r="E141" s="16"/>
      <c r="F141" s="16"/>
      <c r="G141" s="16">
        <v>687460.41666666651</v>
      </c>
      <c r="H141" s="16"/>
    </row>
    <row r="142" spans="1:8" x14ac:dyDescent="0.25">
      <c r="A142" s="36" t="s">
        <v>12</v>
      </c>
      <c r="B142" s="16"/>
      <c r="C142" s="16">
        <v>5222625</v>
      </c>
      <c r="D142" s="16">
        <v>6499266.6666666679</v>
      </c>
      <c r="E142" s="16"/>
      <c r="F142" s="16"/>
      <c r="G142" s="16">
        <v>6383208.333333334</v>
      </c>
      <c r="H142" s="16"/>
    </row>
    <row r="143" spans="1:8" x14ac:dyDescent="0.25">
      <c r="A143" s="36" t="s">
        <v>125</v>
      </c>
      <c r="B143" s="16"/>
      <c r="C143" s="16">
        <v>5304502.4999999991</v>
      </c>
      <c r="D143" s="16"/>
      <c r="E143" s="16">
        <v>6429700</v>
      </c>
      <c r="F143" s="16"/>
      <c r="G143" s="16">
        <v>4822275</v>
      </c>
      <c r="H143" s="16"/>
    </row>
    <row r="144" spans="1:8" x14ac:dyDescent="0.25">
      <c r="A144" s="36" t="s">
        <v>112</v>
      </c>
      <c r="B144" s="16"/>
      <c r="C144" s="16"/>
      <c r="D144" s="16">
        <v>6035085</v>
      </c>
      <c r="E144" s="16"/>
      <c r="F144" s="16">
        <v>6897240</v>
      </c>
      <c r="G144" s="16">
        <v>7400163.75</v>
      </c>
      <c r="H144" s="16"/>
    </row>
    <row r="145" spans="1:8" x14ac:dyDescent="0.25">
      <c r="A145" s="36" t="s">
        <v>80</v>
      </c>
      <c r="B145" s="16"/>
      <c r="C145" s="16"/>
      <c r="D145" s="16"/>
      <c r="E145" s="16"/>
      <c r="F145" s="16">
        <v>4184833.333333333</v>
      </c>
      <c r="G145" s="16"/>
      <c r="H145" s="16"/>
    </row>
    <row r="146" spans="1:8" x14ac:dyDescent="0.25">
      <c r="A146" s="36" t="s">
        <v>5</v>
      </c>
      <c r="B146" s="16"/>
      <c r="C146" s="16">
        <v>3651873.333333333</v>
      </c>
      <c r="D146" s="16"/>
      <c r="E146" s="16"/>
      <c r="F146" s="16"/>
      <c r="G146" s="16"/>
      <c r="H146" s="16"/>
    </row>
    <row r="147" spans="1:8" x14ac:dyDescent="0.25">
      <c r="A147" s="36" t="s">
        <v>82</v>
      </c>
      <c r="B147" s="16"/>
      <c r="C147" s="16"/>
      <c r="D147" s="16">
        <v>3923260</v>
      </c>
      <c r="E147" s="16"/>
      <c r="F147" s="16"/>
      <c r="G147" s="16">
        <v>8961082.5</v>
      </c>
      <c r="H147" s="16"/>
    </row>
    <row r="148" spans="1:8" x14ac:dyDescent="0.25">
      <c r="A148" s="36" t="s">
        <v>59</v>
      </c>
      <c r="B148" s="16"/>
      <c r="C148" s="16">
        <v>593805</v>
      </c>
      <c r="D148" s="16"/>
      <c r="E148" s="16">
        <v>581035</v>
      </c>
      <c r="F148" s="16">
        <v>721505</v>
      </c>
      <c r="G148" s="16"/>
      <c r="H148" s="16"/>
    </row>
    <row r="149" spans="1:8" x14ac:dyDescent="0.25">
      <c r="A149" s="36" t="s">
        <v>33</v>
      </c>
      <c r="B149" s="16"/>
      <c r="C149" s="16">
        <v>7466842.5</v>
      </c>
      <c r="D149" s="16"/>
      <c r="E149" s="16"/>
      <c r="F149" s="16">
        <v>13593482.5</v>
      </c>
      <c r="G149" s="16"/>
      <c r="H149" s="16"/>
    </row>
    <row r="150" spans="1:8" x14ac:dyDescent="0.25">
      <c r="A150" s="36" t="s">
        <v>113</v>
      </c>
      <c r="B150" s="16"/>
      <c r="C150" s="16">
        <v>143370</v>
      </c>
      <c r="D150" s="16"/>
      <c r="E150" s="16">
        <v>212400</v>
      </c>
      <c r="F150" s="16"/>
      <c r="G150" s="16">
        <v>164610</v>
      </c>
      <c r="H150" s="16"/>
    </row>
    <row r="151" spans="1:8" x14ac:dyDescent="0.25">
      <c r="A151" s="36" t="s">
        <v>86</v>
      </c>
      <c r="B151" s="16"/>
      <c r="C151" s="16"/>
      <c r="D151" s="16">
        <v>326180</v>
      </c>
      <c r="E151" s="16"/>
      <c r="F151" s="16"/>
      <c r="G151" s="16">
        <v>281070</v>
      </c>
      <c r="H151" s="16">
        <v>357410</v>
      </c>
    </row>
    <row r="152" spans="1:8" x14ac:dyDescent="0.25">
      <c r="A152" s="36" t="s">
        <v>1</v>
      </c>
      <c r="B152" s="16"/>
      <c r="C152" s="16">
        <v>4268862.5</v>
      </c>
      <c r="D152" s="16"/>
      <c r="E152" s="16"/>
      <c r="F152" s="16"/>
      <c r="G152" s="16"/>
      <c r="H152" s="16"/>
    </row>
    <row r="153" spans="1:8" x14ac:dyDescent="0.25">
      <c r="A153" s="36" t="s">
        <v>88</v>
      </c>
      <c r="B153" s="16"/>
      <c r="C153" s="16"/>
      <c r="D153" s="16">
        <v>4344757.083333333</v>
      </c>
      <c r="E153" s="16">
        <v>4678969.166666666</v>
      </c>
      <c r="F153" s="16"/>
      <c r="G153" s="16">
        <v>10694786.666666664</v>
      </c>
      <c r="H153" s="16"/>
    </row>
    <row r="154" spans="1:8" x14ac:dyDescent="0.25">
      <c r="A154" s="36" t="s">
        <v>100</v>
      </c>
      <c r="B154" s="16"/>
      <c r="C154" s="16">
        <v>5958905.8333333321</v>
      </c>
      <c r="D154" s="16"/>
      <c r="E154" s="16">
        <v>6322253.75</v>
      </c>
      <c r="F154" s="16">
        <v>7630306.25</v>
      </c>
      <c r="G154" s="16"/>
      <c r="H154" s="16"/>
    </row>
    <row r="155" spans="1:8" x14ac:dyDescent="0.25">
      <c r="A155" s="36" t="s">
        <v>22</v>
      </c>
      <c r="B155" s="16"/>
      <c r="C155" s="16"/>
      <c r="D155" s="16">
        <v>20196311.666666664</v>
      </c>
      <c r="E155" s="16"/>
      <c r="F155" s="16">
        <v>12312190</v>
      </c>
      <c r="G155" s="16">
        <v>10476161.666666666</v>
      </c>
      <c r="H155" s="16"/>
    </row>
    <row r="156" spans="1:8" x14ac:dyDescent="0.25">
      <c r="A156" s="36" t="s">
        <v>89</v>
      </c>
      <c r="B156" s="16"/>
      <c r="C156" s="16">
        <v>4574548.333333333</v>
      </c>
      <c r="D156" s="16">
        <v>3945023.333333333</v>
      </c>
      <c r="E156" s="16"/>
      <c r="F156" s="16">
        <v>3399435</v>
      </c>
      <c r="G156" s="16">
        <v>4070928.333333333</v>
      </c>
      <c r="H156" s="16"/>
    </row>
    <row r="157" spans="1:8" x14ac:dyDescent="0.25">
      <c r="A157" s="36" t="s">
        <v>145</v>
      </c>
      <c r="B157" s="16"/>
      <c r="C157" s="16">
        <v>2419166.666666667</v>
      </c>
      <c r="D157" s="16"/>
      <c r="E157" s="16"/>
      <c r="F157" s="16"/>
      <c r="G157" s="16"/>
      <c r="H157" s="16"/>
    </row>
    <row r="158" spans="1:8" x14ac:dyDescent="0.25">
      <c r="A158" s="36" t="s">
        <v>92</v>
      </c>
      <c r="B158" s="16"/>
      <c r="C158" s="16">
        <v>398508.33333333337</v>
      </c>
      <c r="D158" s="16">
        <v>364154.16666666674</v>
      </c>
      <c r="E158" s="16">
        <v>288575</v>
      </c>
      <c r="F158" s="16"/>
      <c r="G158" s="16"/>
      <c r="H158" s="16">
        <v>319493.75</v>
      </c>
    </row>
    <row r="159" spans="1:8" x14ac:dyDescent="0.25">
      <c r="A159" s="36" t="s">
        <v>64</v>
      </c>
      <c r="B159" s="16"/>
      <c r="C159" s="16"/>
      <c r="D159" s="16">
        <v>184140</v>
      </c>
      <c r="E159" s="16"/>
      <c r="F159" s="16"/>
      <c r="G159" s="16">
        <v>391297.5</v>
      </c>
      <c r="H159" s="16"/>
    </row>
    <row r="160" spans="1:8" x14ac:dyDescent="0.25">
      <c r="A160" s="36" t="s">
        <v>94</v>
      </c>
      <c r="B160" s="16"/>
      <c r="C160" s="16"/>
      <c r="D160" s="16"/>
      <c r="E160" s="16"/>
      <c r="F160" s="16">
        <v>3171400</v>
      </c>
      <c r="G160" s="16"/>
      <c r="H160" s="16"/>
    </row>
    <row r="161" spans="1:8" x14ac:dyDescent="0.25">
      <c r="A161" s="36" t="s">
        <v>95</v>
      </c>
      <c r="B161" s="16"/>
      <c r="C161" s="16"/>
      <c r="D161" s="16"/>
      <c r="E161" s="16"/>
      <c r="F161" s="16">
        <v>2411933.3333333335</v>
      </c>
      <c r="G161" s="16"/>
      <c r="H161" s="16"/>
    </row>
    <row r="162" spans="1:8" x14ac:dyDescent="0.25">
      <c r="A162" s="36" t="s">
        <v>66</v>
      </c>
      <c r="B162" s="16"/>
      <c r="C162" s="16"/>
      <c r="D162" s="16"/>
      <c r="E162" s="16">
        <v>2422000</v>
      </c>
      <c r="F162" s="16">
        <v>2139433.333333333</v>
      </c>
      <c r="G162" s="16"/>
      <c r="H162" s="16"/>
    </row>
    <row r="163" spans="1:8" x14ac:dyDescent="0.25">
      <c r="A163" s="36" t="s">
        <v>101</v>
      </c>
      <c r="B163" s="16"/>
      <c r="C163" s="16"/>
      <c r="D163" s="16">
        <v>5699154.1666666679</v>
      </c>
      <c r="E163" s="16">
        <v>4588302.083333334</v>
      </c>
      <c r="F163" s="16"/>
      <c r="G163" s="16"/>
      <c r="H163" s="16">
        <v>5022983.333333334</v>
      </c>
    </row>
    <row r="164" spans="1:8" x14ac:dyDescent="0.25">
      <c r="A164" s="36" t="s">
        <v>56</v>
      </c>
      <c r="B164" s="16"/>
      <c r="C164" s="16">
        <v>2411290.0000000005</v>
      </c>
      <c r="D164" s="16"/>
      <c r="E164" s="16">
        <v>4149156.666666667</v>
      </c>
      <c r="F164" s="16">
        <v>2063716.666666667</v>
      </c>
      <c r="G164" s="16">
        <v>2259226.666666667</v>
      </c>
      <c r="H164" s="16"/>
    </row>
    <row r="165" spans="1:8" x14ac:dyDescent="0.25">
      <c r="A165" s="36" t="s">
        <v>24</v>
      </c>
      <c r="B165" s="16"/>
      <c r="C165" s="16">
        <v>10807728.75</v>
      </c>
      <c r="D165" s="16">
        <v>9899516.25</v>
      </c>
      <c r="E165" s="16"/>
      <c r="F165" s="16">
        <v>7447342.5</v>
      </c>
      <c r="G165" s="16"/>
      <c r="H165" s="16">
        <v>7719806.25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326F-0D52-45E8-8A78-252AB22C5D3B}">
  <dimension ref="A1:L25"/>
  <sheetViews>
    <sheetView tabSelected="1" workbookViewId="0">
      <selection activeCell="I30" sqref="I30"/>
    </sheetView>
  </sheetViews>
  <sheetFormatPr defaultRowHeight="15" x14ac:dyDescent="0.25"/>
  <cols>
    <col min="1" max="1" width="8.7109375" bestFit="1" customWidth="1"/>
    <col min="2" max="2" width="12.42578125" bestFit="1" customWidth="1"/>
    <col min="3" max="3" width="30.28515625" customWidth="1"/>
    <col min="4" max="4" width="10.28515625" bestFit="1" customWidth="1"/>
    <col min="5" max="5" width="29" bestFit="1" customWidth="1"/>
    <col min="6" max="6" width="14.42578125" bestFit="1" customWidth="1"/>
    <col min="7" max="7" width="33.140625" bestFit="1" customWidth="1"/>
    <col min="8" max="8" width="15.140625" bestFit="1" customWidth="1"/>
    <col min="9" max="9" width="33.85546875" bestFit="1" customWidth="1"/>
    <col min="10" max="10" width="28.42578125" bestFit="1" customWidth="1"/>
    <col min="11" max="11" width="15.7109375" bestFit="1" customWidth="1"/>
    <col min="12" max="12" width="12.42578125" bestFit="1" customWidth="1"/>
  </cols>
  <sheetData>
    <row r="1" spans="1:12" x14ac:dyDescent="0.25">
      <c r="A1" s="1"/>
      <c r="B1" s="4" t="s">
        <v>203</v>
      </c>
      <c r="C1" s="37" t="s">
        <v>237</v>
      </c>
      <c r="D1" s="4" t="s">
        <v>204</v>
      </c>
      <c r="E1" s="37" t="s">
        <v>238</v>
      </c>
      <c r="F1" s="4" t="s">
        <v>205</v>
      </c>
      <c r="G1" s="37" t="s">
        <v>239</v>
      </c>
      <c r="H1" s="4" t="s">
        <v>206</v>
      </c>
      <c r="I1" s="37" t="s">
        <v>240</v>
      </c>
      <c r="J1" s="4" t="s">
        <v>236</v>
      </c>
      <c r="K1" s="4" t="s">
        <v>235</v>
      </c>
      <c r="L1" s="39" t="s">
        <v>241</v>
      </c>
    </row>
    <row r="2" spans="1:12" x14ac:dyDescent="0.25">
      <c r="A2" s="5">
        <v>38353</v>
      </c>
      <c r="B2" s="1">
        <v>223285</v>
      </c>
      <c r="C2" s="38"/>
      <c r="D2" s="1">
        <v>99115</v>
      </c>
      <c r="E2" s="38"/>
      <c r="F2" s="1">
        <v>274317</v>
      </c>
      <c r="G2" s="38"/>
      <c r="H2" s="1">
        <v>0</v>
      </c>
      <c r="I2" s="38"/>
      <c r="J2" s="1">
        <f>SUM(B2:H2)</f>
        <v>596717</v>
      </c>
      <c r="K2" s="11">
        <f>SUM('Client Billing'!B1:B201)</f>
        <v>264505157.16666669</v>
      </c>
      <c r="L2" s="12">
        <f>K2/J2</f>
        <v>443.26733973837963</v>
      </c>
    </row>
    <row r="3" spans="1:12" x14ac:dyDescent="0.25">
      <c r="A3" s="5">
        <v>38384</v>
      </c>
      <c r="B3" s="1">
        <v>184283</v>
      </c>
      <c r="C3" s="38"/>
      <c r="D3" s="1">
        <v>95024</v>
      </c>
      <c r="E3" s="38"/>
      <c r="F3" s="1">
        <v>274235</v>
      </c>
      <c r="G3" s="38"/>
      <c r="H3" s="1">
        <v>0</v>
      </c>
      <c r="I3" s="38"/>
      <c r="J3" s="1">
        <f t="shared" ref="J3:J25" si="0">SUM(B3:H3)</f>
        <v>553542</v>
      </c>
      <c r="K3" s="11">
        <f>SUM('Client Billing'!C1:C202)</f>
        <v>292006963.16666669</v>
      </c>
      <c r="L3" s="12">
        <f t="shared" ref="L3:L25" si="1">K3/J3</f>
        <v>527.52449347414779</v>
      </c>
    </row>
    <row r="4" spans="1:12" x14ac:dyDescent="0.25">
      <c r="A4" s="5">
        <v>38412</v>
      </c>
      <c r="B4" s="1">
        <v>196359</v>
      </c>
      <c r="C4" s="38"/>
      <c r="D4" s="1">
        <v>91224</v>
      </c>
      <c r="E4" s="38"/>
      <c r="F4" s="1">
        <v>272472</v>
      </c>
      <c r="G4" s="38"/>
      <c r="H4" s="1">
        <v>515300</v>
      </c>
      <c r="I4" s="38"/>
      <c r="J4" s="1">
        <f t="shared" si="0"/>
        <v>1075355</v>
      </c>
      <c r="K4" s="11">
        <f>SUM('Client Billing'!D2:D201)</f>
        <v>301340025</v>
      </c>
      <c r="L4" s="12">
        <f t="shared" si="1"/>
        <v>280.22376331537026</v>
      </c>
    </row>
    <row r="5" spans="1:12" x14ac:dyDescent="0.25">
      <c r="A5" s="5">
        <v>38443</v>
      </c>
      <c r="B5" s="1">
        <v>186572</v>
      </c>
      <c r="C5" s="38"/>
      <c r="D5" s="1">
        <v>76889</v>
      </c>
      <c r="E5" s="38"/>
      <c r="F5" s="1">
        <v>282286</v>
      </c>
      <c r="G5" s="38"/>
      <c r="H5" s="1">
        <v>0</v>
      </c>
      <c r="I5" s="38"/>
      <c r="J5" s="1">
        <f t="shared" si="0"/>
        <v>545747</v>
      </c>
      <c r="K5" s="11">
        <f>SUM('Client Billing'!E2:E76)</f>
        <v>313073337.5</v>
      </c>
      <c r="L5" s="12">
        <f t="shared" si="1"/>
        <v>573.66020793517873</v>
      </c>
    </row>
    <row r="6" spans="1:12" x14ac:dyDescent="0.25">
      <c r="A6" s="5">
        <v>38473</v>
      </c>
      <c r="B6" s="1">
        <v>185765</v>
      </c>
      <c r="C6" s="38"/>
      <c r="D6" s="1">
        <v>79038</v>
      </c>
      <c r="E6" s="38"/>
      <c r="F6" s="1">
        <v>260554</v>
      </c>
      <c r="G6" s="38"/>
      <c r="H6" s="1">
        <v>0</v>
      </c>
      <c r="I6" s="38"/>
      <c r="J6" s="1">
        <f t="shared" si="0"/>
        <v>525357</v>
      </c>
      <c r="K6" s="11">
        <f>SUM('Client Billing'!F2:F79)</f>
        <v>323663675.00000006</v>
      </c>
      <c r="L6" s="12">
        <f t="shared" si="1"/>
        <v>616.08330145025207</v>
      </c>
    </row>
    <row r="7" spans="1:12" x14ac:dyDescent="0.25">
      <c r="A7" s="5">
        <v>38504</v>
      </c>
      <c r="B7" s="1">
        <v>176197</v>
      </c>
      <c r="C7" s="38"/>
      <c r="D7" s="1">
        <v>77333</v>
      </c>
      <c r="E7" s="38"/>
      <c r="F7" s="1">
        <v>259875</v>
      </c>
      <c r="G7" s="38"/>
      <c r="H7" s="1">
        <v>0</v>
      </c>
      <c r="I7" s="38"/>
      <c r="J7" s="1">
        <f t="shared" si="0"/>
        <v>513405</v>
      </c>
      <c r="K7" s="11">
        <f>SUM('Client Billing'!G2:G83)</f>
        <v>347068037.50000006</v>
      </c>
      <c r="L7" s="12">
        <f t="shared" si="1"/>
        <v>676.01218823346107</v>
      </c>
    </row>
    <row r="8" spans="1:12" x14ac:dyDescent="0.25">
      <c r="A8" s="5">
        <v>38534</v>
      </c>
      <c r="B8" s="1">
        <v>176737</v>
      </c>
      <c r="C8" s="38"/>
      <c r="D8" s="1">
        <v>76590</v>
      </c>
      <c r="E8" s="38"/>
      <c r="F8" s="1">
        <v>276223</v>
      </c>
      <c r="G8" s="38"/>
      <c r="H8" s="1">
        <v>143000</v>
      </c>
      <c r="I8" s="38"/>
      <c r="J8" s="1">
        <f t="shared" si="0"/>
        <v>672550</v>
      </c>
      <c r="K8" s="11">
        <f>SUM('Client Billing'!H2:H85)</f>
        <v>347416187.50000012</v>
      </c>
      <c r="L8" s="12">
        <f t="shared" si="1"/>
        <v>516.56558991896532</v>
      </c>
    </row>
    <row r="9" spans="1:12" x14ac:dyDescent="0.25">
      <c r="A9" s="5">
        <v>38565</v>
      </c>
      <c r="B9" s="1">
        <v>188769</v>
      </c>
      <c r="C9" s="38"/>
      <c r="D9" s="1">
        <v>97018</v>
      </c>
      <c r="E9" s="38"/>
      <c r="F9" s="1">
        <v>254414</v>
      </c>
      <c r="G9" s="38"/>
      <c r="H9" s="1">
        <v>0</v>
      </c>
      <c r="I9" s="38"/>
      <c r="J9" s="1">
        <f t="shared" si="0"/>
        <v>540201</v>
      </c>
      <c r="K9" s="11">
        <f>SUM('Client Billing'!I2:I85)</f>
        <v>345570458.33333343</v>
      </c>
      <c r="L9" s="12">
        <f t="shared" si="1"/>
        <v>639.70717998177236</v>
      </c>
    </row>
    <row r="10" spans="1:12" x14ac:dyDescent="0.25">
      <c r="A10" s="5">
        <v>38596</v>
      </c>
      <c r="B10" s="1">
        <v>155115</v>
      </c>
      <c r="C10" s="38"/>
      <c r="D10" s="1">
        <v>85975</v>
      </c>
      <c r="E10" s="38"/>
      <c r="F10" s="1">
        <v>256656</v>
      </c>
      <c r="G10" s="38"/>
      <c r="H10" s="1">
        <v>0</v>
      </c>
      <c r="I10" s="38"/>
      <c r="J10" s="1">
        <f t="shared" si="0"/>
        <v>497746</v>
      </c>
      <c r="K10" s="11">
        <f>SUM('Client Billing'!J2:J86)</f>
        <v>345380070.83333331</v>
      </c>
      <c r="L10" s="12">
        <f t="shared" si="1"/>
        <v>693.8881896254984</v>
      </c>
    </row>
    <row r="11" spans="1:12" x14ac:dyDescent="0.25">
      <c r="A11" s="5">
        <v>38626</v>
      </c>
      <c r="B11" s="1">
        <v>209611</v>
      </c>
      <c r="C11" s="38"/>
      <c r="D11" s="1">
        <v>86607</v>
      </c>
      <c r="E11" s="38"/>
      <c r="F11" s="1">
        <v>263133</v>
      </c>
      <c r="G11" s="38"/>
      <c r="H11" s="1">
        <v>0</v>
      </c>
      <c r="I11" s="38"/>
      <c r="J11" s="1">
        <f t="shared" si="0"/>
        <v>559351</v>
      </c>
      <c r="K11" s="11">
        <f>SUM('Client Billing'!K2:K91)</f>
        <v>369834087.5</v>
      </c>
      <c r="L11" s="12">
        <f t="shared" si="1"/>
        <v>661.18427874447354</v>
      </c>
    </row>
    <row r="12" spans="1:12" x14ac:dyDescent="0.25">
      <c r="A12" s="5">
        <v>38657</v>
      </c>
      <c r="B12" s="1">
        <v>138008</v>
      </c>
      <c r="C12" s="38"/>
      <c r="D12" s="1">
        <v>96938</v>
      </c>
      <c r="E12" s="38"/>
      <c r="F12" s="1">
        <v>253337</v>
      </c>
      <c r="G12" s="38"/>
      <c r="H12" s="1">
        <v>566400</v>
      </c>
      <c r="I12" s="38"/>
      <c r="J12" s="1">
        <f t="shared" si="0"/>
        <v>1054683</v>
      </c>
      <c r="K12" s="11">
        <f>SUM('Client Billing'!L2:L95)</f>
        <v>378187791.66666675</v>
      </c>
      <c r="L12" s="12">
        <f t="shared" si="1"/>
        <v>358.57958426054722</v>
      </c>
    </row>
    <row r="13" spans="1:12" x14ac:dyDescent="0.25">
      <c r="A13" s="5">
        <v>38687</v>
      </c>
      <c r="B13" s="1">
        <v>223001</v>
      </c>
      <c r="C13" s="38"/>
      <c r="D13" s="1">
        <v>80571</v>
      </c>
      <c r="E13" s="38"/>
      <c r="F13" s="1">
        <v>269632</v>
      </c>
      <c r="G13" s="38"/>
      <c r="H13" s="1">
        <v>0</v>
      </c>
      <c r="I13" s="38"/>
      <c r="J13" s="1">
        <f t="shared" si="0"/>
        <v>573204</v>
      </c>
      <c r="K13" s="11">
        <f>SUM('Client Billing'!M2:M100)</f>
        <v>395949425</v>
      </c>
      <c r="L13" s="12">
        <f t="shared" si="1"/>
        <v>690.76528600637823</v>
      </c>
    </row>
    <row r="14" spans="1:12" x14ac:dyDescent="0.25">
      <c r="A14" s="5">
        <v>38718</v>
      </c>
      <c r="B14" s="1">
        <v>222688</v>
      </c>
      <c r="C14" s="38"/>
      <c r="D14" s="1">
        <v>97365</v>
      </c>
      <c r="E14" s="38"/>
      <c r="F14" s="1">
        <v>295257</v>
      </c>
      <c r="G14" s="38"/>
      <c r="H14" s="1">
        <v>0</v>
      </c>
      <c r="I14" s="38"/>
      <c r="J14" s="1">
        <f t="shared" si="0"/>
        <v>615310</v>
      </c>
      <c r="K14" s="11">
        <f>SUM('Client Billing'!N2:N108)</f>
        <v>426068589.9999997</v>
      </c>
      <c r="L14" s="12">
        <f t="shared" si="1"/>
        <v>692.44541775690254</v>
      </c>
    </row>
    <row r="15" spans="1:12" x14ac:dyDescent="0.25">
      <c r="A15" s="5">
        <v>38749</v>
      </c>
      <c r="B15" s="1">
        <v>196334</v>
      </c>
      <c r="C15" s="38"/>
      <c r="D15" s="1">
        <v>92533</v>
      </c>
      <c r="E15" s="38"/>
      <c r="F15" s="1">
        <v>281620</v>
      </c>
      <c r="G15" s="38"/>
      <c r="H15" s="1">
        <v>490600</v>
      </c>
      <c r="I15" s="38"/>
      <c r="J15" s="1">
        <f t="shared" si="0"/>
        <v>1061087</v>
      </c>
      <c r="K15" s="11">
        <f>SUM('Client Billing'!O2:O114)</f>
        <v>447512807.08333331</v>
      </c>
      <c r="L15" s="12">
        <f t="shared" si="1"/>
        <v>421.74940140001087</v>
      </c>
    </row>
    <row r="16" spans="1:12" x14ac:dyDescent="0.25">
      <c r="A16" s="5">
        <v>38777</v>
      </c>
      <c r="B16" s="1">
        <v>189899</v>
      </c>
      <c r="C16" s="38"/>
      <c r="D16" s="1">
        <v>99295</v>
      </c>
      <c r="E16" s="38"/>
      <c r="F16" s="1">
        <v>266254</v>
      </c>
      <c r="G16" s="38"/>
      <c r="H16" s="1">
        <v>0</v>
      </c>
      <c r="I16" s="38"/>
      <c r="J16" s="1">
        <f t="shared" si="0"/>
        <v>555448</v>
      </c>
      <c r="K16" s="11">
        <f>SUM('Client Billing'!P2:P119)</f>
        <v>467299700.83333325</v>
      </c>
      <c r="L16" s="12">
        <f t="shared" si="1"/>
        <v>841.30233763256547</v>
      </c>
    </row>
    <row r="17" spans="1:12" x14ac:dyDescent="0.25">
      <c r="A17" s="5">
        <v>38808</v>
      </c>
      <c r="B17" s="1">
        <v>198112</v>
      </c>
      <c r="C17" s="38"/>
      <c r="D17" s="1">
        <v>92604</v>
      </c>
      <c r="E17" s="38"/>
      <c r="F17" s="1">
        <v>293286</v>
      </c>
      <c r="G17" s="38"/>
      <c r="H17" s="1">
        <v>146000</v>
      </c>
      <c r="I17" s="38"/>
      <c r="J17" s="1">
        <f t="shared" si="0"/>
        <v>730002</v>
      </c>
      <c r="K17" s="11">
        <f>SUM('Client Billing'!Q2:Q125)</f>
        <v>496287045.83333337</v>
      </c>
      <c r="L17" s="12">
        <f t="shared" si="1"/>
        <v>679.84340568016717</v>
      </c>
    </row>
    <row r="18" spans="1:12" x14ac:dyDescent="0.25">
      <c r="A18" s="5">
        <v>38838</v>
      </c>
      <c r="B18" s="1">
        <v>218065</v>
      </c>
      <c r="C18" s="38"/>
      <c r="D18" s="1">
        <v>98233</v>
      </c>
      <c r="E18" s="38"/>
      <c r="F18" s="1">
        <v>294981</v>
      </c>
      <c r="G18" s="38"/>
      <c r="H18" s="1">
        <v>0</v>
      </c>
      <c r="I18" s="38"/>
      <c r="J18" s="1">
        <f t="shared" si="0"/>
        <v>611279</v>
      </c>
      <c r="K18" s="11">
        <f>SUM('Client Billing'!R2:R130)</f>
        <v>515387464.99999988</v>
      </c>
      <c r="L18" s="12">
        <f t="shared" si="1"/>
        <v>843.12967564729013</v>
      </c>
    </row>
    <row r="19" spans="1:12" x14ac:dyDescent="0.25">
      <c r="A19" s="5">
        <v>38869</v>
      </c>
      <c r="B19" s="1">
        <v>174687</v>
      </c>
      <c r="C19" s="38"/>
      <c r="D19" s="1">
        <v>91566</v>
      </c>
      <c r="E19" s="38"/>
      <c r="F19" s="1">
        <v>293457</v>
      </c>
      <c r="G19" s="38"/>
      <c r="H19" s="1">
        <v>0</v>
      </c>
      <c r="I19" s="38"/>
      <c r="J19" s="1">
        <f t="shared" si="0"/>
        <v>559710</v>
      </c>
      <c r="K19" s="11">
        <f>SUM('Client Billing'!T2:T145)</f>
        <v>549149348.33333313</v>
      </c>
      <c r="L19" s="12">
        <f t="shared" si="1"/>
        <v>981.13192248366681</v>
      </c>
    </row>
    <row r="20" spans="1:12" x14ac:dyDescent="0.25">
      <c r="A20" s="5">
        <v>38899</v>
      </c>
      <c r="B20" s="1">
        <v>161909</v>
      </c>
      <c r="C20" s="38"/>
      <c r="D20" s="1">
        <v>96456</v>
      </c>
      <c r="E20" s="38"/>
      <c r="F20" s="1">
        <v>287425</v>
      </c>
      <c r="G20" s="38"/>
      <c r="H20" s="1">
        <v>0</v>
      </c>
      <c r="I20" s="38"/>
      <c r="J20" s="1">
        <f t="shared" si="0"/>
        <v>545790</v>
      </c>
      <c r="K20" s="11">
        <f>SUM('Client Billing'!U2:U156)</f>
        <v>589891276.66666651</v>
      </c>
      <c r="L20" s="12">
        <f t="shared" si="1"/>
        <v>1080.8026469276947</v>
      </c>
    </row>
    <row r="21" spans="1:12" x14ac:dyDescent="0.25">
      <c r="A21" s="5">
        <v>38930</v>
      </c>
      <c r="B21" s="1">
        <v>201376</v>
      </c>
      <c r="C21" s="38"/>
      <c r="D21" s="1">
        <v>87338</v>
      </c>
      <c r="E21" s="38"/>
      <c r="F21" s="1">
        <v>259709</v>
      </c>
      <c r="G21" s="38"/>
      <c r="H21" s="1">
        <v>477100</v>
      </c>
      <c r="I21" s="38"/>
      <c r="J21" s="1">
        <f t="shared" si="0"/>
        <v>1025523</v>
      </c>
      <c r="K21" s="11">
        <f>SUM('Client Billing'!U2:U156)</f>
        <v>589891276.66666651</v>
      </c>
      <c r="L21" s="12">
        <f t="shared" si="1"/>
        <v>575.21018706227608</v>
      </c>
    </row>
    <row r="22" spans="1:12" x14ac:dyDescent="0.25">
      <c r="A22" s="5">
        <v>38961</v>
      </c>
      <c r="B22" s="1">
        <v>191557</v>
      </c>
      <c r="C22" s="38"/>
      <c r="D22" s="1">
        <v>99734</v>
      </c>
      <c r="E22" s="38"/>
      <c r="F22" s="1">
        <v>287989</v>
      </c>
      <c r="G22" s="38"/>
      <c r="H22" s="1">
        <v>0</v>
      </c>
      <c r="I22" s="38"/>
      <c r="J22" s="1">
        <f t="shared" si="0"/>
        <v>579280</v>
      </c>
      <c r="K22" s="11">
        <f>SUM('Client Billing'!V2:V164)</f>
        <v>649106431.24999988</v>
      </c>
      <c r="L22" s="12">
        <f t="shared" si="1"/>
        <v>1120.5400346119318</v>
      </c>
    </row>
    <row r="23" spans="1:12" x14ac:dyDescent="0.25">
      <c r="A23" s="5">
        <v>38991</v>
      </c>
      <c r="B23" s="1">
        <v>189437</v>
      </c>
      <c r="C23" s="38"/>
      <c r="D23" s="1">
        <v>75237</v>
      </c>
      <c r="E23" s="38"/>
      <c r="F23" s="1">
        <v>275938</v>
      </c>
      <c r="G23" s="38"/>
      <c r="H23" s="1">
        <v>0</v>
      </c>
      <c r="I23" s="38"/>
      <c r="J23" s="1">
        <f t="shared" si="0"/>
        <v>540612</v>
      </c>
      <c r="K23" s="11">
        <f>SUM('Client Billing'!W2:W179)</f>
        <v>690494336.66666651</v>
      </c>
      <c r="L23" s="12">
        <f t="shared" si="1"/>
        <v>1277.2456709556327</v>
      </c>
    </row>
    <row r="24" spans="1:12" x14ac:dyDescent="0.25">
      <c r="A24" s="5">
        <v>39022</v>
      </c>
      <c r="B24" s="1">
        <v>162797</v>
      </c>
      <c r="C24" s="38"/>
      <c r="D24" s="1">
        <v>88759</v>
      </c>
      <c r="E24" s="38"/>
      <c r="F24" s="1">
        <v>296790</v>
      </c>
      <c r="G24" s="38"/>
      <c r="H24" s="1">
        <v>274200</v>
      </c>
      <c r="I24" s="38"/>
      <c r="J24" s="1">
        <f t="shared" si="0"/>
        <v>822546</v>
      </c>
      <c r="K24" s="11">
        <f>SUM('Client Billing'!X2:X188)</f>
        <v>737785882.49999964</v>
      </c>
      <c r="L24" s="12">
        <f t="shared" si="1"/>
        <v>896.95394847218222</v>
      </c>
    </row>
    <row r="25" spans="1:12" x14ac:dyDescent="0.25">
      <c r="A25" s="5">
        <v>39052</v>
      </c>
      <c r="B25" s="1">
        <v>158444</v>
      </c>
      <c r="C25" s="38"/>
      <c r="D25" s="1">
        <v>90228</v>
      </c>
      <c r="E25" s="38"/>
      <c r="F25" s="1">
        <v>277476</v>
      </c>
      <c r="G25" s="38"/>
      <c r="H25" s="1">
        <v>0</v>
      </c>
      <c r="I25" s="38"/>
      <c r="J25" s="1">
        <f t="shared" si="0"/>
        <v>526148</v>
      </c>
      <c r="K25" s="11">
        <f>SUM('Client Billing'!Y2:Y201)</f>
        <v>784044712.91666698</v>
      </c>
      <c r="L25" s="12">
        <f t="shared" si="1"/>
        <v>1490.1600175552639</v>
      </c>
    </row>
  </sheetData>
  <pageMargins left="0.7" right="0.7" top="0.75" bottom="0.75" header="0.3" footer="0.3"/>
  <ignoredErrors>
    <ignoredError sqref="K4:K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Client Billing</vt:lpstr>
      <vt:lpstr>Sales Team</vt:lpstr>
      <vt:lpstr>Invoice Status</vt:lpstr>
      <vt:lpstr>Ad spends</vt:lpstr>
      <vt:lpstr>Questions</vt:lpstr>
      <vt:lpstr>Q1 - Sales Productivity</vt:lpstr>
      <vt:lpstr>Q2 - Invoice Ageing</vt:lpstr>
      <vt:lpstr>Q3 - ROAS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Viswanathan TS</dc:creator>
  <cp:lastModifiedBy>Shaurya Rajput</cp:lastModifiedBy>
  <dcterms:created xsi:type="dcterms:W3CDTF">2024-04-04T06:38:28Z</dcterms:created>
  <dcterms:modified xsi:type="dcterms:W3CDTF">2024-04-19T08:23:20Z</dcterms:modified>
</cp:coreProperties>
</file>