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864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4525"/>
</workbook>
</file>

<file path=xl/sharedStrings.xml><?xml version="1.0" encoding="utf-8"?>
<sst xmlns="http://schemas.openxmlformats.org/spreadsheetml/2006/main" count="283">
  <si>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</si>
  <si>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</si>
  <si>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</si>
  <si>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</si>
  <si>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</si>
  <si>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</si>
  <si>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</si>
  <si>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</si>
  <si>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</si>
  <si>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</si>
  <si>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</si>
  <si>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</si>
  <si>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</si>
  <si>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</si>
  <si>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</si>
  <si>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</si>
  <si>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</si>
  <si>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</si>
  <si>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</si>
  <si>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</si>
  <si>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</si>
  <si>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</si>
  <si>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</si>
  <si>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</si>
  <si>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</si>
  <si>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</si>
  <si>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</si>
  <si>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</si>
  <si>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          (of hazardous event)</t>
  </si>
  <si>
    <t>Rationale
(for controllability)</t>
  </si>
  <si>
    <t>ASIL
Determination</t>
  </si>
  <si>
    <t>Safety Goal</t>
  </si>
  <si>
    <t>HA-001</t>
  </si>
  <si>
    <t>OM03 - Normal Driving</t>
  </si>
  <si>
    <t>OS04 - Highway</t>
  </si>
  <si>
    <t>EN06 - Rain (slippery road)</t>
  </si>
  <si>
    <t>SD02 - High speed</t>
  </si>
  <si>
    <t>IU01 - Correctly used</t>
  </si>
  <si>
    <t xml:space="preserve">Normal driving on a highway during rain (slippery road) with high speed and correctly used system. </t>
  </si>
  <si>
    <t>Lane Departure Warning (LDW) function shall apply an oscillating steering torque to provide the driver with haptic feedback</t>
  </si>
  <si>
    <t>DV04 - Actor effect is too much</t>
  </si>
  <si>
    <t>The Lane Departure Warning function applies an oscillating torgue with very high torque (above limit.)</t>
  </si>
  <si>
    <t>EV00 - Collision with other vehicle.</t>
  </si>
  <si>
    <t xml:space="preserve">High haptic feedback can affect driver's ability to steer as intended. The driver could lose control of the vehicle and collide with another vehicle or with road infrastructure.
</t>
  </si>
  <si>
    <t>E3 - Medium probability</t>
  </si>
  <si>
    <t>Driving on a highway with rain could happen between 1% and 10% of the time operating the vehicle.</t>
  </si>
  <si>
    <t>S3 - Life-threatening or fatal injuries</t>
  </si>
  <si>
    <t>Collitions at high speed could cause fatal injuries.</t>
  </si>
  <si>
    <t>C3 - Difficult to control or uncontrollable</t>
  </si>
  <si>
    <t>It is difficult to stay calm and react properly when the steering well is moving too much.</t>
  </si>
  <si>
    <t>C</t>
  </si>
  <si>
    <t>The oscillating steering torque from the Lane Departure Warning function shall be limited.</t>
  </si>
  <si>
    <t>HA-002</t>
  </si>
  <si>
    <t>OS03 - Country Road</t>
  </si>
  <si>
    <t>EN01 - Normal conditions</t>
  </si>
  <si>
    <t>IU01 - Incorrectly used</t>
  </si>
  <si>
    <t>Normal Driving on Country Road during Normal conditions with High speed and incorrectly used system</t>
  </si>
  <si>
    <t>Lane Keeping Assistance (LKA) function shall apply the steering torque when active in order to stay in ego lane</t>
  </si>
  <si>
    <t>DV03 - Function always activated</t>
  </si>
  <si>
    <t>Lane keep assistance is always activated</t>
  </si>
  <si>
    <t>Driver misuses the system and consider it as an autonomous system</t>
  </si>
  <si>
    <t>driver misuses the function</t>
  </si>
  <si>
    <t>E2 - Low probability</t>
  </si>
  <si>
    <t>Driving on the country road and missusing the system</t>
  </si>
  <si>
    <t>When the driver looses control from driving it becomes difficult for him to get back the control immediately to avoid collision</t>
  </si>
  <si>
    <t>B</t>
  </si>
  <si>
    <t>The LKA assistance should be time limited and torque applied on steering wheel should be for a specific duration so that the driver cannot missuse the system</t>
  </si>
  <si>
    <t>HA-003</t>
  </si>
  <si>
    <t>Normal driving on highway in normal condition with high speed and correctly used system</t>
  </si>
  <si>
    <t xml:space="preserve">Lane Keeping Assistance (LKA) function shall apply the steering oscillating torque to give the driver a haptic feedback </t>
  </si>
  <si>
    <t>DV02 - Function unexpectedly activated</t>
  </si>
  <si>
    <t>Camera sensor fails to get the correct location though the LDW function is active</t>
  </si>
  <si>
    <t>The LDW remains active and produces random torque which may lead the driver to loose control and may lead to collison with other vehicle</t>
  </si>
  <si>
    <t>When the camera is not working the LKA start working randomly</t>
  </si>
  <si>
    <t>The raction time for the driver is too less to get back the control once he looses it</t>
  </si>
  <si>
    <t>LKA should be deactivated and warning light should be displayed if camera is not working</t>
  </si>
  <si>
    <t>HA-004</t>
  </si>
  <si>
    <t>Normal driving on country road in normal condition with high speed and correctly used system</t>
  </si>
  <si>
    <t>EXAMPLE DISCUSSED IN THE PROJECT INSTRUCTIONS - Headlamp System</t>
  </si>
  <si>
    <t>Situation Details
(optional)</t>
  </si>
  <si>
    <t>Controllability
(of hazardous event)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</si>
  <si>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</si>
  <si>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</si>
  <si>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</si>
  <si>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</si>
  <si>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</si>
  <si>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</si>
  <si>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</si>
  <si>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</si>
  <si>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</si>
  <si>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</si>
  <si>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</si>
  <si>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</si>
  <si>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</si>
  <si>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</si>
  <si>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</si>
  <si>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</si>
  <si>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</si>
  <si>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</si>
  <si>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</si>
  <si>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</si>
  <si>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</si>
  <si>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MORE EXAMPLES - Headlamp System</t>
  </si>
  <si>
    <t>Situation Analysis</t>
  </si>
  <si>
    <t>OS01 - City Road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</si>
  <si>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</si>
  <si>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</si>
  <si>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</si>
  <si>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</si>
  <si>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</si>
  <si>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</si>
  <si>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</si>
  <si>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</si>
  <si>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</si>
  <si>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</si>
  <si>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</si>
  <si>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</si>
  <si>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</si>
  <si>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</si>
  <si>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</si>
  <si>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</si>
  <si>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</si>
  <si>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High driving is part of regular driving, however, heavy snow occurs a few times a year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</si>
  <si>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</si>
  <si>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</si>
  <si>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</si>
  <si>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</si>
  <si>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</si>
  <si>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</si>
  <si>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</si>
  <si>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</si>
  <si>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</si>
  <si>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</si>
  <si>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</si>
  <si>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</si>
  <si>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</si>
  <si>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</si>
  <si>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</si>
  <si>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</si>
  <si>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</si>
  <si>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</si>
  <si>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</si>
  <si>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</si>
  <si>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</si>
  <si>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</si>
  <si>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</si>
  <si>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</si>
  <si>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</si>
  <si>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</si>
  <si>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</si>
  <si>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</si>
  <si>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</si>
  <si>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</si>
  <si>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</si>
  <si>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</si>
  <si>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</si>
  <si>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</si>
  <si>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</si>
  <si>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</si>
  <si>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</si>
  <si>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</si>
  <si>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</si>
  <si>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</si>
  <si>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</si>
  <si>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Country Road</t>
  </si>
  <si>
    <t>Highway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</si>
  <si>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</si>
  <si>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</si>
  <si>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</si>
  <si>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</si>
  <si>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</si>
  <si>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</si>
  <si>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</si>
  <si>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</si>
  <si>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</si>
  <si>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</si>
  <si>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</si>
  <si>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</si>
  <si>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</si>
  <si>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</si>
  <si>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</si>
  <si>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Correctly used</t>
  </si>
  <si>
    <t>Intended usage</t>
  </si>
  <si>
    <t>Incorrectly used</t>
  </si>
  <si>
    <t>Unintended usage (foreseeable)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</si>
  <si>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</si>
  <si>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</si>
  <si>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</si>
  <si>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</si>
  <si>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</si>
  <si>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</si>
  <si>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</si>
  <si>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</si>
  <si>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</si>
  <si>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</si>
  <si>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</si>
  <si>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</si>
  <si>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Function always activated</t>
  </si>
  <si>
    <t>Actor effect is too much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</si>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</sst>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8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FF"/>
      <name val="Arial"/>
      <charset val="134"/>
    </font>
    <font>
      <b/>
      <sz val="10"/>
      <color rgb="FF000000"/>
      <name val="Arial"/>
      <charset val="134"/>
    </font>
    <font>
      <b/>
      <sz val="16"/>
      <color rgb="FF0000FF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14" borderId="2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29" borderId="26" applyNumberFormat="0" applyFont="0" applyAlignment="0" applyProtection="0">
      <alignment vertical="center"/>
    </xf>
    <xf numFmtId="0" fontId="26" fillId="28" borderId="2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4" borderId="23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8" fillId="7" borderId="20" applyNumberForma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7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2" fillId="0" borderId="0" xfId="0" applyFont="1"/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2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2" fillId="0" borderId="10" xfId="0" applyFont="1" applyBorder="1" applyAlignment="1"/>
    <xf numFmtId="0" fontId="1" fillId="0" borderId="10" xfId="0" applyFont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3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2" fillId="5" borderId="0" xfId="0" applyFont="1" applyFill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/>
    <xf numFmtId="0" fontId="2" fillId="4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6" borderId="0" xfId="0" applyFont="1" applyFill="1" applyAlignment="1"/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/>
    </xf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5" xfId="0" applyFont="1" applyBorder="1" applyAlignment="1"/>
    <xf numFmtId="0" fontId="0" fillId="0" borderId="18" xfId="0" applyFont="1" applyBorder="1" applyAlignment="1"/>
    <xf numFmtId="0" fontId="0" fillId="0" borderId="0" xfId="0" applyFont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7" fillId="0" borderId="19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5"/>
  <sheetViews>
    <sheetView tabSelected="1" topLeftCell="Q11" workbookViewId="0">
      <selection activeCell="V13" sqref="V13"/>
    </sheetView>
  </sheetViews>
  <sheetFormatPr defaultColWidth="14.425" defaultRowHeight="15.75" customHeight="1"/>
  <cols>
    <col min="2" max="2" width="22.1416666666667" customWidth="1"/>
    <col min="3" max="3" width="19" customWidth="1"/>
    <col min="4" max="4" width="24.7083333333333" customWidth="1"/>
    <col min="5" max="5" width="18.2833333333333" customWidth="1"/>
    <col min="6" max="6" width="19.5666666666667" customWidth="1"/>
    <col min="7" max="7" width="16.425" customWidth="1"/>
    <col min="8" max="8" width="34.425" customWidth="1"/>
    <col min="9" max="9" width="18.8583333333333" customWidth="1"/>
    <col min="10" max="10" width="13.2833333333333" customWidth="1"/>
    <col min="11" max="11" width="22.5666666666667" customWidth="1"/>
    <col min="12" max="12" width="18.7083333333333" customWidth="1"/>
    <col min="13" max="13" width="28" customWidth="1"/>
    <col min="14" max="14" width="25.5666666666667" customWidth="1"/>
    <col min="16" max="16" width="28" customWidth="1"/>
    <col min="17" max="17" width="20.7083333333333" customWidth="1"/>
    <col min="18" max="18" width="18.5666666666667" customWidth="1"/>
    <col min="19" max="19" width="20.7083333333333" customWidth="1"/>
    <col min="20" max="20" width="40.2833333333333" customWidth="1"/>
    <col min="22" max="22" width="33.1416666666667" customWidth="1"/>
  </cols>
  <sheetData>
    <row r="1" ht="12" spans="1:28">
      <c r="A1" s="51"/>
      <c r="B1" s="54" t="s">
        <v>0</v>
      </c>
      <c r="C1" s="51"/>
      <c r="D1" s="51"/>
      <c r="E1" s="51"/>
      <c r="F1" s="51"/>
      <c r="G1" s="51"/>
      <c r="H1" s="51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3"/>
      <c r="X1" s="53"/>
      <c r="Y1" s="53"/>
      <c r="Z1" s="53"/>
      <c r="AA1" s="53"/>
      <c r="AB1" s="53"/>
    </row>
    <row r="2" ht="12" spans="1:28">
      <c r="A2" s="51"/>
      <c r="B2" s="55" t="s">
        <v>1</v>
      </c>
      <c r="C2" s="51"/>
      <c r="D2" s="51"/>
      <c r="E2" s="51"/>
      <c r="F2" s="51"/>
      <c r="G2" s="51"/>
      <c r="H2" s="51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53"/>
      <c r="X2" s="53"/>
      <c r="Y2" s="53"/>
      <c r="Z2" s="53"/>
      <c r="AA2" s="53"/>
      <c r="AB2" s="53"/>
    </row>
    <row r="3" ht="12" spans="1:28">
      <c r="A3" s="51"/>
      <c r="B3" s="56" t="s">
        <v>2</v>
      </c>
      <c r="C3" s="51"/>
      <c r="D3" s="51"/>
      <c r="E3" s="51"/>
      <c r="F3" s="51"/>
      <c r="G3" s="51"/>
      <c r="H3" s="51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53"/>
      <c r="X3" s="53"/>
      <c r="Y3" s="53"/>
      <c r="Z3" s="53"/>
      <c r="AA3" s="53"/>
      <c r="AB3" s="53"/>
    </row>
    <row r="4" ht="12" spans="1:28">
      <c r="A4" s="51"/>
      <c r="B4" s="56" t="s">
        <v>3</v>
      </c>
      <c r="C4" s="51"/>
      <c r="D4" s="51"/>
      <c r="E4" s="51"/>
      <c r="F4" s="51"/>
      <c r="G4" s="51"/>
      <c r="H4" s="51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53"/>
      <c r="X4" s="53"/>
      <c r="Y4" s="53"/>
      <c r="Z4" s="53"/>
      <c r="AA4" s="53"/>
      <c r="AB4" s="53"/>
    </row>
    <row r="5" ht="12" spans="1:28">
      <c r="A5" s="51"/>
      <c r="B5" s="55" t="s">
        <v>4</v>
      </c>
      <c r="C5" s="51"/>
      <c r="D5" s="51"/>
      <c r="E5" s="51"/>
      <c r="F5" s="51"/>
      <c r="G5" s="51"/>
      <c r="H5" s="51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53"/>
      <c r="X5" s="53"/>
      <c r="Y5" s="53"/>
      <c r="Z5" s="53"/>
      <c r="AA5" s="53"/>
      <c r="AB5" s="53"/>
    </row>
    <row r="6" ht="12" spans="1:28">
      <c r="A6" s="51"/>
      <c r="B6" s="55" t="s">
        <v>5</v>
      </c>
      <c r="C6" s="51"/>
      <c r="D6" s="51"/>
      <c r="E6" s="51"/>
      <c r="F6" s="51"/>
      <c r="G6" s="51"/>
      <c r="H6" s="51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53"/>
      <c r="X6" s="53"/>
      <c r="Y6" s="53"/>
      <c r="Z6" s="53"/>
      <c r="AA6" s="53"/>
      <c r="AB6" s="53"/>
    </row>
    <row r="7" ht="12" spans="1:28">
      <c r="A7" s="51"/>
      <c r="B7" s="51"/>
      <c r="C7" s="51"/>
      <c r="D7" s="51"/>
      <c r="E7" s="51"/>
      <c r="F7" s="51"/>
      <c r="G7" s="51"/>
      <c r="H7" s="5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53"/>
      <c r="X7" s="53"/>
      <c r="Y7" s="53"/>
      <c r="Z7" s="53"/>
      <c r="AA7" s="53"/>
      <c r="AB7" s="53"/>
    </row>
    <row r="8" ht="12" spans="1:28">
      <c r="A8" s="51"/>
      <c r="B8" s="51"/>
      <c r="C8" s="51"/>
      <c r="D8" s="51"/>
      <c r="E8" s="51"/>
      <c r="F8" s="51"/>
      <c r="G8" s="51"/>
      <c r="H8" s="51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53"/>
      <c r="X8" s="53"/>
      <c r="Y8" s="53"/>
      <c r="Z8" s="53"/>
      <c r="AA8" s="53"/>
      <c r="AB8" s="53"/>
    </row>
    <row r="9" ht="12.75" spans="1:28">
      <c r="A9" s="51"/>
      <c r="B9" s="51"/>
      <c r="C9" s="51"/>
      <c r="D9" s="51"/>
      <c r="E9" s="51"/>
      <c r="F9" s="51"/>
      <c r="G9" s="51"/>
      <c r="H9" s="51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53"/>
      <c r="X9" s="53"/>
      <c r="Y9" s="53"/>
      <c r="Z9" s="53"/>
      <c r="AA9" s="53"/>
      <c r="AB9" s="53"/>
    </row>
    <row r="10" spans="1:28">
      <c r="A10" s="41" t="s">
        <v>6</v>
      </c>
      <c r="B10" s="42" t="s">
        <v>7</v>
      </c>
      <c r="C10" s="43"/>
      <c r="D10" s="43"/>
      <c r="E10" s="43"/>
      <c r="F10" s="43"/>
      <c r="G10" s="43"/>
      <c r="H10" s="43"/>
      <c r="I10" s="49" t="s">
        <v>8</v>
      </c>
      <c r="J10" s="43"/>
      <c r="K10" s="43"/>
      <c r="L10" s="43"/>
      <c r="M10" s="43"/>
      <c r="N10" s="43"/>
      <c r="O10" s="49" t="s">
        <v>9</v>
      </c>
      <c r="P10" s="43"/>
      <c r="Q10" s="43"/>
      <c r="R10" s="43"/>
      <c r="S10" s="43"/>
      <c r="T10" s="43"/>
      <c r="U10" s="50" t="s">
        <v>10</v>
      </c>
      <c r="V10" s="43"/>
      <c r="W10" s="53"/>
      <c r="X10" s="53"/>
      <c r="Y10" s="53"/>
      <c r="Z10" s="53"/>
      <c r="AA10" s="53"/>
      <c r="AB10" s="53"/>
    </row>
    <row r="11" ht="24.75" spans="1:28">
      <c r="A11" s="44"/>
      <c r="B11" s="45" t="s">
        <v>11</v>
      </c>
      <c r="C11" s="45" t="s">
        <v>12</v>
      </c>
      <c r="D11" s="45" t="s">
        <v>13</v>
      </c>
      <c r="E11" s="45" t="s">
        <v>14</v>
      </c>
      <c r="F11" s="45" t="s">
        <v>15</v>
      </c>
      <c r="G11" s="45" t="s">
        <v>16</v>
      </c>
      <c r="H11" s="45" t="s">
        <v>17</v>
      </c>
      <c r="I11" s="45" t="s">
        <v>18</v>
      </c>
      <c r="J11" s="45" t="s">
        <v>19</v>
      </c>
      <c r="K11" s="45" t="s">
        <v>20</v>
      </c>
      <c r="L11" s="45" t="s">
        <v>21</v>
      </c>
      <c r="M11" s="45" t="s">
        <v>22</v>
      </c>
      <c r="N11" s="45" t="s">
        <v>23</v>
      </c>
      <c r="O11" s="45" t="s">
        <v>24</v>
      </c>
      <c r="P11" s="45" t="s">
        <v>25</v>
      </c>
      <c r="Q11" s="45" t="s">
        <v>26</v>
      </c>
      <c r="R11" s="45" t="s">
        <v>27</v>
      </c>
      <c r="S11" s="45" t="s">
        <v>28</v>
      </c>
      <c r="T11" s="45" t="s">
        <v>29</v>
      </c>
      <c r="U11" s="45" t="s">
        <v>30</v>
      </c>
      <c r="V11" s="44" t="s">
        <v>31</v>
      </c>
      <c r="W11" s="51"/>
      <c r="X11" s="51"/>
      <c r="Y11" s="51"/>
      <c r="Z11" s="51"/>
      <c r="AA11" s="51"/>
      <c r="AB11" s="51"/>
    </row>
    <row r="12" ht="107.25" customHeight="1" spans="1:28">
      <c r="A12" s="57" t="s">
        <v>32</v>
      </c>
      <c r="B12" s="58" t="s">
        <v>33</v>
      </c>
      <c r="C12" s="58" t="s">
        <v>34</v>
      </c>
      <c r="D12" s="59" t="s">
        <v>35</v>
      </c>
      <c r="E12" s="58" t="s">
        <v>36</v>
      </c>
      <c r="F12" s="58"/>
      <c r="G12" s="58" t="s">
        <v>37</v>
      </c>
      <c r="H12" s="58" t="s">
        <v>38</v>
      </c>
      <c r="I12" s="58" t="s">
        <v>39</v>
      </c>
      <c r="J12" s="58" t="s">
        <v>40</v>
      </c>
      <c r="K12" s="67" t="s">
        <v>41</v>
      </c>
      <c r="L12" s="65" t="s">
        <v>42</v>
      </c>
      <c r="M12" s="58" t="s">
        <v>43</v>
      </c>
      <c r="N12" s="58" t="s">
        <v>41</v>
      </c>
      <c r="O12" s="58" t="s">
        <v>44</v>
      </c>
      <c r="P12" s="58" t="s">
        <v>45</v>
      </c>
      <c r="Q12" s="58" t="s">
        <v>46</v>
      </c>
      <c r="R12" s="58" t="s">
        <v>47</v>
      </c>
      <c r="S12" s="65" t="s">
        <v>48</v>
      </c>
      <c r="T12" s="58" t="s">
        <v>49</v>
      </c>
      <c r="U12" s="57" t="s">
        <v>50</v>
      </c>
      <c r="V12" s="75" t="s">
        <v>51</v>
      </c>
      <c r="W12" s="67"/>
      <c r="X12" s="67"/>
      <c r="Y12" s="67"/>
      <c r="Z12" s="67"/>
      <c r="AA12" s="67"/>
      <c r="AB12" s="67"/>
    </row>
    <row r="13" ht="99" customHeight="1" spans="1:28">
      <c r="A13" s="57" t="s">
        <v>52</v>
      </c>
      <c r="B13" s="58" t="s">
        <v>33</v>
      </c>
      <c r="C13" t="s">
        <v>53</v>
      </c>
      <c r="D13" s="60" t="s">
        <v>54</v>
      </c>
      <c r="E13" s="58" t="s">
        <v>36</v>
      </c>
      <c r="F13" s="58"/>
      <c r="G13" s="58" t="s">
        <v>55</v>
      </c>
      <c r="H13" s="64" t="s">
        <v>56</v>
      </c>
      <c r="I13" s="58" t="s">
        <v>57</v>
      </c>
      <c r="J13" s="68" t="s">
        <v>58</v>
      </c>
      <c r="K13" s="65" t="s">
        <v>59</v>
      </c>
      <c r="L13" s="69" t="s">
        <v>42</v>
      </c>
      <c r="M13" s="65" t="s">
        <v>60</v>
      </c>
      <c r="N13" s="65" t="s">
        <v>61</v>
      </c>
      <c r="O13" s="73" t="s">
        <v>62</v>
      </c>
      <c r="P13" s="65" t="s">
        <v>63</v>
      </c>
      <c r="Q13" s="58" t="s">
        <v>46</v>
      </c>
      <c r="R13" s="58" t="s">
        <v>47</v>
      </c>
      <c r="S13" s="65" t="s">
        <v>48</v>
      </c>
      <c r="T13" s="65" t="s">
        <v>64</v>
      </c>
      <c r="U13" s="76" t="s">
        <v>65</v>
      </c>
      <c r="V13" s="74" t="s">
        <v>66</v>
      </c>
      <c r="W13" s="67"/>
      <c r="X13" s="67"/>
      <c r="Y13" s="67"/>
      <c r="Z13" s="67"/>
      <c r="AA13" s="67"/>
      <c r="AB13" s="67"/>
    </row>
    <row r="14" ht="89" customHeight="1" spans="1:28">
      <c r="A14" s="47" t="s">
        <v>67</v>
      </c>
      <c r="B14" s="58" t="s">
        <v>33</v>
      </c>
      <c r="C14" s="58" t="s">
        <v>34</v>
      </c>
      <c r="D14" s="61" t="s">
        <v>54</v>
      </c>
      <c r="E14" s="58" t="s">
        <v>36</v>
      </c>
      <c r="F14" s="47"/>
      <c r="G14" s="58" t="s">
        <v>37</v>
      </c>
      <c r="H14" s="65" t="s">
        <v>68</v>
      </c>
      <c r="I14" s="70" t="s">
        <v>69</v>
      </c>
      <c r="J14" s="71" t="s">
        <v>70</v>
      </c>
      <c r="K14" s="72" t="s">
        <v>71</v>
      </c>
      <c r="L14" s="69" t="s">
        <v>42</v>
      </c>
      <c r="M14" s="74" t="s">
        <v>72</v>
      </c>
      <c r="N14" s="65" t="s">
        <v>73</v>
      </c>
      <c r="O14" s="58" t="s">
        <v>44</v>
      </c>
      <c r="P14" s="58" t="s">
        <v>45</v>
      </c>
      <c r="Q14" s="58" t="s">
        <v>46</v>
      </c>
      <c r="R14" s="58" t="s">
        <v>47</v>
      </c>
      <c r="S14" s="65" t="s">
        <v>48</v>
      </c>
      <c r="T14" s="65" t="s">
        <v>74</v>
      </c>
      <c r="U14" s="77" t="s">
        <v>50</v>
      </c>
      <c r="V14" s="74" t="s">
        <v>75</v>
      </c>
      <c r="W14" s="46"/>
      <c r="X14" s="46"/>
      <c r="Y14" s="46"/>
      <c r="Z14" s="46"/>
      <c r="AA14" s="46"/>
      <c r="AB14" s="46"/>
    </row>
    <row r="15" ht="80.25" customHeight="1" spans="1:28">
      <c r="A15" s="47" t="s">
        <v>76</v>
      </c>
      <c r="B15" s="58" t="s">
        <v>33</v>
      </c>
      <c r="C15" s="62" t="s">
        <v>53</v>
      </c>
      <c r="D15" s="63" t="s">
        <v>54</v>
      </c>
      <c r="E15" s="58" t="s">
        <v>36</v>
      </c>
      <c r="F15" s="47"/>
      <c r="G15" s="58" t="s">
        <v>37</v>
      </c>
      <c r="H15" s="65" t="s">
        <v>77</v>
      </c>
      <c r="I15" s="70" t="s">
        <v>57</v>
      </c>
      <c r="J15" s="71" t="s">
        <v>70</v>
      </c>
      <c r="K15" s="72" t="s">
        <v>71</v>
      </c>
      <c r="L15" s="69" t="s">
        <v>42</v>
      </c>
      <c r="M15" s="74" t="s">
        <v>72</v>
      </c>
      <c r="N15" s="65" t="s">
        <v>73</v>
      </c>
      <c r="O15" s="58" t="s">
        <v>44</v>
      </c>
      <c r="P15" s="58" t="s">
        <v>45</v>
      </c>
      <c r="Q15" s="58" t="s">
        <v>46</v>
      </c>
      <c r="R15" s="58" t="s">
        <v>47</v>
      </c>
      <c r="S15" s="65" t="s">
        <v>48</v>
      </c>
      <c r="T15" s="65" t="s">
        <v>74</v>
      </c>
      <c r="U15" s="77" t="s">
        <v>50</v>
      </c>
      <c r="V15" s="74" t="s">
        <v>75</v>
      </c>
      <c r="W15" s="46"/>
      <c r="X15" s="46"/>
      <c r="Y15" s="46"/>
      <c r="Z15" s="46"/>
      <c r="AA15" s="46"/>
      <c r="AB15" s="46"/>
    </row>
  </sheetData>
  <mergeCells count="4">
    <mergeCell ref="B10:H10"/>
    <mergeCell ref="I10:N10"/>
    <mergeCell ref="O10:T10"/>
    <mergeCell ref="U10:V10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898"/>
  <sheetViews>
    <sheetView workbookViewId="0">
      <selection activeCell="A1" sqref="A1"/>
    </sheetView>
  </sheetViews>
  <sheetFormatPr defaultColWidth="14.425" defaultRowHeight="15.75" customHeight="1"/>
  <cols>
    <col min="1" max="1" width="11.1416666666667" customWidth="1"/>
    <col min="2" max="2" width="24.2833333333333" customWidth="1"/>
    <col min="3" max="3" width="26.7083333333333" customWidth="1"/>
    <col min="4" max="4" width="35.425" customWidth="1"/>
    <col min="5" max="5" width="36.425" customWidth="1"/>
    <col min="6" max="6" width="31" customWidth="1"/>
    <col min="7" max="7" width="22.5666666666667" customWidth="1"/>
    <col min="8" max="8" width="19.8583333333333" customWidth="1"/>
    <col min="9" max="9" width="38.8583333333333" customWidth="1"/>
    <col min="10" max="10" width="25.5666666666667" customWidth="1"/>
    <col min="11" max="11" width="24.8583333333333" customWidth="1"/>
    <col min="12" max="12" width="30" customWidth="1"/>
    <col min="13" max="13" width="44.1416666666667" customWidth="1"/>
    <col min="14" max="14" width="19.425" customWidth="1"/>
    <col min="15" max="15" width="17.8583333333333" customWidth="1"/>
    <col min="16" max="16" width="35.425" customWidth="1"/>
    <col min="17" max="17" width="27.425" customWidth="1"/>
    <col min="18" max="19" width="43.7083333333333" customWidth="1"/>
    <col min="20" max="20" width="37.425" customWidth="1"/>
    <col min="21" max="21" width="34.1416666666667" customWidth="1"/>
    <col min="22" max="22" width="31.1416666666667" customWidth="1"/>
    <col min="23" max="23" width="20" customWidth="1"/>
    <col min="24" max="29" width="8.70833333333333" customWidth="1"/>
  </cols>
  <sheetData>
    <row r="1" ht="20.25" customHeight="1" spans="1:29">
      <c r="A1" s="39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12.75" customHeight="1" spans="1:29">
      <c r="A2" s="40"/>
      <c r="B2" s="27" t="s">
        <v>78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2.75" customHeight="1" spans="1:29">
      <c r="A3" s="13"/>
      <c r="C3" s="13"/>
      <c r="D3" s="13"/>
      <c r="E3" s="13"/>
      <c r="F3" s="13"/>
      <c r="G3" s="13"/>
      <c r="H3" s="13"/>
      <c r="I3" s="2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13.5" spans="2:23">
      <c r="B4" s="41" t="s">
        <v>6</v>
      </c>
      <c r="C4" s="42" t="s">
        <v>7</v>
      </c>
      <c r="D4" s="43"/>
      <c r="E4" s="43"/>
      <c r="F4" s="43"/>
      <c r="G4" s="43"/>
      <c r="H4" s="43"/>
      <c r="I4" s="48"/>
      <c r="J4" s="49" t="s">
        <v>8</v>
      </c>
      <c r="K4" s="43"/>
      <c r="L4" s="43"/>
      <c r="M4" s="43"/>
      <c r="N4" s="43"/>
      <c r="O4" s="48"/>
      <c r="P4" s="49" t="s">
        <v>9</v>
      </c>
      <c r="Q4" s="43"/>
      <c r="R4" s="43"/>
      <c r="S4" s="43"/>
      <c r="T4" s="43"/>
      <c r="U4" s="48"/>
      <c r="V4" s="50" t="s">
        <v>10</v>
      </c>
      <c r="W4" s="48"/>
    </row>
    <row r="5" ht="24.75" spans="2:29">
      <c r="B5" s="44"/>
      <c r="C5" s="45" t="s">
        <v>11</v>
      </c>
      <c r="D5" s="45" t="s">
        <v>12</v>
      </c>
      <c r="E5" s="45" t="s">
        <v>13</v>
      </c>
      <c r="F5" s="45" t="s">
        <v>79</v>
      </c>
      <c r="G5" s="45" t="s">
        <v>15</v>
      </c>
      <c r="H5" s="45" t="s">
        <v>16</v>
      </c>
      <c r="I5" s="45" t="s">
        <v>17</v>
      </c>
      <c r="J5" s="45" t="s">
        <v>18</v>
      </c>
      <c r="K5" s="45" t="s">
        <v>19</v>
      </c>
      <c r="L5" s="45" t="s">
        <v>20</v>
      </c>
      <c r="M5" s="45" t="s">
        <v>21</v>
      </c>
      <c r="N5" s="45" t="s">
        <v>22</v>
      </c>
      <c r="O5" s="45" t="s">
        <v>23</v>
      </c>
      <c r="P5" s="45" t="s">
        <v>24</v>
      </c>
      <c r="Q5" s="45" t="s">
        <v>25</v>
      </c>
      <c r="R5" s="45" t="s">
        <v>26</v>
      </c>
      <c r="S5" s="45" t="s">
        <v>27</v>
      </c>
      <c r="T5" s="45" t="s">
        <v>80</v>
      </c>
      <c r="U5" s="45" t="s">
        <v>29</v>
      </c>
      <c r="V5" s="45" t="s">
        <v>30</v>
      </c>
      <c r="W5" s="44" t="s">
        <v>31</v>
      </c>
      <c r="X5" s="51"/>
      <c r="Y5" s="51"/>
      <c r="Z5" s="51"/>
      <c r="AA5" s="51"/>
      <c r="AB5" s="51"/>
      <c r="AC5" s="51"/>
    </row>
    <row r="6" ht="12.75" customHeight="1" spans="1:29">
      <c r="A6" s="46"/>
      <c r="B6" s="47" t="s">
        <v>32</v>
      </c>
      <c r="C6" s="47" t="s">
        <v>81</v>
      </c>
      <c r="D6" s="47" t="s">
        <v>82</v>
      </c>
      <c r="E6" s="47" t="s">
        <v>83</v>
      </c>
      <c r="F6" s="47" t="s">
        <v>84</v>
      </c>
      <c r="G6" s="47" t="s">
        <v>85</v>
      </c>
      <c r="H6" s="47" t="s">
        <v>86</v>
      </c>
      <c r="I6" s="47" t="s">
        <v>87</v>
      </c>
      <c r="J6" s="47" t="s">
        <v>88</v>
      </c>
      <c r="K6" s="47" t="s">
        <v>89</v>
      </c>
      <c r="L6" s="47" t="s">
        <v>90</v>
      </c>
      <c r="M6" s="47" t="s">
        <v>91</v>
      </c>
      <c r="N6" s="47" t="s">
        <v>92</v>
      </c>
      <c r="O6" s="47" t="s">
        <v>93</v>
      </c>
      <c r="P6" s="47" t="s">
        <v>94</v>
      </c>
      <c r="Q6" s="47" t="s">
        <v>95</v>
      </c>
      <c r="R6" s="47" t="s">
        <v>96</v>
      </c>
      <c r="S6" s="47" t="s">
        <v>97</v>
      </c>
      <c r="T6" s="47" t="s">
        <v>98</v>
      </c>
      <c r="U6" s="47" t="s">
        <v>99</v>
      </c>
      <c r="V6" s="47" t="s">
        <v>100</v>
      </c>
      <c r="W6" s="52" t="s">
        <v>101</v>
      </c>
      <c r="X6" s="46"/>
      <c r="Y6" s="46"/>
      <c r="Z6" s="46"/>
      <c r="AA6" s="46"/>
      <c r="AB6" s="46"/>
      <c r="AC6" s="46"/>
    </row>
    <row r="7" ht="12.75" customHeight="1" spans="1:29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ht="12.75" customHeight="1" spans="1:29">
      <c r="A8" s="13"/>
      <c r="B8" s="27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ht="12.75" customHeight="1" spans="1:2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ht="12.75" customHeight="1" spans="1:29">
      <c r="A10" s="13"/>
      <c r="B10" s="27" t="s">
        <v>102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12.75" customHeight="1" spans="1:2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ht="13.5" spans="2:29">
      <c r="B12" s="41" t="s">
        <v>6</v>
      </c>
      <c r="C12" s="42" t="s">
        <v>103</v>
      </c>
      <c r="D12" s="43"/>
      <c r="E12" s="43"/>
      <c r="F12" s="43"/>
      <c r="G12" s="43"/>
      <c r="H12" s="43"/>
      <c r="I12" s="43"/>
      <c r="J12" s="49" t="s">
        <v>8</v>
      </c>
      <c r="K12" s="43"/>
      <c r="L12" s="43"/>
      <c r="M12" s="43"/>
      <c r="N12" s="43"/>
      <c r="O12" s="43"/>
      <c r="P12" s="49" t="s">
        <v>9</v>
      </c>
      <c r="Q12" s="43"/>
      <c r="R12" s="43"/>
      <c r="S12" s="43"/>
      <c r="T12" s="43"/>
      <c r="U12" s="43"/>
      <c r="V12" s="50" t="s">
        <v>10</v>
      </c>
      <c r="W12" s="43"/>
      <c r="X12" s="53"/>
      <c r="Y12" s="53"/>
      <c r="Z12" s="53"/>
      <c r="AA12" s="53"/>
      <c r="AB12" s="53"/>
      <c r="AC12" s="53"/>
    </row>
    <row r="13" ht="24.75" spans="2:29">
      <c r="B13" s="44"/>
      <c r="C13" s="45" t="s">
        <v>11</v>
      </c>
      <c r="D13" s="45" t="s">
        <v>12</v>
      </c>
      <c r="E13" s="45" t="s">
        <v>13</v>
      </c>
      <c r="F13" s="45" t="s">
        <v>79</v>
      </c>
      <c r="G13" s="45" t="s">
        <v>15</v>
      </c>
      <c r="H13" s="45" t="s">
        <v>16</v>
      </c>
      <c r="I13" s="45" t="s">
        <v>17</v>
      </c>
      <c r="J13" s="45" t="s">
        <v>18</v>
      </c>
      <c r="K13" s="45" t="s">
        <v>19</v>
      </c>
      <c r="L13" s="45" t="s">
        <v>20</v>
      </c>
      <c r="M13" s="45" t="s">
        <v>21</v>
      </c>
      <c r="N13" s="45" t="s">
        <v>22</v>
      </c>
      <c r="O13" s="45" t="s">
        <v>23</v>
      </c>
      <c r="P13" s="45" t="s">
        <v>24</v>
      </c>
      <c r="Q13" s="45" t="s">
        <v>25</v>
      </c>
      <c r="R13" s="45" t="s">
        <v>26</v>
      </c>
      <c r="S13" s="45" t="s">
        <v>27</v>
      </c>
      <c r="T13" s="45" t="s">
        <v>80</v>
      </c>
      <c r="U13" s="45" t="s">
        <v>29</v>
      </c>
      <c r="V13" s="45" t="s">
        <v>30</v>
      </c>
      <c r="W13" s="44" t="s">
        <v>31</v>
      </c>
      <c r="X13" s="51"/>
      <c r="Y13" s="51"/>
      <c r="Z13" s="51"/>
      <c r="AA13" s="51"/>
      <c r="AB13" s="51"/>
      <c r="AC13" s="51"/>
    </row>
    <row r="14" ht="12.75" customHeight="1" spans="2:29">
      <c r="B14" s="47" t="s">
        <v>32</v>
      </c>
      <c r="C14" s="47" t="s">
        <v>33</v>
      </c>
      <c r="D14" s="47" t="s">
        <v>104</v>
      </c>
      <c r="E14" s="47" t="s">
        <v>54</v>
      </c>
      <c r="F14" s="47" t="s">
        <v>105</v>
      </c>
      <c r="G14" s="47" t="s">
        <v>85</v>
      </c>
      <c r="H14" s="47" t="s">
        <v>37</v>
      </c>
      <c r="I14" s="47" t="s">
        <v>106</v>
      </c>
      <c r="J14" s="47" t="s">
        <v>88</v>
      </c>
      <c r="K14" s="47" t="s">
        <v>107</v>
      </c>
      <c r="L14" s="47" t="s">
        <v>90</v>
      </c>
      <c r="M14" s="47" t="s">
        <v>108</v>
      </c>
      <c r="N14" s="47" t="s">
        <v>92</v>
      </c>
      <c r="O14" s="47" t="s">
        <v>93</v>
      </c>
      <c r="P14" s="47" t="s">
        <v>94</v>
      </c>
      <c r="Q14" s="47" t="s">
        <v>95</v>
      </c>
      <c r="R14" s="47" t="s">
        <v>96</v>
      </c>
      <c r="S14" s="47" t="s">
        <v>97</v>
      </c>
      <c r="T14" s="47" t="s">
        <v>98</v>
      </c>
      <c r="U14" s="47" t="s">
        <v>99</v>
      </c>
      <c r="V14" s="47" t="s">
        <v>100</v>
      </c>
      <c r="W14" s="52" t="s">
        <v>109</v>
      </c>
      <c r="X14" s="46"/>
      <c r="Y14" s="46"/>
      <c r="Z14" s="46"/>
      <c r="AA14" s="46"/>
      <c r="AB14" s="46"/>
      <c r="AC14" s="46"/>
    </row>
    <row r="15" ht="12.75" customHeight="1" spans="2:29">
      <c r="B15" s="47" t="s">
        <v>52</v>
      </c>
      <c r="C15" s="47" t="s">
        <v>33</v>
      </c>
      <c r="D15" s="47" t="s">
        <v>104</v>
      </c>
      <c r="E15" s="47" t="s">
        <v>110</v>
      </c>
      <c r="F15" s="47" t="s">
        <v>105</v>
      </c>
      <c r="G15" s="47" t="s">
        <v>111</v>
      </c>
      <c r="H15" s="47" t="s">
        <v>37</v>
      </c>
      <c r="I15" s="47" t="s">
        <v>112</v>
      </c>
      <c r="J15" s="47" t="s">
        <v>88</v>
      </c>
      <c r="K15" s="47" t="s">
        <v>107</v>
      </c>
      <c r="L15" s="47" t="s">
        <v>90</v>
      </c>
      <c r="M15" s="47" t="s">
        <v>108</v>
      </c>
      <c r="N15" s="47" t="s">
        <v>92</v>
      </c>
      <c r="O15" s="47" t="s">
        <v>93</v>
      </c>
      <c r="P15" s="47" t="s">
        <v>113</v>
      </c>
      <c r="Q15" s="47" t="s">
        <v>114</v>
      </c>
      <c r="R15" s="47" t="s">
        <v>96</v>
      </c>
      <c r="S15" s="47" t="s">
        <v>97</v>
      </c>
      <c r="T15" s="47" t="s">
        <v>115</v>
      </c>
      <c r="U15" s="47" t="s">
        <v>116</v>
      </c>
      <c r="V15" s="47" t="s">
        <v>100</v>
      </c>
      <c r="W15" s="52" t="s">
        <v>109</v>
      </c>
      <c r="X15" s="46"/>
      <c r="Y15" s="46"/>
      <c r="Z15" s="46"/>
      <c r="AA15" s="46"/>
      <c r="AB15" s="46"/>
      <c r="AC15" s="46"/>
    </row>
    <row r="16" ht="12.75" customHeight="1" spans="2:29">
      <c r="B16" s="47" t="s">
        <v>67</v>
      </c>
      <c r="C16" s="47" t="s">
        <v>33</v>
      </c>
      <c r="D16" s="47" t="s">
        <v>117</v>
      </c>
      <c r="E16" s="47" t="s">
        <v>110</v>
      </c>
      <c r="F16" s="47" t="s">
        <v>118</v>
      </c>
      <c r="G16" s="47" t="s">
        <v>119</v>
      </c>
      <c r="H16" s="47" t="s">
        <v>37</v>
      </c>
      <c r="I16" s="47" t="s">
        <v>120</v>
      </c>
      <c r="J16" s="47" t="s">
        <v>88</v>
      </c>
      <c r="K16" s="47" t="s">
        <v>107</v>
      </c>
      <c r="L16" s="47" t="s">
        <v>90</v>
      </c>
      <c r="M16" s="47" t="s">
        <v>108</v>
      </c>
      <c r="N16" s="47" t="s">
        <v>121</v>
      </c>
      <c r="O16" s="47" t="s">
        <v>93</v>
      </c>
      <c r="P16" s="47" t="s">
        <v>62</v>
      </c>
      <c r="Q16" s="47" t="s">
        <v>122</v>
      </c>
      <c r="R16" s="47" t="s">
        <v>46</v>
      </c>
      <c r="S16" s="47" t="s">
        <v>123</v>
      </c>
      <c r="T16" s="47" t="s">
        <v>124</v>
      </c>
      <c r="U16" s="47" t="s">
        <v>125</v>
      </c>
      <c r="V16" s="47" t="s">
        <v>126</v>
      </c>
      <c r="W16" s="52" t="s">
        <v>109</v>
      </c>
      <c r="X16" s="46"/>
      <c r="Y16" s="46"/>
      <c r="Z16" s="46"/>
      <c r="AA16" s="46"/>
      <c r="AB16" s="46"/>
      <c r="AC16" s="46"/>
    </row>
    <row r="17" ht="12.75" customHeight="1" spans="2:29">
      <c r="B17" s="47" t="s">
        <v>76</v>
      </c>
      <c r="C17" s="47" t="s">
        <v>33</v>
      </c>
      <c r="D17" s="47" t="s">
        <v>127</v>
      </c>
      <c r="E17" s="47" t="s">
        <v>54</v>
      </c>
      <c r="F17" s="47" t="s">
        <v>36</v>
      </c>
      <c r="G17" s="47" t="s">
        <v>128</v>
      </c>
      <c r="H17" s="47" t="s">
        <v>37</v>
      </c>
      <c r="I17" s="47" t="s">
        <v>129</v>
      </c>
      <c r="J17" s="47" t="s">
        <v>88</v>
      </c>
      <c r="K17" s="47" t="s">
        <v>107</v>
      </c>
      <c r="L17" s="47" t="s">
        <v>90</v>
      </c>
      <c r="M17" s="47" t="s">
        <v>130</v>
      </c>
      <c r="N17" s="47" t="s">
        <v>131</v>
      </c>
      <c r="O17" s="47" t="s">
        <v>93</v>
      </c>
      <c r="P17" s="47" t="s">
        <v>94</v>
      </c>
      <c r="Q17" s="47" t="s">
        <v>132</v>
      </c>
      <c r="R17" s="47" t="s">
        <v>46</v>
      </c>
      <c r="S17" s="47" t="s">
        <v>133</v>
      </c>
      <c r="T17" s="47" t="s">
        <v>115</v>
      </c>
      <c r="U17" s="47" t="s">
        <v>134</v>
      </c>
      <c r="V17" s="47" t="s">
        <v>65</v>
      </c>
      <c r="W17" s="52" t="s">
        <v>109</v>
      </c>
      <c r="X17" s="46"/>
      <c r="Y17" s="46"/>
      <c r="Z17" s="46"/>
      <c r="AA17" s="46"/>
      <c r="AB17" s="46"/>
      <c r="AC17" s="46"/>
    </row>
    <row r="18" ht="12.75" customHeight="1" spans="2:29">
      <c r="B18" s="47" t="s">
        <v>135</v>
      </c>
      <c r="C18" s="47" t="s">
        <v>33</v>
      </c>
      <c r="D18" s="47" t="s">
        <v>127</v>
      </c>
      <c r="E18" s="47" t="s">
        <v>110</v>
      </c>
      <c r="F18" s="47" t="s">
        <v>136</v>
      </c>
      <c r="G18" s="47" t="s">
        <v>111</v>
      </c>
      <c r="H18" s="47" t="s">
        <v>37</v>
      </c>
      <c r="I18" s="47" t="s">
        <v>137</v>
      </c>
      <c r="J18" s="47" t="s">
        <v>88</v>
      </c>
      <c r="K18" s="47" t="s">
        <v>107</v>
      </c>
      <c r="L18" s="47" t="s">
        <v>90</v>
      </c>
      <c r="M18" s="47" t="s">
        <v>108</v>
      </c>
      <c r="N18" s="47" t="s">
        <v>121</v>
      </c>
      <c r="O18" s="47" t="s">
        <v>93</v>
      </c>
      <c r="P18" s="47" t="s">
        <v>62</v>
      </c>
      <c r="Q18" s="47" t="s">
        <v>138</v>
      </c>
      <c r="R18" s="47" t="s">
        <v>46</v>
      </c>
      <c r="S18" s="47" t="s">
        <v>133</v>
      </c>
      <c r="T18" s="47" t="s">
        <v>48</v>
      </c>
      <c r="U18" s="47" t="s">
        <v>134</v>
      </c>
      <c r="V18" s="47" t="s">
        <v>65</v>
      </c>
      <c r="W18" s="52" t="s">
        <v>109</v>
      </c>
      <c r="X18" s="46"/>
      <c r="Y18" s="46"/>
      <c r="Z18" s="46"/>
      <c r="AA18" s="46"/>
      <c r="AB18" s="46"/>
      <c r="AC18" s="46"/>
    </row>
    <row r="19" ht="12.75" customHeight="1" spans="1:2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ht="12.75" customHeight="1" spans="1:2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12.75" customHeight="1" spans="1:2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ht="12.75" customHeight="1" spans="1:2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12.75" customHeight="1" spans="1:2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ht="12.75" customHeight="1" spans="1:2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12.75" customHeight="1" spans="1:2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ht="12.75" customHeight="1" spans="1:2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12.75" customHeight="1" spans="1:2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ht="12.75" customHeight="1" spans="1:2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12.75" customHeight="1" spans="1: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ht="12.75" customHeight="1" spans="1:2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12.75" customHeight="1" spans="1:2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ht="12.75" customHeight="1" spans="1:2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12.75" customHeight="1" spans="1:2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ht="12.75" customHeight="1" spans="1:2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12.75" customHeight="1" spans="1:2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12.75" customHeight="1" spans="1:2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2.75" customHeight="1" spans="1:2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2.75" customHeight="1" spans="1:2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12.75" customHeight="1" spans="1:2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ht="12.75" customHeight="1" spans="1:2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12.75" customHeight="1" spans="1:2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ht="12.75" customHeight="1" spans="1:2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12.75" customHeight="1" spans="1:2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ht="12.75" customHeight="1" spans="1:2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12.75" customHeight="1" spans="1:2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ht="12.75" customHeight="1" spans="1:2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12.75" customHeight="1" spans="1:2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ht="12.75" customHeight="1" spans="1:2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12.75" customHeight="1" spans="1:2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ht="12.75" customHeight="1" spans="1:2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12.75" customHeight="1" spans="1:2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ht="12.75" customHeight="1" spans="1:2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12.75" customHeight="1" spans="1:2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ht="12.75" customHeight="1" spans="1:2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12.75" customHeight="1" spans="1:2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ht="12.75" customHeight="1" spans="1:2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12.75" customHeight="1" spans="1:2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ht="12.75" customHeight="1" spans="1:2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12.75" customHeight="1" spans="1:2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ht="12.75" customHeight="1" spans="1:2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12.75" customHeight="1" spans="1:2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ht="12.75" customHeight="1" spans="1:2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12.75" customHeight="1" spans="1:2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ht="12.75" customHeight="1" spans="1:2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12.75" customHeight="1" spans="1:2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ht="12.75" customHeight="1" spans="1:2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12.75" customHeight="1" spans="1:2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ht="12.75" customHeight="1" spans="1:2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12.75" customHeight="1" spans="1:2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ht="12.75" customHeight="1" spans="1:2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12.75" customHeight="1" spans="1:2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ht="12.75" customHeight="1" spans="1:2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12.75" customHeight="1" spans="1:2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ht="12.75" customHeight="1" spans="1:2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12.75" customHeight="1" spans="1:2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ht="12.75" customHeight="1" spans="1:2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12.75" customHeight="1" spans="1:2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ht="12.75" customHeight="1" spans="1:2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12.75" customHeight="1" spans="1:2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ht="12.75" customHeight="1" spans="1:2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12.75" customHeight="1" spans="1:2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ht="12.75" customHeight="1" spans="1:2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12.75" customHeight="1" spans="1:2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ht="12.75" customHeight="1" spans="1:2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12.75" customHeight="1" spans="1:2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ht="12.75" customHeight="1" spans="1:2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12.75" customHeight="1" spans="1:2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ht="12.75" customHeight="1" spans="1:2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12.75" customHeight="1" spans="1:2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ht="12.75" customHeight="1" spans="1:2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12.75" customHeight="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ht="12.75" customHeight="1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12.75" customHeight="1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ht="12.75" customHeight="1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12.75" customHeight="1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ht="12.75" customHeight="1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12.75" customHeight="1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ht="12.75" customHeight="1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12.75" customHeight="1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ht="12.75" customHeight="1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12.75" customHeight="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ht="12.75" customHeight="1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12.75" customHeight="1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ht="12.75" customHeight="1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12.75" customHeight="1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ht="12.75" customHeight="1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12.75" customHeight="1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ht="12.75" customHeight="1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12.75" customHeight="1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ht="12.75" customHeight="1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12.75" customHeight="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2.75" customHeight="1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2.75" customHeight="1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2.75" customHeight="1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2.75" customHeight="1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2.75" customHeight="1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2.75" customHeight="1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2.75" customHeight="1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2.75" customHeight="1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2.75" customHeight="1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2.75" customHeight="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2.75" customHeight="1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2.75" customHeight="1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2.75" customHeight="1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2.75" customHeight="1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2.75" customHeight="1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2.75" customHeight="1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2.75" customHeight="1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2.75" customHeight="1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2.75" customHeight="1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2.75" customHeight="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2.75" customHeight="1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2.75" customHeight="1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2.75" customHeight="1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2.75" customHeight="1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2.75" customHeight="1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2.75" customHeight="1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2.75" customHeight="1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2.75" customHeight="1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2.75" customHeight="1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2.75" customHeight="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ht="12.75" customHeight="1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12.75" customHeight="1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ht="12.75" customHeight="1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12.75" customHeight="1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ht="12.75" customHeight="1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12.75" customHeight="1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ht="12.75" customHeight="1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12.75" customHeight="1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ht="12.75" customHeight="1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12.75" customHeight="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ht="12.75" customHeight="1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12.75" customHeight="1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ht="12.75" customHeight="1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12.75" customHeight="1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ht="12.75" customHeight="1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12.75" customHeight="1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ht="12.75" customHeight="1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12.75" customHeight="1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ht="12.75" customHeight="1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12.75" customHeight="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ht="12.75" customHeight="1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12.75" customHeight="1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ht="12.75" customHeight="1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12.75" customHeight="1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ht="12.75" customHeight="1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12.75" customHeight="1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ht="12.75" customHeight="1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12.75" customHeight="1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ht="12.75" customHeight="1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12.75" customHeight="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ht="12.75" customHeight="1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12.75" customHeight="1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ht="12.75" customHeight="1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12.75" customHeight="1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ht="12.75" customHeight="1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12.75" customHeight="1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ht="12.75" customHeight="1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12.75" customHeight="1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ht="12.75" customHeight="1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12.75" customHeight="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ht="12.75" customHeight="1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12.75" customHeight="1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ht="12.75" customHeight="1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12.75" customHeight="1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ht="12.75" customHeight="1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12.75" customHeight="1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ht="12.75" customHeight="1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12.75" customHeight="1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ht="12.75" customHeight="1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12.75" customHeight="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ht="12.75" customHeight="1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12.75" customHeight="1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ht="12.75" customHeight="1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12.75" customHeight="1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ht="12.75" customHeight="1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12.75" customHeight="1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ht="12.75" customHeight="1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12.75" customHeight="1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ht="12.75" customHeight="1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12.75" customHeight="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ht="12.75" customHeight="1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12.75" customHeight="1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ht="12.75" customHeight="1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12.75" customHeight="1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ht="12.75" customHeight="1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12.75" customHeight="1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ht="12.75" customHeight="1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12.75" customHeight="1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ht="12.75" customHeight="1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12.75" customHeight="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ht="12.75" customHeight="1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12.75" customHeight="1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ht="12.75" customHeight="1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12.75" customHeight="1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ht="12.75" customHeight="1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12.75" customHeight="1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ht="12.75" customHeight="1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12.75" customHeight="1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ht="12.75" customHeight="1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12.75" customHeight="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ht="12.75" customHeight="1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12.75" customHeight="1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ht="12.75" customHeight="1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12.75" customHeight="1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ht="12.75" customHeight="1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12.75" customHeight="1" spans="1:29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ht="12.75" customHeight="1" spans="1:29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12.75" customHeight="1" spans="1: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ht="12.75" customHeight="1" spans="1:29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12.75" customHeight="1" spans="1:2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ht="12.75" customHeight="1" spans="1:29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12.75" customHeight="1" spans="1:29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ht="12.75" customHeight="1" spans="1:29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12.75" customHeight="1" spans="1:2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ht="12.75" customHeight="1" spans="1:29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12.75" customHeight="1" spans="1:29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ht="12.75" customHeight="1" spans="1:2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12.75" customHeight="1" spans="1:2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ht="12.75" customHeight="1" spans="1:2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12.75" customHeight="1" spans="1:2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ht="12.75" customHeight="1" spans="1:2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12.75" customHeight="1" spans="1:2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ht="12.75" customHeight="1" spans="1:2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12.75" customHeight="1" spans="1:2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ht="12.75" customHeight="1" spans="1:2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12.75" customHeight="1" spans="1:2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ht="12.75" customHeight="1" spans="1:29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12.75" customHeight="1" spans="1:2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ht="12.75" customHeight="1" spans="1:29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12.75" customHeight="1" spans="1:29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ht="12.75" customHeight="1" spans="1:29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12.75" customHeight="1" spans="1:29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ht="12.75" customHeight="1" spans="1:29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12.75" customHeight="1" spans="1:29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ht="12.75" customHeight="1" spans="1:29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12.75" customHeight="1" spans="1:29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ht="12.75" customHeight="1" spans="1:29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12.75" customHeight="1" spans="1:2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ht="12.75" customHeight="1" spans="1:29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12.75" customHeight="1" spans="1:29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ht="12.75" customHeight="1" spans="1:29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12.75" customHeight="1" spans="1:29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ht="12.75" customHeight="1" spans="1:29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12.75" customHeight="1" spans="1:29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ht="12.75" customHeight="1" spans="1:29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12.75" customHeight="1" spans="1:29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ht="12.75" customHeight="1" spans="1:29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12.75" customHeight="1" spans="1:2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ht="12.75" customHeight="1" spans="1:29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12.75" customHeight="1" spans="1:29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ht="12.75" customHeight="1" spans="1:29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12.75" customHeight="1" spans="1:29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ht="12.75" customHeight="1" spans="1:29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12.75" customHeight="1" spans="1:29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ht="12.75" customHeight="1" spans="1:29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ht="12.75" customHeight="1" spans="1:29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ht="12.75" customHeight="1" spans="1:29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ht="12.75" customHeight="1" spans="1:2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ht="12.75" customHeight="1" spans="1:29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ht="12.75" customHeight="1" spans="1:29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ht="12.75" customHeight="1" spans="1:29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ht="12.75" customHeight="1" spans="1:29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ht="12.75" customHeight="1" spans="1:29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ht="12.75" customHeight="1" spans="1:29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ht="12.75" customHeight="1" spans="1:29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ht="12.75" customHeight="1" spans="1:29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ht="12.75" customHeight="1" spans="1:29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ht="12.75" customHeight="1" spans="1:2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ht="12.75" customHeight="1" spans="1:29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ht="12.75" customHeight="1" spans="1:29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ht="12.75" customHeight="1" spans="1:29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ht="12.75" customHeight="1" spans="1:29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ht="12.75" customHeight="1" spans="1:29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ht="12.75" customHeight="1" spans="1:29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ht="12.75" customHeight="1" spans="1:29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ht="12.75" customHeight="1" spans="1:29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ht="12.75" customHeight="1" spans="1:29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ht="12.75" customHeight="1" spans="1:2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ht="12.75" customHeight="1" spans="1:29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ht="12.75" customHeight="1" spans="1:29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ht="12.75" customHeight="1" spans="1:29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ht="12.75" customHeight="1" spans="1:29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ht="12.75" customHeight="1" spans="1:29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ht="12.75" customHeight="1" spans="1:29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ht="12.75" customHeight="1" spans="1:29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ht="12.75" customHeight="1" spans="1:29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ht="12.75" customHeight="1" spans="1:29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ht="12.75" customHeight="1" spans="1:2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ht="12.75" customHeight="1" spans="1:29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ht="12.75" customHeight="1" spans="1:29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ht="12.75" customHeight="1" spans="1:29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ht="12.75" customHeight="1" spans="1:29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ht="12.75" customHeight="1" spans="1:29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ht="12.75" customHeight="1" spans="1:29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ht="12.75" customHeight="1" spans="1:29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ht="12.75" customHeight="1" spans="1:29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ht="12.75" customHeight="1" spans="1:29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ht="12.75" customHeight="1" spans="1:2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ht="12.75" customHeight="1" spans="1:29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ht="12.75" customHeight="1" spans="1:29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ht="12.75" customHeight="1" spans="1:29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ht="12.75" customHeight="1" spans="1:29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ht="12.75" customHeight="1" spans="1:29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ht="12.75" customHeight="1" spans="1:29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ht="12.75" customHeight="1" spans="1:29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ht="12.75" customHeight="1" spans="1:29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ht="12.75" customHeight="1" spans="1:29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ht="12.75" customHeight="1" spans="1: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ht="12.75" customHeight="1" spans="1:29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ht="12.75" customHeight="1" spans="1:29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ht="12.75" customHeight="1" spans="1:29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ht="12.75" customHeight="1" spans="1:29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ht="12.75" customHeight="1" spans="1:29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ht="12.75" customHeight="1" spans="1:29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ht="12.75" customHeight="1" spans="1:29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ht="12.75" customHeight="1" spans="1:29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ht="12.75" customHeight="1" spans="1:29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ht="12.75" customHeight="1" spans="1:2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ht="12.75" customHeight="1" spans="1:29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ht="12.75" customHeight="1" spans="1:29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ht="12.75" customHeight="1" spans="1:29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ht="12.75" customHeight="1" spans="1:29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ht="12.75" customHeight="1" spans="1:29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ht="12.75" customHeight="1" spans="1:29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ht="12.75" customHeight="1" spans="1:29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ht="12.75" customHeight="1" spans="1:29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ht="12.75" customHeight="1" spans="1:29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ht="12.75" customHeight="1" spans="1:2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ht="12.75" customHeight="1" spans="1:29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ht="12.75" customHeight="1" spans="1:29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ht="12.75" customHeight="1" spans="1:29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ht="12.75" customHeight="1" spans="1:29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ht="12.75" customHeight="1" spans="1:29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ht="12.75" customHeight="1" spans="1:29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ht="12.75" customHeight="1" spans="1:29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ht="12.75" customHeight="1" spans="1:29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ht="12.75" customHeight="1" spans="1:29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ht="12.75" customHeight="1" spans="1:2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ht="12.75" customHeight="1" spans="1:29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ht="12.75" customHeight="1" spans="1:29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ht="12.75" customHeight="1" spans="1:29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ht="12.75" customHeight="1" spans="1:29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ht="12.75" customHeight="1" spans="1:29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ht="12.75" customHeight="1" spans="1:29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ht="12.75" customHeight="1" spans="1:29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ht="12.75" customHeight="1" spans="1:29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ht="12.75" customHeight="1" spans="1:29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ht="12.75" customHeight="1" spans="1:2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ht="12.75" customHeight="1" spans="1:29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ht="12.75" customHeight="1" spans="1:29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ht="12.75" customHeight="1" spans="1:29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ht="12.75" customHeight="1" spans="1:29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ht="12.75" customHeight="1" spans="1:29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ht="12.75" customHeight="1" spans="1:29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ht="12.75" customHeight="1" spans="1:29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ht="12.75" customHeight="1" spans="1:29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ht="12.75" customHeight="1" spans="1:29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ht="12.75" customHeight="1" spans="1:2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ht="12.75" customHeight="1" spans="1:29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ht="12.75" customHeight="1" spans="1:29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ht="12.75" customHeight="1" spans="1:29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ht="12.75" customHeight="1" spans="1:29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ht="12.75" customHeight="1" spans="1:29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ht="12.75" customHeight="1" spans="1:29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ht="12.75" customHeight="1" spans="1:29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ht="12.75" customHeight="1" spans="1:29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ht="12.75" customHeight="1" spans="1:29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ht="12.75" customHeight="1" spans="1:2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ht="12.75" customHeight="1" spans="1:29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ht="12.75" customHeight="1" spans="1:29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ht="12.75" customHeight="1" spans="1:29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ht="12.75" customHeight="1" spans="1:29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ht="12.75" customHeight="1" spans="1:29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ht="12.75" customHeight="1" spans="1:29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ht="12.75" customHeight="1" spans="1:29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ht="12.75" customHeight="1" spans="1:29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ht="12.75" customHeight="1" spans="1:29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ht="12.75" customHeight="1" spans="1:2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ht="12.75" customHeight="1" spans="1:29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ht="12.75" customHeight="1" spans="1:29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ht="12.75" customHeight="1" spans="1:29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ht="12.75" customHeight="1" spans="1:29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ht="12.75" customHeight="1" spans="1:29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ht="12.75" customHeight="1" spans="1:29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ht="12.75" customHeight="1" spans="1:29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ht="12.75" customHeight="1" spans="1:29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ht="12.75" customHeight="1" spans="1:29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ht="12.75" customHeight="1" spans="1:2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ht="12.75" customHeight="1" spans="1:29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ht="12.75" customHeight="1" spans="1:29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ht="12.75" customHeight="1" spans="1:29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ht="12.75" customHeight="1" spans="1:29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ht="12.75" customHeight="1" spans="1:29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ht="12.75" customHeight="1" spans="1:29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ht="12.75" customHeight="1" spans="1:29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ht="12.75" customHeight="1" spans="1:29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ht="12.75" customHeight="1" spans="1:29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ht="12.75" customHeight="1" spans="1:2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ht="12.75" customHeight="1" spans="1:29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ht="12.75" customHeight="1" spans="1:29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ht="12.75" customHeight="1" spans="1:29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ht="12.75" customHeight="1" spans="1:29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ht="12.75" customHeight="1" spans="1:29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ht="12.75" customHeight="1" spans="1:29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ht="12.75" customHeight="1" spans="1:29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ht="12.75" customHeight="1" spans="1:29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ht="12.75" customHeight="1" spans="1:29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ht="12.75" customHeight="1" spans="1: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ht="12.75" customHeight="1" spans="1:29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ht="12.75" customHeight="1" spans="1:29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ht="12.75" customHeight="1" spans="1:29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ht="12.75" customHeight="1" spans="1:29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ht="12.75" customHeight="1" spans="1:29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ht="12.75" customHeight="1" spans="1:29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ht="12.75" customHeight="1" spans="1:29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ht="12.75" customHeight="1" spans="1:29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ht="12.75" customHeight="1" spans="1:29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ht="12.75" customHeight="1" spans="1:2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ht="12.75" customHeight="1" spans="1:29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ht="12.75" customHeight="1" spans="1:29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ht="12.75" customHeight="1" spans="1:29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ht="12.75" customHeight="1" spans="1:29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ht="12.75" customHeight="1" spans="1:29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ht="12.75" customHeight="1" spans="1:29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ht="12.75" customHeight="1" spans="1:29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ht="12.75" customHeight="1" spans="1:29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ht="12.75" customHeight="1" spans="1:29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ht="12.75" customHeight="1" spans="1:2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ht="12.75" customHeight="1" spans="1:29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ht="12.75" customHeight="1" spans="1:29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ht="12.75" customHeight="1" spans="1:29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ht="12.75" customHeight="1" spans="1:29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ht="12.75" customHeight="1" spans="1:29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ht="12.75" customHeight="1" spans="1:29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ht="12.75" customHeight="1" spans="1:29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ht="12.75" customHeight="1" spans="1:29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ht="12.75" customHeight="1" spans="1:29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ht="12.75" customHeight="1" spans="1:2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ht="12.75" customHeight="1" spans="1:29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ht="12.75" customHeight="1" spans="1:29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ht="12.75" customHeight="1" spans="1:29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ht="12.75" customHeight="1" spans="1:29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ht="12.75" customHeight="1" spans="1:29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ht="12.75" customHeight="1" spans="1:29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ht="12.75" customHeight="1" spans="1:29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ht="12.75" customHeight="1" spans="1:29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ht="12.75" customHeight="1" spans="1:29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ht="12.75" customHeight="1" spans="1:2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ht="12.75" customHeight="1" spans="1:29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ht="12.75" customHeight="1" spans="1:29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ht="12.75" customHeight="1" spans="1:29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ht="12.75" customHeight="1" spans="1:29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ht="12.75" customHeight="1" spans="1:29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ht="12.75" customHeight="1" spans="1:29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ht="12.75" customHeight="1" spans="1:29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ht="12.75" customHeight="1" spans="1:29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ht="12.75" customHeight="1" spans="1:29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ht="12.75" customHeight="1" spans="1:2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ht="12.75" customHeight="1" spans="1:29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ht="12.75" customHeight="1" spans="1:29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ht="12.75" customHeight="1" spans="1:29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ht="12.75" customHeight="1" spans="1:29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ht="12.75" customHeight="1" spans="1:29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ht="12.75" customHeight="1" spans="1:29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ht="12.75" customHeight="1" spans="1:29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ht="12.75" customHeight="1" spans="1:29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ht="12.75" customHeight="1" spans="1:29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ht="12.75" customHeight="1" spans="1:2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ht="12.75" customHeight="1" spans="1:29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ht="12.75" customHeight="1" spans="1:29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ht="12.75" customHeight="1" spans="1:29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ht="12.75" customHeight="1" spans="1:29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ht="12.75" customHeight="1" spans="1:29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ht="12.75" customHeight="1" spans="1:29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ht="12.75" customHeight="1" spans="1:29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ht="12.75" customHeight="1" spans="1:29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ht="12.75" customHeight="1" spans="1:29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ht="12.75" customHeight="1" spans="1:2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ht="12.75" customHeight="1" spans="1:29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ht="12.75" customHeight="1" spans="1:29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ht="12.75" customHeight="1" spans="1:29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ht="12.75" customHeight="1" spans="1:29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ht="12.75" customHeight="1" spans="1:29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ht="12.75" customHeight="1" spans="1:29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ht="12.75" customHeight="1" spans="1:29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ht="12.75" customHeight="1" spans="1:29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ht="12.75" customHeight="1" spans="1:29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ht="12.75" customHeight="1" spans="1:2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ht="12.75" customHeight="1" spans="1:29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ht="12.75" customHeight="1" spans="1:29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ht="12.75" customHeight="1" spans="1:29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ht="12.75" customHeight="1" spans="1:29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ht="12.75" customHeight="1" spans="1:29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ht="12.75" customHeight="1" spans="1:29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ht="12.75" customHeight="1" spans="1:29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ht="12.75" customHeight="1" spans="1:29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ht="12.75" customHeight="1" spans="1:29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ht="12.75" customHeight="1" spans="1:2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ht="12.75" customHeight="1" spans="1:29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ht="12.75" customHeight="1" spans="1:29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ht="12.75" customHeight="1" spans="1:29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ht="12.75" customHeight="1" spans="1:29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ht="12.75" customHeight="1" spans="1:29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ht="12.75" customHeight="1" spans="1:29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ht="12.75" customHeight="1" spans="1:29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ht="12.75" customHeight="1" spans="1:29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ht="12.75" customHeight="1" spans="1:29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ht="12.75" customHeight="1" spans="1: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ht="12.75" customHeight="1" spans="1:29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ht="12.75" customHeight="1" spans="1:29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ht="12.75" customHeight="1" spans="1:29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ht="12.75" customHeight="1" spans="1:29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ht="12.75" customHeight="1" spans="1:29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ht="12.75" customHeight="1" spans="1:29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ht="12.75" customHeight="1" spans="1:29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ht="12.75" customHeight="1" spans="1:29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ht="12.75" customHeight="1" spans="1:29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ht="12.75" customHeight="1" spans="1:2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ht="12.75" customHeight="1" spans="1:29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ht="12.75" customHeight="1" spans="1:29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ht="12.75" customHeight="1" spans="1:29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ht="12.75" customHeight="1" spans="1:29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ht="12.75" customHeight="1" spans="1:29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ht="12.75" customHeight="1" spans="1:29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ht="12.75" customHeight="1" spans="1:29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ht="12.75" customHeight="1" spans="1:29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ht="12.75" customHeight="1" spans="1:29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ht="12.75" customHeight="1" spans="1:2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ht="12.75" customHeight="1" spans="1:29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ht="12.75" customHeight="1" spans="1:29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ht="12.75" customHeight="1" spans="1:29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ht="12.75" customHeight="1" spans="1:29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ht="12.75" customHeight="1" spans="1:29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ht="12.75" customHeight="1" spans="1:29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ht="12.75" customHeight="1" spans="1:29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ht="12.75" customHeight="1" spans="1:29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ht="12.75" customHeight="1" spans="1:29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ht="12.75" customHeight="1" spans="1:2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ht="12.75" customHeight="1" spans="1:29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ht="12.75" customHeight="1" spans="1:29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ht="12.75" customHeight="1" spans="1:29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ht="12.75" customHeight="1" spans="1:29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ht="12.75" customHeight="1" spans="1:29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ht="12.75" customHeight="1" spans="1:29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ht="12.75" customHeight="1" spans="1:29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ht="12.75" customHeight="1" spans="1:29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ht="12.75" customHeight="1" spans="1:29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ht="12.75" customHeight="1" spans="1:2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ht="12.75" customHeight="1" spans="1:29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ht="12.75" customHeight="1" spans="1:29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ht="12.75" customHeight="1" spans="1:29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ht="12.75" customHeight="1" spans="1:29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ht="12.75" customHeight="1" spans="1:29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ht="12.75" customHeight="1" spans="1:29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ht="12.75" customHeight="1" spans="1:29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ht="12.75" customHeight="1" spans="1:29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ht="12.75" customHeight="1" spans="1:29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ht="12.75" customHeight="1" spans="1:2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ht="12.75" customHeight="1" spans="1:29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ht="12.75" customHeight="1" spans="1:29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ht="12.75" customHeight="1" spans="1:29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ht="12.75" customHeight="1" spans="1:29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ht="12.75" customHeight="1" spans="1:29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ht="12.75" customHeight="1" spans="1:29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ht="12.75" customHeight="1" spans="1:29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ht="12.75" customHeight="1" spans="1:29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ht="12.75" customHeight="1" spans="1:29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ht="12.75" customHeight="1" spans="1:2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ht="12.75" customHeight="1" spans="1:29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ht="12.75" customHeight="1" spans="1:29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ht="12.75" customHeight="1" spans="1:29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ht="12.75" customHeight="1" spans="1:29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ht="12.75" customHeight="1" spans="1:29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ht="12.75" customHeight="1" spans="1:29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ht="12.75" customHeight="1" spans="1:29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ht="12.75" customHeight="1" spans="1:29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ht="12.75" customHeight="1" spans="1:29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ht="12.75" customHeight="1" spans="1:2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ht="12.75" customHeight="1" spans="1:29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ht="12.75" customHeight="1" spans="1:29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ht="12.75" customHeight="1" spans="1:29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ht="12.75" customHeight="1" spans="1:29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ht="12.75" customHeight="1" spans="1:29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ht="12.75" customHeight="1" spans="1:29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ht="12.75" customHeight="1" spans="1:29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ht="12.75" customHeight="1" spans="1:29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ht="12.75" customHeight="1" spans="1:29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ht="12.75" customHeight="1" spans="1:2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ht="12.75" customHeight="1" spans="1:29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ht="12.75" customHeight="1" spans="1:29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ht="12.75" customHeight="1" spans="1:29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ht="12.75" customHeight="1" spans="1:29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ht="12.75" customHeight="1" spans="1:29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ht="12.75" customHeight="1" spans="1:29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ht="12.75" customHeight="1" spans="1:29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ht="12.75" customHeight="1" spans="1:29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ht="12.75" customHeight="1" spans="1:29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ht="12.75" customHeight="1" spans="1:2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ht="12.75" customHeight="1" spans="1:29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ht="12.75" customHeight="1" spans="1:29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ht="12.75" customHeight="1" spans="1:29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ht="12.75" customHeight="1" spans="1:29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ht="12.75" customHeight="1" spans="1:29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ht="12.75" customHeight="1" spans="1:29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ht="12.75" customHeight="1" spans="1:29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ht="12.75" customHeight="1" spans="1:29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ht="12.75" customHeight="1" spans="1:29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ht="12.75" customHeight="1" spans="1: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ht="12.75" customHeight="1" spans="1:29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ht="12.75" customHeight="1" spans="1:29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ht="12.75" customHeight="1" spans="1:29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ht="12.75" customHeight="1" spans="1:29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ht="12.75" customHeight="1" spans="1:29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ht="12.75" customHeight="1" spans="1:29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ht="12.75" customHeight="1" spans="1:29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ht="12.75" customHeight="1" spans="1:29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ht="12.75" customHeight="1" spans="1:29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ht="12.75" customHeight="1" spans="1:2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ht="12.75" customHeight="1" spans="1:29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ht="12.75" customHeight="1" spans="1:29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ht="12.75" customHeight="1" spans="1:29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ht="12.75" customHeight="1" spans="1:29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ht="12.75" customHeight="1" spans="1:29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ht="12.75" customHeight="1" spans="1:29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ht="12.75" customHeight="1" spans="1:29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ht="12.75" customHeight="1" spans="1:29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ht="12.75" customHeight="1" spans="1:29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ht="12.75" customHeight="1" spans="1:2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ht="12.75" customHeight="1" spans="1:29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ht="12.75" customHeight="1" spans="1:29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ht="12.75" customHeight="1" spans="1:29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ht="12.75" customHeight="1" spans="1:29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ht="12.75" customHeight="1" spans="1:29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ht="12.75" customHeight="1" spans="1:29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ht="12.75" customHeight="1" spans="1:29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ht="12.75" customHeight="1" spans="1:29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ht="12.75" customHeight="1" spans="1:29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ht="12.75" customHeight="1" spans="1:2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ht="12.75" customHeight="1" spans="1:29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ht="12.75" customHeight="1" spans="1:29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ht="12.75" customHeight="1" spans="1:29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ht="12.75" customHeight="1" spans="1:29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ht="12.75" customHeight="1" spans="1:29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ht="12.75" customHeight="1" spans="1:29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ht="12.75" customHeight="1" spans="1:29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ht="12.75" customHeight="1" spans="1:29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ht="12.75" customHeight="1" spans="1:29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ht="12.75" customHeight="1" spans="1:2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ht="12.75" customHeight="1" spans="1:29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ht="12.75" customHeight="1" spans="1:29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ht="12.75" customHeight="1" spans="1:29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ht="12.75" customHeight="1" spans="1:29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ht="12.75" customHeight="1" spans="1:29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ht="12.75" customHeight="1" spans="1:29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ht="12.75" customHeight="1" spans="1:29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ht="12.75" customHeight="1" spans="1:29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ht="12.75" customHeight="1" spans="1:29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ht="12.75" customHeight="1" spans="1:2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ht="12.75" customHeight="1" spans="1:29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ht="12.75" customHeight="1" spans="1:2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ht="12.75" customHeight="1" spans="1:2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ht="12.75" customHeight="1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ht="12.75" customHeight="1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ht="12.75" customHeight="1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ht="12.75" customHeight="1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ht="12.75" customHeight="1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ht="12.75" customHeight="1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ht="12.75" customHeight="1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ht="12.75" customHeight="1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ht="12.75" customHeight="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ht="12.75" customHeight="1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ht="12.75" customHeight="1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ht="12.75" customHeight="1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ht="12.75" customHeight="1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ht="12.75" customHeight="1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ht="12.75" customHeight="1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ht="12.75" customHeight="1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ht="12.75" customHeight="1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ht="12.75" customHeight="1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ht="12.75" customHeight="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ht="12.75" customHeight="1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ht="12.75" customHeight="1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ht="12.75" customHeight="1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ht="12.75" customHeight="1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ht="12.75" customHeight="1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ht="12.75" customHeight="1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ht="12.75" customHeight="1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ht="12.75" customHeight="1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ht="12.75" customHeight="1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ht="12.75" customHeight="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ht="12.75" customHeight="1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ht="12.75" customHeight="1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ht="12.75" customHeight="1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ht="12.75" customHeight="1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ht="12.75" customHeight="1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ht="12.75" customHeight="1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ht="12.75" customHeight="1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ht="12.75" customHeight="1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ht="12.75" customHeight="1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ht="12.75" customHeight="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ht="12.75" customHeight="1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ht="12.75" customHeight="1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ht="12.75" customHeight="1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ht="12.75" customHeight="1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ht="12.75" customHeight="1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ht="12.75" customHeight="1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ht="12.75" customHeight="1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ht="12.75" customHeight="1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ht="12.75" customHeight="1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ht="12.75" customHeight="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ht="12.75" customHeight="1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ht="12.75" customHeight="1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ht="12.75" customHeight="1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ht="12.75" customHeight="1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ht="12.75" customHeight="1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ht="12.75" customHeight="1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ht="12.75" customHeight="1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ht="12.75" customHeight="1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ht="12.75" customHeight="1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ht="12.75" customHeight="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ht="12.75" customHeight="1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ht="12.75" customHeight="1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ht="12.75" customHeight="1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ht="12.75" customHeight="1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ht="12.75" customHeight="1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ht="12.75" customHeight="1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ht="12.75" customHeight="1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ht="12.75" customHeight="1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ht="12.75" customHeight="1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ht="12.75" customHeight="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ht="12.75" customHeight="1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ht="12.75" customHeight="1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ht="12.75" customHeight="1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ht="12.75" customHeight="1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ht="12.75" customHeight="1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ht="12.75" customHeight="1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ht="12.75" customHeight="1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ht="12.75" customHeight="1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ht="12.75" customHeight="1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ht="12.75" customHeight="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ht="12.75" customHeight="1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ht="12.75" customHeight="1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ht="12.75" customHeight="1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ht="12.75" customHeight="1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ht="12.75" customHeight="1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ht="12.75" customHeight="1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ht="12.75" customHeight="1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ht="12.75" customHeight="1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ht="12.75" customHeight="1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ht="12.75" customHeight="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ht="12.75" customHeight="1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ht="12.75" customHeight="1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ht="12.75" customHeight="1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ht="12.75" customHeight="1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ht="12.75" customHeight="1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ht="12.75" customHeight="1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ht="12.75" customHeight="1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ht="12.75" customHeight="1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ht="12.75" customHeight="1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ht="12.75" customHeight="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ht="12.75" customHeight="1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ht="12.75" customHeight="1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ht="12.75" customHeight="1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ht="12.75" customHeight="1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ht="12.75" customHeight="1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ht="12.75" customHeight="1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ht="12.75" customHeight="1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ht="12.75" customHeight="1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ht="12.75" customHeight="1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ht="12.75" customHeight="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ht="12.75" customHeight="1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ht="12.75" customHeight="1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ht="12.75" customHeight="1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ht="12.75" customHeight="1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ht="12.75" customHeight="1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ht="12.75" customHeight="1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ht="12.75" customHeight="1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ht="12.75" customHeight="1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ht="12.75" customHeight="1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ht="12.75" customHeight="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ht="12.75" customHeight="1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ht="12.75" customHeight="1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ht="12.75" customHeight="1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ht="12.75" customHeight="1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ht="12.75" customHeight="1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ht="12.75" customHeight="1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ht="12.75" customHeight="1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ht="12.75" customHeight="1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ht="12.75" customHeight="1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ht="12.75" customHeight="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ht="12.75" customHeight="1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ht="12.75" customHeight="1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ht="12.75" customHeight="1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ht="12.75" customHeight="1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ht="12.75" customHeight="1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ht="12.75" customHeight="1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ht="12.75" customHeight="1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ht="12.75" customHeight="1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ht="12.75" customHeight="1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ht="12.75" customHeight="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ht="12.75" customHeight="1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ht="12.75" customHeight="1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ht="12.75" customHeight="1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ht="12.75" customHeight="1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ht="12.75" customHeight="1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ht="12.75" customHeight="1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ht="12.75" customHeight="1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ht="12.75" customHeight="1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ht="12.75" customHeight="1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ht="12.75" customHeight="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ht="12.75" customHeight="1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ht="12.75" customHeight="1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ht="12.75" customHeight="1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ht="12.75" customHeight="1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ht="12.75" customHeight="1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ht="12.75" customHeight="1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ht="12.75" customHeight="1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ht="12.75" customHeight="1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ht="12.75" customHeight="1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ht="12.75" customHeight="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ht="12.75" customHeight="1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ht="12.75" customHeight="1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ht="12.75" customHeight="1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ht="12.75" customHeight="1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ht="12.75" customHeight="1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ht="12.75" customHeight="1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ht="12.75" customHeight="1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ht="12.75" customHeight="1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ht="12.75" customHeight="1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ht="12.75" customHeight="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ht="12.75" customHeight="1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ht="12.75" customHeight="1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ht="12.75" customHeight="1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ht="12.75" customHeight="1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ht="12.75" customHeight="1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ht="12.75" customHeight="1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ht="12.75" customHeight="1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ht="12.75" customHeight="1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ht="12.75" customHeight="1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ht="12.75" customHeight="1" spans="1:2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ht="12.75" customHeight="1" spans="1:29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ht="12.75" customHeight="1" spans="1:29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ht="12.75" customHeight="1" spans="1:29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ht="12.75" customHeight="1" spans="1:29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ht="12.75" customHeight="1" spans="1:29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ht="12.75" customHeight="1" spans="1:29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ht="12.75" customHeight="1" spans="1:29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ht="12.75" customHeight="1" spans="1:2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ht="12.75" customHeight="1" spans="1:29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ht="12.75" customHeight="1" spans="1:29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ht="12.75" customHeight="1" spans="1:29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ht="12.75" customHeight="1" spans="1:29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ht="12.75" customHeight="1" spans="1:29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ht="12.75" customHeight="1" spans="1:29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ht="12.75" customHeight="1" spans="1:29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ht="12.75" customHeight="1" spans="1:29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ht="12.75" customHeight="1" spans="1:29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ht="12.75" customHeight="1" spans="1:2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ht="12.75" customHeight="1" spans="1:29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ht="12.75" customHeight="1" spans="1:29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ht="12.75" customHeight="1" spans="1:29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ht="12.75" customHeight="1" spans="1:29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ht="12.75" customHeight="1" spans="1:29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ht="12.75" customHeight="1" spans="1:29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ht="12.75" customHeight="1" spans="1:29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ht="12.75" customHeight="1" spans="1:29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ht="12.75" customHeight="1" spans="1:29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ht="12.75" customHeight="1" spans="1:2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ht="12.75" customHeight="1" spans="1:29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ht="12.75" customHeight="1" spans="1:29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ht="12.75" customHeight="1" spans="1:29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ht="12.75" customHeight="1" spans="1:29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ht="12.75" customHeight="1" spans="1:29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ht="12.75" customHeight="1" spans="1:29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ht="12.75" customHeight="1" spans="1:29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ht="12.75" customHeight="1" spans="1:29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ht="12.75" customHeight="1" spans="1:29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88"/>
  <sheetViews>
    <sheetView topLeftCell="A13" workbookViewId="0">
      <selection activeCell="A1" sqref="A1"/>
    </sheetView>
  </sheetViews>
  <sheetFormatPr defaultColWidth="14.425" defaultRowHeight="15.75" customHeight="1"/>
  <cols>
    <col min="1" max="1" width="9.56666666666667" customWidth="1"/>
    <col min="2" max="2" width="29.8583333333333" customWidth="1"/>
    <col min="3" max="3" width="84.5666666666667" customWidth="1"/>
    <col min="4" max="4" width="35.425" customWidth="1"/>
    <col min="5" max="5" width="36.425" customWidth="1"/>
    <col min="6" max="6" width="31" customWidth="1"/>
    <col min="7" max="7" width="22.5666666666667" customWidth="1"/>
    <col min="8" max="8" width="19.8583333333333" customWidth="1"/>
    <col min="9" max="9" width="38.8583333333333" customWidth="1"/>
    <col min="10" max="10" width="25.5666666666667" customWidth="1"/>
    <col min="11" max="11" width="24.8583333333333" customWidth="1"/>
    <col min="12" max="12" width="30" customWidth="1"/>
    <col min="13" max="13" width="44.1416666666667" customWidth="1"/>
    <col min="14" max="14" width="19.425" customWidth="1"/>
    <col min="15" max="15" width="17.8583333333333" customWidth="1"/>
    <col min="16" max="16" width="35.425" customWidth="1"/>
    <col min="17" max="17" width="27.425" customWidth="1"/>
    <col min="18" max="18" width="43.7083333333333" customWidth="1"/>
    <col min="19" max="19" width="23.7083333333333" customWidth="1"/>
    <col min="20" max="20" width="107.425" customWidth="1"/>
    <col min="21" max="21" width="34.1416666666667" customWidth="1"/>
    <col min="22" max="22" width="31.1416666666667" customWidth="1"/>
    <col min="23" max="26" width="8.70833333333333" customWidth="1"/>
  </cols>
  <sheetData>
    <row r="1" ht="20.25" customHeight="1" spans="1:26">
      <c r="A1" s="39" t="s">
        <v>139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 spans="2:26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 spans="1:26">
      <c r="A3" s="12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 spans="1:26">
      <c r="A4" s="14" t="s">
        <v>140</v>
      </c>
      <c r="B4" s="15" t="s">
        <v>141</v>
      </c>
      <c r="C4" s="15" t="s">
        <v>142</v>
      </c>
      <c r="D4" s="15" t="s">
        <v>143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 spans="1:26">
      <c r="A5" s="28" t="str">
        <f t="shared" ref="A5:A13" si="0">"OM"&amp;TEXT(ROW()-ROW($A$4),"00")</f>
        <v>OM01</v>
      </c>
      <c r="B5" s="17" t="s">
        <v>144</v>
      </c>
      <c r="C5" s="17" t="s">
        <v>145</v>
      </c>
      <c r="D5" s="25" t="str">
        <f t="shared" ref="D5:D13" si="1">$A5&amp;" - "&amp;$B5</f>
        <v>OM01 - Parked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 spans="1:26">
      <c r="A6" s="28" t="str">
        <f t="shared" si="0"/>
        <v>OM02</v>
      </c>
      <c r="B6" s="17" t="s">
        <v>146</v>
      </c>
      <c r="C6" s="17" t="s">
        <v>147</v>
      </c>
      <c r="D6" s="25" t="str">
        <f t="shared" si="1"/>
        <v>OM02 - Ignition on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 spans="1:26">
      <c r="A7" s="28" t="str">
        <f t="shared" si="0"/>
        <v>OM03</v>
      </c>
      <c r="B7" s="17" t="s">
        <v>148</v>
      </c>
      <c r="C7" s="17" t="s">
        <v>149</v>
      </c>
      <c r="D7" s="25" t="str">
        <f t="shared" si="1"/>
        <v>OM03 - Normal driving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 spans="1:26">
      <c r="A8" s="28" t="str">
        <f t="shared" si="0"/>
        <v>OM04</v>
      </c>
      <c r="B8" s="17" t="s">
        <v>150</v>
      </c>
      <c r="C8" s="17" t="s">
        <v>149</v>
      </c>
      <c r="D8" s="25" t="str">
        <f t="shared" si="1"/>
        <v>OM04 - Backward driving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 spans="1:26">
      <c r="A9" s="28" t="str">
        <f t="shared" si="0"/>
        <v>OM05</v>
      </c>
      <c r="B9" s="17" t="s">
        <v>151</v>
      </c>
      <c r="C9" s="17" t="s">
        <v>152</v>
      </c>
      <c r="D9" s="25" t="str">
        <f t="shared" si="1"/>
        <v>OM05 - Degraded driving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 spans="1:26">
      <c r="A10" s="28" t="str">
        <f t="shared" si="0"/>
        <v>OM06</v>
      </c>
      <c r="B10" s="17" t="s">
        <v>153</v>
      </c>
      <c r="C10" s="17" t="s">
        <v>154</v>
      </c>
      <c r="D10" s="25" t="str">
        <f t="shared" si="1"/>
        <v>OM06 - Towing (active)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 spans="1:26">
      <c r="A11" s="28" t="str">
        <f t="shared" si="0"/>
        <v>OM07</v>
      </c>
      <c r="B11" s="17" t="s">
        <v>155</v>
      </c>
      <c r="C11" s="17" t="s">
        <v>156</v>
      </c>
      <c r="D11" s="25" t="str">
        <f t="shared" si="1"/>
        <v>OM07 - Towing (passive)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 spans="1:26">
      <c r="A12" s="28" t="str">
        <f t="shared" si="0"/>
        <v>OM08</v>
      </c>
      <c r="B12" s="17" t="s">
        <v>157</v>
      </c>
      <c r="C12" s="17" t="s">
        <v>158</v>
      </c>
      <c r="D12" s="25" t="str">
        <f t="shared" si="1"/>
        <v>OM08 - Service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 spans="1:26">
      <c r="A13" s="28" t="str">
        <f t="shared" si="0"/>
        <v>OM09</v>
      </c>
      <c r="B13" s="17" t="s">
        <v>159</v>
      </c>
      <c r="C13" s="17" t="s">
        <v>160</v>
      </c>
      <c r="D13" s="25" t="str">
        <f t="shared" si="1"/>
        <v>OM09 - N/A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 spans="1:26">
      <c r="A14" s="18"/>
      <c r="B14" s="18"/>
      <c r="C14" s="18"/>
      <c r="D14" s="1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 spans="1:26">
      <c r="A16" s="12" t="s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 spans="1:26">
      <c r="A17" s="14" t="s">
        <v>140</v>
      </c>
      <c r="B17" s="15" t="s">
        <v>161</v>
      </c>
      <c r="C17" s="15" t="s">
        <v>142</v>
      </c>
      <c r="D17" s="15" t="s">
        <v>143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 spans="1:26">
      <c r="A18" s="28" t="str">
        <f t="shared" ref="A18:A28" si="2">"OS"&amp;TEXT(ROW()-ROW($A$17),"00")</f>
        <v>OS01</v>
      </c>
      <c r="B18" s="17" t="s">
        <v>162</v>
      </c>
      <c r="C18" s="17" t="s">
        <v>163</v>
      </c>
      <c r="D18" s="25" t="str">
        <f t="shared" ref="D18:D28" si="3">$A18&amp;" - "&amp;$B18</f>
        <v>OS01 - Any Road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 spans="1:26">
      <c r="A19" s="28" t="str">
        <f t="shared" si="2"/>
        <v>OS02</v>
      </c>
      <c r="B19" s="17" t="s">
        <v>82</v>
      </c>
      <c r="C19" s="17" t="s">
        <v>163</v>
      </c>
      <c r="D19" s="25" t="str">
        <f t="shared" si="3"/>
        <v>OS02 - City Road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 spans="1:26">
      <c r="A20" s="28" t="str">
        <f t="shared" si="2"/>
        <v>OS03</v>
      </c>
      <c r="B20" s="17" t="s">
        <v>164</v>
      </c>
      <c r="C20" s="17" t="s">
        <v>163</v>
      </c>
      <c r="D20" s="25" t="str">
        <f t="shared" si="3"/>
        <v>OS03 - Country Road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 spans="1:26">
      <c r="A21" s="28" t="str">
        <f t="shared" si="2"/>
        <v>OS04</v>
      </c>
      <c r="B21" s="17" t="s">
        <v>165</v>
      </c>
      <c r="C21" s="17" t="s">
        <v>163</v>
      </c>
      <c r="D21" s="25" t="str">
        <f t="shared" si="3"/>
        <v>OS04 - Highway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 spans="1:26">
      <c r="A22" s="28" t="str">
        <f t="shared" si="2"/>
        <v>OS05</v>
      </c>
      <c r="B22" s="17" t="s">
        <v>166</v>
      </c>
      <c r="C22" s="17" t="s">
        <v>163</v>
      </c>
      <c r="D22" s="25" t="str">
        <f t="shared" si="3"/>
        <v>OS05 - Mountain Pass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 spans="1:26">
      <c r="A23" s="28" t="str">
        <f t="shared" si="2"/>
        <v>OS06</v>
      </c>
      <c r="B23" s="17" t="s">
        <v>167</v>
      </c>
      <c r="C23" s="17" t="s">
        <v>163</v>
      </c>
      <c r="D23" s="25" t="str">
        <f t="shared" si="3"/>
        <v>OS06 - Off Road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 spans="1:26">
      <c r="A24" s="28" t="str">
        <f t="shared" si="2"/>
        <v>OS07</v>
      </c>
      <c r="B24" s="17" t="s">
        <v>168</v>
      </c>
      <c r="C24" s="17" t="s">
        <v>169</v>
      </c>
      <c r="D24" s="25" t="str">
        <f t="shared" si="3"/>
        <v>OS07 - Road with gradient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 spans="1:26">
      <c r="A25" s="28" t="str">
        <f t="shared" si="2"/>
        <v>OS08</v>
      </c>
      <c r="B25" s="17" t="s">
        <v>170</v>
      </c>
      <c r="C25" s="17" t="s">
        <v>169</v>
      </c>
      <c r="D25" s="25" t="str">
        <f t="shared" si="3"/>
        <v>OS08 - Road with bump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 spans="1:26">
      <c r="A26" s="28" t="str">
        <f t="shared" si="2"/>
        <v>OS09</v>
      </c>
      <c r="B26" s="17" t="s">
        <v>171</v>
      </c>
      <c r="C26" s="17" t="s">
        <v>169</v>
      </c>
      <c r="D26" s="25" t="str">
        <f t="shared" si="3"/>
        <v>OS09 - Road tunnel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 spans="1:26">
      <c r="A27" s="28" t="str">
        <f t="shared" si="2"/>
        <v>OS10</v>
      </c>
      <c r="B27" s="17" t="s">
        <v>172</v>
      </c>
      <c r="C27" s="17" t="s">
        <v>169</v>
      </c>
      <c r="D27" s="25" t="str">
        <f t="shared" si="3"/>
        <v>OS10 - Road with construction site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 spans="1:26">
      <c r="A28" s="28" t="str">
        <f t="shared" si="2"/>
        <v>OS11</v>
      </c>
      <c r="B28" s="17" t="s">
        <v>159</v>
      </c>
      <c r="C28" s="17" t="s">
        <v>160</v>
      </c>
      <c r="D28" s="25" t="str">
        <f t="shared" si="3"/>
        <v>OS11 - N/A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 spans="1:26">
      <c r="A29" s="18"/>
      <c r="B29" s="18"/>
      <c r="C29" s="18"/>
      <c r="D29" s="18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 spans="1:26">
      <c r="A31" s="12" t="s">
        <v>14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 spans="1:26">
      <c r="A32" s="14" t="s">
        <v>140</v>
      </c>
      <c r="B32" s="15" t="s">
        <v>161</v>
      </c>
      <c r="C32" s="15" t="s">
        <v>142</v>
      </c>
      <c r="D32" s="15" t="s">
        <v>143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 spans="1:26">
      <c r="A33" s="28" t="str">
        <f t="shared" ref="A33:A39" si="4">"SD"&amp;TEXT(ROW()-ROW($A$32),"00")</f>
        <v>SD01</v>
      </c>
      <c r="B33" s="17" t="s">
        <v>173</v>
      </c>
      <c r="C33" s="17" t="s">
        <v>174</v>
      </c>
      <c r="D33" s="25" t="str">
        <f t="shared" ref="D33:D39" si="5">$A33&amp;" - "&amp;$B33</f>
        <v>SD01 - Low speed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 spans="1:26">
      <c r="A34" s="28" t="str">
        <f t="shared" si="4"/>
        <v>SD02</v>
      </c>
      <c r="B34" s="17" t="s">
        <v>175</v>
      </c>
      <c r="C34" s="17" t="s">
        <v>174</v>
      </c>
      <c r="D34" s="25" t="str">
        <f t="shared" si="5"/>
        <v>SD02 - High speed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 spans="1:26">
      <c r="A35" s="28" t="str">
        <f t="shared" si="4"/>
        <v>SD03</v>
      </c>
      <c r="B35" s="17" t="s">
        <v>176</v>
      </c>
      <c r="C35" s="17" t="s">
        <v>174</v>
      </c>
      <c r="D35" s="25" t="str">
        <f t="shared" si="5"/>
        <v>SD03 - Normal acceleration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 spans="1:26">
      <c r="A36" s="28" t="str">
        <f t="shared" si="4"/>
        <v>SD04</v>
      </c>
      <c r="B36" s="17" t="s">
        <v>177</v>
      </c>
      <c r="C36" s="17" t="s">
        <v>174</v>
      </c>
      <c r="D36" s="25" t="str">
        <f t="shared" si="5"/>
        <v>SD04 - High acceleration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 spans="1:26">
      <c r="A37" s="28" t="str">
        <f t="shared" si="4"/>
        <v>SD05</v>
      </c>
      <c r="B37" s="17" t="s">
        <v>178</v>
      </c>
      <c r="C37" s="17" t="s">
        <v>174</v>
      </c>
      <c r="D37" s="25" t="str">
        <f t="shared" si="5"/>
        <v>SD05 - Normal braking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 spans="1:26">
      <c r="A38" s="28" t="str">
        <f t="shared" si="4"/>
        <v>SD06</v>
      </c>
      <c r="B38" s="17" t="s">
        <v>179</v>
      </c>
      <c r="C38" s="17" t="s">
        <v>174</v>
      </c>
      <c r="D38" s="25" t="str">
        <f t="shared" si="5"/>
        <v>SD06 - High braking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 spans="1:26">
      <c r="A39" s="28" t="str">
        <f t="shared" si="4"/>
        <v>SD07</v>
      </c>
      <c r="B39" s="17" t="s">
        <v>159</v>
      </c>
      <c r="C39" s="17" t="s">
        <v>160</v>
      </c>
      <c r="D39" s="25" t="str">
        <f t="shared" si="5"/>
        <v>SD07 - N/A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 spans="1:26">
      <c r="A40" s="18"/>
      <c r="B40" s="18"/>
      <c r="C40" s="18"/>
      <c r="D40" s="18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 spans="1:26">
      <c r="A42" s="12" t="s">
        <v>180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 spans="1:26">
      <c r="A43" s="14" t="s">
        <v>140</v>
      </c>
      <c r="B43" s="15" t="s">
        <v>141</v>
      </c>
      <c r="C43" s="15" t="s">
        <v>142</v>
      </c>
      <c r="D43" s="15" t="s">
        <v>143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 spans="1:26">
      <c r="A44" s="28" t="str">
        <f t="shared" ref="A44:A46" si="6">"IU"&amp;TEXT(ROW()-ROW($A$43),"00")</f>
        <v>IU01</v>
      </c>
      <c r="B44" s="17" t="s">
        <v>181</v>
      </c>
      <c r="C44" s="17" t="s">
        <v>182</v>
      </c>
      <c r="D44" s="25" t="str">
        <f t="shared" ref="D44:D46" si="7">$A44&amp;" - "&amp;$B44</f>
        <v>IU01 - Correctly used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 spans="1:26">
      <c r="A45" s="28" t="str">
        <f t="shared" si="6"/>
        <v>IU02</v>
      </c>
      <c r="B45" s="17" t="s">
        <v>183</v>
      </c>
      <c r="C45" s="17" t="s">
        <v>184</v>
      </c>
      <c r="D45" s="25" t="str">
        <f t="shared" si="7"/>
        <v>IU02 - Incorrectly used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 spans="1:26">
      <c r="A46" s="28" t="str">
        <f t="shared" si="6"/>
        <v>IU03</v>
      </c>
      <c r="B46" s="17" t="s">
        <v>159</v>
      </c>
      <c r="C46" s="17" t="s">
        <v>160</v>
      </c>
      <c r="D46" s="25" t="str">
        <f t="shared" si="7"/>
        <v>IU03 - N/A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 spans="1:26">
      <c r="A47" s="18"/>
      <c r="B47" s="18"/>
      <c r="C47" s="18"/>
      <c r="D47" s="18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 spans="1:26">
      <c r="A49" s="12" t="s">
        <v>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 spans="1:26">
      <c r="A50" s="14" t="s">
        <v>140</v>
      </c>
      <c r="B50" s="15" t="s">
        <v>161</v>
      </c>
      <c r="C50" s="15" t="s">
        <v>142</v>
      </c>
      <c r="D50" s="15" t="s">
        <v>143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 spans="1:26">
      <c r="A51" s="28" t="str">
        <f t="shared" ref="A51:A59" si="8">"EN"&amp;TEXT(ROW()-ROW($A$50),"00")</f>
        <v>EN01</v>
      </c>
      <c r="B51" s="17" t="s">
        <v>185</v>
      </c>
      <c r="C51" s="17" t="s">
        <v>186</v>
      </c>
      <c r="D51" s="25" t="str">
        <f t="shared" ref="D51:D59" si="9">$A51&amp;" - "&amp;$B51</f>
        <v>EN01 - Normal conditions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 spans="1:26">
      <c r="A52" s="28" t="str">
        <f t="shared" si="8"/>
        <v>EN02</v>
      </c>
      <c r="B52" s="17" t="s">
        <v>187</v>
      </c>
      <c r="C52" s="17" t="s">
        <v>186</v>
      </c>
      <c r="D52" s="25" t="str">
        <f t="shared" si="9"/>
        <v>EN02 - Sun blares (degraded view)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 spans="1:26">
      <c r="A53" s="28" t="str">
        <f t="shared" si="8"/>
        <v>EN03</v>
      </c>
      <c r="B53" s="17" t="s">
        <v>188</v>
      </c>
      <c r="C53" s="17" t="s">
        <v>186</v>
      </c>
      <c r="D53" s="25" t="str">
        <f t="shared" si="9"/>
        <v>EN03 - Fog (degraded view)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 spans="1:26">
      <c r="A54" s="28" t="str">
        <f t="shared" si="8"/>
        <v>EN04</v>
      </c>
      <c r="B54" s="17" t="s">
        <v>189</v>
      </c>
      <c r="C54" s="17" t="s">
        <v>186</v>
      </c>
      <c r="D54" s="25" t="str">
        <f t="shared" si="9"/>
        <v>EN04 - Snowfall (degraded view)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 spans="1:26">
      <c r="A55" s="28" t="str">
        <f t="shared" si="8"/>
        <v>EN05</v>
      </c>
      <c r="B55" s="17" t="s">
        <v>190</v>
      </c>
      <c r="C55" s="17" t="s">
        <v>186</v>
      </c>
      <c r="D55" s="25" t="str">
        <f t="shared" si="9"/>
        <v>EN05 - Cross-wind (lateral force)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 spans="1:26">
      <c r="A56" s="28" t="str">
        <f t="shared" si="8"/>
        <v>EN06</v>
      </c>
      <c r="B56" s="17" t="s">
        <v>191</v>
      </c>
      <c r="C56" s="17" t="s">
        <v>169</v>
      </c>
      <c r="D56" s="25" t="str">
        <f t="shared" si="9"/>
        <v>EN06 - Rain (slippery road)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 spans="1:26">
      <c r="A57" s="28" t="str">
        <f t="shared" si="8"/>
        <v>EN07</v>
      </c>
      <c r="B57" s="17" t="s">
        <v>192</v>
      </c>
      <c r="C57" s="17" t="s">
        <v>169</v>
      </c>
      <c r="D57" s="25" t="str">
        <f t="shared" si="9"/>
        <v>EN07 - Snow (slippery road)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 spans="1:26">
      <c r="A58" s="28" t="str">
        <f t="shared" si="8"/>
        <v>EN08</v>
      </c>
      <c r="B58" s="17" t="s">
        <v>193</v>
      </c>
      <c r="C58" s="17" t="s">
        <v>169</v>
      </c>
      <c r="D58" s="25" t="str">
        <f t="shared" si="9"/>
        <v>EN08 - Glace (slippery road)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 spans="1:26">
      <c r="A59" s="28" t="str">
        <f t="shared" si="8"/>
        <v>EN09</v>
      </c>
      <c r="B59" s="17" t="s">
        <v>159</v>
      </c>
      <c r="C59" s="17" t="s">
        <v>160</v>
      </c>
      <c r="D59" s="25" t="str">
        <f t="shared" si="9"/>
        <v>EN09 - N/A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 spans="1:26">
      <c r="A60" s="18"/>
      <c r="B60" s="18"/>
      <c r="C60" s="18"/>
      <c r="D60" s="18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 spans="5:26"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 spans="5:26"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 spans="5:26"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 spans="5:26"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 spans="5:26"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 spans="5:26"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 spans="5:26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 spans="5:26"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 spans="5:26"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 spans="5:26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 spans="5:26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 spans="5:26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 spans="5:26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 spans="5:26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 spans="5:26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 spans="5:26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 spans="5:26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 spans="5:26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 spans="5:26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 spans="5:26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 spans="5:26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 spans="5:26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 spans="5:26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110" ht="12.75" customHeight="1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 spans="1:2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 spans="1:2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 spans="1:2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 spans="1:2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 spans="1:2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 spans="1:2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 spans="1:2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 spans="1:2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 spans="1:2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 spans="1:2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 spans="1:2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 spans="1:2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 spans="1:2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 spans="1:2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 spans="1:2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 spans="1:2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 spans="1:2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 spans="1:2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 spans="1:2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 spans="1:2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 spans="1:2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 spans="1:2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 spans="1:2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 spans="1:2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 spans="1:2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 spans="1: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 spans="1:2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3"/>
  <sheetViews>
    <sheetView workbookViewId="0">
      <selection activeCell="A1" sqref="A1"/>
    </sheetView>
  </sheetViews>
  <sheetFormatPr defaultColWidth="14.425" defaultRowHeight="15.75" customHeight="1"/>
  <cols>
    <col min="2" max="2" width="43.1416666666667" customWidth="1"/>
    <col min="3" max="3" width="28.425" customWidth="1"/>
    <col min="4" max="4" width="45.7083333333333" customWidth="1"/>
  </cols>
  <sheetData>
    <row r="1" customHeight="1" spans="1:26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Height="1" spans="1:26">
      <c r="A2" s="12" t="s">
        <v>19</v>
      </c>
      <c r="B2" s="13"/>
      <c r="C2" s="13"/>
      <c r="D2" s="1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Height="1" spans="1:26">
      <c r="A3" s="14" t="s">
        <v>140</v>
      </c>
      <c r="B3" s="15" t="s">
        <v>194</v>
      </c>
      <c r="C3" s="15" t="s">
        <v>142</v>
      </c>
      <c r="D3" s="15" t="s">
        <v>143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Height="1" spans="1:26">
      <c r="A4" s="28" t="str">
        <f t="shared" ref="A4:A23" si="0">"DV"&amp;TEXT(ROW()-ROW($A$3),"00")</f>
        <v>DV01</v>
      </c>
      <c r="B4" s="17" t="s">
        <v>89</v>
      </c>
      <c r="C4" s="17" t="s">
        <v>195</v>
      </c>
      <c r="D4" s="25" t="str">
        <f t="shared" ref="D4:D23" si="1">$A4&amp;" - "&amp;$B4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Height="1" spans="1:26">
      <c r="A5" s="28" t="str">
        <f t="shared" si="0"/>
        <v>DV02</v>
      </c>
      <c r="B5" s="17" t="s">
        <v>196</v>
      </c>
      <c r="C5" s="17" t="s">
        <v>195</v>
      </c>
      <c r="D5" s="25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Height="1" spans="1:26">
      <c r="A6" s="28" t="str">
        <f t="shared" si="0"/>
        <v>DV03</v>
      </c>
      <c r="B6" s="17" t="s">
        <v>197</v>
      </c>
      <c r="C6" s="17" t="s">
        <v>195</v>
      </c>
      <c r="D6" s="25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Height="1" spans="1:26">
      <c r="A7" s="28" t="str">
        <f t="shared" si="0"/>
        <v>DV04</v>
      </c>
      <c r="B7" s="17" t="s">
        <v>198</v>
      </c>
      <c r="C7" s="17" t="s">
        <v>199</v>
      </c>
      <c r="D7" s="25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Height="1" spans="1:26">
      <c r="A8" s="28" t="str">
        <f t="shared" si="0"/>
        <v>DV05</v>
      </c>
      <c r="B8" s="17" t="s">
        <v>200</v>
      </c>
      <c r="C8" s="17" t="s">
        <v>199</v>
      </c>
      <c r="D8" s="25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Height="1" spans="1:26">
      <c r="A9" s="28" t="str">
        <f t="shared" si="0"/>
        <v>DV06</v>
      </c>
      <c r="B9" s="17" t="s">
        <v>201</v>
      </c>
      <c r="C9" s="17" t="s">
        <v>202</v>
      </c>
      <c r="D9" s="25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Height="1" spans="1:26">
      <c r="A10" s="28" t="str">
        <f t="shared" si="0"/>
        <v>DV07</v>
      </c>
      <c r="B10" s="17" t="s">
        <v>203</v>
      </c>
      <c r="C10" s="17" t="s">
        <v>202</v>
      </c>
      <c r="D10" s="25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Height="1" spans="1:26">
      <c r="A11" s="28" t="str">
        <f t="shared" si="0"/>
        <v>DV08</v>
      </c>
      <c r="B11" s="17" t="s">
        <v>204</v>
      </c>
      <c r="C11" s="17" t="s">
        <v>205</v>
      </c>
      <c r="D11" s="25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Height="1" spans="1:26">
      <c r="A12" s="28" t="str">
        <f t="shared" si="0"/>
        <v>DV09</v>
      </c>
      <c r="B12" s="17" t="s">
        <v>206</v>
      </c>
      <c r="C12" s="17" t="s">
        <v>205</v>
      </c>
      <c r="D12" s="25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Height="1" spans="1:26">
      <c r="A13" s="28" t="str">
        <f t="shared" si="0"/>
        <v>DV10</v>
      </c>
      <c r="B13" s="17" t="s">
        <v>207</v>
      </c>
      <c r="C13" s="17" t="s">
        <v>208</v>
      </c>
      <c r="D13" s="25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Height="1" spans="1:26">
      <c r="A14" s="28" t="str">
        <f t="shared" si="0"/>
        <v>DV11</v>
      </c>
      <c r="B14" s="17" t="s">
        <v>209</v>
      </c>
      <c r="C14" s="17" t="s">
        <v>208</v>
      </c>
      <c r="D14" s="25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Height="1" spans="1:26">
      <c r="A15" s="28" t="str">
        <f t="shared" si="0"/>
        <v>DV12</v>
      </c>
      <c r="B15" s="17" t="s">
        <v>210</v>
      </c>
      <c r="C15" s="17" t="s">
        <v>199</v>
      </c>
      <c r="D15" s="25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Height="1" spans="1:26">
      <c r="A16" s="28" t="str">
        <f t="shared" si="0"/>
        <v>DV13</v>
      </c>
      <c r="B16" s="17" t="s">
        <v>211</v>
      </c>
      <c r="C16" s="17" t="s">
        <v>199</v>
      </c>
      <c r="D16" s="25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Height="1" spans="1:26">
      <c r="A17" s="28" t="str">
        <f t="shared" si="0"/>
        <v>DV14</v>
      </c>
      <c r="B17" s="17" t="s">
        <v>212</v>
      </c>
      <c r="C17" s="17" t="s">
        <v>202</v>
      </c>
      <c r="D17" s="25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Height="1" spans="1:26">
      <c r="A18" s="28" t="str">
        <f t="shared" si="0"/>
        <v>DV15</v>
      </c>
      <c r="B18" s="17" t="s">
        <v>213</v>
      </c>
      <c r="C18" s="17" t="s">
        <v>202</v>
      </c>
      <c r="D18" s="25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Height="1" spans="1:26">
      <c r="A19" s="28" t="str">
        <f t="shared" si="0"/>
        <v>DV16</v>
      </c>
      <c r="B19" s="17" t="s">
        <v>214</v>
      </c>
      <c r="C19" s="17" t="s">
        <v>205</v>
      </c>
      <c r="D19" s="25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Height="1" spans="1:26">
      <c r="A20" s="28" t="str">
        <f t="shared" si="0"/>
        <v>DV17</v>
      </c>
      <c r="B20" s="17" t="s">
        <v>215</v>
      </c>
      <c r="C20" s="17" t="s">
        <v>205</v>
      </c>
      <c r="D20" s="25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Height="1" spans="1:26">
      <c r="A21" s="28" t="str">
        <f t="shared" si="0"/>
        <v>DV18</v>
      </c>
      <c r="B21" s="17" t="s">
        <v>216</v>
      </c>
      <c r="C21" s="17" t="s">
        <v>208</v>
      </c>
      <c r="D21" s="25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Height="1" spans="1:26">
      <c r="A22" s="28" t="str">
        <f t="shared" si="0"/>
        <v>DV19</v>
      </c>
      <c r="B22" s="17" t="s">
        <v>217</v>
      </c>
      <c r="C22" s="17" t="s">
        <v>208</v>
      </c>
      <c r="D22" s="25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Height="1" spans="1:26">
      <c r="A23" s="28" t="str">
        <f t="shared" si="0"/>
        <v>DV20</v>
      </c>
      <c r="B23" s="17" t="s">
        <v>159</v>
      </c>
      <c r="C23" s="17" t="s">
        <v>160</v>
      </c>
      <c r="D23" s="25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" spans="1:26">
      <c r="A24" s="18"/>
      <c r="B24" s="18"/>
      <c r="C24" s="18"/>
      <c r="D24" s="18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" spans="1:26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" spans="1:26">
      <c r="A26" s="30" t="s">
        <v>218</v>
      </c>
      <c r="B26" s="31"/>
      <c r="C26" s="31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" spans="1:26">
      <c r="A27" s="32" t="s">
        <v>140</v>
      </c>
      <c r="B27" s="33" t="s">
        <v>219</v>
      </c>
      <c r="C27" s="33" t="s">
        <v>142</v>
      </c>
      <c r="D27" s="33" t="s">
        <v>143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" spans="1:26">
      <c r="A28" s="34" t="str">
        <f t="shared" ref="A28:A41" si="2">"EV"&amp;TEXT(ROW()-ROW($A$35),"00")</f>
        <v>EV-07</v>
      </c>
      <c r="B28" s="35" t="s">
        <v>220</v>
      </c>
      <c r="C28" s="6"/>
      <c r="D28" s="36" t="str">
        <f t="shared" ref="D28:D41" si="3">$A28&amp;" - "&amp;$B28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" spans="1:26">
      <c r="A29" s="34" t="str">
        <f t="shared" si="2"/>
        <v>EV-06</v>
      </c>
      <c r="B29" s="35" t="s">
        <v>221</v>
      </c>
      <c r="C29" s="6"/>
      <c r="D29" s="36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" spans="1:26">
      <c r="A30" s="34" t="str">
        <f t="shared" si="2"/>
        <v>EV-05</v>
      </c>
      <c r="B30" s="35" t="s">
        <v>222</v>
      </c>
      <c r="C30" s="6"/>
      <c r="D30" s="36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" spans="1:26">
      <c r="A31" s="34" t="str">
        <f t="shared" si="2"/>
        <v>EV-04</v>
      </c>
      <c r="B31" s="35" t="s">
        <v>91</v>
      </c>
      <c r="C31" s="6"/>
      <c r="D31" s="36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" spans="1:26">
      <c r="A32" s="34" t="str">
        <f t="shared" si="2"/>
        <v>EV-03</v>
      </c>
      <c r="B32" s="35" t="s">
        <v>223</v>
      </c>
      <c r="C32" s="6"/>
      <c r="D32" s="36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" spans="1:26">
      <c r="A33" s="34" t="str">
        <f t="shared" si="2"/>
        <v>EV-02</v>
      </c>
      <c r="B33" s="35" t="s">
        <v>224</v>
      </c>
      <c r="C33" s="6"/>
      <c r="D33" s="36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" spans="1:26">
      <c r="A34" s="34" t="str">
        <f t="shared" si="2"/>
        <v>EV-01</v>
      </c>
      <c r="B34" s="35" t="s">
        <v>225</v>
      </c>
      <c r="C34" s="6"/>
      <c r="D34" s="36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" spans="1:26">
      <c r="A35" s="34" t="str">
        <f t="shared" si="2"/>
        <v>EV00</v>
      </c>
      <c r="B35" s="35" t="s">
        <v>226</v>
      </c>
      <c r="C35" s="6"/>
      <c r="D35" s="36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" spans="1:26">
      <c r="A36" s="34" t="str">
        <f t="shared" si="2"/>
        <v>EV01</v>
      </c>
      <c r="B36" s="35" t="s">
        <v>227</v>
      </c>
      <c r="C36" s="6"/>
      <c r="D36" s="36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" spans="1:26">
      <c r="A37" s="34" t="str">
        <f t="shared" si="2"/>
        <v>EV02</v>
      </c>
      <c r="B37" s="35" t="s">
        <v>228</v>
      </c>
      <c r="C37" s="6"/>
      <c r="D37" s="36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" spans="1:26">
      <c r="A38" s="34" t="str">
        <f t="shared" si="2"/>
        <v>EV03</v>
      </c>
      <c r="B38" s="35" t="s">
        <v>229</v>
      </c>
      <c r="C38" s="6"/>
      <c r="D38" s="36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" spans="1:26">
      <c r="A39" s="34" t="str">
        <f t="shared" si="2"/>
        <v>EV04</v>
      </c>
      <c r="B39" s="35" t="s">
        <v>230</v>
      </c>
      <c r="C39" s="6"/>
      <c r="D39" s="36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" spans="1:26">
      <c r="A40" s="34" t="str">
        <f t="shared" si="2"/>
        <v>EV05</v>
      </c>
      <c r="B40" s="35" t="s">
        <v>231</v>
      </c>
      <c r="C40" s="6"/>
      <c r="D40" s="36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" spans="1:26">
      <c r="A41" s="34" t="str">
        <f t="shared" si="2"/>
        <v>EV06</v>
      </c>
      <c r="B41" s="35" t="s">
        <v>159</v>
      </c>
      <c r="C41" s="6"/>
      <c r="D41" s="36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" spans="1:26">
      <c r="A42" s="37"/>
      <c r="B42" s="38"/>
      <c r="C42" s="38"/>
      <c r="D42" s="38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" spans="1:26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" spans="1:26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" spans="1:2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" spans="1:2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" spans="1:2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" spans="1:26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" spans="1:26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" spans="1:26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" spans="1:26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" spans="1:26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" spans="1:26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" spans="1:2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" spans="1:2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" spans="1:2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" spans="1:26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" spans="1:26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" spans="1:26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" spans="1:26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" spans="1:26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" spans="1:26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" spans="1:26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" spans="1:26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" spans="1:26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" spans="1:2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" spans="1:26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" spans="1:26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" spans="1:26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" spans="1:26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" spans="1:26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" spans="1:2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" spans="1:26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" spans="1:26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" spans="1:26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" spans="1:2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" spans="1:26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" spans="1:26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" spans="1:26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" spans="1:26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" spans="1:26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" spans="1:26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" spans="1:26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" spans="1:26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" spans="1:26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" spans="1:2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" spans="1:26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" spans="1:26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" spans="1:2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" spans="1:26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" spans="1:26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" spans="1:26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" spans="1:26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" spans="1:26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" spans="1:26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" spans="1:2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" spans="1:26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" spans="1:26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" spans="1:26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" spans="1:26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" spans="1:26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" spans="1:26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" spans="1:26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" spans="1:26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" spans="1:26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" spans="1:2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" spans="1:26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" spans="1:26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" spans="1:26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" spans="1:26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" spans="1:26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" spans="1:26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" spans="1:26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" spans="1:26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" spans="1:26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" spans="1:2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" spans="1:26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" spans="1:26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" spans="1:26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" spans="1:26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" spans="1:26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" spans="1:26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" spans="1:2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" spans="1:26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" spans="1:26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" spans="1: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" spans="1:26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" spans="1:26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" spans="1:26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" spans="1:26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" spans="1:26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" spans="1:26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" spans="1:26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" spans="1:26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" spans="1:26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" spans="1:2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" spans="1:26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" spans="1:26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" spans="1:26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" spans="1:26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" spans="1:26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" spans="1:26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" spans="1:26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" spans="1:26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" spans="1:26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" spans="1:2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" spans="1:26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" spans="1:26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" spans="1:26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" spans="1:26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" spans="1:26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" spans="1:26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" spans="1:26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" spans="1:26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" spans="1:26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" spans="1:2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" spans="1:2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" spans="1:26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" spans="1:26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" spans="1:26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" spans="1:26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" spans="1:26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" spans="1:26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" spans="1:26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" spans="1:26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" spans="1:2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" spans="1:26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" spans="1:26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" spans="1:26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" spans="1:26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" spans="1:26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" spans="1:26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" spans="1:26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" spans="1:26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" spans="1:26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" spans="1:2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" spans="1:26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" spans="1:26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" spans="1:26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" spans="1:26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" spans="1:26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" spans="1:26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" spans="1:26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" spans="1:26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" spans="1:26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" spans="1:2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" spans="1:26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" spans="1:26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" spans="1:26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" spans="1:26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" spans="1:2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" spans="1:26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" spans="1:26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" spans="1:26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" spans="1:26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" spans="1:2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" spans="1:26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" spans="1:26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" spans="1:26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" spans="1:26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" spans="1:26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" spans="1:26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" spans="1:26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" spans="1:26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" spans="1:26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" spans="1:2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" spans="1:26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" spans="1:26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" spans="1:26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" spans="1:26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" spans="1:26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" spans="1:26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" spans="1:26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" spans="1:26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" spans="1:26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" spans="1:2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" spans="1:26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" spans="1:26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" spans="1:26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" spans="1:26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" spans="1:26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" spans="1:26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" spans="1:26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" spans="1:26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" spans="1:2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" spans="1: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" spans="1:26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" spans="1:26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" spans="1:26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" spans="1:26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" spans="1:26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" spans="1:26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" spans="1:26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" spans="1:26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" spans="1:26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" spans="1:2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" spans="1:26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" spans="1:26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" spans="1:26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" spans="1:26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" spans="1:26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" spans="1:26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" spans="1:26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" spans="1:26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" spans="1:26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" spans="1:2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" spans="1:26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" spans="1:26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" spans="1:26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" spans="1:26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" spans="1:26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" spans="1:26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" spans="1:26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" spans="1:26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" spans="1:26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" spans="1:2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" spans="1:26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" spans="1:26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" spans="1:26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" spans="1:26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" spans="1:26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" spans="1:26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" spans="1:26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" spans="1:26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" spans="1:26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" spans="1:2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" spans="1:26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" spans="1:26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" spans="1:26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" spans="1:26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" spans="1:26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" spans="1:26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" spans="1:26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" spans="1:26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" spans="1:26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" spans="1:2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" spans="1:26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" spans="1:26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" spans="1:26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" spans="1:26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" spans="1:26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" spans="1:26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" spans="1:26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" spans="1:26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" spans="1:26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" spans="1:2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" spans="1:26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" spans="1:26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" spans="1:26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" spans="1:26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" spans="1:26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" spans="1:26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" spans="1:26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" spans="1:26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" spans="1:26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" spans="1:2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" spans="1:26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" spans="1:26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" spans="1:26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" spans="1:26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" spans="1:26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" spans="1:26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" spans="1:26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" spans="1:26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" spans="1:26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" spans="1:2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" spans="1:26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" spans="1:26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" spans="1:26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" spans="1:26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" spans="1:26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" spans="1:26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" spans="1:26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" spans="1:26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" spans="1:26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" spans="1:2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" spans="1:26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" spans="1:26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" spans="1:26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" spans="1:26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" spans="1:26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" spans="1:26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" spans="1:26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" spans="1:26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" spans="1:26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" spans="1: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" spans="1:26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" spans="1:26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" spans="1:26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" spans="1:26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" spans="1:26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" spans="1:26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" spans="1:26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" spans="1:26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" spans="1:26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" spans="1:2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" spans="1:26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" spans="1:26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" spans="1:26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" spans="1:26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" spans="1:26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" spans="1:26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" spans="1:26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" spans="1:26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" spans="1:26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" spans="1:2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" spans="1:26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" spans="1:26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" spans="1:26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" spans="1:26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" spans="1:26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" spans="1:26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" spans="1:26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" spans="1:26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" spans="1:26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" spans="1:2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" spans="1:26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" spans="1:26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" spans="1:26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" spans="1:26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" spans="1:26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" spans="1:26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" spans="1:26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" spans="1:26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" spans="1:26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" spans="1:2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" spans="1:26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" spans="1:26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" spans="1:26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" spans="1:26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" spans="1:26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" spans="1:26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" spans="1:26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" spans="1:26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" spans="1:26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" spans="1:2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" spans="1:26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" spans="1:26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" spans="1:26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" spans="1:26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" spans="1:26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" spans="1:26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" spans="1:26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" spans="1:26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" spans="1:26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" spans="1:2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" spans="1:26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" spans="1:26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" spans="1:26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" spans="1:26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" spans="1:26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" spans="1:26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" spans="1:26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" spans="1:26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" spans="1:26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" spans="1:2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" spans="1:26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" spans="1:26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" spans="1:26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" spans="1:26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" spans="1:26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" spans="1:26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" spans="1:26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" spans="1:26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" spans="1:26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" spans="1:2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" spans="1:26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" spans="1:26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" spans="1:26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" spans="1:26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" spans="1:26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" spans="1:26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" spans="1:26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" spans="1:26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" spans="1:26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" spans="1:2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" spans="1:26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" spans="1:26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" spans="1:26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" spans="1:26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" spans="1:26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" spans="1:26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" spans="1:26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" spans="1:26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" spans="1:26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" spans="1: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" spans="1:26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" spans="1:26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" spans="1:26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" spans="1:26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" spans="1:26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" spans="1:26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" spans="1:26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" spans="1:26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" spans="1:26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" spans="1:2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" spans="1:26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" spans="1:26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" spans="1:26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" spans="1:26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" spans="1:26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" spans="1:26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" spans="1:26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" spans="1:26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" spans="1:26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" spans="1:2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" spans="1:26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" spans="1:26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" spans="1:26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" spans="1:26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" spans="1:26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" spans="1:26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" spans="1:26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" spans="1:26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" spans="1:26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" spans="1:2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" spans="1:26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" spans="1:26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" spans="1:26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" spans="1:26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" spans="1:26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" spans="1:26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" spans="1:26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" spans="1:26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" spans="1:26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" spans="1:2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" spans="1:26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" spans="1:26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" spans="1:26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" spans="1:26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" spans="1:26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" spans="1:26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" spans="1:26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" spans="1:26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" spans="1:26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" spans="1:2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" spans="1:26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" spans="1:26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" spans="1:26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" spans="1:26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" spans="1:26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" spans="1:26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" spans="1:26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" spans="1:26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" spans="1:26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" spans="1:2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" spans="1:26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" spans="1:26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" spans="1:26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" spans="1:26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" spans="1:26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" spans="1:26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" spans="1:26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" spans="1:26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" spans="1:26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" spans="1:2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" spans="1:26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" spans="1:26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" spans="1:26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" spans="1:26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" spans="1:26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" spans="1:26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" spans="1:26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" spans="1:26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" spans="1:26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" spans="1:2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" spans="1:26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" spans="1:26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" spans="1:26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" spans="1:26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" spans="1:26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" spans="1:26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" spans="1:26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" spans="1:26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" spans="1:26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" spans="1:2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" spans="1:26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" spans="1:26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" spans="1:26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" spans="1:26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" spans="1:26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" spans="1:26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" spans="1:26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" spans="1:26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" spans="1:26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" spans="1: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" spans="1:26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" spans="1:26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" spans="1:26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" spans="1:26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" spans="1:26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" spans="1:26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" spans="1:26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" spans="1:26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" spans="1:26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" spans="1:2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" spans="1:26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" spans="1:26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" spans="1:26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" spans="1:26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" spans="1:26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" spans="1:26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" spans="1:26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" spans="1:26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" spans="1:26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" spans="1:2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" spans="1:26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" spans="1:26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" spans="1:26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" spans="1:26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" spans="1:26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" spans="1:26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" spans="1:26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" spans="1:26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" spans="1:26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" spans="1:2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" spans="1:26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" spans="1:26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" spans="1:26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" spans="1:26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" spans="1:26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" spans="1:26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" spans="1:26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" spans="1:26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" spans="1:26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" spans="1:2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" spans="1:26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" spans="1:26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" spans="1:26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" spans="1:26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" spans="1:26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" spans="1:26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" spans="1:26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" spans="1:26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" spans="1:26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" spans="1:2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" spans="1:26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" spans="1:26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" spans="1:26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" spans="1:26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" spans="1:26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" spans="1:26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" spans="1:26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" spans="1:26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" spans="1:26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" spans="1:2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" spans="1:26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" spans="1:26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" spans="1:26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" spans="1:26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" spans="1:26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" spans="1:26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" spans="1:26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" spans="1:26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" spans="1:26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" spans="1:2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" spans="1:26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" spans="1:26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" spans="1:26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" spans="1:26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" spans="1:26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" spans="1:26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" spans="1:26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" spans="1:26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" spans="1:26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" spans="1:2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" spans="1:26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" spans="1:26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" spans="1:26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" spans="1:26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" spans="1:26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" spans="1:26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" spans="1:26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" spans="1:26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" spans="1:26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" spans="1:2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" spans="1:26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" spans="1:26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" spans="1:26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" spans="1:26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" spans="1:26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" spans="1:26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" spans="1:26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" spans="1:26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" spans="1:26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" spans="1: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" spans="1:26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" spans="1:26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" spans="1:26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" spans="1:26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" spans="1:26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" spans="1:26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" spans="1:26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" spans="1:26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" spans="1:26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" spans="1:2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" spans="1:26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" spans="1:26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" spans="1:26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" spans="1:26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" spans="1:26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" spans="1:26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" spans="1:26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" spans="1:26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" spans="1:26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" spans="1:2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" spans="1:26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" spans="1:26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" spans="1:26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" spans="1:26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" spans="1:26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" spans="1:26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" spans="1:26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" spans="1:26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" spans="1:26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" spans="1:2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" spans="1:26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" spans="1:26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" spans="1:26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" spans="1:26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" spans="1:26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" spans="1:26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" spans="1:26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" spans="1:26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" spans="1:26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" spans="1:2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" spans="1:26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" spans="1:26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" spans="1:26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" spans="1:26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" spans="1:26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" spans="1:26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" spans="1:26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" spans="1:26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" spans="1:26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" spans="1:2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" spans="1:26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" spans="1:26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" spans="1:26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" spans="1:26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" spans="1:26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" spans="1:26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" spans="1:26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" spans="1:26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" spans="1:26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" spans="1:2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" spans="1:26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" spans="1:26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" spans="1:26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" spans="1:26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" spans="1:26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" spans="1:26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" spans="1:26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" spans="1:26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" spans="1:26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" spans="1:2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" spans="1:26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" spans="1:26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" spans="1:26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" spans="1:26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" spans="1:26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" spans="1:26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" spans="1:26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" spans="1:26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" spans="1:26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" spans="1:2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" spans="1:26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" spans="1:26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" spans="1:26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" spans="1:26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" spans="1:26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" spans="1:26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" spans="1:26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" spans="1:26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" spans="1:26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" spans="1:2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" spans="1:26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" spans="1:26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" spans="1:26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" spans="1:26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" spans="1:26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" spans="1:26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" spans="1:26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" spans="1:26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" spans="1:26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" spans="1: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" spans="1:26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" spans="1:26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" spans="1:26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" spans="1:26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" spans="1:26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" spans="1:26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" spans="1:26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" spans="1:26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" spans="1:26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" spans="1:2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" spans="1:26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" spans="1:26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" spans="1:26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" spans="1:26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" spans="1:26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" spans="1:26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" spans="1:26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" spans="1:26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" spans="1:26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" spans="1:2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" spans="1:26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" spans="1:26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" spans="1:26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" spans="1:26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" spans="1:26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" spans="1:26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" spans="1:26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" spans="1:26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" spans="1:26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" spans="1:2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" spans="1:26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" spans="1:26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" spans="1:26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" spans="1:26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" spans="1:26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" spans="1:26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" spans="1:26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" spans="1:26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" spans="1:26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" spans="1:2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" spans="1:26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" spans="1:26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" spans="1:26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" spans="1:26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" spans="1:26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" spans="1:26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" spans="1:26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" spans="1:26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" spans="1:26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" spans="1:2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" spans="1:26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" spans="1:26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" spans="1:26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" spans="1:26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" spans="1:26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" spans="1:26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" spans="1:26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" spans="1:26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" spans="1:26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" spans="1:2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" spans="1:26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" spans="1:26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" spans="1:26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" spans="1:26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" spans="1:26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" spans="1:26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" spans="1:26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" spans="1:26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" spans="1:26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" spans="1:2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" spans="1:26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" spans="1:26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" spans="1:26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" spans="1:26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" spans="1:26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" spans="1:26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" spans="1:26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" spans="1:26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" spans="1:26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" spans="1:2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" spans="1:26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" spans="1:26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" spans="1:26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" spans="1:26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" spans="1:26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" spans="1:26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" spans="1:26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" spans="1:26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" spans="1:26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" spans="1:2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" spans="1:26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" spans="1:26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" spans="1:26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" spans="1:26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" spans="1:26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" spans="1:26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" spans="1:26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" spans="1:26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" spans="1:26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" spans="1: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" spans="1:26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" spans="1:26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" spans="1:26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" spans="1:26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" spans="1:26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" spans="1:26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" spans="1:26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" spans="1:26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" spans="1:26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" spans="1:2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" spans="1:26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" spans="1:26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" spans="1:26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" spans="1:26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" spans="1:26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" spans="1:26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" spans="1:26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" spans="1:26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" spans="1:26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" spans="1:2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" spans="1:26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" spans="1:26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" spans="1:26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" spans="1:26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" spans="1:26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" spans="1:26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" spans="1:26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" spans="1:26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" spans="1:26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" spans="1:2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" spans="1:26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" spans="1:26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" spans="1:26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" spans="1:26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" spans="1:26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" spans="1:26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" spans="1:26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" spans="1:26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" spans="1:26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" spans="1:2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" spans="1:26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" spans="1:26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" spans="1:26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" spans="1:26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" spans="1:26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" spans="1:26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" spans="1:26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" spans="1:26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" spans="1:26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" spans="1:2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" spans="1:26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" spans="1:26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" spans="1:26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" spans="1:26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" spans="1:26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" spans="1:26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" spans="1:26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" spans="1:26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" spans="1:26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" spans="1:2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" spans="1:26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" spans="1:26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" spans="1:26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" spans="1:26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" spans="1:26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" spans="1:26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" spans="1:26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" spans="1:26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" spans="1:26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" spans="1:2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" spans="1:26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" spans="1:26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" spans="1:26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" spans="1:26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" spans="1:26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" spans="1:26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" spans="1:26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" spans="1:26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" spans="1:26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" spans="1:2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" spans="1:26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" spans="1:26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" spans="1:26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" spans="1:26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" spans="1:26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" spans="1:26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" spans="1:26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" spans="1:26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" spans="1:26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" spans="1:2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" spans="1:26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" spans="1:26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" spans="1:26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" spans="1:26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" spans="1:26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" spans="1:26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" spans="1:26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" spans="1:26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" spans="1:26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" spans="1: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" spans="1:26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" spans="1:26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" spans="1:26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" spans="1:26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" spans="1:26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" spans="1:26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" spans="1:26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" spans="1:26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" spans="1:26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" spans="1:2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" spans="1:26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" spans="1:26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" spans="1:26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" spans="1:26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" spans="1:26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" spans="1:26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" spans="1:26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" spans="1:26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" spans="1:26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" spans="1:2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" spans="1:26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" spans="1:26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" spans="1:26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" spans="1:26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" spans="1:26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" spans="1:26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" spans="1:26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" spans="1:26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" spans="1:26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" spans="1:2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" spans="1:26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" spans="1:26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" spans="1:26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" spans="1:26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" spans="1:26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" spans="1:26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" spans="1:26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" spans="1:26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" spans="1:26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" spans="1:2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" spans="1:26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" spans="1:26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" spans="1:26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" spans="1:26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" spans="1:26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" spans="1:26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" spans="1:26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" spans="1:26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" spans="1:26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" spans="1:2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" spans="1:26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" spans="1:26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" spans="1:26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" spans="1:26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" spans="1:26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" spans="1:26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" spans="1:26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" spans="1:26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" spans="1:26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" spans="1:2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" spans="5:26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" spans="5:26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" spans="5:26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" spans="5:26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" spans="5:26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" spans="5:26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" spans="5:26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" spans="5:26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" spans="5:26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" spans="5:26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" spans="5:26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" spans="5:26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" spans="5:26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" spans="5:26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2" spans="5:26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2" spans="5:26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2" spans="5:26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4"/>
  <sheetViews>
    <sheetView workbookViewId="0">
      <selection activeCell="A1" sqref="A1"/>
    </sheetView>
  </sheetViews>
  <sheetFormatPr defaultColWidth="14.425" defaultRowHeight="15.75" customHeight="1"/>
  <cols>
    <col min="2" max="2" width="29.8583333333333" customWidth="1"/>
    <col min="3" max="4" width="51.5666666666667" customWidth="1"/>
    <col min="5" max="5" width="33.7083333333333" customWidth="1"/>
  </cols>
  <sheetData>
    <row r="1" ht="12.75" customHeight="1" spans="1:26">
      <c r="A1" s="12" t="s">
        <v>232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 spans="1:26">
      <c r="A2" s="14" t="s">
        <v>140</v>
      </c>
      <c r="B2" s="15" t="s">
        <v>233</v>
      </c>
      <c r="C2" s="15" t="s">
        <v>234</v>
      </c>
      <c r="D2" s="15" t="s">
        <v>235</v>
      </c>
      <c r="E2" s="15" t="s">
        <v>143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 spans="1:26">
      <c r="A3" s="16" t="s">
        <v>236</v>
      </c>
      <c r="B3" s="17" t="s">
        <v>237</v>
      </c>
      <c r="C3" s="17"/>
      <c r="D3" s="17"/>
      <c r="E3" s="25" t="str">
        <f t="shared" ref="E3:E7" si="0">$A3&amp;" - "&amp;$B3</f>
        <v>E0 - Incredible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 spans="1:26">
      <c r="A4" s="16" t="s">
        <v>238</v>
      </c>
      <c r="B4" s="17" t="s">
        <v>239</v>
      </c>
      <c r="C4" s="17" t="s">
        <v>240</v>
      </c>
      <c r="D4" s="17" t="s">
        <v>241</v>
      </c>
      <c r="E4" s="25" t="str">
        <f t="shared" si="0"/>
        <v>E1 - Very low probability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 spans="1:26">
      <c r="A5" s="16" t="s">
        <v>242</v>
      </c>
      <c r="B5" s="17" t="s">
        <v>243</v>
      </c>
      <c r="C5" s="17" t="s">
        <v>244</v>
      </c>
      <c r="D5" s="17" t="s">
        <v>245</v>
      </c>
      <c r="E5" s="25" t="str">
        <f t="shared" si="0"/>
        <v>E2 - Low probability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 spans="1:26">
      <c r="A6" s="16" t="s">
        <v>246</v>
      </c>
      <c r="B6" s="17" t="s">
        <v>247</v>
      </c>
      <c r="C6" s="17" t="s">
        <v>248</v>
      </c>
      <c r="D6" s="17" t="s">
        <v>249</v>
      </c>
      <c r="E6" s="25" t="str">
        <f t="shared" si="0"/>
        <v>E3 - Medium probability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 spans="1:26">
      <c r="A7" s="16" t="s">
        <v>250</v>
      </c>
      <c r="B7" s="17" t="s">
        <v>251</v>
      </c>
      <c r="C7" s="17" t="s">
        <v>252</v>
      </c>
      <c r="D7" s="17" t="s">
        <v>253</v>
      </c>
      <c r="E7" s="25" t="str">
        <f t="shared" si="0"/>
        <v>E4 - High probability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 spans="1:26">
      <c r="A8" s="18"/>
      <c r="B8" s="18"/>
      <c r="C8" s="18"/>
      <c r="D8" s="18"/>
      <c r="E8" s="18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 spans="1:26">
      <c r="A10" s="12" t="s">
        <v>254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 spans="1:26">
      <c r="A11" s="14" t="s">
        <v>140</v>
      </c>
      <c r="B11" s="15" t="s">
        <v>233</v>
      </c>
      <c r="C11" s="15" t="s">
        <v>142</v>
      </c>
      <c r="D11" s="15" t="s">
        <v>255</v>
      </c>
      <c r="E11" s="15" t="s">
        <v>143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 spans="1:26">
      <c r="A12" s="16" t="s">
        <v>256</v>
      </c>
      <c r="B12" s="17" t="s">
        <v>257</v>
      </c>
      <c r="C12" s="17" t="s">
        <v>257</v>
      </c>
      <c r="D12" s="17" t="s">
        <v>258</v>
      </c>
      <c r="E12" s="25" t="str">
        <f t="shared" ref="E12:E15" si="1">$A12&amp;" - "&amp;$B12</f>
        <v>S0 - No injuries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 spans="1:26">
      <c r="A13" s="16" t="s">
        <v>259</v>
      </c>
      <c r="B13" s="17" t="s">
        <v>260</v>
      </c>
      <c r="C13" s="17" t="s">
        <v>260</v>
      </c>
      <c r="D13" s="17" t="s">
        <v>261</v>
      </c>
      <c r="E13" s="25" t="str">
        <f t="shared" si="1"/>
        <v>S1 - Light and moderate injuries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 spans="1:26">
      <c r="A14" s="16" t="s">
        <v>262</v>
      </c>
      <c r="B14" s="17" t="s">
        <v>263</v>
      </c>
      <c r="C14" s="17" t="s">
        <v>264</v>
      </c>
      <c r="D14" s="17" t="s">
        <v>265</v>
      </c>
      <c r="E14" s="25" t="str">
        <f t="shared" si="1"/>
        <v>S2 - Severe and life-threatening injuries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 spans="1:26">
      <c r="A15" s="16" t="s">
        <v>266</v>
      </c>
      <c r="B15" s="17" t="s">
        <v>267</v>
      </c>
      <c r="C15" s="17" t="s">
        <v>268</v>
      </c>
      <c r="D15" s="17" t="s">
        <v>269</v>
      </c>
      <c r="E15" s="25" t="str">
        <f t="shared" si="1"/>
        <v>S3 - Life-threatening or fatal injuries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 spans="1:26">
      <c r="A16" s="18"/>
      <c r="B16" s="18"/>
      <c r="C16" s="18"/>
      <c r="D16" s="18"/>
      <c r="E16" s="1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 spans="1:26">
      <c r="A18" s="12" t="s">
        <v>270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 spans="1:26">
      <c r="A19" s="14" t="s">
        <v>140</v>
      </c>
      <c r="B19" s="15" t="s">
        <v>233</v>
      </c>
      <c r="C19" s="19" t="s">
        <v>142</v>
      </c>
      <c r="D19" s="20"/>
      <c r="E19" s="15" t="s">
        <v>143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 spans="1:26">
      <c r="A20" s="16" t="s">
        <v>271</v>
      </c>
      <c r="B20" s="17" t="s">
        <v>272</v>
      </c>
      <c r="C20" s="21" t="s">
        <v>272</v>
      </c>
      <c r="D20" s="22"/>
      <c r="E20" s="25" t="str">
        <f t="shared" ref="E20:E23" si="2">$A20&amp;" - "&amp;$B20</f>
        <v>C0 - Controllable in general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 spans="1:26">
      <c r="A21" s="16" t="s">
        <v>273</v>
      </c>
      <c r="B21" s="17" t="s">
        <v>274</v>
      </c>
      <c r="C21" s="21" t="s">
        <v>275</v>
      </c>
      <c r="D21" s="22"/>
      <c r="E21" s="25" t="str">
        <f t="shared" si="2"/>
        <v>C1 - Simply controllable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 spans="1:26">
      <c r="A22" s="16" t="s">
        <v>276</v>
      </c>
      <c r="B22" s="17" t="s">
        <v>277</v>
      </c>
      <c r="C22" s="21" t="s">
        <v>278</v>
      </c>
      <c r="D22" s="22"/>
      <c r="E22" s="25" t="str">
        <f t="shared" si="2"/>
        <v>C2 - Normally controllable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 spans="1:26">
      <c r="A23" s="16" t="s">
        <v>279</v>
      </c>
      <c r="B23" s="17" t="s">
        <v>280</v>
      </c>
      <c r="C23" s="21" t="s">
        <v>281</v>
      </c>
      <c r="D23" s="22"/>
      <c r="E23" s="25" t="str">
        <f t="shared" si="2"/>
        <v>C3 - Difficult to control or uncontrollable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 spans="1:26">
      <c r="A24" s="18"/>
      <c r="B24" s="18"/>
      <c r="C24" s="23"/>
      <c r="D24" s="24"/>
      <c r="E24" s="18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5"/>
  <sheetViews>
    <sheetView workbookViewId="0">
      <selection activeCell="A1" sqref="A1"/>
    </sheetView>
  </sheetViews>
  <sheetFormatPr defaultColWidth="14.425" defaultRowHeight="15.75" customHeight="1" outlineLevelCol="6"/>
  <sheetData>
    <row r="2" customHeight="1" spans="2:7">
      <c r="B2" s="1" t="s">
        <v>270</v>
      </c>
      <c r="C2" s="2" t="s">
        <v>232</v>
      </c>
      <c r="D2" s="3" t="s">
        <v>254</v>
      </c>
      <c r="E2" s="10"/>
      <c r="F2" s="10"/>
      <c r="G2" s="11"/>
    </row>
    <row r="3" customHeight="1" spans="2:7">
      <c r="B3" s="4"/>
      <c r="C3" s="5"/>
      <c r="D3" s="6" t="s">
        <v>256</v>
      </c>
      <c r="E3" s="6" t="s">
        <v>259</v>
      </c>
      <c r="F3" s="6" t="s">
        <v>262</v>
      </c>
      <c r="G3" s="6" t="s">
        <v>266</v>
      </c>
    </row>
    <row r="4" customHeight="1" spans="2:7">
      <c r="B4" s="7" t="s">
        <v>273</v>
      </c>
      <c r="C4" s="8" t="s">
        <v>238</v>
      </c>
      <c r="D4" s="8" t="s">
        <v>100</v>
      </c>
      <c r="E4" s="8" t="s">
        <v>100</v>
      </c>
      <c r="F4" s="8" t="s">
        <v>100</v>
      </c>
      <c r="G4" s="8" t="s">
        <v>100</v>
      </c>
    </row>
    <row r="5" customHeight="1" spans="2:7">
      <c r="B5" s="9"/>
      <c r="C5" s="8" t="s">
        <v>242</v>
      </c>
      <c r="D5" s="8" t="s">
        <v>100</v>
      </c>
      <c r="E5" s="8" t="s">
        <v>100</v>
      </c>
      <c r="F5" s="8" t="s">
        <v>100</v>
      </c>
      <c r="G5" s="8" t="s">
        <v>100</v>
      </c>
    </row>
    <row r="6" customHeight="1" spans="2:7">
      <c r="B6" s="9"/>
      <c r="C6" s="8" t="s">
        <v>246</v>
      </c>
      <c r="D6" s="8" t="s">
        <v>100</v>
      </c>
      <c r="E6" s="8" t="s">
        <v>100</v>
      </c>
      <c r="F6" s="8" t="s">
        <v>100</v>
      </c>
      <c r="G6" s="8" t="s">
        <v>126</v>
      </c>
    </row>
    <row r="7" customHeight="1" spans="2:7">
      <c r="B7" s="4"/>
      <c r="C7" s="8" t="s">
        <v>250</v>
      </c>
      <c r="D7" s="8" t="s">
        <v>100</v>
      </c>
      <c r="E7" s="8" t="s">
        <v>100</v>
      </c>
      <c r="F7" s="8" t="s">
        <v>126</v>
      </c>
      <c r="G7" s="8" t="s">
        <v>65</v>
      </c>
    </row>
    <row r="8" customHeight="1" spans="2:7">
      <c r="B8" s="7" t="s">
        <v>276</v>
      </c>
      <c r="C8" s="8" t="s">
        <v>238</v>
      </c>
      <c r="D8" s="8" t="s">
        <v>100</v>
      </c>
      <c r="E8" s="8" t="s">
        <v>100</v>
      </c>
      <c r="F8" s="8" t="s">
        <v>100</v>
      </c>
      <c r="G8" s="8" t="s">
        <v>100</v>
      </c>
    </row>
    <row r="9" customHeight="1" spans="2:7">
      <c r="B9" s="9"/>
      <c r="C9" s="8" t="s">
        <v>242</v>
      </c>
      <c r="D9" s="8" t="s">
        <v>100</v>
      </c>
      <c r="E9" s="8" t="s">
        <v>100</v>
      </c>
      <c r="F9" s="8" t="s">
        <v>100</v>
      </c>
      <c r="G9" s="8" t="s">
        <v>126</v>
      </c>
    </row>
    <row r="10" customHeight="1" spans="2:7">
      <c r="B10" s="9"/>
      <c r="C10" s="8" t="s">
        <v>246</v>
      </c>
      <c r="D10" s="8" t="s">
        <v>100</v>
      </c>
      <c r="E10" s="8" t="s">
        <v>100</v>
      </c>
      <c r="F10" s="8" t="s">
        <v>126</v>
      </c>
      <c r="G10" s="8" t="s">
        <v>65</v>
      </c>
    </row>
    <row r="11" customHeight="1" spans="2:7">
      <c r="B11" s="4"/>
      <c r="C11" s="8" t="s">
        <v>250</v>
      </c>
      <c r="D11" s="8" t="s">
        <v>100</v>
      </c>
      <c r="E11" s="8" t="s">
        <v>126</v>
      </c>
      <c r="F11" s="8" t="s">
        <v>65</v>
      </c>
      <c r="G11" s="8" t="s">
        <v>50</v>
      </c>
    </row>
    <row r="12" customHeight="1" spans="2:7">
      <c r="B12" s="7" t="s">
        <v>279</v>
      </c>
      <c r="C12" s="8" t="s">
        <v>238</v>
      </c>
      <c r="D12" s="8" t="s">
        <v>100</v>
      </c>
      <c r="E12" s="8" t="s">
        <v>100</v>
      </c>
      <c r="F12" s="8" t="s">
        <v>100</v>
      </c>
      <c r="G12" s="8" t="s">
        <v>126</v>
      </c>
    </row>
    <row r="13" customHeight="1" spans="2:7">
      <c r="B13" s="9"/>
      <c r="C13" s="8" t="s">
        <v>242</v>
      </c>
      <c r="D13" s="8" t="s">
        <v>100</v>
      </c>
      <c r="E13" s="8" t="s">
        <v>100</v>
      </c>
      <c r="F13" s="8" t="s">
        <v>126</v>
      </c>
      <c r="G13" s="8" t="s">
        <v>65</v>
      </c>
    </row>
    <row r="14" customHeight="1" spans="2:7">
      <c r="B14" s="9"/>
      <c r="C14" s="8" t="s">
        <v>246</v>
      </c>
      <c r="D14" s="8" t="s">
        <v>100</v>
      </c>
      <c r="E14" s="8" t="s">
        <v>126</v>
      </c>
      <c r="F14" s="8" t="s">
        <v>65</v>
      </c>
      <c r="G14" s="8" t="s">
        <v>50</v>
      </c>
    </row>
    <row r="15" customHeight="1" spans="2:7">
      <c r="B15" s="4"/>
      <c r="C15" s="8" t="s">
        <v>250</v>
      </c>
      <c r="D15" s="8" t="s">
        <v>100</v>
      </c>
      <c r="E15" s="8" t="s">
        <v>65</v>
      </c>
      <c r="F15" s="8" t="s">
        <v>50</v>
      </c>
      <c r="G15" s="8" t="s">
        <v>282</v>
      </c>
    </row>
  </sheetData>
  <mergeCells count="6">
    <mergeCell ref="D2:G2"/>
    <mergeCell ref="B2:B3"/>
    <mergeCell ref="B4:B7"/>
    <mergeCell ref="B8:B11"/>
    <mergeCell ref="B12:B15"/>
    <mergeCell ref="C2:C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Atul Singh</cp:lastModifiedBy>
  <dcterms:created xsi:type="dcterms:W3CDTF">2018-05-28T23:01:52Z</dcterms:created>
  <dcterms:modified xsi:type="dcterms:W3CDTF">2018-05-28T23:31:02Z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