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havy\Desktop\Automated chessboard\"/>
    </mc:Choice>
  </mc:AlternateContent>
  <xr:revisionPtr revIDLastSave="0" documentId="13_ncr:1_{8914D2A5-F056-4873-A25B-9BFF10228C18}" xr6:coauthVersionLast="47" xr6:coauthVersionMax="47" xr10:uidLastSave="{00000000-0000-0000-0000-000000000000}"/>
  <bookViews>
    <workbookView xWindow="-120" yWindow="-120" windowWidth="29040" windowHeight="15720" tabRatio="759" activeTab="1" xr2:uid="{00000000-000D-0000-FFFF-FFFF00000000}"/>
  </bookViews>
  <sheets>
    <sheet name="Total" sheetId="6" r:id="rId1"/>
    <sheet name="electronic" sheetId="1" r:id="rId2"/>
    <sheet name="xy table" sheetId="2" r:id="rId3"/>
    <sheet name="Transmission" sheetId="3" r:id="rId4"/>
    <sheet name="box" sheetId="4" r:id="rId5"/>
    <sheet name="bolting" sheetId="5" r:id="rId6"/>
    <sheet name="chess" sheetId="7" r:id="rId7"/>
    <sheet name="impression 3D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20" i="1" s="1"/>
  <c r="H3" i="8"/>
  <c r="H4" i="8"/>
  <c r="H5" i="8"/>
  <c r="H6" i="8"/>
  <c r="H7" i="8"/>
  <c r="H8" i="8"/>
  <c r="H9" i="8"/>
  <c r="H10" i="8"/>
  <c r="H11" i="8"/>
  <c r="H2" i="8"/>
  <c r="G15" i="1"/>
  <c r="G19" i="1"/>
  <c r="G18" i="1"/>
  <c r="G17" i="1" l="1"/>
  <c r="G16" i="1"/>
  <c r="G7" i="1"/>
  <c r="G9" i="1"/>
  <c r="G8" i="1"/>
  <c r="G4" i="7"/>
  <c r="G3" i="7"/>
  <c r="G2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5" i="4"/>
  <c r="G4" i="4"/>
  <c r="G3" i="4"/>
  <c r="G2" i="4"/>
  <c r="G6" i="2"/>
  <c r="G5" i="2"/>
  <c r="G4" i="2"/>
  <c r="G3" i="2"/>
  <c r="G2" i="2"/>
  <c r="G4" i="3"/>
  <c r="G3" i="3"/>
  <c r="G2" i="3"/>
  <c r="G14" i="1"/>
  <c r="G3" i="1"/>
  <c r="G4" i="1"/>
  <c r="G10" i="1"/>
  <c r="G13" i="1"/>
  <c r="G2" i="1"/>
  <c r="G22" i="1" s="1"/>
  <c r="G5" i="1"/>
  <c r="G6" i="1"/>
  <c r="G11" i="1"/>
  <c r="G12" i="1"/>
  <c r="G6" i="3" l="1"/>
  <c r="C4" i="6" s="1"/>
  <c r="G7" i="4"/>
  <c r="C5" i="6" s="1"/>
  <c r="C2" i="6"/>
  <c r="G6" i="7"/>
  <c r="C7" i="6" s="1"/>
  <c r="H13" i="8"/>
  <c r="C8" i="6" s="1"/>
  <c r="G8" i="2"/>
  <c r="C3" i="6" s="1"/>
  <c r="G22" i="5"/>
  <c r="C6" i="6" s="1"/>
  <c r="B10" i="6" l="1"/>
</calcChain>
</file>

<file path=xl/sharedStrings.xml><?xml version="1.0" encoding="utf-8"?>
<sst xmlns="http://schemas.openxmlformats.org/spreadsheetml/2006/main" count="252" uniqueCount="118">
  <si>
    <t>2 x V slot 20x20 linear rail, Length = 345 mm</t>
  </si>
  <si>
    <t>1 x V slot 20x20 linear rail, Length = 315 mm</t>
  </si>
  <si>
    <t>1 x V slot 20x20 linear rail, Length = 350 mm</t>
  </si>
  <si>
    <t>1 x V slot 20x20 linear rail, Length = 395 mm</t>
  </si>
  <si>
    <t>10 x 90 degree Corner Bracket</t>
  </si>
  <si>
    <t>2 x GT2 Pulley, 20 teeth, 5mm bore</t>
  </si>
  <si>
    <t>8 x GT2 Toothless pulley</t>
  </si>
  <si>
    <t>3.5m x GT2 Belt</t>
  </si>
  <si>
    <t>qty</t>
  </si>
  <si>
    <t>1 x Foamboard - 462 x 462 x 5 mm</t>
  </si>
  <si>
    <t>1 x Foamboard - 462 x 462 x 10 mm</t>
  </si>
  <si>
    <t>2 x Foamboard - 462 x 80 x 10 mm</t>
  </si>
  <si>
    <t>2 x Foamboard - 442 x 80 x 10 mm</t>
  </si>
  <si>
    <t>8 x Mini V Wheel</t>
  </si>
  <si>
    <t>4 x Aluminium Spacer - ID : 5mm - Height : 6mm</t>
  </si>
  <si>
    <t>4 x Eccentric Spacer - M5</t>
  </si>
  <si>
    <t>4 x Hex. Locking Nut - M5</t>
  </si>
  <si>
    <t>4 x Thin Hex. Nut - M5</t>
  </si>
  <si>
    <t>8 x Mini Precision Shim - OD : 8 mm - ID : 5 mm - Thickness : 1 mm</t>
  </si>
  <si>
    <t>26 x T-Nuts - M5</t>
  </si>
  <si>
    <t>14 x Hex. Socket Button Head Cap Screw - M5 x 8 mm</t>
  </si>
  <si>
    <t>12 x Hex. Socket Button Head Cap Screw - M5 x 12 mm</t>
  </si>
  <si>
    <t>2 x Hex. Socket Button Head Cap Screw - M5 x 35 mm</t>
  </si>
  <si>
    <t>2 x Hex. Socket Button Head Cap Screw - M5 x 30 mm</t>
  </si>
  <si>
    <t>2 x Hex. Socket Button Head Cap Screw - M5 x 25 mm</t>
  </si>
  <si>
    <t>8 x Hex. Socket Button Head Cap Screw - M5 x 15 mm</t>
  </si>
  <si>
    <t>4 x Slotted Head Screw - M2 x 15 mm</t>
  </si>
  <si>
    <t>4 x Nut - M2</t>
  </si>
  <si>
    <t>8 x Hex. Socket Head Cap Screw - M3 x 10 mm</t>
  </si>
  <si>
    <t>1 x Hex. Socket Head Cap Screw - M4 x 15 mm</t>
  </si>
  <si>
    <t>4 x Slotted Countersunk Head Screw - M5 x 20 mm</t>
  </si>
  <si>
    <t>4 x Nut - M5</t>
  </si>
  <si>
    <t>1 x LCD Module - I2C Serial - 2.6“</t>
  </si>
  <si>
    <t>2 x Arcade button - Bore hole 23.5 mm</t>
  </si>
  <si>
    <t>2 x Micro Limit switch roller</t>
  </si>
  <si>
    <t>4 x MUX breakout - SparkFun - CD74HC4067</t>
  </si>
  <si>
    <t>Female Headers</t>
  </si>
  <si>
    <t>3 x Prototyping Board - 50 x 100 mm</t>
  </si>
  <si>
    <t>8 x Ribbon Cable - 8</t>
  </si>
  <si>
    <t>Price tot</t>
  </si>
  <si>
    <t>Price U</t>
  </si>
  <si>
    <t>Qty</t>
  </si>
  <si>
    <t>https://www.amazon.fr/STEPPERONLINE-Bipolaire-42x34mm-Imprimante-Machine/dp/B00PNEQ9T4/ref=sr_1_3?__mk_fr_FR=%C3%85M%C3%85%C5%BD%C3%95%C3%91&amp;sr=8-3</t>
  </si>
  <si>
    <t>https://www.amazon.fr/QWORK-Couleur-Arc-En-Ciel-broches-Connecteurs/dp/B09R42ZGQD/ref=sr_1_6?__mk_fr_FR=%C3%85M%C3%85%C5%BD%C3%95%C3%91&amp;sr=8-6</t>
  </si>
  <si>
    <t>6m</t>
  </si>
  <si>
    <t>5Pcs DRV8825 Stepper Driver + Mega2560 Motherboard + Ramps1.4 Control Panel for 3D Printer</t>
  </si>
  <si>
    <t>1x Power supply 12V</t>
  </si>
  <si>
    <t>Electronic</t>
  </si>
  <si>
    <t>xy table</t>
  </si>
  <si>
    <t>Transmission</t>
  </si>
  <si>
    <t>box</t>
  </si>
  <si>
    <t>bolting</t>
  </si>
  <si>
    <t>https://www.amazon.fr/AUTOUTLET-%C3%A9querres-int%C3%A9rieures-rainur%C3%A9es-Aluminium/dp/B07PJNNP6N/ref=sr_1_4?__mk_fr_FR=%C3%85M%C3%85%C5%BD%C3%95%C3%91&amp;sr=8-4</t>
  </si>
  <si>
    <t>x10</t>
  </si>
  <si>
    <t>https://www.amazon.fr/QUARKZMAN-Entretoise-Aluminium-Ext%C3%A9rieur-M%C3%A9tallique/dp/B0D3G5C3BB/ref=sr_1_2?__mk_fr_FR=%C3%85M%C3%85%C5%BD%C3%95%C3%91&amp;sr=8-2</t>
  </si>
  <si>
    <t>x40</t>
  </si>
  <si>
    <t>https://www.amazon.fr/Coulissants-Aluminium-Standard-Europ%C3%A9en-Extrusion/dp/B0B7W5D599/ref=sr_1_5?__mk_fr_FR=%C3%85M%C3%85%C5%BD%C3%95%C3%91&amp;sr=8-5</t>
  </si>
  <si>
    <t>x50</t>
  </si>
  <si>
    <t>1 x Chess pieces set - Staunton 3</t>
  </si>
  <si>
    <t>1 x Chessboard Sticker - Squares size : 37 x 37 mm</t>
  </si>
  <si>
    <t>32 x Magnet, Dia 8 x 3 mm</t>
  </si>
  <si>
    <t>Chess</t>
  </si>
  <si>
    <t>https://www.abeille3d.com/produit/impression-3d/</t>
  </si>
  <si>
    <t>Electromagnet_Support</t>
  </si>
  <si>
    <t>Motor_Support_A</t>
  </si>
  <si>
    <t>Motor_Support_B</t>
  </si>
  <si>
    <t>Pulley_Support_A</t>
  </si>
  <si>
    <t>Pulley_Support_B</t>
  </si>
  <si>
    <t>Trolley_Support_A</t>
  </si>
  <si>
    <t>Trolley_Support_B</t>
  </si>
  <si>
    <t>Cable_Clip</t>
  </si>
  <si>
    <t>Electronic_Support_A</t>
  </si>
  <si>
    <t>Electronic_Support_B</t>
  </si>
  <si>
    <t>Impression 3D</t>
  </si>
  <si>
    <t>2 x Stepper Motor - Adafruit - Nema 17 size - 200 steps/rev, 12V 350mA 12V</t>
  </si>
  <si>
    <t>Ordered</t>
  </si>
  <si>
    <t>Received</t>
  </si>
  <si>
    <t>Price</t>
  </si>
  <si>
    <t>Type</t>
  </si>
  <si>
    <t>L298N</t>
  </si>
  <si>
    <t>64x EPLZON 49E OH49E SS49E TO-92S</t>
  </si>
  <si>
    <t>https://www.amazon.fr/Transformateur-Adaptateur-Bande-Alimentation-V-220/dp/B01G0Q3RWU/ref=sr_1_5?__mk_fr_FR=%C3%85M%C3%85%C5%BD%C3%95%C3%91&amp;sr=8-5</t>
  </si>
  <si>
    <t>https://fr.aliexpress.com/item/1005004858805354.html?spm=a2g0o.productlist.main.3.40712ef36hLWek&amp;algo_pvid=d9509100-345d-4f27-b576-a0bbcaf7620e&amp;utparam-url=scene%3Asearch%7Cquery_from%3A</t>
  </si>
  <si>
    <t>https://fr.aliexpress.com/item/1005007265254207.html?spm=a2g0o.productlist.main.9.3efcb34dv24pRA&amp;algo_pvid=d5c1788f-5dca-4740-80cb-fd590f28f5a3&amp;utparam-url=scene%3Asearch%7Cquery_from%3A</t>
  </si>
  <si>
    <t>1 x Electromagnet - 15Kg Holding Force 12V D30H25</t>
  </si>
  <si>
    <t>https://fr.aliexpress.com/item/32392774289.html?spm=a2g0o.productlist.main.3.28e746b9Wy9xrN&amp;algo_pvid=3cf27de2-05fd-4f32-8df5-1b0b312a51b3&amp;utparam-url=scene%3Asearch%7Cquery_from%3A</t>
  </si>
  <si>
    <t>x1</t>
  </si>
  <si>
    <t>https://fr.aliexpress.com/item/1005006061649001.html?spm=a2g0o.productlist.main.9.3a381ba2nSWXw3&amp;algo_pvid=42c4a934-a187-42fa-b8bf-a3a9ede11f7a&amp;utparam-url=scene%3Asearch%7Cquery_from%3A</t>
  </si>
  <si>
    <t>kit resistor</t>
  </si>
  <si>
    <t>https://fr.aliexpress.com/item/1005004933865451.html?spm=a2g0o.productlist.main.1.207d537eUOwVvw&amp;algo_pvid=692aca7c-e752-4476-ac1e-8071f55b3df6&amp;utparam-url=scene%3Asearch%7Cquery_from%3A</t>
  </si>
  <si>
    <t>https://fr.aliexpress.com/item/4001198421663.html?spm=a2g0o.productlist.main.13.3c823f5cCkG0Wt&amp;algo_pvid=b59f7549-360d-46c4-9250-c11e0ad65bcf&amp;utparam-url=scene%3Asearch%7Cquery_from%3A</t>
  </si>
  <si>
    <t>Etain</t>
  </si>
  <si>
    <t>wire</t>
  </si>
  <si>
    <t>OK</t>
  </si>
  <si>
    <t>https://fr.aliexpress.com/item/1005006477925546.html?spm=a2g0o.productlist.main.5.2ca177c3pPeyF5&amp;algo_pvid=14278c4b-2f3a-4185-a741-c593b00c5a80&amp;utparam-url=scene%3Asearch%7Cquery_from%3A</t>
  </si>
  <si>
    <t>x300</t>
  </si>
  <si>
    <t>https://fr.aliexpress.com/item/1005006310000213.html?spm=a2g0o.productlist.main.1.50207b0doL7JNG&amp;algo_pvid=9ff62a56-fe9c-46a7-9be2-264f13505cb7&amp;utparam-url=scene%3Asearch%7Cquery_from%3A</t>
  </si>
  <si>
    <t>https://fr.aliexpress.com/item/1005007080948429.html?spm=a2g0o.productlist.main.9.7780131c1YScJY&amp;algo_pvid=41d462bf-6941-43c1-ac29-465d45194570&amp;utparam-url=scene%3Asearch%7Cquery_from%3A</t>
  </si>
  <si>
    <t>x120</t>
  </si>
  <si>
    <t>https://fr.aliexpress.com/item/1005006237300485.html?spm=a2g0o.productlist.main.3.2de84a163lZcfU&amp;algo_pvid=cc9d25fd-0001-4a0c-be26-716119da7850&amp;utparam-url=scene%3Asearch%7Cquery_from%3A</t>
  </si>
  <si>
    <t>https://fr.aliexpress.com/item/1005006975464963.html?spm=a2g0o.productlist.main.1.2de84a163lZcfU&amp;algo_pvid=cc9d25fd-0001-4a0c-be26-716119da7850&amp;utparam-url=scene%3Asearch%7Cquery_from%3A</t>
  </si>
  <si>
    <t>x100</t>
  </si>
  <si>
    <t>https://fr.aliexpress.com/item/1005007306506182.html?spm=a2g0o.productlist.main.75.5a83uOpwuOpw2y&amp;algo_pvid=8cbd8a67-ab42-497a-8899-2038a7ef7952&amp;utparam-url=scene%3Asearch%7Cquery_from%3A</t>
  </si>
  <si>
    <t>x3</t>
  </si>
  <si>
    <t>https://fr.aliexpress.com/item/1005006306052205.html?spm=a2g0o.productlist.main.13.3fd2e867SukJ17&amp;algo_pvid=adffbc5b-7bab-4fde-8e0d-01dd2d6abe57&amp;utparam-url=scene%3Asearch%7Cquery_from%3A</t>
  </si>
  <si>
    <t>https://fr.aliexpress.com/item/10000401582873.html?spm=a2g0o.productlist.main.1.41c963489PPKIi&amp;algo_pvid=1963523d-421d-4a26-bc48-32f931ad2ccb&amp;utparam-url=scene%3Asearch%7Cquery_from%3A</t>
  </si>
  <si>
    <t>5m</t>
  </si>
  <si>
    <t>https://fr.aliexpress.com/item/33002989677.html?spm=a2g0o.productlist.main.9.64cd2075KqT88m&amp;algo_pvid=4054184c-cb9b-4e27-bc11-e287f2924ea1&amp;utparam-url=scene%3Asearch%7Cquery_from%3A</t>
  </si>
  <si>
    <t>x2</t>
  </si>
  <si>
    <t>https://fr.aliexpress.com/item/1005003693817340.html?spm=a2g0o.productlist.main.11.d0442075FU3t8c&amp;algo_pvid=e60017a7-b2ba-4898-8cfd-8f5819cdbcd7&amp;utparam-url=scene%3Asearch%7Cquery_from%3A</t>
  </si>
  <si>
    <t>Cart</t>
  </si>
  <si>
    <t>PCB Hall sensor</t>
  </si>
  <si>
    <t>x4 400mm</t>
  </si>
  <si>
    <t>https://fr.aliexpress.com/item/1005003299342998.html?src=google&amp;src=google&amp;albch=shopping&amp;acnt=248-630-5778&amp;isdl=y&amp;slnk=&amp;plac=&amp;mtctp=&amp;albbt=Google_7_shopping&amp;aff_platform=google&amp;aff_short_key=UneMJZVf&amp;&amp;albagn=888888&amp;&amp;ds_e_adid=&amp;ds_e_matchtype=&amp;ds_e_device=c&amp;ds_e_network=x&amp;ds_e_product_group_id=&amp;ds_e_product_id=fr1005003299342998&amp;ds_e_product_merchant_id=501099792&amp;ds_e_product_country=FR&amp;ds_e_product_language=fr&amp;ds_e_product_channel=online&amp;ds_e_product_store_id=&amp;ds_url_v=2&amp;albcp=20180143335&amp;albag=&amp;isSmbAutoCall=false&amp;needSmbHouyi=false&amp;gad_source=1</t>
  </si>
  <si>
    <t>https://fr.aliexpress.com/item/1005006057691968.html?spm=a2g0o.productlist.main.23.7b851641WzeXGj&amp;algo_pvid=cdac8de5-7997-4522-94f8-ef554faed3db&amp;aem_p4p_detail=2024111710051112193550746970100004675479&amp;utparam-url=scene%3Asearch%7Cquery_from%3A&amp;search_p4p_id=2024111710051112193550746970100004675479_3</t>
  </si>
  <si>
    <t>x12</t>
  </si>
  <si>
    <t>1x Power supply 5V</t>
  </si>
  <si>
    <t>https://www.amazon.fr/Evemodel-entretoises-Rondelles-Rangement-Accessoires/dp/B0B2HTRWTY/ref=sr_1_2?__mk_fr_FR=%C3%85M%C3%85%C5%BD%C3%95%C3%91&amp;nsdOptOutParam=true&amp;sr=8-2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</si>
</sst>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_€"/>
  </numFmts>
  <fonts count="6">
    <font>
      <sz val="11"/>
      <color theme="1"/>
      <name val="Calibri"/>
      <family val="2"/>
      <scheme val="minor"/>
    </font>
    <font>
      <sz val="11"/>
      <color rgb="FF555555"/>
      <name val="Calibri "/>
    </font>
    <font>
      <sz val="11"/>
      <color rgb="FF55555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1"/>
    <xf numFmtId="8" fontId="0" fillId="0" borderId="0" xfId="0" applyNumberFormat="1"/>
    <xf numFmtId="164" fontId="0" fillId="0" borderId="0" xfId="0" applyNumberFormat="1"/>
    <xf numFmtId="0" fontId="5" fillId="2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left" vertical="center" wrapText="1" indent="1"/>
    </xf>
    <xf numFmtId="164" fontId="0" fillId="3" borderId="0" xfId="0" applyNumberFormat="1" applyFill="1"/>
    <xf numFmtId="0" fontId="3" fillId="3" borderId="0" xfId="1" applyFill="1"/>
    <xf numFmtId="0" fontId="0" fillId="0" borderId="1" xfId="0" applyBorder="1"/>
    <xf numFmtId="8" fontId="0" fillId="0" borderId="1" xfId="0" applyNumberFormat="1" applyBorder="1"/>
    <xf numFmtId="0" fontId="0" fillId="0" borderId="2" xfId="0" applyBorder="1"/>
    <xf numFmtId="0" fontId="0" fillId="0" borderId="5" xfId="0" applyBorder="1"/>
    <xf numFmtId="8" fontId="0" fillId="0" borderId="5" xfId="0" applyNumberFormat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1005004933865451.html?spm=a2g0o.productlist.main.1.207d537eUOwVvw&amp;algo_pvid=692aca7c-e752-4476-ac1e-8071f55b3df6&amp;utparam-url=scene%3Asearch%7Cquery_from%3A" TargetMode="External"/><Relationship Id="rId13" Type="http://schemas.openxmlformats.org/officeDocument/2006/relationships/hyperlink" Target="https://fr.aliexpress.com/item/1005006237300485.html?spm=a2g0o.productlist.main.3.2de84a163lZcfU&amp;algo_pvid=cc9d25fd-0001-4a0c-be26-716119da7850&amp;utparam-url=scene%3Asearch%7Cquery_from%3A" TargetMode="External"/><Relationship Id="rId3" Type="http://schemas.openxmlformats.org/officeDocument/2006/relationships/hyperlink" Target="https://www.amazon.fr/Transformateur-Adaptateur-Bande-Alimentation-V-220/dp/B01G0Q3RWU/ref=sr_1_5?__mk_fr_FR=%C3%85M%C3%85%C5%BD%C3%95%C3%91&amp;sr=8-5" TargetMode="External"/><Relationship Id="rId7" Type="http://schemas.openxmlformats.org/officeDocument/2006/relationships/hyperlink" Target="https://fr.aliexpress.com/item/1005006061649001.html?spm=a2g0o.productlist.main.9.3a381ba2nSWXw3&amp;algo_pvid=42c4a934-a187-42fa-b8bf-a3a9ede11f7a&amp;utparam-url=scene%3Asearch%7Cquery_from%3A" TargetMode="External"/><Relationship Id="rId12" Type="http://schemas.openxmlformats.org/officeDocument/2006/relationships/hyperlink" Target="https://fr.aliexpress.com/item/1005007080948429.html?spm=a2g0o.productlist.main.9.7780131c1YScJY&amp;algo_pvid=41d462bf-6941-43c1-ac29-465d45194570&amp;utparam-url=scene%3Asearch%7Cquery_from%3A" TargetMode="External"/><Relationship Id="rId2" Type="http://schemas.openxmlformats.org/officeDocument/2006/relationships/hyperlink" Target="https://www.amazon.fr/QWORK-Couleur-Arc-En-Ciel-broches-Connecteurs/dp/B09R42ZGQD/ref=sr_1_6?__mk_fr_FR=%C3%85M%C3%85%C5%BD%C3%95%C3%91&amp;sr=8-6" TargetMode="External"/><Relationship Id="rId1" Type="http://schemas.openxmlformats.org/officeDocument/2006/relationships/hyperlink" Target="https://www.amazon.fr/STEPPERONLINE-Bipolaire-42x34mm-Imprimante-Machine/dp/B00PNEQ9T4/ref=sr_1_3?__mk_fr_FR=%C3%85M%C3%85%C5%BD%C3%95%C3%91&amp;sr=8-3" TargetMode="External"/><Relationship Id="rId6" Type="http://schemas.openxmlformats.org/officeDocument/2006/relationships/hyperlink" Target="https://fr.aliexpress.com/item/32392774289.html?spm=a2g0o.productlist.main.3.28e746b9Wy9xrN&amp;algo_pvid=3cf27de2-05fd-4f32-8df5-1b0b312a51b3&amp;utparam-url=scene%3Asearch%7Cquery_from%3A" TargetMode="External"/><Relationship Id="rId11" Type="http://schemas.openxmlformats.org/officeDocument/2006/relationships/hyperlink" Target="https://fr.aliexpress.com/item/1005006310000213.html?spm=a2g0o.productlist.main.1.50207b0doL7JNG&amp;algo_pvid=9ff62a56-fe9c-46a7-9be2-264f13505cb7&amp;utparam-url=scene%3Asearch%7Cquery_from%3A" TargetMode="External"/><Relationship Id="rId5" Type="http://schemas.openxmlformats.org/officeDocument/2006/relationships/hyperlink" Target="https://fr.aliexpress.com/item/1005007265254207.html?spm=a2g0o.productlist.main.9.3efcb34dv24pRA&amp;algo_pvid=d5c1788f-5dca-4740-80cb-fd590f28f5a3&amp;utparam-url=scene%3Asearch%7Cquery_from%3A" TargetMode="External"/><Relationship Id="rId10" Type="http://schemas.openxmlformats.org/officeDocument/2006/relationships/hyperlink" Target="https://fr.aliexpress.com/item/1005006477925546.html?spm=a2g0o.productlist.main.5.2ca177c3pPeyF5&amp;algo_pvid=14278c4b-2f3a-4185-a741-c593b00c5a80&amp;utparam-url=scene%3Asearch%7Cquery_from%3A" TargetMode="External"/><Relationship Id="rId4" Type="http://schemas.openxmlformats.org/officeDocument/2006/relationships/hyperlink" Target="https://fr.aliexpress.com/item/1005004858805354.html?spm=a2g0o.productlist.main.3.40712ef36hLWek&amp;algo_pvid=d9509100-345d-4f27-b576-a0bbcaf7620e&amp;utparam-url=scene%3Asearch%7Cquery_from%3A" TargetMode="External"/><Relationship Id="rId9" Type="http://schemas.openxmlformats.org/officeDocument/2006/relationships/hyperlink" Target="https://fr.aliexpress.com/item/4001198421663.html?spm=a2g0o.productlist.main.13.3c823f5cCkG0Wt&amp;algo_pvid=b59f7549-360d-46c4-9250-c11e0ad65bcf&amp;utparam-url=scene%3Asearch%7Cquery_from%3A" TargetMode="External"/><Relationship Id="rId14" Type="http://schemas.openxmlformats.org/officeDocument/2006/relationships/hyperlink" Target="https://fr.aliexpress.com/item/1005006975464963.html?spm=a2g0o.productlist.main.1.2de84a163lZcfU&amp;algo_pvid=cc9d25fd-0001-4a0c-be26-716119da7850&amp;utparam-url=scene%3Asearch%7Cquery_from%3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fr/AUTOUTLET-%C3%A9querres-int%C3%A9rieures-rainur%C3%A9es-Aluminium/dp/B07PJNNP6N/ref=sr_1_4?__mk_fr_FR=%C3%85M%C3%85%C5%BD%C3%95%C3%91&amp;sr=8-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1005003693817340.html?spm=a2g0o.productlist.main.11.d0442075FU3t8c&amp;algo_pvid=e60017a7-b2ba-4898-8cfd-8f5819cdbcd7&amp;utparam-url=scene%3Asearch%7Cquery_from%3A" TargetMode="External"/><Relationship Id="rId2" Type="http://schemas.openxmlformats.org/officeDocument/2006/relationships/hyperlink" Target="https://fr.aliexpress.com/item/33002989677.html?spm=a2g0o.productlist.main.9.64cd2075KqT88m&amp;algo_pvid=4054184c-cb9b-4e27-bc11-e287f2924ea1&amp;utparam-url=scene%3Asearch%7Cquery_from%3A" TargetMode="External"/><Relationship Id="rId1" Type="http://schemas.openxmlformats.org/officeDocument/2006/relationships/hyperlink" Target="https://fr.aliexpress.com/item/10000401582873.html?spm=a2g0o.productlist.main.1.41c963489PPKIi&amp;algo_pvid=1963523d-421d-4a26-bc48-32f931ad2ccb&amp;utparam-url=scene%3Asearch%7Cquery_from%3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r.aliexpress.com/item/1005006306052205.html?spm=a2g0o.productlist.main.13.3fd2e867SukJ17&amp;algo_pvid=adffbc5b-7bab-4fde-8e0d-01dd2d6abe57&amp;utparam-url=scene%3Asearch%7Cquery_from%3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1005006057691968.html?spm=a2g0o.productlist.main.23.7b851641WzeXGj&amp;algo_pvid=cdac8de5-7997-4522-94f8-ef554faed3db&amp;aem_p4p_detail=2024111710051112193550746970100004675479&amp;utparam-url=scene%3Asearch%7Cquery_from%3A&amp;search_p4p_id=2024111710051112193550746970100004675479_3" TargetMode="External"/><Relationship Id="rId2" Type="http://schemas.openxmlformats.org/officeDocument/2006/relationships/hyperlink" Target="https://www.amazon.fr/Coulissants-Aluminium-Standard-Europ%C3%A9en-Extrusion/dp/B0B7W5D599/ref=sr_1_5?__mk_fr_FR=%C3%85M%C3%85%C5%BD%C3%95%C3%91&amp;sr=8-5" TargetMode="External"/><Relationship Id="rId1" Type="http://schemas.openxmlformats.org/officeDocument/2006/relationships/hyperlink" Target="https://www.amazon.fr/QUARKZMAN-Entretoise-Aluminium-Ext%C3%A9rieur-M%C3%A9tallique/dp/B0D3G5C3BB/ref=sr_1_2?__mk_fr_FR=%C3%85M%C3%85%C5%BD%C3%95%C3%91&amp;sr=8-2" TargetMode="External"/><Relationship Id="rId4" Type="http://schemas.openxmlformats.org/officeDocument/2006/relationships/hyperlink" Target="https://www.amazon.fr/Evemodel-entretoises-Rondelles-Rangement-Accessoires/dp/B0B2HTRWTY/ref=sr_1_2?__mk_fr_FR=%C3%85M%C3%85%C5%BD%C3%95%C3%91&amp;nsdOptOutParam=true&amp;sr=8-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aliexpress.com/item/1005007306506182.html?spm=a2g0o.productlist.main.75.5a83uOpwuOpw2y&amp;algo_pvid=8cbd8a67-ab42-497a-8899-2038a7ef7952&amp;utparam-url=scene%3Asearch%7Cquery_from%3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eille3d.com/produit/impression-3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6-C81F-468B-A403-D3A5D21C14F0}">
  <dimension ref="B1:C10"/>
  <sheetViews>
    <sheetView workbookViewId="0">
      <selection activeCell="B1" sqref="B1:C1"/>
    </sheetView>
  </sheetViews>
  <sheetFormatPr baseColWidth="10" defaultRowHeight="15"/>
  <cols>
    <col min="2" max="2" width="13.5703125" bestFit="1" customWidth="1"/>
  </cols>
  <sheetData>
    <row r="1" spans="2:3" ht="15.75" thickBot="1">
      <c r="B1" s="16" t="s">
        <v>78</v>
      </c>
      <c r="C1" s="17" t="s">
        <v>77</v>
      </c>
    </row>
    <row r="2" spans="2:3">
      <c r="B2" s="14" t="s">
        <v>47</v>
      </c>
      <c r="C2" s="15">
        <f>electronic!G22</f>
        <v>114.26</v>
      </c>
    </row>
    <row r="3" spans="2:3">
      <c r="B3" s="11" t="s">
        <v>48</v>
      </c>
      <c r="C3" s="12">
        <f>'xy table'!G8</f>
        <v>27.380000000000003</v>
      </c>
    </row>
    <row r="4" spans="2:3">
      <c r="B4" s="11" t="s">
        <v>49</v>
      </c>
      <c r="C4" s="12">
        <f>Transmission!G6</f>
        <v>17.100000000000001</v>
      </c>
    </row>
    <row r="5" spans="2:3">
      <c r="B5" s="11" t="s">
        <v>50</v>
      </c>
      <c r="C5" s="12">
        <f>box!G7</f>
        <v>3.69</v>
      </c>
    </row>
    <row r="6" spans="2:3">
      <c r="B6" s="11" t="s">
        <v>51</v>
      </c>
      <c r="C6" s="12">
        <f>bolting!G22</f>
        <v>22.97</v>
      </c>
    </row>
    <row r="7" spans="2:3">
      <c r="B7" s="11" t="s">
        <v>61</v>
      </c>
      <c r="C7" s="12">
        <f>chess!G6</f>
        <v>7.69</v>
      </c>
    </row>
    <row r="8" spans="2:3">
      <c r="B8" s="11" t="s">
        <v>73</v>
      </c>
      <c r="C8" s="12">
        <f>'impression 3D'!H13</f>
        <v>89.820000000000007</v>
      </c>
    </row>
    <row r="9" spans="2:3" ht="15.75" thickBot="1">
      <c r="B9" s="13"/>
      <c r="C9" s="13"/>
    </row>
    <row r="10" spans="2:3" ht="15.75" thickBot="1">
      <c r="B10" s="18">
        <f>SUM(C2:C8)</f>
        <v>282.91000000000003</v>
      </c>
      <c r="C10" s="19"/>
    </row>
  </sheetData>
  <mergeCells count="1">
    <mergeCell ref="B10:C10"/>
  </mergeCells>
  <conditionalFormatting sqref="B1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workbookViewId="0">
      <selection activeCell="D23" sqref="D23"/>
    </sheetView>
  </sheetViews>
  <sheetFormatPr baseColWidth="10" defaultColWidth="9.140625" defaultRowHeight="15"/>
  <cols>
    <col min="4" max="4" width="67.5703125" customWidth="1"/>
    <col min="5" max="5" width="13.85546875" bestFit="1" customWidth="1"/>
  </cols>
  <sheetData>
    <row r="1" spans="1:28">
      <c r="A1" t="s">
        <v>110</v>
      </c>
      <c r="B1" t="s">
        <v>75</v>
      </c>
      <c r="C1" t="s">
        <v>76</v>
      </c>
      <c r="E1" t="s">
        <v>41</v>
      </c>
      <c r="F1" t="s">
        <v>40</v>
      </c>
      <c r="G1" t="s">
        <v>39</v>
      </c>
    </row>
    <row r="2" spans="1:28" ht="30">
      <c r="A2" s="6" t="s">
        <v>93</v>
      </c>
      <c r="B2" s="6" t="s">
        <v>93</v>
      </c>
      <c r="C2" s="6" t="s">
        <v>93</v>
      </c>
      <c r="D2" s="2" t="s">
        <v>74</v>
      </c>
      <c r="E2">
        <v>2</v>
      </c>
      <c r="F2" s="5">
        <v>17.37</v>
      </c>
      <c r="G2" s="5">
        <f t="shared" ref="G2:G12" si="0">F2*E2</f>
        <v>34.74</v>
      </c>
      <c r="H2" s="5"/>
      <c r="I2" s="3" t="s">
        <v>42</v>
      </c>
    </row>
    <row r="3" spans="1:28" ht="30">
      <c r="A3" s="6" t="s">
        <v>93</v>
      </c>
      <c r="B3" s="6" t="s">
        <v>93</v>
      </c>
      <c r="C3" s="6" t="s">
        <v>93</v>
      </c>
      <c r="D3" s="2" t="s">
        <v>45</v>
      </c>
      <c r="E3">
        <v>1</v>
      </c>
      <c r="F3" s="5">
        <v>18.59</v>
      </c>
      <c r="G3" s="5">
        <f t="shared" si="0"/>
        <v>18.59</v>
      </c>
      <c r="H3" s="5"/>
      <c r="I3" s="3" t="s">
        <v>82</v>
      </c>
    </row>
    <row r="4" spans="1:28" s="7" customFormat="1">
      <c r="D4" s="8" t="s">
        <v>32</v>
      </c>
      <c r="E4" s="7">
        <v>0</v>
      </c>
      <c r="F4" s="9"/>
      <c r="G4" s="9">
        <f t="shared" si="0"/>
        <v>0</v>
      </c>
      <c r="H4" s="9"/>
    </row>
    <row r="5" spans="1:28" s="7" customFormat="1">
      <c r="D5" s="8" t="s">
        <v>33</v>
      </c>
      <c r="E5" s="7">
        <v>0</v>
      </c>
      <c r="F5" s="9"/>
      <c r="G5" s="9">
        <f t="shared" si="0"/>
        <v>0</v>
      </c>
      <c r="H5" s="9"/>
    </row>
    <row r="6" spans="1:28">
      <c r="A6" s="6" t="s">
        <v>93</v>
      </c>
      <c r="B6" s="6" t="s">
        <v>93</v>
      </c>
      <c r="C6" s="6" t="s">
        <v>93</v>
      </c>
      <c r="D6" s="2" t="s">
        <v>84</v>
      </c>
      <c r="E6">
        <v>2</v>
      </c>
      <c r="F6" s="5">
        <v>3.03</v>
      </c>
      <c r="G6" s="5">
        <f t="shared" si="0"/>
        <v>6.06</v>
      </c>
      <c r="H6" s="5" t="s">
        <v>86</v>
      </c>
      <c r="I6" s="3" t="s">
        <v>83</v>
      </c>
      <c r="AB6" s="3"/>
    </row>
    <row r="7" spans="1:28">
      <c r="A7" s="6" t="s">
        <v>93</v>
      </c>
      <c r="B7" s="6" t="s">
        <v>93</v>
      </c>
      <c r="C7" s="6" t="s">
        <v>93</v>
      </c>
      <c r="D7" s="2" t="s">
        <v>79</v>
      </c>
      <c r="E7">
        <v>3</v>
      </c>
      <c r="F7" s="5">
        <v>1.8</v>
      </c>
      <c r="G7" s="5">
        <f t="shared" ref="G7" si="1">F7*E7</f>
        <v>5.4</v>
      </c>
      <c r="H7" s="5" t="s">
        <v>86</v>
      </c>
      <c r="I7" s="3" t="s">
        <v>85</v>
      </c>
    </row>
    <row r="8" spans="1:28" s="7" customFormat="1">
      <c r="D8" s="8" t="s">
        <v>34</v>
      </c>
      <c r="E8" s="7">
        <v>0</v>
      </c>
      <c r="F8" s="9"/>
      <c r="G8" s="9">
        <f>F8*E8</f>
        <v>0</v>
      </c>
      <c r="H8" s="9"/>
    </row>
    <row r="9" spans="1:28">
      <c r="A9" s="6" t="s">
        <v>93</v>
      </c>
      <c r="B9" s="6" t="s">
        <v>93</v>
      </c>
      <c r="C9" s="6" t="s">
        <v>93</v>
      </c>
      <c r="D9" s="2" t="s">
        <v>80</v>
      </c>
      <c r="E9">
        <v>7</v>
      </c>
      <c r="F9" s="5">
        <v>1.63</v>
      </c>
      <c r="G9" s="5">
        <f t="shared" ref="G9" si="2">F9*E9</f>
        <v>11.41</v>
      </c>
      <c r="H9" s="5" t="s">
        <v>53</v>
      </c>
      <c r="I9" s="3" t="s">
        <v>87</v>
      </c>
    </row>
    <row r="10" spans="1:28">
      <c r="A10" s="6" t="s">
        <v>93</v>
      </c>
      <c r="B10" s="6" t="s">
        <v>93</v>
      </c>
      <c r="C10" s="6" t="s">
        <v>93</v>
      </c>
      <c r="D10" s="2" t="s">
        <v>35</v>
      </c>
      <c r="E10">
        <v>1</v>
      </c>
      <c r="F10" s="5">
        <v>4.59</v>
      </c>
      <c r="G10" s="5">
        <f>F10*E10</f>
        <v>4.59</v>
      </c>
      <c r="H10" s="5" t="s">
        <v>53</v>
      </c>
      <c r="I10" s="3" t="s">
        <v>94</v>
      </c>
    </row>
    <row r="11" spans="1:28" s="7" customFormat="1">
      <c r="D11" s="8" t="s">
        <v>37</v>
      </c>
      <c r="E11" s="7">
        <v>0</v>
      </c>
      <c r="F11" s="9"/>
      <c r="G11" s="9">
        <f t="shared" si="0"/>
        <v>0</v>
      </c>
      <c r="H11" s="9"/>
    </row>
    <row r="12" spans="1:28">
      <c r="A12" s="6" t="s">
        <v>93</v>
      </c>
      <c r="B12" s="6" t="s">
        <v>93</v>
      </c>
      <c r="C12" s="6" t="s">
        <v>93</v>
      </c>
      <c r="D12" s="2" t="s">
        <v>36</v>
      </c>
      <c r="E12">
        <v>2</v>
      </c>
      <c r="F12" s="5">
        <v>1.52</v>
      </c>
      <c r="G12" s="5">
        <f t="shared" si="0"/>
        <v>3.04</v>
      </c>
      <c r="H12" s="5" t="s">
        <v>53</v>
      </c>
      <c r="I12" s="3" t="s">
        <v>90</v>
      </c>
    </row>
    <row r="13" spans="1:28" s="7" customFormat="1">
      <c r="D13" s="8" t="s">
        <v>38</v>
      </c>
      <c r="E13" s="7">
        <v>0</v>
      </c>
      <c r="F13" s="9">
        <v>7.99</v>
      </c>
      <c r="G13" s="9">
        <f t="shared" ref="G13:G19" si="3">F13*E13</f>
        <v>0</v>
      </c>
      <c r="H13" s="9" t="s">
        <v>44</v>
      </c>
      <c r="I13" s="10" t="s">
        <v>43</v>
      </c>
    </row>
    <row r="14" spans="1:28" s="7" customFormat="1">
      <c r="D14" s="8" t="s">
        <v>46</v>
      </c>
      <c r="E14" s="7">
        <v>0</v>
      </c>
      <c r="F14" s="9">
        <v>9.7899999999999991</v>
      </c>
      <c r="G14" s="9">
        <f t="shared" si="3"/>
        <v>0</v>
      </c>
      <c r="H14" s="9"/>
      <c r="I14" s="10" t="s">
        <v>81</v>
      </c>
    </row>
    <row r="15" spans="1:28">
      <c r="A15" s="6" t="s">
        <v>93</v>
      </c>
      <c r="B15" s="6" t="s">
        <v>93</v>
      </c>
      <c r="C15" s="6" t="s">
        <v>93</v>
      </c>
      <c r="D15" s="2" t="s">
        <v>46</v>
      </c>
      <c r="E15">
        <v>1</v>
      </c>
      <c r="F15" s="5">
        <v>3.65</v>
      </c>
      <c r="G15" s="5">
        <f t="shared" si="3"/>
        <v>3.65</v>
      </c>
      <c r="H15" s="5"/>
      <c r="I15" s="3" t="s">
        <v>99</v>
      </c>
    </row>
    <row r="16" spans="1:28">
      <c r="A16" s="6" t="s">
        <v>93</v>
      </c>
      <c r="B16" s="6" t="s">
        <v>93</v>
      </c>
      <c r="C16" s="6" t="s">
        <v>93</v>
      </c>
      <c r="D16" s="2" t="s">
        <v>116</v>
      </c>
      <c r="E16">
        <v>1</v>
      </c>
      <c r="F16" s="5">
        <v>2.44</v>
      </c>
      <c r="G16" s="5">
        <f t="shared" si="3"/>
        <v>2.44</v>
      </c>
      <c r="H16" s="5"/>
      <c r="I16" s="3" t="s">
        <v>100</v>
      </c>
    </row>
    <row r="17" spans="1:9">
      <c r="A17" s="6" t="s">
        <v>93</v>
      </c>
      <c r="B17" s="6" t="s">
        <v>93</v>
      </c>
      <c r="C17" s="6" t="s">
        <v>93</v>
      </c>
      <c r="D17" s="2" t="s">
        <v>88</v>
      </c>
      <c r="E17">
        <v>1</v>
      </c>
      <c r="F17" s="5">
        <v>2.64</v>
      </c>
      <c r="G17" s="5">
        <f t="shared" si="3"/>
        <v>2.64</v>
      </c>
      <c r="H17" s="5" t="s">
        <v>95</v>
      </c>
      <c r="I17" s="3" t="s">
        <v>89</v>
      </c>
    </row>
    <row r="18" spans="1:9">
      <c r="A18" s="6" t="s">
        <v>93</v>
      </c>
      <c r="B18" s="6" t="s">
        <v>93</v>
      </c>
      <c r="C18" s="6" t="s">
        <v>93</v>
      </c>
      <c r="D18" s="2" t="s">
        <v>91</v>
      </c>
      <c r="E18">
        <v>2</v>
      </c>
      <c r="F18" s="5">
        <v>2.0499999999999998</v>
      </c>
      <c r="G18" s="5">
        <f t="shared" si="3"/>
        <v>4.0999999999999996</v>
      </c>
      <c r="H18" s="5"/>
      <c r="I18" s="3" t="s">
        <v>96</v>
      </c>
    </row>
    <row r="19" spans="1:9">
      <c r="A19" s="6" t="s">
        <v>93</v>
      </c>
      <c r="B19" s="6" t="s">
        <v>93</v>
      </c>
      <c r="C19" s="6" t="s">
        <v>93</v>
      </c>
      <c r="D19" s="2" t="s">
        <v>92</v>
      </c>
      <c r="E19">
        <v>1</v>
      </c>
      <c r="F19" s="5">
        <v>1.3</v>
      </c>
      <c r="G19" s="5">
        <f t="shared" si="3"/>
        <v>1.3</v>
      </c>
      <c r="H19" t="s">
        <v>98</v>
      </c>
      <c r="I19" s="3" t="s">
        <v>97</v>
      </c>
    </row>
    <row r="20" spans="1:9">
      <c r="A20" s="6" t="s">
        <v>93</v>
      </c>
      <c r="B20" s="6" t="s">
        <v>93</v>
      </c>
      <c r="C20" s="6" t="s">
        <v>93</v>
      </c>
      <c r="D20" s="2" t="s">
        <v>111</v>
      </c>
      <c r="E20">
        <v>5</v>
      </c>
      <c r="F20" s="5">
        <f>16.3/5</f>
        <v>3.2600000000000002</v>
      </c>
      <c r="G20" s="5">
        <f>F20*E20</f>
        <v>16.3</v>
      </c>
      <c r="I20" s="3"/>
    </row>
    <row r="21" spans="1:9">
      <c r="D21" s="2"/>
      <c r="F21" s="5"/>
      <c r="G21" s="5"/>
    </row>
    <row r="22" spans="1:9">
      <c r="G22" s="4">
        <f>SUM(G2:G20)</f>
        <v>114.26</v>
      </c>
      <c r="H22" s="4"/>
    </row>
    <row r="26" spans="1:9">
      <c r="I26" s="3"/>
    </row>
  </sheetData>
  <phoneticPr fontId="4" type="noConversion"/>
  <hyperlinks>
    <hyperlink ref="I2" r:id="rId1" xr:uid="{CDA8BAB0-86B0-4FBD-B98C-668649B42132}"/>
    <hyperlink ref="I13" r:id="rId2" xr:uid="{29DBFFB5-B230-4896-BDF9-BA6A8E899960}"/>
    <hyperlink ref="I14" r:id="rId3" xr:uid="{92846801-66E3-42CF-92BB-B8BA96F771C3}"/>
    <hyperlink ref="I3" r:id="rId4" xr:uid="{699830DD-84B8-4E31-A1AA-701ACA7954D3}"/>
    <hyperlink ref="I6" r:id="rId5" xr:uid="{61AFB22A-8C38-4B41-AC8D-E688509A62FB}"/>
    <hyperlink ref="I7" r:id="rId6" xr:uid="{9584A61F-FDBA-40CA-A589-29607501A2CB}"/>
    <hyperlink ref="I9" r:id="rId7" xr:uid="{A3F259AF-398B-4335-9FF6-2C88EB13225D}"/>
    <hyperlink ref="I17" r:id="rId8" xr:uid="{C6BA9AAE-9FC4-4A20-9FFF-12E3D8733C07}"/>
    <hyperlink ref="I12" r:id="rId9" xr:uid="{02FF4F1B-4A47-46FA-AD3C-40516B23D851}"/>
    <hyperlink ref="I10" r:id="rId10" xr:uid="{0FFBEC00-1A64-4B91-96E7-11A1796B56A3}"/>
    <hyperlink ref="I18" r:id="rId11" xr:uid="{48F9833B-BCEF-45FE-8A8D-A8FCD4979AFC}"/>
    <hyperlink ref="I19" r:id="rId12" xr:uid="{1959264D-8C7E-43E0-BEAE-2E7F05FF3D66}"/>
    <hyperlink ref="I15" r:id="rId13" xr:uid="{4AD7327F-4EDB-4087-A873-08F8E6A7A617}"/>
    <hyperlink ref="I16" r:id="rId14" xr:uid="{A142DD20-B92D-4FB7-BF92-7D1979FC7A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0EA9-F6D1-4999-A6E0-5EB545B794A7}">
  <dimension ref="A1:I8"/>
  <sheetViews>
    <sheetView workbookViewId="0">
      <selection activeCell="E7" sqref="E7"/>
    </sheetView>
  </sheetViews>
  <sheetFormatPr baseColWidth="10" defaultColWidth="14.85546875" defaultRowHeight="15"/>
  <cols>
    <col min="1" max="1" width="10.7109375" customWidth="1"/>
    <col min="2" max="2" width="10.140625" customWidth="1"/>
    <col min="3" max="3" width="10.5703125" customWidth="1"/>
    <col min="4" max="4" width="57.140625" customWidth="1"/>
  </cols>
  <sheetData>
    <row r="1" spans="1:9">
      <c r="A1" t="s">
        <v>110</v>
      </c>
      <c r="B1" t="s">
        <v>75</v>
      </c>
      <c r="C1" t="s">
        <v>76</v>
      </c>
      <c r="E1" t="s">
        <v>8</v>
      </c>
      <c r="F1" t="s">
        <v>40</v>
      </c>
      <c r="G1" t="s">
        <v>39</v>
      </c>
    </row>
    <row r="2" spans="1:9">
      <c r="A2" s="6" t="s">
        <v>93</v>
      </c>
      <c r="B2" s="6" t="s">
        <v>93</v>
      </c>
      <c r="C2" s="6" t="s">
        <v>93</v>
      </c>
      <c r="D2" s="1" t="s">
        <v>0</v>
      </c>
      <c r="E2">
        <v>1</v>
      </c>
      <c r="F2" s="4">
        <v>16.39</v>
      </c>
      <c r="G2" s="4">
        <f>F2*E2</f>
        <v>16.39</v>
      </c>
      <c r="H2" t="s">
        <v>112</v>
      </c>
      <c r="I2" s="3" t="s">
        <v>113</v>
      </c>
    </row>
    <row r="3" spans="1:9">
      <c r="D3" s="1" t="s">
        <v>1</v>
      </c>
      <c r="E3">
        <v>0</v>
      </c>
      <c r="F3" s="5"/>
      <c r="G3" s="5">
        <f t="shared" ref="G3:G6" si="0">F3*E3</f>
        <v>0</v>
      </c>
    </row>
    <row r="4" spans="1:9">
      <c r="D4" s="1" t="s">
        <v>2</v>
      </c>
      <c r="E4">
        <v>0</v>
      </c>
      <c r="F4" s="5"/>
      <c r="G4" s="5">
        <f t="shared" si="0"/>
        <v>0</v>
      </c>
    </row>
    <row r="5" spans="1:9">
      <c r="D5" s="1" t="s">
        <v>3</v>
      </c>
      <c r="E5">
        <v>0</v>
      </c>
      <c r="F5" s="5"/>
      <c r="G5" s="5">
        <f t="shared" si="0"/>
        <v>0</v>
      </c>
    </row>
    <row r="6" spans="1:9">
      <c r="A6" s="6" t="s">
        <v>93</v>
      </c>
      <c r="B6" s="6" t="s">
        <v>93</v>
      </c>
      <c r="C6" s="6" t="s">
        <v>93</v>
      </c>
      <c r="D6" s="1" t="s">
        <v>4</v>
      </c>
      <c r="E6">
        <v>1</v>
      </c>
      <c r="F6" s="5">
        <v>10.99</v>
      </c>
      <c r="G6" s="5">
        <f t="shared" si="0"/>
        <v>10.99</v>
      </c>
      <c r="H6" t="s">
        <v>53</v>
      </c>
      <c r="I6" s="3" t="s">
        <v>52</v>
      </c>
    </row>
    <row r="8" spans="1:9">
      <c r="G8" s="4">
        <f>SUM(G2:G6)</f>
        <v>27.380000000000003</v>
      </c>
    </row>
  </sheetData>
  <hyperlinks>
    <hyperlink ref="I6" r:id="rId1" xr:uid="{A3E2D196-6F7A-4AA8-B0EB-50B2DAE56C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AF86-85D1-454E-AA1F-911DD8CCB2AA}">
  <dimension ref="A1:I6"/>
  <sheetViews>
    <sheetView workbookViewId="0">
      <selection activeCell="C4" sqref="C4"/>
    </sheetView>
  </sheetViews>
  <sheetFormatPr baseColWidth="10" defaultRowHeight="15"/>
  <cols>
    <col min="4" max="4" width="38.85546875" customWidth="1"/>
    <col min="6" max="6" width="9.140625"/>
  </cols>
  <sheetData>
    <row r="1" spans="1:9">
      <c r="A1" t="s">
        <v>110</v>
      </c>
      <c r="B1" t="s">
        <v>75</v>
      </c>
      <c r="C1" t="s">
        <v>76</v>
      </c>
      <c r="E1" t="s">
        <v>8</v>
      </c>
      <c r="F1" t="s">
        <v>40</v>
      </c>
      <c r="G1" t="s">
        <v>39</v>
      </c>
    </row>
    <row r="2" spans="1:9">
      <c r="A2" s="6" t="s">
        <v>93</v>
      </c>
      <c r="B2" s="6" t="s">
        <v>93</v>
      </c>
      <c r="C2" s="6" t="s">
        <v>93</v>
      </c>
      <c r="D2" s="2" t="s">
        <v>5</v>
      </c>
      <c r="E2">
        <v>1</v>
      </c>
      <c r="F2" s="4">
        <v>5.29</v>
      </c>
      <c r="G2" s="4">
        <f>F2*E2</f>
        <v>5.29</v>
      </c>
      <c r="H2" t="s">
        <v>108</v>
      </c>
      <c r="I2" s="3" t="s">
        <v>107</v>
      </c>
    </row>
    <row r="3" spans="1:9">
      <c r="A3" s="6" t="s">
        <v>93</v>
      </c>
      <c r="B3" s="6" t="s">
        <v>93</v>
      </c>
      <c r="C3" s="6" t="s">
        <v>93</v>
      </c>
      <c r="D3" s="2" t="s">
        <v>6</v>
      </c>
      <c r="E3">
        <v>1</v>
      </c>
      <c r="F3" s="5">
        <v>8.49</v>
      </c>
      <c r="G3" s="5">
        <f t="shared" ref="G3:G4" si="0">F3*E3</f>
        <v>8.49</v>
      </c>
      <c r="H3" t="s">
        <v>53</v>
      </c>
      <c r="I3" s="3" t="s">
        <v>109</v>
      </c>
    </row>
    <row r="4" spans="1:9">
      <c r="A4" s="6" t="s">
        <v>93</v>
      </c>
      <c r="B4" s="6" t="s">
        <v>93</v>
      </c>
      <c r="C4" s="6" t="s">
        <v>93</v>
      </c>
      <c r="D4" s="2" t="s">
        <v>7</v>
      </c>
      <c r="E4">
        <v>1</v>
      </c>
      <c r="F4" s="5">
        <v>3.32</v>
      </c>
      <c r="G4" s="5">
        <f t="shared" si="0"/>
        <v>3.32</v>
      </c>
      <c r="H4" t="s">
        <v>106</v>
      </c>
      <c r="I4" s="3" t="s">
        <v>105</v>
      </c>
    </row>
    <row r="6" spans="1:9">
      <c r="G6" s="4">
        <f>SUM(G2:G4)</f>
        <v>17.100000000000001</v>
      </c>
    </row>
  </sheetData>
  <hyperlinks>
    <hyperlink ref="I4" r:id="rId1" xr:uid="{09745A9C-4A09-4D7B-AA6B-918F2DAD487D}"/>
    <hyperlink ref="I2" r:id="rId2" xr:uid="{047CAD08-F3B2-446D-BF28-E89EA0BFC7D1}"/>
    <hyperlink ref="I3" r:id="rId3" xr:uid="{B63B7599-0CCB-404D-8452-FC8D79F80A0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8AD5-B34D-407B-B075-67C1C7260318}">
  <dimension ref="A1:I7"/>
  <sheetViews>
    <sheetView workbookViewId="0">
      <selection activeCell="C2" sqref="C2"/>
    </sheetView>
  </sheetViews>
  <sheetFormatPr baseColWidth="10" defaultRowHeight="15"/>
  <cols>
    <col min="4" max="4" width="39" customWidth="1"/>
  </cols>
  <sheetData>
    <row r="1" spans="1:9">
      <c r="A1" t="s">
        <v>110</v>
      </c>
      <c r="B1" t="s">
        <v>75</v>
      </c>
      <c r="C1" t="s">
        <v>76</v>
      </c>
      <c r="E1" t="s">
        <v>8</v>
      </c>
      <c r="F1" t="s">
        <v>40</v>
      </c>
      <c r="G1" t="s">
        <v>39</v>
      </c>
    </row>
    <row r="2" spans="1:9">
      <c r="A2" s="6" t="s">
        <v>93</v>
      </c>
      <c r="B2" s="6" t="s">
        <v>93</v>
      </c>
      <c r="C2" s="6" t="s">
        <v>93</v>
      </c>
      <c r="D2" s="2" t="s">
        <v>9</v>
      </c>
      <c r="E2">
        <v>1</v>
      </c>
      <c r="F2" s="4">
        <v>3.69</v>
      </c>
      <c r="G2" s="4">
        <f>F2*E2</f>
        <v>3.69</v>
      </c>
      <c r="H2" t="s">
        <v>103</v>
      </c>
      <c r="I2" s="3" t="s">
        <v>104</v>
      </c>
    </row>
    <row r="3" spans="1:9">
      <c r="D3" s="2" t="s">
        <v>10</v>
      </c>
      <c r="E3">
        <v>0</v>
      </c>
      <c r="F3" s="5"/>
      <c r="G3" s="5">
        <f t="shared" ref="G3:G5" si="0">F3*E3</f>
        <v>0</v>
      </c>
    </row>
    <row r="4" spans="1:9">
      <c r="D4" s="2" t="s">
        <v>11</v>
      </c>
      <c r="E4">
        <v>0</v>
      </c>
      <c r="F4" s="5"/>
      <c r="G4" s="5">
        <f t="shared" si="0"/>
        <v>0</v>
      </c>
    </row>
    <row r="5" spans="1:9">
      <c r="D5" s="2" t="s">
        <v>12</v>
      </c>
      <c r="E5">
        <v>0</v>
      </c>
      <c r="F5" s="5"/>
      <c r="G5" s="5">
        <f t="shared" si="0"/>
        <v>0</v>
      </c>
    </row>
    <row r="7" spans="1:9">
      <c r="G7" s="4">
        <f>SUM(G2:G5)</f>
        <v>3.69</v>
      </c>
    </row>
  </sheetData>
  <hyperlinks>
    <hyperlink ref="I2" r:id="rId1" xr:uid="{8518E755-8AB1-4581-8430-280A180DEF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AA3D-850C-4E0C-9369-D0163B03BC27}">
  <dimension ref="A1:I22"/>
  <sheetViews>
    <sheetView workbookViewId="0">
      <selection activeCell="D7" sqref="D7"/>
    </sheetView>
  </sheetViews>
  <sheetFormatPr baseColWidth="10" defaultRowHeight="15"/>
  <cols>
    <col min="4" max="4" width="62.7109375" customWidth="1"/>
  </cols>
  <sheetData>
    <row r="1" spans="1:9">
      <c r="A1" t="s">
        <v>110</v>
      </c>
      <c r="B1" t="s">
        <v>75</v>
      </c>
      <c r="C1" t="s">
        <v>76</v>
      </c>
      <c r="E1" t="s">
        <v>8</v>
      </c>
      <c r="F1" t="s">
        <v>40</v>
      </c>
      <c r="G1" t="s">
        <v>39</v>
      </c>
    </row>
    <row r="2" spans="1:9">
      <c r="A2" s="6" t="s">
        <v>93</v>
      </c>
      <c r="B2" s="6" t="s">
        <v>93</v>
      </c>
      <c r="C2" s="6" t="s">
        <v>93</v>
      </c>
      <c r="D2" s="2" t="s">
        <v>13</v>
      </c>
      <c r="E2">
        <v>1</v>
      </c>
      <c r="F2" s="4">
        <v>8.59</v>
      </c>
      <c r="G2" s="4">
        <f>F2*E2</f>
        <v>8.59</v>
      </c>
      <c r="H2" t="s">
        <v>115</v>
      </c>
      <c r="I2" s="3" t="s">
        <v>114</v>
      </c>
    </row>
    <row r="3" spans="1:9">
      <c r="D3" s="2" t="s">
        <v>14</v>
      </c>
      <c r="E3">
        <v>1</v>
      </c>
      <c r="F3" s="5">
        <v>7.99</v>
      </c>
      <c r="G3" s="5">
        <f t="shared" ref="G3:G18" si="0">F3*E3</f>
        <v>7.99</v>
      </c>
      <c r="H3" t="s">
        <v>55</v>
      </c>
      <c r="I3" s="3" t="s">
        <v>54</v>
      </c>
    </row>
    <row r="4" spans="1:9">
      <c r="A4" s="6" t="s">
        <v>93</v>
      </c>
      <c r="B4" s="6" t="s">
        <v>93</v>
      </c>
      <c r="C4" s="6" t="s">
        <v>93</v>
      </c>
      <c r="D4" s="2" t="s">
        <v>15</v>
      </c>
      <c r="E4">
        <v>1</v>
      </c>
      <c r="F4" s="5">
        <v>7.99</v>
      </c>
      <c r="G4" s="5">
        <f t="shared" si="0"/>
        <v>7.99</v>
      </c>
      <c r="H4" t="s">
        <v>55</v>
      </c>
      <c r="I4" s="3" t="s">
        <v>117</v>
      </c>
    </row>
    <row r="5" spans="1:9">
      <c r="D5" s="2" t="s">
        <v>16</v>
      </c>
      <c r="E5">
        <v>4</v>
      </c>
      <c r="F5" s="5"/>
      <c r="G5" s="5">
        <f t="shared" si="0"/>
        <v>0</v>
      </c>
    </row>
    <row r="6" spans="1:9">
      <c r="D6" s="2" t="s">
        <v>17</v>
      </c>
      <c r="E6">
        <v>4</v>
      </c>
      <c r="F6" s="5"/>
      <c r="G6" s="5">
        <f t="shared" si="0"/>
        <v>0</v>
      </c>
    </row>
    <row r="7" spans="1:9">
      <c r="D7" s="2" t="s">
        <v>18</v>
      </c>
      <c r="E7">
        <v>8</v>
      </c>
      <c r="F7" s="5"/>
      <c r="G7" s="5">
        <f t="shared" si="0"/>
        <v>0</v>
      </c>
    </row>
    <row r="8" spans="1:9">
      <c r="A8" s="6" t="s">
        <v>93</v>
      </c>
      <c r="B8" s="6" t="s">
        <v>93</v>
      </c>
      <c r="C8" s="6" t="s">
        <v>93</v>
      </c>
      <c r="D8" s="2" t="s">
        <v>19</v>
      </c>
      <c r="E8">
        <v>1</v>
      </c>
      <c r="F8" s="5">
        <v>6.99</v>
      </c>
      <c r="G8" s="5">
        <f t="shared" si="0"/>
        <v>6.99</v>
      </c>
      <c r="H8" t="s">
        <v>57</v>
      </c>
      <c r="I8" s="3" t="s">
        <v>56</v>
      </c>
    </row>
    <row r="9" spans="1:9">
      <c r="D9" s="2" t="s">
        <v>20</v>
      </c>
      <c r="E9">
        <v>14</v>
      </c>
      <c r="F9" s="5"/>
      <c r="G9" s="5">
        <f t="shared" si="0"/>
        <v>0</v>
      </c>
    </row>
    <row r="10" spans="1:9">
      <c r="D10" s="2" t="s">
        <v>21</v>
      </c>
      <c r="E10">
        <v>12</v>
      </c>
      <c r="F10" s="5"/>
      <c r="G10" s="5">
        <f t="shared" si="0"/>
        <v>0</v>
      </c>
    </row>
    <row r="11" spans="1:9">
      <c r="D11" s="2" t="s">
        <v>22</v>
      </c>
      <c r="E11">
        <v>2</v>
      </c>
      <c r="F11" s="5"/>
      <c r="G11" s="5">
        <f t="shared" si="0"/>
        <v>0</v>
      </c>
    </row>
    <row r="12" spans="1:9">
      <c r="D12" s="2" t="s">
        <v>23</v>
      </c>
      <c r="E12">
        <v>2</v>
      </c>
      <c r="F12" s="5"/>
      <c r="G12" s="5">
        <f t="shared" si="0"/>
        <v>0</v>
      </c>
    </row>
    <row r="13" spans="1:9">
      <c r="D13" s="2" t="s">
        <v>24</v>
      </c>
      <c r="E13">
        <v>2</v>
      </c>
      <c r="F13" s="5"/>
      <c r="G13" s="5">
        <f>F13*E13</f>
        <v>0</v>
      </c>
    </row>
    <row r="14" spans="1:9">
      <c r="D14" s="2" t="s">
        <v>25</v>
      </c>
      <c r="E14">
        <v>8</v>
      </c>
      <c r="F14" s="5"/>
      <c r="G14" s="5">
        <f t="shared" si="0"/>
        <v>0</v>
      </c>
    </row>
    <row r="15" spans="1:9">
      <c r="D15" s="2" t="s">
        <v>26</v>
      </c>
      <c r="E15">
        <v>4</v>
      </c>
      <c r="F15" s="5"/>
      <c r="G15" s="5">
        <f t="shared" si="0"/>
        <v>0</v>
      </c>
    </row>
    <row r="16" spans="1:9">
      <c r="D16" s="2" t="s">
        <v>27</v>
      </c>
      <c r="E16">
        <v>4</v>
      </c>
      <c r="F16" s="5"/>
      <c r="G16" s="5">
        <f t="shared" si="0"/>
        <v>0</v>
      </c>
    </row>
    <row r="17" spans="4:7">
      <c r="D17" s="2" t="s">
        <v>28</v>
      </c>
      <c r="E17">
        <v>8</v>
      </c>
      <c r="F17" s="5"/>
      <c r="G17" s="5">
        <f t="shared" si="0"/>
        <v>0</v>
      </c>
    </row>
    <row r="18" spans="4:7">
      <c r="D18" s="2" t="s">
        <v>29</v>
      </c>
      <c r="E18">
        <v>1</v>
      </c>
      <c r="F18" s="5"/>
      <c r="G18" s="5">
        <f t="shared" si="0"/>
        <v>0</v>
      </c>
    </row>
    <row r="19" spans="4:7">
      <c r="D19" s="2" t="s">
        <v>30</v>
      </c>
      <c r="E19">
        <v>4</v>
      </c>
      <c r="F19" s="5"/>
      <c r="G19" s="5">
        <f>F19*E19</f>
        <v>0</v>
      </c>
    </row>
    <row r="20" spans="4:7">
      <c r="D20" s="2" t="s">
        <v>31</v>
      </c>
      <c r="E20">
        <v>4</v>
      </c>
      <c r="F20" s="5"/>
      <c r="G20" s="5">
        <f>F20*E20</f>
        <v>0</v>
      </c>
    </row>
    <row r="22" spans="4:7">
      <c r="G22" s="4">
        <f>SUM(G3:G20)</f>
        <v>22.97</v>
      </c>
    </row>
  </sheetData>
  <hyperlinks>
    <hyperlink ref="I3" r:id="rId1" xr:uid="{9C506D2C-0FB1-4036-9507-BBA42E25F2F7}"/>
    <hyperlink ref="I8" r:id="rId2" xr:uid="{7309AA42-71D8-4E32-98A3-969214184EEB}"/>
    <hyperlink ref="I2" r:id="rId3" display="https://fr.aliexpress.com/item/1005006057691968.html?spm=a2g0o.productlist.main.23.7b851641WzeXGj&amp;algo_pvid=cdac8de5-7997-4522-94f8-ef554faed3db&amp;aem_p4p_detail=2024111710051112193550746970100004675479&amp;utparam-url=scene%3Asearch%7Cquery_from%3A&amp;search_p4p_id=2024111710051112193550746970100004675479_3" xr:uid="{6B17B859-23AF-416A-B944-F97FF8285FDC}"/>
    <hyperlink ref="I4" r:id="rId4" xr:uid="{53F4DE52-7A28-4E4C-9FBA-A8376F443D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88FD-430A-4BF0-BDCD-2E0FEA1FFE25}">
  <dimension ref="A1:I6"/>
  <sheetViews>
    <sheetView workbookViewId="0">
      <selection activeCell="C4" sqref="C4"/>
    </sheetView>
  </sheetViews>
  <sheetFormatPr baseColWidth="10" defaultRowHeight="15"/>
  <cols>
    <col min="4" max="4" width="45.5703125" customWidth="1"/>
  </cols>
  <sheetData>
    <row r="1" spans="1:9">
      <c r="A1" t="s">
        <v>110</v>
      </c>
      <c r="B1" t="s">
        <v>75</v>
      </c>
      <c r="C1" t="s">
        <v>76</v>
      </c>
      <c r="E1" t="s">
        <v>41</v>
      </c>
      <c r="F1" t="s">
        <v>40</v>
      </c>
      <c r="G1" t="s">
        <v>39</v>
      </c>
    </row>
    <row r="2" spans="1:9">
      <c r="D2" s="2" t="s">
        <v>58</v>
      </c>
      <c r="E2">
        <v>0</v>
      </c>
      <c r="F2" s="4"/>
      <c r="G2" s="4">
        <f>F2*E2</f>
        <v>0</v>
      </c>
    </row>
    <row r="3" spans="1:9" ht="30">
      <c r="D3" s="2" t="s">
        <v>59</v>
      </c>
      <c r="E3">
        <v>0</v>
      </c>
      <c r="F3" s="5"/>
      <c r="G3" s="5">
        <f t="shared" ref="G3:G4" si="0">F3*E3</f>
        <v>0</v>
      </c>
    </row>
    <row r="4" spans="1:9">
      <c r="A4" s="6" t="s">
        <v>93</v>
      </c>
      <c r="B4" s="6" t="s">
        <v>93</v>
      </c>
      <c r="C4" s="6" t="s">
        <v>93</v>
      </c>
      <c r="D4" s="2" t="s">
        <v>60</v>
      </c>
      <c r="E4">
        <v>1</v>
      </c>
      <c r="F4" s="5">
        <v>7.69</v>
      </c>
      <c r="G4" s="5">
        <f t="shared" si="0"/>
        <v>7.69</v>
      </c>
      <c r="H4" t="s">
        <v>101</v>
      </c>
      <c r="I4" s="3" t="s">
        <v>102</v>
      </c>
    </row>
    <row r="6" spans="1:9">
      <c r="G6" s="4">
        <f>SUM(G2:G4)</f>
        <v>7.69</v>
      </c>
    </row>
  </sheetData>
  <hyperlinks>
    <hyperlink ref="I4" r:id="rId1" xr:uid="{104250D1-43BA-48BB-B95A-D9AF44A9FA09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0095-7CB1-4F14-AC5F-3735437AA809}">
  <dimension ref="A1:J13"/>
  <sheetViews>
    <sheetView workbookViewId="0">
      <selection activeCell="D15" sqref="D15"/>
    </sheetView>
  </sheetViews>
  <sheetFormatPr baseColWidth="10" defaultRowHeight="15"/>
  <sheetData>
    <row r="1" spans="1:10">
      <c r="A1" t="s">
        <v>110</v>
      </c>
      <c r="B1" t="s">
        <v>75</v>
      </c>
      <c r="C1" t="s">
        <v>76</v>
      </c>
      <c r="F1" t="s">
        <v>8</v>
      </c>
      <c r="G1" t="s">
        <v>40</v>
      </c>
      <c r="H1" t="s">
        <v>39</v>
      </c>
    </row>
    <row r="2" spans="1:10">
      <c r="A2" s="6" t="s">
        <v>93</v>
      </c>
      <c r="B2" s="6" t="s">
        <v>93</v>
      </c>
      <c r="C2" s="6" t="s">
        <v>93</v>
      </c>
      <c r="D2" t="s">
        <v>70</v>
      </c>
      <c r="F2">
        <v>2</v>
      </c>
      <c r="G2">
        <v>6.07</v>
      </c>
      <c r="H2" s="4">
        <f>G2*F2</f>
        <v>12.14</v>
      </c>
      <c r="J2" s="3" t="s">
        <v>62</v>
      </c>
    </row>
    <row r="3" spans="1:10">
      <c r="A3" s="6" t="s">
        <v>93</v>
      </c>
      <c r="B3" s="6" t="s">
        <v>93</v>
      </c>
      <c r="C3" s="6" t="s">
        <v>93</v>
      </c>
      <c r="D3" t="s">
        <v>63</v>
      </c>
      <c r="F3">
        <v>1</v>
      </c>
      <c r="G3" s="5">
        <v>12.55</v>
      </c>
      <c r="H3" s="4">
        <f t="shared" ref="H3:H11" si="0">G3*F3</f>
        <v>12.55</v>
      </c>
    </row>
    <row r="4" spans="1:10">
      <c r="D4" t="s">
        <v>71</v>
      </c>
      <c r="G4" s="5"/>
      <c r="H4" s="4">
        <f t="shared" si="0"/>
        <v>0</v>
      </c>
    </row>
    <row r="5" spans="1:10">
      <c r="D5" t="s">
        <v>72</v>
      </c>
      <c r="G5" s="5"/>
      <c r="H5" s="4">
        <f t="shared" si="0"/>
        <v>0</v>
      </c>
    </row>
    <row r="6" spans="1:10">
      <c r="A6" s="6" t="s">
        <v>93</v>
      </c>
      <c r="B6" s="6" t="s">
        <v>93</v>
      </c>
      <c r="C6" s="6" t="s">
        <v>93</v>
      </c>
      <c r="D6" t="s">
        <v>64</v>
      </c>
      <c r="F6">
        <v>1</v>
      </c>
      <c r="G6" s="4">
        <v>12.63</v>
      </c>
      <c r="H6" s="4">
        <f t="shared" si="0"/>
        <v>12.63</v>
      </c>
    </row>
    <row r="7" spans="1:10">
      <c r="A7" s="6" t="s">
        <v>93</v>
      </c>
      <c r="B7" s="6" t="s">
        <v>93</v>
      </c>
      <c r="C7" s="6" t="s">
        <v>93</v>
      </c>
      <c r="D7" t="s">
        <v>65</v>
      </c>
      <c r="F7">
        <v>1</v>
      </c>
      <c r="G7" s="4">
        <v>12.63</v>
      </c>
      <c r="H7" s="4">
        <f t="shared" si="0"/>
        <v>12.63</v>
      </c>
    </row>
    <row r="8" spans="1:10">
      <c r="A8" s="6" t="s">
        <v>93</v>
      </c>
      <c r="B8" s="6" t="s">
        <v>93</v>
      </c>
      <c r="C8" s="6" t="s">
        <v>93</v>
      </c>
      <c r="D8" t="s">
        <v>66</v>
      </c>
      <c r="F8">
        <v>1</v>
      </c>
      <c r="G8">
        <v>10.16</v>
      </c>
      <c r="H8" s="4">
        <f t="shared" si="0"/>
        <v>10.16</v>
      </c>
    </row>
    <row r="9" spans="1:10">
      <c r="A9" s="6" t="s">
        <v>93</v>
      </c>
      <c r="B9" s="6" t="s">
        <v>93</v>
      </c>
      <c r="C9" s="6" t="s">
        <v>93</v>
      </c>
      <c r="D9" t="s">
        <v>67</v>
      </c>
      <c r="F9">
        <v>1</v>
      </c>
      <c r="G9">
        <v>10.119999999999999</v>
      </c>
      <c r="H9" s="4">
        <f t="shared" si="0"/>
        <v>10.119999999999999</v>
      </c>
    </row>
    <row r="10" spans="1:10">
      <c r="A10" s="6" t="s">
        <v>93</v>
      </c>
      <c r="B10" s="6" t="s">
        <v>93</v>
      </c>
      <c r="C10" s="6" t="s">
        <v>93</v>
      </c>
      <c r="D10" t="s">
        <v>68</v>
      </c>
      <c r="F10">
        <v>1</v>
      </c>
      <c r="G10">
        <v>9.8699999999999992</v>
      </c>
      <c r="H10" s="4">
        <f t="shared" si="0"/>
        <v>9.8699999999999992</v>
      </c>
    </row>
    <row r="11" spans="1:10">
      <c r="A11" s="6" t="s">
        <v>93</v>
      </c>
      <c r="B11" s="6" t="s">
        <v>93</v>
      </c>
      <c r="C11" s="6" t="s">
        <v>93</v>
      </c>
      <c r="D11" t="s">
        <v>69</v>
      </c>
      <c r="F11">
        <v>1</v>
      </c>
      <c r="G11">
        <v>9.7200000000000006</v>
      </c>
      <c r="H11" s="4">
        <f t="shared" si="0"/>
        <v>9.7200000000000006</v>
      </c>
    </row>
    <row r="13" spans="1:10">
      <c r="H13" s="4">
        <f>SUM(H2:H11)</f>
        <v>89.820000000000007</v>
      </c>
    </row>
  </sheetData>
  <hyperlinks>
    <hyperlink ref="J2" r:id="rId1" xr:uid="{64DFEC52-8F65-4F09-AF49-361894821B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Total</vt:lpstr>
      <vt:lpstr>electronic</vt:lpstr>
      <vt:lpstr>xy table</vt:lpstr>
      <vt:lpstr>Transmission</vt:lpstr>
      <vt:lpstr>box</vt:lpstr>
      <vt:lpstr>bolting</vt:lpstr>
      <vt:lpstr>chess</vt:lpstr>
      <vt:lpstr>impression 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shavy</dc:creator>
  <cp:lastModifiedBy>shavy</cp:lastModifiedBy>
  <dcterms:created xsi:type="dcterms:W3CDTF">2015-06-05T18:19:34Z</dcterms:created>
  <dcterms:modified xsi:type="dcterms:W3CDTF">2024-12-13T16:37:02Z</dcterms:modified>
</cp:coreProperties>
</file>