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snowflake/snowflake-connector/"/>
    </mc:Choice>
  </mc:AlternateContent>
  <xr:revisionPtr revIDLastSave="0" documentId="13_ncr:1_{693FFF1A-2935-0741-8862-5FABA9C45E0D}" xr6:coauthVersionLast="47" xr6:coauthVersionMax="47" xr10:uidLastSave="{00000000-0000-0000-0000-000000000000}"/>
  <bookViews>
    <workbookView xWindow="54940" yWindow="8440" windowWidth="27640" windowHeight="16940" activeTab="1" xr2:uid="{00000000-000D-0000-FFFF-FFFF00000000}"/>
  </bookViews>
  <sheets>
    <sheet name="UUID COUNTS" sheetId="1" r:id="rId1"/>
    <sheet name="UUID_COMBO_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2" l="1"/>
  <c r="H52" i="2"/>
  <c r="H45" i="2"/>
  <c r="H38" i="2"/>
  <c r="H31" i="2"/>
  <c r="H24" i="2"/>
  <c r="H17" i="2"/>
  <c r="H10" i="2"/>
  <c r="H3" i="2"/>
  <c r="G133" i="2"/>
  <c r="G132" i="2"/>
  <c r="G131" i="2"/>
  <c r="G130" i="2"/>
  <c r="G129" i="2"/>
  <c r="G128" i="2"/>
  <c r="G126" i="2"/>
  <c r="G125" i="2"/>
  <c r="G124" i="2"/>
  <c r="G123" i="2"/>
  <c r="G122" i="2"/>
  <c r="G121" i="2"/>
  <c r="G113" i="2"/>
  <c r="G112" i="2"/>
  <c r="G111" i="2"/>
  <c r="G110" i="2"/>
  <c r="G109" i="2"/>
  <c r="G108" i="2"/>
  <c r="G106" i="2"/>
  <c r="G105" i="2"/>
  <c r="G104" i="2"/>
  <c r="G103" i="2"/>
  <c r="G102" i="2"/>
  <c r="G101" i="2"/>
  <c r="G99" i="2"/>
  <c r="G98" i="2"/>
  <c r="G97" i="2"/>
  <c r="G96" i="2"/>
  <c r="G95" i="2"/>
  <c r="G94" i="2"/>
  <c r="G92" i="2"/>
  <c r="G91" i="2"/>
  <c r="G90" i="2"/>
  <c r="G89" i="2"/>
  <c r="G88" i="2"/>
  <c r="G87" i="2"/>
  <c r="G85" i="2"/>
  <c r="G84" i="2"/>
  <c r="G83" i="2"/>
  <c r="G82" i="2"/>
  <c r="G81" i="2"/>
  <c r="G80" i="2"/>
  <c r="G78" i="2"/>
  <c r="G77" i="2"/>
  <c r="G76" i="2"/>
  <c r="G75" i="2"/>
  <c r="G74" i="2"/>
  <c r="G73" i="2"/>
  <c r="G65" i="2"/>
  <c r="G64" i="2"/>
  <c r="G63" i="2"/>
  <c r="G62" i="2"/>
  <c r="G61" i="2"/>
  <c r="G60" i="2"/>
  <c r="G58" i="2"/>
  <c r="G57" i="2"/>
  <c r="G56" i="2"/>
  <c r="G55" i="2"/>
  <c r="G54" i="2"/>
  <c r="G53" i="2"/>
  <c r="G51" i="2"/>
  <c r="G50" i="2"/>
  <c r="G49" i="2"/>
  <c r="G48" i="2"/>
  <c r="G47" i="2"/>
  <c r="G46" i="2"/>
  <c r="G44" i="2"/>
  <c r="G43" i="2"/>
  <c r="G42" i="2"/>
  <c r="G41" i="2"/>
  <c r="G40" i="2"/>
  <c r="G39" i="2"/>
  <c r="G37" i="2"/>
  <c r="G36" i="2"/>
  <c r="G35" i="2"/>
  <c r="G34" i="2"/>
  <c r="G33" i="2"/>
  <c r="G32" i="2"/>
  <c r="G30" i="2"/>
  <c r="G29" i="2"/>
  <c r="G28" i="2"/>
  <c r="G27" i="2"/>
  <c r="G26" i="2"/>
  <c r="G25" i="2"/>
  <c r="G23" i="2"/>
  <c r="G22" i="2"/>
  <c r="G21" i="2"/>
  <c r="G20" i="2"/>
  <c r="G19" i="2"/>
  <c r="G18" i="2"/>
  <c r="G9" i="2"/>
  <c r="G8" i="2"/>
  <c r="G7" i="2"/>
  <c r="G6" i="2"/>
  <c r="G5" i="2"/>
  <c r="G4" i="2"/>
  <c r="G16" i="2"/>
  <c r="G15" i="2"/>
  <c r="G14" i="2"/>
  <c r="G13" i="2"/>
  <c r="G11" i="2"/>
  <c r="G12" i="2"/>
  <c r="K17" i="1"/>
  <c r="K1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<sst xmlns="http://schemas.openxmlformats.org/spreadsheetml/2006/main" count="240" uniqueCount="239">
  <si>
    <t>metadata_table</t>
  </si>
  <si>
    <t>total</t>
  </si>
  <si>
    <t>USER_ID_UUID</t>
  </si>
  <si>
    <t>USERNAME_UUID</t>
  </si>
  <si>
    <t>PERSONA_UUID</t>
  </si>
  <si>
    <t>RID_UUID</t>
  </si>
  <si>
    <t>SEGMENT__ANGEL_APP_IOS__IDENTIFIES</t>
  </si>
  <si>
    <t>SEGMENT__ANGEL_MOBILE_ANDROID_PROD__IDENTIFIES</t>
  </si>
  <si>
    <t>SEGMENT__ANGEL_MOBILE_IOS_PROD__IDENTIFIES</t>
  </si>
  <si>
    <t>SEGMENT__ANGEL_MOBILE_RN_ANDROID_PROD__IDENTIFIES</t>
  </si>
  <si>
    <t>SEGMENT__ANGEL_MOBILE_RN_IOS_PROD__IDENTIFIES</t>
  </si>
  <si>
    <t>SEGMENT__ANGEL_TV_ANDROIDTV_PROD__IDENTIFIES</t>
  </si>
  <si>
    <t>SEGMENT__PERSONAS_THE_CHOSEN_WEB__IDENTIFIES</t>
  </si>
  <si>
    <t>SEGMENT__THE_CHOSEN_APP_WEB_PROD__IDENTIFIES</t>
  </si>
  <si>
    <t>SEGMENT__THE_CHOSEN_MOBILE_ANDROID_PROD__IDENTIFIES</t>
  </si>
  <si>
    <t>SEGMENT__ANGEL_FUNDING_PROD__IDENTIFIES</t>
  </si>
  <si>
    <t>SEGMENT__ANGEL_NFT_WEBSITE_PROD__IDENTIFIES</t>
  </si>
  <si>
    <t>SEGMENT__ANGEL_TV_FIRETV_PROD__IDENTIFIES</t>
  </si>
  <si>
    <t>SEGMENT__ANGEL_WEB__IDENTIFIES</t>
  </si>
  <si>
    <t>SEGMENT__PERSONAS_THE_CHOSEN_MOBILE__IDENTIFIES</t>
  </si>
  <si>
    <t>SEGMENT__THE_CHOSEN_MOBILE_IOS_PROD__IDENTIFIES</t>
  </si>
  <si>
    <t>SEGMENT__SHOPIFY__IDENTIFIES</t>
  </si>
  <si>
    <t>SEGMENT__THE_CHOSEN_APP_REACT_NATIVE_PROD__IDENTIFIES</t>
  </si>
  <si>
    <t>% 4 same</t>
  </si>
  <si>
    <t>% 5 same</t>
  </si>
  <si>
    <t>abcd 4 same</t>
  </si>
  <si>
    <t>abcde 5 same</t>
  </si>
  <si>
    <t>a</t>
  </si>
  <si>
    <t>b</t>
  </si>
  <si>
    <t>c</t>
  </si>
  <si>
    <t>USER_ID</t>
  </si>
  <si>
    <t>d</t>
  </si>
  <si>
    <t>e</t>
  </si>
  <si>
    <t>SEGMENT__ANGEL_APP_IOS__IDENTIFIES has no existing columns</t>
  </si>
  <si>
    <t>{'SEGMENT__ANGEL_MOBILE_ANDROID_PROD__IDENTIFIES@USER_ID_UUID-PERSONA_UUID': '322,802'}</t>
  </si>
  <si>
    <t>{'SEGMENT__ANGEL_MOBILE_IOS_PROD__IDENTIFIES@USER_ID_UUID-PERSONA_UUID': '713,833'}</t>
  </si>
  <si>
    <t>{'SEGMENT__ANGEL_MOBILE_RN_ANDROID_PROD__IDENTIFIES@USER_ID_UUID-USERNAME_UUID': '654'}</t>
  </si>
  <si>
    <t>{'SEGMENT__ANGEL_MOBILE_RN_ANDROID_PROD__IDENTIFIES@USER_ID_UUID-PERSONA_UUID': '1,602'}</t>
  </si>
  <si>
    <t>{'SEGMENT__ANGEL_MOBILE_RN_ANDROID_PROD__IDENTIFIES@USERNAME_UUID-PERSONA_UUID': '652'}</t>
  </si>
  <si>
    <t>{'SEGMENT__ANGEL_MOBILE_RN_ANDROID_PROD__IDENTIFIES@USER_ID_UUID-USERNAME_UUID-PERSONA_UUID': '652'}</t>
  </si>
  <si>
    <t>{'SEGMENT__ANGEL_MOBILE_RN_IOS_PROD__IDENTIFIES@USER_ID_UUID-USERNAME_UUID': '1,114'}</t>
  </si>
  <si>
    <t>{'SEGMENT__ANGEL_MOBILE_RN_IOS_PROD__IDENTIFIES@USER_ID_UUID-PERSONA_UUID': '3,919'}</t>
  </si>
  <si>
    <t>{'SEGMENT__ANGEL_MOBILE_RN_IOS_PROD__IDENTIFIES@USERNAME_UUID-PERSONA_UUID': '1,103'}</t>
  </si>
  <si>
    <t>{'SEGMENT__ANGEL_MOBILE_RN_IOS_PROD__IDENTIFIES@USER_ID_UUID-USERNAME_UUID-PERSONA_UUID': '1,103'}</t>
  </si>
  <si>
    <t>{'SEGMENT__ANGEL_TV_ANDROIDTV_PROD__IDENTIFIES@USER_ID_UUID-USERNAME_UUID': '1,081'}</t>
  </si>
  <si>
    <t>{'SEGMENT__ANGEL_TV_ANDROIDTV_PROD__IDENTIFIES@USER_ID_UUID-PERSONA_UUID': '1,138'}</t>
  </si>
  <si>
    <t>{'SEGMENT__ANGEL_TV_ANDROIDTV_PROD__IDENTIFIES@USERNAME_UUID-PERSONA_UUID': '1,081'}</t>
  </si>
  <si>
    <t>{'SEGMENT__ANGEL_TV_ANDROIDTV_PROD__IDENTIFIES@USER_ID_UUID-USERNAME_UUID-PERSONA_UUID': '1,081'}</t>
  </si>
  <si>
    <t>{'SEGMENT__PERSONAS_THE_CHOSEN_WEB__IDENTIFIES@USER_ID_UUID-PERSONA_UUID': '1,890,668'}</t>
  </si>
  <si>
    <t>{'SEGMENT__THE_CHOSEN_APP_WEB_PROD__IDENTIFIES@USER_ID_UUID-USERNAME_UUID': '52,048'}</t>
  </si>
  <si>
    <t>{'SEGMENT__THE_CHOSEN_APP_WEB_PROD__IDENTIFIES@USER_ID_UUID-PERSONA_UUID': '238,426'}</t>
  </si>
  <si>
    <t>{'SEGMENT__THE_CHOSEN_APP_WEB_PROD__IDENTIFIES@USERNAME_UUID-PERSONA_UUID': '31,058'}</t>
  </si>
  <si>
    <t>{'SEGMENT__THE_CHOSEN_APP_WEB_PROD__IDENTIFIES@USER_ID_UUID-USERNAME_UUID-PERSONA_UUID': '31,058'}</t>
  </si>
  <si>
    <t>{'SEGMENT__THE_CHOSEN_MOBILE_ANDROID_PROD__IDENTIFIES@USER_ID_UUID-USERNAME_UUID': '2,163,192'}</t>
  </si>
  <si>
    <t>{'SEGMENT__THE_CHOSEN_MOBILE_ANDROID_PROD__IDENTIFIES@USER_ID_UUID-PERSONA_UUID': '2,452,006'}</t>
  </si>
  <si>
    <t>{'SEGMENT__THE_CHOSEN_MOBILE_ANDROID_PROD__IDENTIFIES@USERNAME_UUID-PERSONA_UUID': '2,156,848'}</t>
  </si>
  <si>
    <t>{'SEGMENT__THE_CHOSEN_MOBILE_ANDROID_PROD__IDENTIFIES@USER_ID_UUID-USERNAME_UUID-PERSONA_UUID': '2,156,848'}</t>
  </si>
  <si>
    <t>SEGMENT__ANGEL_FUNDING_PROD__IDENTIFIES has no existing columns</t>
  </si>
  <si>
    <t>SEGMENT__ANGEL_NFT_WEBSITE_PROD__IDENTIFIES has no existing columns</t>
  </si>
  <si>
    <t>{'SEGMENT__ANGEL_TV_FIRETV_PROD__IDENTIFIES@USER_ID_UUID-USERNAME_UUID': '6'}</t>
  </si>
  <si>
    <t>{'SEGMENT__ANGEL_TV_FIRETV_PROD__IDENTIFIES@USER_ID_UUID-PERSONA_UUID': '9'}</t>
  </si>
  <si>
    <t>{'SEGMENT__ANGEL_TV_FIRETV_PROD__IDENTIFIES@USERNAME_UUID-PERSONA_UUID': '6'}</t>
  </si>
  <si>
    <t>{'SEGMENT__ANGEL_TV_FIRETV_PROD__IDENTIFIES@USER_ID_UUID-USERNAME_UUID-PERSONA_UUID': '6'}</t>
  </si>
  <si>
    <t>SEGMENT__ANGEL_WEB__IDENTIFIES has no existing columns</t>
  </si>
  <si>
    <t>{'SEGMENT__PERSONAS_THE_CHOSEN_MOBILE__IDENTIFIES@USER_ID_UUID-PERSONA_UUID': '279,081'}</t>
  </si>
  <si>
    <t>{'SEGMENT__THE_CHOSEN_MOBILE_IOS_PROD__IDENTIFIES@USER_ID_UUID-PERSONA_UUID': '2,317,637'}</t>
  </si>
  <si>
    <t>{'SEGMENT__THE_CHOSEN_APP_REACT_NATIVE_PROD__IDENTIFIES@USER_ID_UUID-PERSONA_UUID': '635,439'}</t>
  </si>
  <si>
    <t>{'SEGMENT__ANGEL_MOBILE_ANDROID_PROD__IDENTIFIES@USER_ID_UUID-USERNAME_UUID': '313,949'}</t>
  </si>
  <si>
    <t>{'SEGMENT__ANGEL_MOBILE_ANDROID_PROD__IDENTIFIES@USERNAME_UUID-PERSONA_UUID': '309,893'}</t>
  </si>
  <si>
    <t>{'SEGMENT__ANGEL_MOBILE_ANDROID_PROD__IDENTIFIES@USER_ID_UUID-USERNAME_UUID-PERSONA_UUID': '309,893'}</t>
  </si>
  <si>
    <t>{'SEGMENT__ANGEL_MOBILE_IOS_PROD__IDENTIFIES@USER_ID_UUID-USERNAME_UUID': '688,067'}</t>
  </si>
  <si>
    <t>{'SEGMENT__ANGEL_MOBILE_IOS_PROD__IDENTIFIES@USERNAME_UUID-PERSONA_UUID': '675,374'}</t>
  </si>
  <si>
    <t>{'SEGMENT__ANGEL_MOBILE_IOS_PROD__IDENTIFIES@USER_ID_UUID-USERNAME_UUID-PERSONA_UUID': '675,374'}</t>
  </si>
  <si>
    <t>{'SEGMENT__PERSONAS_THE_CHOSEN_WEB__IDENTIFIES@USER_ID_UUID-USERNAME_UUID': '1,309,931'}</t>
  </si>
  <si>
    <t>{'SEGMENT__PERSONAS_THE_CHOSEN_WEB__IDENTIFIES@USERNAME_UUID-PERSONA_UUID': '1,309,931'}</t>
  </si>
  <si>
    <t>{'SEGMENT__PERSONAS_THE_CHOSEN_WEB__IDENTIFIES@USER_ID_UUID-USERNAME_UUID-PERSONA_UUID': '1,309,931'}</t>
  </si>
  <si>
    <t>{'SEGMENT__THE_CHOSEN_MOBILE_ANDROID_PROD__IDENTIFIES@USER_ID_UUID-RID_UUID': '1,937,845'}</t>
  </si>
  <si>
    <t>{'SEGMENT__THE_CHOSEN_MOBILE_ANDROID_PROD__IDENTIFIES@USERNAME_UUID-RID_UUID': '1,665,924'}</t>
  </si>
  <si>
    <t>{'SEGMENT__THE_CHOSEN_MOBILE_ANDROID_PROD__IDENTIFIES@PERSONA_UUID-RID_UUID': '1,879,051'}</t>
  </si>
  <si>
    <t>{'SEGMENT__THE_CHOSEN_MOBILE_ANDROID_PROD__IDENTIFIES@USER_ID_UUID-USERNAME_UUID-RID_UUID': '1,665,924'}</t>
  </si>
  <si>
    <t>{'SEGMENT__THE_CHOSEN_MOBILE_ANDROID_PROD__IDENTIFIES@USER_ID_UUID-PERSONA_UUID-RID_UUID': '1,879,051'}</t>
  </si>
  <si>
    <t>{'SEGMENT__THE_CHOSEN_MOBILE_ANDROID_PROD__IDENTIFIES@USERNAME_UUID-PERSONA_UUID-RID_UUID': '1,663,747'}</t>
  </si>
  <si>
    <t>{'SEGMENT__THE_CHOSEN_MOBILE_ANDROID_PROD__IDENTIFIES@USER_ID_UUID-USERNAME_UUID-PERSONA_UUID-RID_UUID': '1,663,747'}</t>
  </si>
  <si>
    <t>{'SEGMENT__PERSONAS_THE_CHOSEN_MOBILE__IDENTIFIES@USER_ID_UUID-USERNAME_UUID': '277,995'}</t>
  </si>
  <si>
    <t>{'SEGMENT__PERSONAS_THE_CHOSEN_MOBILE__IDENTIFIES@USERNAME_UUID-PERSONA_UUID': '268,983'}</t>
  </si>
  <si>
    <t>{'SEGMENT__PERSONAS_THE_CHOSEN_MOBILE__IDENTIFIES@USER_ID_UUID-USERNAME_UUID-PERSONA_UUID': '268,983'}</t>
  </si>
  <si>
    <t>{'SEGMENT__THE_CHOSEN_MOBILE_IOS_PROD__IDENTIFIES@USER_ID_UUID-USERNAME_UUID': '2,041,436'}</t>
  </si>
  <si>
    <t>{'SEGMENT__THE_CHOSEN_MOBILE_IOS_PROD__IDENTIFIES@USER_ID_UUID-RID_UUID': '1,827,453'}</t>
  </si>
  <si>
    <t>{'SEGMENT__THE_CHOSEN_MOBILE_IOS_PROD__IDENTIFIES@USERNAME_UUID-PERSONA_UUID': '2,035,297'}</t>
  </si>
  <si>
    <t>{'SEGMENT__THE_CHOSEN_MOBILE_IOS_PROD__IDENTIFIES@USERNAME_UUID-RID_UUID': '1,559,380'}</t>
  </si>
  <si>
    <t>{'SEGMENT__THE_CHOSEN_MOBILE_IOS_PROD__IDENTIFIES@PERSONA_UUID-RID_UUID': '1,770,950'}</t>
  </si>
  <si>
    <t>{'SEGMENT__THE_CHOSEN_MOBILE_IOS_PROD__IDENTIFIES@USER_ID_UUID-USERNAME_UUID-PERSONA_UUID': '2,035,297'}</t>
  </si>
  <si>
    <t>{'SEGMENT__THE_CHOSEN_MOBILE_IOS_PROD__IDENTIFIES@USER_ID_UUID-USERNAME_UUID-RID_UUID': '1,559,380'}</t>
  </si>
  <si>
    <t>{'SEGMENT__THE_CHOSEN_MOBILE_IOS_PROD__IDENTIFIES@USER_ID_UUID-PERSONA_UUID-RID_UUID': '1,770,950'}</t>
  </si>
  <si>
    <t>{'SEGMENT__THE_CHOSEN_MOBILE_IOS_PROD__IDENTIFIES@USERNAME_UUID-PERSONA_UUID-RID_UUID': '1,556,626'}</t>
  </si>
  <si>
    <t>{'SEGMENT__THE_CHOSEN_MOBILE_IOS_PROD__IDENTIFIES@USER_ID_UUID-USERNAME_UUID-PERSONA_UUID-RID_UUID': '1,556,626'}</t>
  </si>
  <si>
    <t>{'SEGMENT__THE_CHOSEN_APP_REACT_NATIVE_PROD__IDENTIFIES@USER_ID_UUID-USERNAME_UUID': '279,593'}</t>
  </si>
  <si>
    <t>{'SEGMENT__THE_CHOSEN_APP_REACT_NATIVE_PROD__IDENTIFIES@USERNAME_UUID-PERSONA_UUID': '263,666'}</t>
  </si>
  <si>
    <t>{'SEGMENT__THE_CHOSEN_APP_REACT_NATIVE_PROD__IDENTIFIES@USER_ID_UUID-USERNAME_UUID-PERSONA_UUID': '263,666'}</t>
  </si>
  <si>
    <t>{'SEGMENT__ANGEL_APP_IOS__IDENTIFIES@USER_ID_UUID-USERNAME_UUID-PERSONA_UUID': 0</t>
  </si>
  <si>
    <t>SEGMENT__ANGEL_FUNDING_PROD__IDENTIFIES@USER_ID_UUID-USERNAME_UUID': ' 537</t>
  </si>
  <si>
    <t>{'SEGMENT__ANGEL_FUNDING_PROD__IDENTIFIES@USER_ID_UUID-PERSONA_UUID': ' 64720</t>
  </si>
  <si>
    <t>{'SEGMENT__ANGEL_FUNDING_PROD__IDENTIFIES@USERNAME_UUID-PERSONA_UUID': '110</t>
  </si>
  <si>
    <t>{'SEGMENT__ANGEL_FUNDING_PROD__IDENTIFIES@USER_ID_UUID-USERNAME_UUID-PERSONA_UUID': 110</t>
  </si>
  <si>
    <t>{'SEGMENT__ANGEL_NFT_WEBSITE_PROD__IDENTIFIES@USER_ID_UUID-USERNAME_UUID: 14861</t>
  </si>
  <si>
    <t>{'SEGMENT__ANGEL_NFT_WEBSITE_PROD__IDENTIFIES@USER_ID_UUID-PERSONA_UUID': 14665</t>
  </si>
  <si>
    <t>{'SEGMENT__ANGEL_NFT_WEBSITE_PROD__IDENTIFIES@USERNAME_UUID-PERSONA_UUID': 14053</t>
  </si>
  <si>
    <t>{'SEGMENT__ANGEL_NFT_WEBSITE_PROD__IDENTIFIES@USER_ID_UUID-USERNAME_UUID-PERSONA_UUID': 14053</t>
  </si>
  <si>
    <t>{'SEGMENT__ANGEL_WEB__IDENTIFIES@USER_ID_UUID-USERNAME_UUID': 3955</t>
  </si>
  <si>
    <t>{'SEGMENT__ANGEL_WEB__IDENTIFIES@USER_ID_UUID-PERSONA_UUID': 21045</t>
  </si>
  <si>
    <t>{'SEGMENT__ANGEL_WEB__IDENTIFIES@USERNAME_UUID-PERSONA_UUID': 2238</t>
  </si>
  <si>
    <t>{'SEGMENT__ANGEL_WEB__IDENTIFIES@USER_ID_UUID-USERNAME_UUID-PERSONA_UUID': 2238</t>
  </si>
  <si>
    <t>{'SEGMENT__ANGEL_APP_IOS__IDENTIFIES@USERNAME_UUID-PERSONA_UUID': 0</t>
  </si>
  <si>
    <t>{'SEGMENT__ANGEL_APP_IOS__IDENTIFIES@USER_ID_UUID-USERNAME_UUID': 0</t>
  </si>
  <si>
    <t>{'SEGMENT__ANGEL_APP_IOS__IDENTIFIES@USER_ID_UUID-PERSONA_UUID':  25</t>
  </si>
  <si>
    <t>{'SEGMENT.IDENTIFIES_METADATA.SEGMENT__ANGEL_MOBILE_ANDROID_PROD__IDENTIFIES @ ': 330247}</t>
  </si>
  <si>
    <t>{'SEGMENT.IDENTIFIES_METADATA.SEGMENT__ANGEL_MOBILE_ANDROID_PROD__IDENTIFIES @ USER_ID_UUID': 326958}</t>
  </si>
  <si>
    <t>{'SEGMENT.IDENTIFIES_METADATA.SEGMENT__ANGEL_MOBILE_ANDROID_PROD__IDENTIFIES @ USERNAME_UUID': 314032}</t>
  </si>
  <si>
    <t>{'SEGMENT.IDENTIFIES_METADATA.SEGMENT__ANGEL_MOBILE_ANDROID_PROD__IDENTIFIES @ PERSONA_UUID': 322802}</t>
  </si>
  <si>
    <t>{'SEGMENT.IDENTIFIES_METADATA.SEGMENT__ANGEL_MOBILE_IOS_PROD__IDENTIFIES @ ': 728290}</t>
  </si>
  <si>
    <t>{'SEGMENT.IDENTIFIES_METADATA.SEGMENT__ANGEL_MOBILE_IOS_PROD__IDENTIFIES @ USER_ID_UUID': 728285}</t>
  </si>
  <si>
    <t>{'SEGMENT.IDENTIFIES_METADATA.SEGMENT__ANGEL_MOBILE_IOS_PROD__IDENTIFIES @ USERNAME_UUID': 691301}</t>
  </si>
  <si>
    <t>{'SEGMENT.IDENTIFIES_METADATA.SEGMENT__ANGEL_MOBILE_IOS_PROD__IDENTIFIES @ PERSONA_UUID': 713833}</t>
  </si>
  <si>
    <t>{'SEGMENT.IDENTIFIES_METADATA.SEGMENT__ANGEL_MOBILE_RN_ANDROID_PROD__IDENTIFIES @ ': 1659}</t>
  </si>
  <si>
    <t>{'SEGMENT.IDENTIFIES_METADATA.SEGMENT__ANGEL_MOBILE_RN_ANDROID_PROD__IDENTIFIES @ USER_ID_UUID': 1659}</t>
  </si>
  <si>
    <t>{'SEGMENT.IDENTIFIES_METADATA.SEGMENT__ANGEL_MOBILE_RN_ANDROID_PROD__IDENTIFIES @ USERNAME_UUID': 654}</t>
  </si>
  <si>
    <t>{'SEGMENT.IDENTIFIES_METADATA.SEGMENT__ANGEL_MOBILE_RN_ANDROID_PROD__IDENTIFIES @ PERSONA_UUID': 1602}</t>
  </si>
  <si>
    <t>{'SEGMENT.IDENTIFIES_METADATA.SEGMENT__ANGEL_MOBILE_RN_IOS_PROD__IDENTIFIES @ ': 3983}</t>
  </si>
  <si>
    <t>{'SEGMENT.IDENTIFIES_METADATA.SEGMENT__ANGEL_MOBILE_RN_IOS_PROD__IDENTIFIES @ USER_ID_UUID': 3982}</t>
  </si>
  <si>
    <t>{'SEGMENT.IDENTIFIES_METADATA.SEGMENT__ANGEL_MOBILE_RN_IOS_PROD__IDENTIFIES @ USERNAME_UUID': 1114}</t>
  </si>
  <si>
    <t>{'SEGMENT.IDENTIFIES_METADATA.SEGMENT__ANGEL_MOBILE_RN_IOS_PROD__IDENTIFIES @ PERSONA_UUID': 3919}</t>
  </si>
  <si>
    <t>{'SEGMENT.IDENTIFIES_METADATA.SEGMENT__ANGEL_TV_ANDROIDTV_PROD__IDENTIFIES @ ': 1175}</t>
  </si>
  <si>
    <t>{'SEGMENT.IDENTIFIES_METADATA.SEGMENT__ANGEL_TV_ANDROIDTV_PROD__IDENTIFIES @ USER_ID_UUID': 1138}</t>
  </si>
  <si>
    <t>{'SEGMENT.IDENTIFIES_METADATA.SEGMENT__ANGEL_TV_ANDROIDTV_PROD__IDENTIFIES @ USERNAME_UUID': 1116}</t>
  </si>
  <si>
    <t>{'SEGMENT.IDENTIFIES_METADATA.SEGMENT__ANGEL_TV_ANDROIDTV_PROD__IDENTIFIES @ PERSONA_UUID': 1138}</t>
  </si>
  <si>
    <t>{'SEGMENT.IDENTIFIES_METADATA.SEGMENT__PERSONAS_THE_CHOSEN_WEB__IDENTIFIES @ USER_ID_UUID': 1890668}</t>
  </si>
  <si>
    <t>{'SEGMENT.IDENTIFIES_METADATA.SEGMENT__PERSONAS_THE_CHOSEN_WEB__IDENTIFIES @ USERNAME_UUID': 1317782}</t>
  </si>
  <si>
    <t>{'SEGMENT.IDENTIFIES_METADATA.SEGMENT__PERSONAS_THE_CHOSEN_WEB__IDENTIFIES @ PERSONA_UUID': 1890668}</t>
  </si>
  <si>
    <t>{'SEGMENT.IDENTIFIES_METADATA.SEGMENT__THE_CHOSEN_APP_WEB_PROD__IDENTIFIES @ USER_ID_UUID': 415213}</t>
  </si>
  <si>
    <t>{'SEGMENT.IDENTIFIES_METADATA.SEGMENT__THE_CHOSEN_APP_WEB_PROD__IDENTIFIES @ USERNAME_UUID': 52048}</t>
  </si>
  <si>
    <t>{'SEGMENT.IDENTIFIES_METADATA.SEGMENT__THE_CHOSEN_APP_WEB_PROD__IDENTIFIES @ PERSONA_UUID': 238426}</t>
  </si>
  <si>
    <t>{'SEGMENT.IDENTIFIES_METADATA.SEGMENT__THE_CHOSEN_MOBILE_ANDROID_PROD__IDENTIFIES @ ': 10591004}</t>
  </si>
  <si>
    <t>{'SEGMENT.IDENTIFIES_METADATA.SEGMENT__THE_CHOSEN_MOBILE_ANDROID_PROD__IDENTIFIES @ USER_ID_UUID': 2560675}</t>
  </si>
  <si>
    <t>{'SEGMENT.IDENTIFIES_METADATA.SEGMENT__THE_CHOSEN_MOBILE_ANDROID_PROD__IDENTIFIES @ USERNAME_UUID': 2163192}</t>
  </si>
  <si>
    <t>{'SEGMENT.IDENTIFIES_METADATA.SEGMENT__THE_CHOSEN_MOBILE_ANDROID_PROD__IDENTIFIES @ PERSONA_UUID': 2452006}</t>
  </si>
  <si>
    <t>{'SEGMENT.IDENTIFIES_METADATA.SEGMENT__THE_CHOSEN_MOBILE_ANDROID_PROD__IDENTIFIES @ RID_UUID': 2136635}</t>
  </si>
  <si>
    <t>{'SEGMENT.IDENTIFIES_METADATA.SEGMENT__ANGEL_TV_FIRETV_PROD__IDENTIFIES @ ': 9}</t>
  </si>
  <si>
    <t>{'SEGMENT.IDENTIFIES_METADATA.SEGMENT__ANGEL_TV_FIRETV_PROD__IDENTIFIES @ USER_ID_UUID': 9}</t>
  </si>
  <si>
    <t>{'SEGMENT.IDENTIFIES_METADATA.SEGMENT__ANGEL_TV_FIRETV_PROD__IDENTIFIES @ USERNAME_UUID': 6}</t>
  </si>
  <si>
    <t>{'SEGMENT.IDENTIFIES_METADATA.SEGMENT__ANGEL_TV_FIRETV_PROD__IDENTIFIES @ PERSONA_UUID': 9}</t>
  </si>
  <si>
    <t>{'SEGMENT.IDENTIFIES_METADATA.SEGMENT__PERSONAS_THE_CHOSEN_MOBILE__IDENTIFIES @ ': 2683094}</t>
  </si>
  <si>
    <t>{'SEGMENT.IDENTIFIES_METADATA.SEGMENT__PERSONAS_THE_CHOSEN_MOBILE__IDENTIFIES @ USER_ID_UUID': 288188}</t>
  </si>
  <si>
    <t>{'SEGMENT.IDENTIFIES_METADATA.SEGMENT__PERSONAS_THE_CHOSEN_MOBILE__IDENTIFIES @ USERNAME_UUID': 279812}</t>
  </si>
  <si>
    <t>{'SEGMENT.IDENTIFIES_METADATA.SEGMENT__PERSONAS_THE_CHOSEN_MOBILE__IDENTIFIES @ PERSONA_UUID': 279081}</t>
  </si>
  <si>
    <t>{'SEGMENT.IDENTIFIES_METADATA.SEGMENT__THE_CHOSEN_MOBILE_IOS_PROD__IDENTIFIES @ ': 9205943}</t>
  </si>
  <si>
    <t>{'SEGMENT.IDENTIFIES_METADATA.SEGMENT__THE_CHOSEN_MOBILE_IOS_PROD__IDENTIFIES @ USER_ID_UUID': 2402159}</t>
  </si>
  <si>
    <t>{'SEGMENT.IDENTIFIES_METADATA.SEGMENT__THE_CHOSEN_MOBILE_IOS_PROD__IDENTIFIES @ USERNAME_UUID': 2041483}</t>
  </si>
  <si>
    <t>{'SEGMENT.IDENTIFIES_METADATA.SEGMENT__THE_CHOSEN_MOBILE_IOS_PROD__IDENTIFIES @ PERSONA_UUID': 2317637}</t>
  </si>
  <si>
    <t>{'SEGMENT.IDENTIFIES_METADATA.SEGMENT__THE_CHOSEN_MOBILE_IOS_PROD__IDENTIFIES @ RID_UUID': 2050831}</t>
  </si>
  <si>
    <t>{'SEGMENT.IDENTIFIES_METADATA.SEGMENT__SHOPIFY__IDENTIFIES @ ': 1479555}</t>
  </si>
  <si>
    <t>{'SEGMENT.IDENTIFIES_METADATA.SEGMENT__SHOPIFY__IDENTIFIES @ USERNAME_UUID': 846709}</t>
  </si>
  <si>
    <t>{'SEGMENT.IDENTIFIES_METADATA.SEGMENT__THE_CHOSEN_APP_REACT_NATIVE_PROD__IDENTIFIES @ ': 3754280}</t>
  </si>
  <si>
    <t>{'SEGMENT.IDENTIFIES_METADATA.SEGMENT__THE_CHOSEN_APP_REACT_NATIVE_PROD__IDENTIFIES @ USER_ID_UUID': 664538}</t>
  </si>
  <si>
    <t>{'SEGMENT.IDENTIFIES_METADATA.SEGMENT__THE_CHOSEN_APP_REACT_NATIVE_PROD__IDENTIFIES @ USERNAME_UUID': 279733}</t>
  </si>
  <si>
    <t>{'SEGMENT.IDENTIFIES_METADATA.SEGMENT__THE_CHOSEN_APP_REACT_NATIVE_PROD__IDENTIFIES @ PERSONA_UUID': 635439}</t>
  </si>
  <si>
    <t>{'SEGMENT.IDENTIFIES_METADATA.SEGMENT__ANGEL_APP_IOS__IDENTIFIES @ ': 40</t>
  </si>
  <si>
    <t>{'SEGMENT.IDENTIFIES_METADATA.SEGMENT__ANGEL_APP_IOS__IDENTIFIES @ USER_ID_UUID': 25</t>
  </si>
  <si>
    <t>{'SEGMENT.IDENTIFIES_METADATA.SEGMENT__ANGEL_APP_IOS__IDENTIFIES @ USERNAME_UUID': 3</t>
  </si>
  <si>
    <t>{'SEGMENT.IDENTIFIES_METADATA.SEGMENT__ANGEL_APP_IOS__IDENTIFIES @ PERSONA_UUID': 25</t>
  </si>
  <si>
    <t>{'SEGMENT.IDENTIFIES_METADATA.SEGMENT__ANGEL_APP_IOS__IDENTIFIES @ RID_UUID': None</t>
  </si>
  <si>
    <t>{'SEGMENT.IDENTIFIES_METADATA.SEGMENT__ANGEL_MOBILE_ANDROID_PROD__IDENTIFIES @ RID_UUID': None</t>
  </si>
  <si>
    <t>{'SEGMENT.IDENTIFIES_METADATA.SEGMENT__ANGEL_MOBILE_IOS_PROD__IDENTIFIES @ RID_UUID': None</t>
  </si>
  <si>
    <t>{'SEGMENT.IDENTIFIES_METADATA.SEGMENT__ANGEL_MOBILE_RN_IOS_PROD__IDENTIFIES @ RID_UUID': None</t>
  </si>
  <si>
    <t>{'SEGMENT.IDENTIFIES_METADATA.SEGMENT__ANGEL_TV_ANDROIDTV_PROD__IDENTIFIES @ RID_UUID': None</t>
  </si>
  <si>
    <t>{'SEGMENT.IDENTIFIES_METADATA.SEGMENT__PERSONAS_THE_CHOSEN_WEB__IDENTIFIES @ RID_UUID': None</t>
  </si>
  <si>
    <t>{'SEGMENT.IDENTIFIES_METADATA.SEGMENT__THE_CHOSEN_APP_WEB_PROD__IDENTIFIES @ RID_UUID': 'None</t>
  </si>
  <si>
    <t>{'SEGMENT.IDENTIFIES_METADATA.SEGMENT__ANGEL_FUNDING_PROD__IDENTIFIES @ ': 312793</t>
  </si>
  <si>
    <t>{'SEGMENT.IDENTIFIES_METADATA.SEGMENT__ANGEL_FUNDING_PROD__IDENTIFIES @ USER_ID_UUID': 146007</t>
  </si>
  <si>
    <t>{'SEGMENT.IDENTIFIES_METADATA.SEGMENT__ANGEL_FUNDING_PROD__IDENTIFIES @ USERNAME_UUID': 540</t>
  </si>
  <si>
    <t>{'SEGMENT.IDENTIFIES_METADATA.SEGMENT__ANGEL_FUNDING_PROD__IDENTIFIES @ PERSONA_UUID': 64720</t>
  </si>
  <si>
    <t>{'SEGMENT.IDENTIFIES_METADATA.SEGMENT__ANGEL_MOBILE_RN_ANDROID_PROD__IDENTIFIES @ RID_UUID': None}</t>
  </si>
  <si>
    <t>{'SEGMENT.IDENTIFIES_METADATA.SEGMENT__ANGEL_NFT_WEBSITE_PROD__IDENTIFIES @ ': 44748</t>
  </si>
  <si>
    <t>{'SEGMENT.IDENTIFIES_METADATA.SEGMENT__ANGEL_NFT_WEBSITE_PROD__IDENTIFIES @ USER_ID_UUID': 15473</t>
  </si>
  <si>
    <t>{'SEGMENT.IDENTIFIES_METADATA.SEGMENT__ANGEL_NFT_WEBSITE_PROD__IDENTIFIES @ USERNAME_UUID': 15593</t>
  </si>
  <si>
    <t>{'SEGMENT.IDENTIFIES_METADATA.SEGMENT__ANGEL_NFT_WEBSITE_PROD__IDENTIFIES @ PERSONA_UUID': 14665</t>
  </si>
  <si>
    <t>{'SEGMENT.IDENTIFIES_METADATA.SEGMENT__ANGEL_NFT_WEBSITE_PROD__IDENTIFIES @ RID_UUID': 0</t>
  </si>
  <si>
    <t>{'SEGMENT.IDENTIFIES_METADATA.SEGMENT__ANGEL_TV_FIRETV_PROD__IDENTIFIES @ RID_UUID': None</t>
  </si>
  <si>
    <t>{'SEGMENT.IDENTIFIES_METADATA.SEGMENT__ANGEL_WEB__IDENTIFIES @ ': 119313</t>
  </si>
  <si>
    <t>{'SEGMENT.IDENTIFIES_METADATA.SEGMENT__ANGEL_WEB__IDENTIFIES @ USER_ID_UUID': 37472</t>
  </si>
  <si>
    <t>{'SEGMENT.IDENTIFIES_METADATA.SEGMENT__ANGEL_WEB__IDENTIFIES @ USERNAME_UUID': 4547</t>
  </si>
  <si>
    <t>{'SEGMENT.IDENTIFIES_METADATA.SEGMENT__ANGEL_WEB__IDENTIFIES @ PERSONA_UUID': 21045</t>
  </si>
  <si>
    <t>{'SEGMENT.IDENTIFIES_METADATA.SEGMENT__PERSONAS_THE_CHOSEN_MOBILE__IDENTIFIES @ RID_UUID': 0</t>
  </si>
  <si>
    <t>{'SEGMENT.IDENTIFIES_METADATA.SEGMENT__SHOPIFY__IDENTIFIES @ USER_ID_UUID': 0</t>
  </si>
  <si>
    <t>{'SEGMENT.IDENTIFIES_METADATA.SEGMENT__SHOPIFY__IDENTIFIES @ PERSONA_UUID': 0</t>
  </si>
  <si>
    <t>{'SEGMENT.IDENTIFIES_METADATA.SEGMENT__SHOPIFY__IDENTIFIES @ RID_UUID': None</t>
  </si>
  <si>
    <t>{'SEGMENT.IDENTIFIES_METADATA.SEGMENT__THE_CHOSEN_APP_REACT_NATIVE_PROD__IDENTIFIES @ RID_UUID': None</t>
  </si>
  <si>
    <t>{'SEGMENT.IDENTIFIES_METADATA.SEGMENT__ANGEL_APP_IOS__IDENTIFIES @ VALID_UUID': 25</t>
  </si>
  <si>
    <t>{'SEGMENT.IDENTIFIES_METADATA.SEGMENT__ANGEL_MOBILE_ANDROID_PROD__IDENTIFIES @ VALID_UUID': 322802</t>
  </si>
  <si>
    <t>{'SEGMENT.IDENTIFIES_METADATA.SEGMENT__ANGEL_MOBILE_RN_IOS_PROD__IDENTIFIES @ VALID_UUID': 3919</t>
  </si>
  <si>
    <t>{'SEGMENT.IDENTIFIES_METADATA.SEGMENT__ANGEL_TV_ANDROIDTV_PROD__IDENTIFIES @ VALID_UUID': 1138</t>
  </si>
  <si>
    <t>{'SEGMENT.IDENTIFIES_METADATA.SEGMENT__PERSONAS_THE_CHOSEN_WEB__IDENTIFIES @ VALID_UUID': 1890668</t>
  </si>
  <si>
    <t>{'SEGMENT.IDENTIFIES_METADATA.SEGMENT__ANGEL_FUNDING_PROD__IDENTIFIES @ VALID_UUID': 64720</t>
  </si>
  <si>
    <t>{'SEGMENT.IDENTIFIES_METADATA.SEGMENT__THE_CHOSEN_APP_REACT_NATIVE_PROD__IDENTIFIES @ VALID_UUID': 635439</t>
  </si>
  <si>
    <t>{'SEGMENT.IDENTIFIES_METADATA.SEGMENT__SHOPIFY__IDENTIFIES @ VALID_UUID': 846709</t>
  </si>
  <si>
    <t>{'SEGMENT.IDENTIFIES_METADATA.SEGMENT__THE_CHOSEN_MOBILE_IOS_PROD__IDENTIFIES @ VALID_UUID': 2317637</t>
  </si>
  <si>
    <t>{'SEGMENT.IDENTIFIES_METADATA.SEGMENT__ANGEL_WEB__IDENTIFIES @ RID_UUID': 0</t>
  </si>
  <si>
    <t>{'SEGMENT.IDENTIFIES_METADATA.SEGMENT__ANGEL_TV_FIRETV_PROD__IDENTIFIES @ VALID_UUID': 9</t>
  </si>
  <si>
    <t>{'SEGMENT.IDENTIFIES_METADATA.SEGMENT__ANGEL_NFT_WEBSITE_PROD__IDENTIFIES @ VALID_UUID': 14861</t>
  </si>
  <si>
    <t>{'SEGMENT.IDENTIFIES_METADATA.SEGMENT__ANGEL_FUNDING_PROD__IDENTIFIES @ RID_UUID': None</t>
  </si>
  <si>
    <t>{'SEGMENT.IDENTIFIES_METADATA.SEGMENT__THE_CHOSEN_MOBILE_ANDROID_PROD__IDENTIFIES @ VALID_UUID': 2452006</t>
  </si>
  <si>
    <t>{'SEGMENT.IDENTIFIES_METADATA.SEGMENT__THE_CHOSEN_APP_WEB_PROD__IDENTIFIES @ VALID_UUID': 238426</t>
  </si>
  <si>
    <t>{'SEGMENT.IDENTIFIES_METADATA.SEGMENT__ANGEL_MOBILE_IOS_PROD__IDENTIFIES @ VALID_UUID': 713833</t>
  </si>
  <si>
    <t>{'SEGMENT.IDENTIFIES_METADATA.SEGMENT__PERSONAS_THE_CHOSEN_MOBILE__IDENTIFIES @ VALID_UUID': 279081</t>
  </si>
  <si>
    <t>{'SEGMENT__SHOPIFY__IDENTIFIES@USERNAME_UUID': 846709</t>
  </si>
  <si>
    <t>{'SEGMENT.IDENTIFIES_METADATA.SEGMENT__ANGEL_MOBILE_RN_ANDROID_PROD__IDENTIFIES @ VALID_UUID': 1602</t>
  </si>
  <si>
    <t>{'SEGMENT.IDENTIFIES_METADATA.SEGMENT__ANGEL_WEB__IDENTIFIES @ VALID_UUID: 21045</t>
  </si>
  <si>
    <t>{'SEGMENT.IDENTIFIES_METADATA.SEGMENT__ANGEL_APP_IOS__IDENTIFIES @ VALID_UUID IS NULL:</t>
  </si>
  <si>
    <t>{'SEGMENT.IDENTIFIES_METADATA.SEGMENT__ANGEL_MOBILE_ANDROID_PROD__IDENTIFIES @ VALID_UUID IS NULL:</t>
  </si>
  <si>
    <t>{'SEGMENT.IDENTIFIES_METADATA.SEGMENT__ANGEL_MOBILE_RN_ANDROID_PROD__IDENTIFIES @ VALID_UUID IS NULL:</t>
  </si>
  <si>
    <t>{'SEGMENT.IDENTIFIES_METADATA.SEGMENT__ANGEL_MOBILE_IOS_PROD__IDENTIFIES @ VALID_UUID IS NULL:</t>
  </si>
  <si>
    <t>{'SEGMENT.IDENTIFIES_METADATA.SEGMENT__ANGEL_MOBILE_RN_IOS_PROD__IDENTIFIES @ VALID_UUID IS NULL:</t>
  </si>
  <si>
    <t>{'SEGMENT.IDENTIFIES_METADATA.SEGMENT__ANGEL_TV_ANDROIDTV_PROD__IDENTIFIES @ VALID_UUID IS NULL:</t>
  </si>
  <si>
    <t>{'SEGMENT.IDENTIFIES_METADATA.SEGMENT__PERSONAS_THE_CHOSEN_WEB__IDENTIFIES @ VALID_UUID IS NULL:</t>
  </si>
  <si>
    <t>{'SEGMENT.IDENTIFIES_METADATA.SEGMENT__THE_CHOSEN_APP_WEB_PROD__IDENTIFIES @ VALID_UUID IS NULL:</t>
  </si>
  <si>
    <t>{'SEGMENT.IDENTIFIES_METADATA.SEGMENT__THE_CHOSEN_MOBILE_ANDROID_PROD__IDENTIFIES @ VALID_UUID IS NULL:</t>
  </si>
  <si>
    <t>{'SEGMENT.IDENTIFIES_METADATA.SEGMENT__ANGEL_FUNDING_PROD__IDENTIFIES @ VALID_UUID IS NULL:</t>
  </si>
  <si>
    <t>{'SEGMENT.IDENTIFIES_METADATA.SEGMENT__ANGEL_NFT_WEBSITE_PROD__IDENTIFIES @ VALID_UUID IS NULL:</t>
  </si>
  <si>
    <t>{'SEGMENT.IDENTIFIES_METADATA.SEGMENT__ANGEL_TV_FIRETV_PROD__IDENTIFIES @ VALID_UUID IS NUJLL:</t>
  </si>
  <si>
    <t>{'SEGMENT.IDENTIFIES_METADATA.SEGMENT__ANGEL_WEB__IDENTIFIES @ VALID_UUID IS NULL:</t>
  </si>
  <si>
    <t>{'SEGMENT.IDENTIFIES_METADATA.SEGMENT__PERSONAS_THE_CHOSEN_MOBILE__IDENTIFIES @ VALID_UUID IS NULL:</t>
  </si>
  <si>
    <t>{'SEGMENT.IDENTIFIES_METADATA.SEGMENT__THE_CHOSEN_MOBILE_IOS_PROD__IDENTIFIES @ VALID_UUID IS NULL:</t>
  </si>
  <si>
    <t>{'SEGMENT.IDENTIFIES_METADATA.SEGMENT__SHOPIFY__IDENTIFIES @ VALID_UUID IS NULL:</t>
  </si>
  <si>
    <t>{'SEGMENT.IDENTIFIES_METADATA.SEGMENT__THE_CHOSEN_APP_REACT_NATIVE_PROD__IDENTIFIES @ VALID_UUID IS NULL:</t>
  </si>
  <si>
    <t>pass 1</t>
  </si>
  <si>
    <t>pass 2</t>
  </si>
  <si>
    <t>remainder</t>
  </si>
  <si>
    <t>Total</t>
  </si>
  <si>
    <r>
      <t xml:space="preserve">{'SEGMENT.IDENTIFIES_METADATA.SEGMENT__PERSONAS_THE_CHOSEN_WEB__IDENTIFIES @ ': </t>
    </r>
    <r>
      <rPr>
        <sz val="12"/>
        <color rgb="FFFF0000"/>
        <rFont val="Calibri (Body)"/>
      </rPr>
      <t>7973108</t>
    </r>
    <r>
      <rPr>
        <sz val="12"/>
        <color theme="1"/>
        <rFont val="Calibri"/>
        <family val="2"/>
        <scheme val="minor"/>
      </rPr>
      <t>}</t>
    </r>
  </si>
  <si>
    <r>
      <t xml:space="preserve">{'SEGMENT.IDENTIFIES_METADATA.SEGMENT__THE_CHOSEN_APP_WEB_PROD__IDENTIFIES @ ': </t>
    </r>
    <r>
      <rPr>
        <sz val="12"/>
        <color rgb="FFFF0000"/>
        <rFont val="Calibri (Body)"/>
      </rPr>
      <t>1840742</t>
    </r>
    <r>
      <rPr>
        <sz val="12"/>
        <color theme="1"/>
        <rFont val="Calibri"/>
        <family val="2"/>
        <scheme val="minor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</si>
</sst>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6" fillId="0" borderId="10" xfId="0" applyFont="1" applyBorder="1"/>
    <xf numFmtId="3" fontId="16" fillId="0" borderId="10" xfId="0" applyNumberFormat="1" applyFont="1" applyBorder="1"/>
    <xf numFmtId="0" fontId="0" fillId="0" borderId="10" xfId="0" applyFont="1" applyBorder="1"/>
    <xf numFmtId="0" fontId="16" fillId="0" borderId="0" xfId="0" applyFont="1" applyBorder="1"/>
    <xf numFmtId="3" fontId="16" fillId="0" borderId="0" xfId="0" applyNumberFormat="1" applyFont="1" applyBorder="1"/>
    <xf numFmtId="0" fontId="0" fillId="0" borderId="0" xfId="0" applyFont="1" applyBorder="1"/>
    <xf numFmtId="3" fontId="0" fillId="0" borderId="10" xfId="0" applyNumberFormat="1" applyFont="1" applyBorder="1"/>
    <xf numFmtId="3" fontId="0" fillId="0" borderId="0" xfId="0" applyNumberFormat="1" applyFont="1" applyBorder="1"/>
    <xf numFmtId="0" fontId="0" fillId="0" borderId="0" xfId="0" quotePrefix="1" applyFont="1" applyBorder="1"/>
    <xf numFmtId="0" fontId="0" fillId="0" borderId="11" xfId="0" applyFont="1" applyBorder="1"/>
    <xf numFmtId="0" fontId="16" fillId="0" borderId="11" xfId="0" applyFont="1" applyBorder="1"/>
    <xf numFmtId="3" fontId="0" fillId="0" borderId="11" xfId="0" applyNumberFormat="1" applyFont="1" applyBorder="1"/>
    <xf numFmtId="3" fontId="16" fillId="0" borderId="11" xfId="0" applyNumberFormat="1" applyFont="1" applyBorder="1"/>
    <xf numFmtId="0" fontId="19" fillId="0" borderId="0" xfId="0" applyFont="1" applyBorder="1"/>
    <xf numFmtId="0" fontId="20" fillId="0" borderId="0" xfId="0" applyFont="1" applyBorder="1"/>
    <xf numFmtId="0" fontId="22" fillId="0" borderId="0" xfId="0" applyFont="1" applyBorder="1"/>
    <xf numFmtId="0" fontId="22" fillId="0" borderId="0" xfId="0" applyFont="1" applyFill="1" applyBorder="1"/>
    <xf numFmtId="0" fontId="23" fillId="0" borderId="0" xfId="0" applyFont="1"/>
    <xf numFmtId="3" fontId="21" fillId="0" borderId="0" xfId="0" applyNumberFormat="1" applyFont="1" applyBorder="1"/>
    <xf numFmtId="3" fontId="14" fillId="0" borderId="0" xfId="0" applyNumberFormat="1" applyFont="1" applyBorder="1"/>
    <xf numFmtId="3" fontId="16" fillId="0" borderId="0" xfId="0" applyNumberFormat="1" applyFont="1" applyFill="1" applyBorder="1"/>
    <xf numFmtId="3" fontId="19" fillId="0" borderId="0" xfId="0" applyNumberFormat="1" applyFont="1" applyBorder="1"/>
    <xf numFmtId="3" fontId="20" fillId="0" borderId="0" xfId="0" applyNumberFormat="1" applyFont="1" applyBorder="1"/>
    <xf numFmtId="3" fontId="23" fillId="0" borderId="0" xfId="0" applyNumberFormat="1" applyFont="1"/>
    <xf numFmtId="3" fontId="21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46" sqref="A45:A46"/>
    </sheetView>
  </sheetViews>
  <sheetFormatPr baseColWidth="10" defaultRowHeight="16" x14ac:dyDescent="0.2"/>
  <cols>
    <col min="1" max="1" width="58.33203125" bestFit="1" customWidth="1"/>
    <col min="2" max="6" width="10.83203125" style="2"/>
    <col min="7" max="7" width="10.83203125" style="6"/>
    <col min="8" max="8" width="10.83203125" style="2"/>
    <col min="9" max="9" width="10.83203125" style="1"/>
    <col min="10" max="10" width="12.5" bestFit="1" customWidth="1"/>
  </cols>
  <sheetData>
    <row r="1" spans="1:12" x14ac:dyDescent="0.2">
      <c r="C1" s="2" t="s">
        <v>27</v>
      </c>
      <c r="D1" s="2" t="s">
        <v>28</v>
      </c>
      <c r="E1" s="2" t="s">
        <v>29</v>
      </c>
      <c r="F1" s="2" t="s">
        <v>31</v>
      </c>
      <c r="G1" s="6" t="s">
        <v>32</v>
      </c>
    </row>
    <row r="2" spans="1:12" x14ac:dyDescent="0.2">
      <c r="A2" t="s">
        <v>0</v>
      </c>
      <c r="B2" s="2" t="s">
        <v>1</v>
      </c>
      <c r="C2" s="2" t="s">
        <v>30</v>
      </c>
      <c r="D2" s="2" t="s">
        <v>2</v>
      </c>
      <c r="E2" s="2" t="s">
        <v>3</v>
      </c>
      <c r="F2" s="2" t="s">
        <v>4</v>
      </c>
      <c r="G2" s="6" t="s">
        <v>5</v>
      </c>
      <c r="H2" s="2" t="s">
        <v>25</v>
      </c>
      <c r="I2" s="1" t="s">
        <v>23</v>
      </c>
      <c r="J2" s="2" t="s">
        <v>26</v>
      </c>
      <c r="K2" s="2" t="s">
        <v>24</v>
      </c>
      <c r="L2" s="2"/>
    </row>
    <row r="3" spans="1:12" x14ac:dyDescent="0.2">
      <c r="A3" t="s">
        <v>6</v>
      </c>
      <c r="B3" s="2">
        <v>40</v>
      </c>
      <c r="C3" s="2">
        <v>40</v>
      </c>
      <c r="D3" s="2">
        <v>25</v>
      </c>
      <c r="E3" s="2">
        <v>3</v>
      </c>
      <c r="F3" s="2">
        <v>25</v>
      </c>
      <c r="H3" s="2">
        <v>0</v>
      </c>
      <c r="I3" s="1">
        <v>0</v>
      </c>
      <c r="J3" s="6"/>
    </row>
    <row r="4" spans="1:12" x14ac:dyDescent="0.2">
      <c r="A4" t="s">
        <v>7</v>
      </c>
      <c r="B4" s="2">
        <v>330247</v>
      </c>
      <c r="C4" s="2">
        <v>329546</v>
      </c>
      <c r="D4" s="2">
        <v>326958</v>
      </c>
      <c r="E4" s="2">
        <v>314032</v>
      </c>
      <c r="F4" s="2">
        <v>322802</v>
      </c>
      <c r="H4" s="2">
        <v>309893</v>
      </c>
      <c r="I4" s="1">
        <f t="shared" ref="I4:I19" si="0">100*H4/B4</f>
        <v>93.836734323097559</v>
      </c>
      <c r="J4" s="6"/>
    </row>
    <row r="5" spans="1:12" x14ac:dyDescent="0.2">
      <c r="A5" t="s">
        <v>8</v>
      </c>
      <c r="B5" s="2">
        <v>728290</v>
      </c>
      <c r="C5" s="2">
        <v>728290</v>
      </c>
      <c r="D5" s="2">
        <v>728285</v>
      </c>
      <c r="E5" s="2">
        <v>691301</v>
      </c>
      <c r="F5" s="2">
        <v>713833</v>
      </c>
      <c r="H5" s="2">
        <v>675374</v>
      </c>
      <c r="I5" s="1">
        <f t="shared" si="0"/>
        <v>92.734213019538913</v>
      </c>
      <c r="J5" s="6"/>
    </row>
    <row r="6" spans="1:12" x14ac:dyDescent="0.2">
      <c r="A6" t="s">
        <v>9</v>
      </c>
      <c r="B6" s="2">
        <v>1659</v>
      </c>
      <c r="C6" s="2">
        <v>1659</v>
      </c>
      <c r="D6" s="2">
        <v>1659</v>
      </c>
      <c r="E6" s="2">
        <v>654</v>
      </c>
      <c r="F6" s="2">
        <v>1602</v>
      </c>
      <c r="H6" s="2">
        <v>652</v>
      </c>
      <c r="I6" s="1">
        <f t="shared" si="0"/>
        <v>39.300783604581071</v>
      </c>
      <c r="J6" s="6"/>
    </row>
    <row r="7" spans="1:12" x14ac:dyDescent="0.2">
      <c r="A7" t="s">
        <v>10</v>
      </c>
      <c r="B7" s="2">
        <v>3983</v>
      </c>
      <c r="C7" s="2">
        <v>3983</v>
      </c>
      <c r="D7" s="2">
        <v>3982</v>
      </c>
      <c r="E7" s="2">
        <v>1114</v>
      </c>
      <c r="F7" s="2">
        <v>3919</v>
      </c>
      <c r="H7" s="2">
        <v>1103</v>
      </c>
      <c r="I7" s="1">
        <f t="shared" si="0"/>
        <v>27.692693949284457</v>
      </c>
      <c r="J7" s="6"/>
    </row>
    <row r="8" spans="1:12" x14ac:dyDescent="0.2">
      <c r="A8" t="s">
        <v>11</v>
      </c>
      <c r="B8" s="2">
        <v>1175</v>
      </c>
      <c r="C8" s="2">
        <v>1174</v>
      </c>
      <c r="D8" s="2">
        <v>1138</v>
      </c>
      <c r="E8" s="2">
        <v>1116</v>
      </c>
      <c r="F8" s="2">
        <v>1138</v>
      </c>
      <c r="H8" s="2">
        <v>1081</v>
      </c>
      <c r="I8" s="1">
        <f t="shared" si="0"/>
        <v>92</v>
      </c>
      <c r="J8" s="6"/>
    </row>
    <row r="9" spans="1:12" x14ac:dyDescent="0.2">
      <c r="A9" t="s">
        <v>12</v>
      </c>
      <c r="B9" s="2">
        <v>7973108</v>
      </c>
      <c r="C9" s="2">
        <v>7972512</v>
      </c>
      <c r="D9" s="2">
        <v>1890668</v>
      </c>
      <c r="E9" s="2">
        <v>1317782</v>
      </c>
      <c r="F9" s="2">
        <v>1890668</v>
      </c>
      <c r="H9" s="2">
        <v>1309931</v>
      </c>
      <c r="I9" s="1">
        <f t="shared" si="0"/>
        <v>16.42936480980817</v>
      </c>
      <c r="J9" s="6"/>
    </row>
    <row r="10" spans="1:12" x14ac:dyDescent="0.2">
      <c r="A10" t="s">
        <v>13</v>
      </c>
      <c r="B10" s="2">
        <v>1840742</v>
      </c>
      <c r="C10" s="2">
        <v>994491</v>
      </c>
      <c r="D10" s="2">
        <v>415213</v>
      </c>
      <c r="E10" s="2">
        <v>52048</v>
      </c>
      <c r="F10" s="2">
        <v>238426</v>
      </c>
      <c r="H10" s="2">
        <v>31058</v>
      </c>
      <c r="I10" s="1">
        <f t="shared" si="0"/>
        <v>1.6872543789406662</v>
      </c>
      <c r="J10" s="6"/>
    </row>
    <row r="11" spans="1:12" x14ac:dyDescent="0.2">
      <c r="A11" t="s">
        <v>14</v>
      </c>
      <c r="B11" s="2">
        <v>10591004</v>
      </c>
      <c r="C11" s="2">
        <v>4143102</v>
      </c>
      <c r="D11" s="2">
        <v>2560675</v>
      </c>
      <c r="E11" s="2">
        <v>2163192</v>
      </c>
      <c r="F11" s="2">
        <v>2452006</v>
      </c>
      <c r="G11" s="6">
        <v>2136635</v>
      </c>
      <c r="H11" s="2">
        <v>2156848</v>
      </c>
      <c r="I11" s="1">
        <f t="shared" si="0"/>
        <v>20.364905914491203</v>
      </c>
      <c r="J11" s="2">
        <v>1663747</v>
      </c>
      <c r="K11" s="1">
        <f>100*J11/B11</f>
        <v>15.709058366893261</v>
      </c>
    </row>
    <row r="12" spans="1:12" x14ac:dyDescent="0.2">
      <c r="A12" t="s">
        <v>15</v>
      </c>
      <c r="B12" s="2">
        <v>312793</v>
      </c>
      <c r="C12" s="2">
        <v>312542</v>
      </c>
      <c r="D12" s="2">
        <v>146007</v>
      </c>
      <c r="E12" s="2">
        <v>540</v>
      </c>
      <c r="F12" s="2">
        <v>64720</v>
      </c>
      <c r="H12" s="2">
        <v>110</v>
      </c>
      <c r="I12" s="1">
        <f t="shared" si="0"/>
        <v>3.5167027395114341E-2</v>
      </c>
      <c r="J12" s="2"/>
    </row>
    <row r="13" spans="1:12" x14ac:dyDescent="0.2">
      <c r="A13" t="s">
        <v>16</v>
      </c>
      <c r="B13" s="2">
        <v>44743</v>
      </c>
      <c r="C13" s="2">
        <v>44743</v>
      </c>
      <c r="D13" s="2">
        <v>15468</v>
      </c>
      <c r="E13" s="2">
        <v>14188</v>
      </c>
      <c r="F13" s="2">
        <v>14661</v>
      </c>
      <c r="G13" s="6">
        <v>0</v>
      </c>
      <c r="H13" s="2">
        <v>13216</v>
      </c>
      <c r="I13" s="1">
        <f t="shared" si="0"/>
        <v>29.53758129763315</v>
      </c>
      <c r="J13" s="2">
        <v>0</v>
      </c>
    </row>
    <row r="14" spans="1:12" x14ac:dyDescent="0.2">
      <c r="A14" t="s">
        <v>17</v>
      </c>
      <c r="B14" s="2">
        <v>9</v>
      </c>
      <c r="C14" s="2">
        <v>9</v>
      </c>
      <c r="D14" s="2">
        <v>9</v>
      </c>
      <c r="E14" s="2">
        <v>6</v>
      </c>
      <c r="F14" s="2">
        <v>9</v>
      </c>
      <c r="H14" s="2">
        <v>6</v>
      </c>
      <c r="I14" s="1">
        <f t="shared" si="0"/>
        <v>66.666666666666671</v>
      </c>
      <c r="J14" s="8"/>
    </row>
    <row r="15" spans="1:12" x14ac:dyDescent="0.2">
      <c r="A15" s="3" t="s">
        <v>18</v>
      </c>
      <c r="B15" s="2">
        <v>119313</v>
      </c>
      <c r="C15" s="2">
        <v>119313</v>
      </c>
      <c r="D15" s="2">
        <v>37472</v>
      </c>
      <c r="E15" s="2">
        <v>4547</v>
      </c>
      <c r="F15" s="2">
        <v>21045</v>
      </c>
      <c r="G15" s="6">
        <v>0</v>
      </c>
      <c r="H15" s="2">
        <v>2238</v>
      </c>
      <c r="I15" s="1">
        <f t="shared" si="0"/>
        <v>1.8757386035050665</v>
      </c>
      <c r="J15" s="2">
        <v>0</v>
      </c>
    </row>
    <row r="16" spans="1:12" x14ac:dyDescent="0.2">
      <c r="A16" t="s">
        <v>19</v>
      </c>
      <c r="B16" s="2">
        <v>2683094</v>
      </c>
      <c r="C16" s="2">
        <v>406019</v>
      </c>
      <c r="D16" s="2">
        <v>288188</v>
      </c>
      <c r="E16" s="2">
        <v>279812</v>
      </c>
      <c r="F16" s="2">
        <v>279081</v>
      </c>
      <c r="H16" s="2">
        <v>268983</v>
      </c>
      <c r="I16" s="1">
        <f t="shared" si="0"/>
        <v>10.025105344799698</v>
      </c>
      <c r="J16" s="8"/>
    </row>
    <row r="17" spans="1:11" s="3" customFormat="1" x14ac:dyDescent="0.2">
      <c r="A17" s="3" t="s">
        <v>20</v>
      </c>
      <c r="B17" s="4">
        <v>9205943</v>
      </c>
      <c r="C17" s="2">
        <v>4001144</v>
      </c>
      <c r="D17" s="4">
        <v>2402159</v>
      </c>
      <c r="E17" s="4">
        <v>2041483</v>
      </c>
      <c r="F17" s="4">
        <v>2317637</v>
      </c>
      <c r="G17" s="7">
        <v>2050831</v>
      </c>
      <c r="H17" s="4">
        <v>2035297</v>
      </c>
      <c r="I17" s="5">
        <f t="shared" si="0"/>
        <v>22.108511860218989</v>
      </c>
      <c r="J17" s="2">
        <v>1556626</v>
      </c>
      <c r="K17" s="5">
        <f>100*J17/B17</f>
        <v>16.908925028104129</v>
      </c>
    </row>
    <row r="18" spans="1:11" x14ac:dyDescent="0.2">
      <c r="A18" t="s">
        <v>21</v>
      </c>
      <c r="B18" s="2">
        <v>1479555</v>
      </c>
      <c r="C18" s="2">
        <v>1479425</v>
      </c>
      <c r="D18" s="2">
        <v>0</v>
      </c>
      <c r="E18" s="2">
        <v>846709</v>
      </c>
      <c r="F18" s="2">
        <v>0</v>
      </c>
      <c r="H18" s="2">
        <v>0</v>
      </c>
      <c r="I18" s="1">
        <f t="shared" si="0"/>
        <v>0</v>
      </c>
      <c r="J18" s="8"/>
    </row>
    <row r="19" spans="1:11" x14ac:dyDescent="0.2">
      <c r="A19" t="s">
        <v>22</v>
      </c>
      <c r="B19" s="2">
        <v>3754280</v>
      </c>
      <c r="C19" s="2">
        <v>3754266</v>
      </c>
      <c r="D19" s="2">
        <v>664538</v>
      </c>
      <c r="E19" s="2">
        <v>279733</v>
      </c>
      <c r="F19" s="2">
        <v>635439</v>
      </c>
      <c r="H19" s="2">
        <v>263666</v>
      </c>
      <c r="I19" s="1">
        <f t="shared" si="0"/>
        <v>7.0230776606965915</v>
      </c>
      <c r="J19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33"/>
  <sheetViews>
    <sheetView tabSelected="1" topLeftCell="C1" zoomScale="186" zoomScaleNormal="186" workbookViewId="0">
      <selection activeCell="D1" sqref="D1:D1048576"/>
    </sheetView>
  </sheetViews>
  <sheetFormatPr baseColWidth="10" defaultRowHeight="16" x14ac:dyDescent="0.2"/>
  <cols>
    <col min="1" max="1" width="113.33203125" style="14" customWidth="1"/>
    <col min="2" max="2" width="10.83203125" style="14"/>
    <col min="3" max="3" width="111.33203125" style="14" customWidth="1"/>
    <col min="4" max="4" width="11.83203125" style="16" customWidth="1"/>
    <col min="5" max="5" width="10.33203125" style="13" customWidth="1"/>
    <col min="6" max="7" width="10.83203125" style="16"/>
    <col min="8" max="8" width="12.1640625" style="13" customWidth="1"/>
    <col min="9" max="16384" width="10.83203125" style="14"/>
  </cols>
  <sheetData>
    <row r="2" spans="1:8" x14ac:dyDescent="0.2">
      <c r="A2" s="14" t="s">
        <v>33</v>
      </c>
      <c r="D2" s="13" t="s">
        <v>233</v>
      </c>
      <c r="E2" s="13" t="s">
        <v>234</v>
      </c>
      <c r="F2" s="29" t="s">
        <v>235</v>
      </c>
      <c r="G2" s="13"/>
      <c r="H2" s="29" t="s">
        <v>236</v>
      </c>
    </row>
    <row r="3" spans="1:8" x14ac:dyDescent="0.2">
      <c r="A3" s="14" t="s">
        <v>113</v>
      </c>
      <c r="C3" s="14" t="s">
        <v>165</v>
      </c>
      <c r="H3" s="13">
        <f>SUM(G4:G9)</f>
        <v>40</v>
      </c>
    </row>
    <row r="4" spans="1:8" x14ac:dyDescent="0.2">
      <c r="A4" s="12" t="s">
        <v>114</v>
      </c>
      <c r="C4" s="22" t="s">
        <v>166</v>
      </c>
      <c r="D4" s="30"/>
      <c r="G4" s="16">
        <f t="shared" ref="G3:G9" si="0">SUM(D4:F4)</f>
        <v>0</v>
      </c>
    </row>
    <row r="5" spans="1:8" s="12" customFormat="1" x14ac:dyDescent="0.2">
      <c r="A5" s="14" t="s">
        <v>112</v>
      </c>
      <c r="C5" s="23" t="s">
        <v>167</v>
      </c>
      <c r="D5" s="31"/>
      <c r="E5" s="13">
        <v>3</v>
      </c>
      <c r="F5" s="13"/>
      <c r="G5" s="16">
        <f t="shared" si="0"/>
        <v>3</v>
      </c>
      <c r="H5" s="13"/>
    </row>
    <row r="6" spans="1:8" x14ac:dyDescent="0.2">
      <c r="A6" s="14" t="s">
        <v>99</v>
      </c>
      <c r="C6" s="22" t="s">
        <v>168</v>
      </c>
      <c r="D6" s="30"/>
      <c r="G6" s="16">
        <f t="shared" si="0"/>
        <v>0</v>
      </c>
    </row>
    <row r="7" spans="1:8" s="12" customFormat="1" x14ac:dyDescent="0.2">
      <c r="C7" s="14" t="s">
        <v>169</v>
      </c>
      <c r="D7" s="16"/>
      <c r="E7" s="13"/>
      <c r="F7" s="13"/>
      <c r="G7" s="16">
        <f t="shared" si="0"/>
        <v>0</v>
      </c>
      <c r="H7" s="13"/>
    </row>
    <row r="8" spans="1:8" s="12" customFormat="1" x14ac:dyDescent="0.2">
      <c r="C8" s="12" t="s">
        <v>196</v>
      </c>
      <c r="D8" s="13">
        <v>25</v>
      </c>
      <c r="E8" s="13"/>
      <c r="F8" s="13"/>
      <c r="G8" s="16">
        <f t="shared" si="0"/>
        <v>25</v>
      </c>
      <c r="H8" s="13"/>
    </row>
    <row r="9" spans="1:8" s="12" customFormat="1" x14ac:dyDescent="0.2">
      <c r="C9" s="12" t="s">
        <v>216</v>
      </c>
      <c r="D9" s="13"/>
      <c r="E9" s="13"/>
      <c r="F9" s="13">
        <v>12</v>
      </c>
      <c r="G9" s="16">
        <f t="shared" si="0"/>
        <v>12</v>
      </c>
      <c r="H9" s="13"/>
    </row>
    <row r="10" spans="1:8" s="18" customFormat="1" x14ac:dyDescent="0.2">
      <c r="A10" s="18" t="s">
        <v>67</v>
      </c>
      <c r="C10" s="18" t="s">
        <v>115</v>
      </c>
      <c r="D10" s="20"/>
      <c r="E10" s="21"/>
      <c r="F10" s="20"/>
      <c r="G10" s="16"/>
      <c r="H10" s="21">
        <f>SUM(G11:G16)</f>
        <v>330247</v>
      </c>
    </row>
    <row r="11" spans="1:8" s="12" customFormat="1" x14ac:dyDescent="0.2">
      <c r="A11" s="12" t="s">
        <v>34</v>
      </c>
      <c r="C11" s="22" t="s">
        <v>116</v>
      </c>
      <c r="D11" s="30"/>
      <c r="E11" s="13"/>
      <c r="F11" s="13"/>
      <c r="G11" s="16">
        <f t="shared" ref="G10:G11" si="1">SUM(D11:F11)</f>
        <v>0</v>
      </c>
      <c r="H11" s="13"/>
    </row>
    <row r="12" spans="1:8" x14ac:dyDescent="0.2">
      <c r="A12" s="14" t="s">
        <v>68</v>
      </c>
      <c r="C12" s="23" t="s">
        <v>117</v>
      </c>
      <c r="D12" s="31"/>
      <c r="E12" s="13">
        <v>4127</v>
      </c>
      <c r="G12" s="16">
        <f>SUM(D12:F12)</f>
        <v>4127</v>
      </c>
    </row>
    <row r="13" spans="1:8" x14ac:dyDescent="0.2">
      <c r="A13" s="14" t="s">
        <v>69</v>
      </c>
      <c r="C13" s="22" t="s">
        <v>118</v>
      </c>
      <c r="D13" s="30"/>
      <c r="G13" s="16">
        <f t="shared" ref="G13:G65" si="2">SUM(D13:F13)</f>
        <v>0</v>
      </c>
    </row>
    <row r="14" spans="1:8" x14ac:dyDescent="0.2">
      <c r="C14" s="14" t="s">
        <v>170</v>
      </c>
      <c r="G14" s="16">
        <f t="shared" si="2"/>
        <v>0</v>
      </c>
    </row>
    <row r="15" spans="1:8" x14ac:dyDescent="0.2">
      <c r="C15" s="12" t="s">
        <v>197</v>
      </c>
      <c r="D15" s="13">
        <v>322802</v>
      </c>
      <c r="G15" s="16">
        <f t="shared" si="2"/>
        <v>322802</v>
      </c>
    </row>
    <row r="16" spans="1:8" x14ac:dyDescent="0.2">
      <c r="C16" s="12" t="s">
        <v>217</v>
      </c>
      <c r="D16" s="13"/>
      <c r="F16" s="13">
        <v>3318</v>
      </c>
      <c r="G16" s="16">
        <f t="shared" si="2"/>
        <v>3318</v>
      </c>
    </row>
    <row r="17" spans="1:8" s="18" customFormat="1" x14ac:dyDescent="0.2">
      <c r="A17" s="18" t="s">
        <v>70</v>
      </c>
      <c r="C17" s="18" t="s">
        <v>119</v>
      </c>
      <c r="D17" s="20"/>
      <c r="E17" s="21"/>
      <c r="F17" s="20"/>
      <c r="G17" s="16"/>
      <c r="H17" s="13">
        <f>SUM(G18:G23)</f>
        <v>728290</v>
      </c>
    </row>
    <row r="18" spans="1:8" s="12" customFormat="1" x14ac:dyDescent="0.2">
      <c r="A18" s="12" t="s">
        <v>35</v>
      </c>
      <c r="C18" s="22" t="s">
        <v>120</v>
      </c>
      <c r="D18" s="30"/>
      <c r="E18" s="13"/>
      <c r="F18" s="13"/>
      <c r="G18" s="16">
        <f t="shared" si="2"/>
        <v>0</v>
      </c>
      <c r="H18" s="13"/>
    </row>
    <row r="19" spans="1:8" x14ac:dyDescent="0.2">
      <c r="A19" s="14" t="s">
        <v>71</v>
      </c>
      <c r="C19" s="23" t="s">
        <v>121</v>
      </c>
      <c r="D19" s="31"/>
      <c r="E19" s="13">
        <v>12807</v>
      </c>
      <c r="G19" s="16">
        <f t="shared" si="2"/>
        <v>12807</v>
      </c>
    </row>
    <row r="20" spans="1:8" x14ac:dyDescent="0.2">
      <c r="A20" s="14" t="s">
        <v>72</v>
      </c>
      <c r="C20" s="22" t="s">
        <v>122</v>
      </c>
      <c r="D20" s="30"/>
      <c r="G20" s="16">
        <f t="shared" si="2"/>
        <v>0</v>
      </c>
    </row>
    <row r="21" spans="1:8" x14ac:dyDescent="0.2">
      <c r="C21" s="14" t="s">
        <v>171</v>
      </c>
      <c r="G21" s="16">
        <f t="shared" si="2"/>
        <v>0</v>
      </c>
    </row>
    <row r="22" spans="1:8" x14ac:dyDescent="0.2">
      <c r="C22" s="12" t="s">
        <v>211</v>
      </c>
      <c r="D22" s="13">
        <v>713833</v>
      </c>
      <c r="G22" s="16">
        <f t="shared" si="2"/>
        <v>713833</v>
      </c>
    </row>
    <row r="23" spans="1:8" x14ac:dyDescent="0.2">
      <c r="C23" s="12" t="s">
        <v>219</v>
      </c>
      <c r="D23" s="13"/>
      <c r="F23" s="13">
        <v>1650</v>
      </c>
      <c r="G23" s="16">
        <f t="shared" si="2"/>
        <v>1650</v>
      </c>
    </row>
    <row r="24" spans="1:8" s="19" customFormat="1" x14ac:dyDescent="0.2">
      <c r="A24" s="18" t="s">
        <v>36</v>
      </c>
      <c r="C24" s="18" t="s">
        <v>123</v>
      </c>
      <c r="D24" s="20"/>
      <c r="E24" s="21"/>
      <c r="F24" s="21"/>
      <c r="G24" s="16"/>
      <c r="H24" s="21">
        <f>SUM(G25:G30)</f>
        <v>1659</v>
      </c>
    </row>
    <row r="25" spans="1:8" x14ac:dyDescent="0.2">
      <c r="A25" s="24" t="s">
        <v>37</v>
      </c>
      <c r="C25" s="22" t="s">
        <v>124</v>
      </c>
      <c r="D25" s="30"/>
      <c r="G25" s="16">
        <f t="shared" si="2"/>
        <v>0</v>
      </c>
    </row>
    <row r="26" spans="1:8" x14ac:dyDescent="0.2">
      <c r="A26" s="14" t="s">
        <v>38</v>
      </c>
      <c r="C26" s="23" t="s">
        <v>125</v>
      </c>
      <c r="D26" s="31"/>
      <c r="E26" s="13">
        <v>2</v>
      </c>
      <c r="G26" s="16">
        <f t="shared" si="2"/>
        <v>2</v>
      </c>
    </row>
    <row r="27" spans="1:8" x14ac:dyDescent="0.2">
      <c r="A27" s="14" t="s">
        <v>39</v>
      </c>
      <c r="C27" s="22" t="s">
        <v>126</v>
      </c>
      <c r="D27" s="30"/>
      <c r="G27" s="16">
        <f t="shared" si="2"/>
        <v>0</v>
      </c>
    </row>
    <row r="28" spans="1:8" x14ac:dyDescent="0.2">
      <c r="C28" s="14" t="s">
        <v>180</v>
      </c>
      <c r="G28" s="16">
        <f t="shared" si="2"/>
        <v>0</v>
      </c>
    </row>
    <row r="29" spans="1:8" x14ac:dyDescent="0.2">
      <c r="C29" s="12" t="s">
        <v>214</v>
      </c>
      <c r="D29" s="13">
        <v>1602</v>
      </c>
      <c r="G29" s="16">
        <f t="shared" si="2"/>
        <v>1602</v>
      </c>
    </row>
    <row r="30" spans="1:8" x14ac:dyDescent="0.2">
      <c r="C30" s="12" t="s">
        <v>218</v>
      </c>
      <c r="D30" s="13"/>
      <c r="F30" s="13">
        <v>55</v>
      </c>
      <c r="G30" s="16">
        <f t="shared" si="2"/>
        <v>55</v>
      </c>
    </row>
    <row r="31" spans="1:8" s="18" customFormat="1" x14ac:dyDescent="0.2">
      <c r="A31" s="18" t="s">
        <v>40</v>
      </c>
      <c r="C31" s="18" t="s">
        <v>127</v>
      </c>
      <c r="D31" s="20"/>
      <c r="E31" s="21"/>
      <c r="F31" s="20"/>
      <c r="G31" s="16"/>
      <c r="H31" s="21">
        <f>SUM(G32:G37)</f>
        <v>3983</v>
      </c>
    </row>
    <row r="32" spans="1:8" s="12" customFormat="1" x14ac:dyDescent="0.2">
      <c r="A32" s="12" t="s">
        <v>41</v>
      </c>
      <c r="C32" s="22" t="s">
        <v>128</v>
      </c>
      <c r="D32" s="30"/>
      <c r="E32" s="13"/>
      <c r="F32" s="13"/>
      <c r="G32" s="16">
        <f t="shared" si="2"/>
        <v>0</v>
      </c>
      <c r="H32" s="13"/>
    </row>
    <row r="33" spans="1:8" x14ac:dyDescent="0.2">
      <c r="A33" s="14" t="s">
        <v>42</v>
      </c>
      <c r="C33" s="23" t="s">
        <v>129</v>
      </c>
      <c r="D33" s="31"/>
      <c r="E33" s="13">
        <v>11</v>
      </c>
      <c r="G33" s="16">
        <f t="shared" si="2"/>
        <v>11</v>
      </c>
    </row>
    <row r="34" spans="1:8" x14ac:dyDescent="0.2">
      <c r="A34" s="14" t="s">
        <v>43</v>
      </c>
      <c r="C34" s="22" t="s">
        <v>130</v>
      </c>
      <c r="D34" s="30"/>
      <c r="G34" s="16">
        <f t="shared" si="2"/>
        <v>0</v>
      </c>
    </row>
    <row r="35" spans="1:8" x14ac:dyDescent="0.2">
      <c r="C35" s="14" t="s">
        <v>172</v>
      </c>
      <c r="G35" s="16">
        <f t="shared" si="2"/>
        <v>0</v>
      </c>
    </row>
    <row r="36" spans="1:8" x14ac:dyDescent="0.2">
      <c r="C36" s="12" t="s">
        <v>198</v>
      </c>
      <c r="D36" s="13">
        <v>3919</v>
      </c>
      <c r="G36" s="16">
        <f t="shared" si="2"/>
        <v>3919</v>
      </c>
    </row>
    <row r="37" spans="1:8" x14ac:dyDescent="0.2">
      <c r="C37" s="12" t="s">
        <v>220</v>
      </c>
      <c r="D37" s="13"/>
      <c r="F37" s="13">
        <v>53</v>
      </c>
      <c r="G37" s="16">
        <f t="shared" si="2"/>
        <v>53</v>
      </c>
    </row>
    <row r="38" spans="1:8" s="18" customFormat="1" x14ac:dyDescent="0.2">
      <c r="A38" s="18" t="s">
        <v>44</v>
      </c>
      <c r="C38" s="18" t="s">
        <v>131</v>
      </c>
      <c r="D38" s="20"/>
      <c r="E38" s="21"/>
      <c r="F38" s="20"/>
      <c r="G38" s="16"/>
      <c r="H38" s="21">
        <f>SUM(G39:G44)</f>
        <v>1175</v>
      </c>
    </row>
    <row r="39" spans="1:8" s="12" customFormat="1" x14ac:dyDescent="0.2">
      <c r="A39" s="12" t="s">
        <v>45</v>
      </c>
      <c r="C39" s="22" t="s">
        <v>132</v>
      </c>
      <c r="D39" s="30"/>
      <c r="E39" s="13"/>
      <c r="F39" s="13"/>
      <c r="G39" s="16">
        <f t="shared" si="2"/>
        <v>0</v>
      </c>
      <c r="H39" s="13"/>
    </row>
    <row r="40" spans="1:8" x14ac:dyDescent="0.2">
      <c r="A40" s="14" t="s">
        <v>46</v>
      </c>
      <c r="C40" s="23" t="s">
        <v>133</v>
      </c>
      <c r="D40" s="31"/>
      <c r="E40" s="13">
        <v>35</v>
      </c>
      <c r="G40" s="16">
        <f t="shared" si="2"/>
        <v>35</v>
      </c>
    </row>
    <row r="41" spans="1:8" x14ac:dyDescent="0.2">
      <c r="A41" s="14" t="s">
        <v>47</v>
      </c>
      <c r="C41" s="22" t="s">
        <v>134</v>
      </c>
      <c r="D41" s="30"/>
      <c r="G41" s="16">
        <f t="shared" si="2"/>
        <v>0</v>
      </c>
    </row>
    <row r="42" spans="1:8" x14ac:dyDescent="0.2">
      <c r="C42" s="14" t="s">
        <v>173</v>
      </c>
      <c r="G42" s="16">
        <f t="shared" si="2"/>
        <v>0</v>
      </c>
    </row>
    <row r="43" spans="1:8" x14ac:dyDescent="0.2">
      <c r="C43" s="12" t="s">
        <v>199</v>
      </c>
      <c r="D43" s="13">
        <v>1138</v>
      </c>
      <c r="G43" s="16">
        <f t="shared" si="2"/>
        <v>1138</v>
      </c>
    </row>
    <row r="44" spans="1:8" x14ac:dyDescent="0.2">
      <c r="C44" s="26" t="s">
        <v>221</v>
      </c>
      <c r="D44" s="32"/>
      <c r="F44" s="13">
        <v>2</v>
      </c>
      <c r="G44" s="16">
        <f t="shared" si="2"/>
        <v>2</v>
      </c>
    </row>
    <row r="45" spans="1:8" s="18" customFormat="1" x14ac:dyDescent="0.2">
      <c r="A45" s="18" t="s">
        <v>73</v>
      </c>
      <c r="C45" s="18" t="s">
        <v>237</v>
      </c>
      <c r="D45" s="20"/>
      <c r="E45" s="21"/>
      <c r="F45" s="20"/>
      <c r="G45" s="16"/>
      <c r="H45" s="33">
        <f>SUM(G46:G51)</f>
        <v>4291266</v>
      </c>
    </row>
    <row r="46" spans="1:8" s="12" customFormat="1" x14ac:dyDescent="0.2">
      <c r="A46" s="12" t="s">
        <v>48</v>
      </c>
      <c r="C46" s="22" t="s">
        <v>135</v>
      </c>
      <c r="D46" s="30"/>
      <c r="E46" s="13"/>
      <c r="F46" s="13"/>
      <c r="G46" s="16">
        <f t="shared" si="2"/>
        <v>0</v>
      </c>
      <c r="H46" s="13"/>
    </row>
    <row r="47" spans="1:8" x14ac:dyDescent="0.2">
      <c r="A47" s="14" t="s">
        <v>74</v>
      </c>
      <c r="C47" s="23" t="s">
        <v>136</v>
      </c>
      <c r="D47" s="31"/>
      <c r="E47" s="13">
        <v>7383</v>
      </c>
      <c r="G47" s="16">
        <f t="shared" si="2"/>
        <v>7383</v>
      </c>
    </row>
    <row r="48" spans="1:8" x14ac:dyDescent="0.2">
      <c r="A48" s="14" t="s">
        <v>75</v>
      </c>
      <c r="C48" s="22" t="s">
        <v>137</v>
      </c>
      <c r="D48" s="30"/>
      <c r="G48" s="16">
        <f t="shared" si="2"/>
        <v>0</v>
      </c>
    </row>
    <row r="49" spans="1:8" x14ac:dyDescent="0.2">
      <c r="C49" s="14" t="s">
        <v>174</v>
      </c>
      <c r="G49" s="16">
        <f t="shared" si="2"/>
        <v>0</v>
      </c>
    </row>
    <row r="50" spans="1:8" x14ac:dyDescent="0.2">
      <c r="C50" s="12" t="s">
        <v>200</v>
      </c>
      <c r="D50" s="27">
        <v>1890668</v>
      </c>
      <c r="G50" s="16">
        <f t="shared" si="2"/>
        <v>1890668</v>
      </c>
    </row>
    <row r="51" spans="1:8" x14ac:dyDescent="0.2">
      <c r="C51" s="12" t="s">
        <v>222</v>
      </c>
      <c r="D51" s="13"/>
      <c r="F51" s="28">
        <v>2393215</v>
      </c>
      <c r="G51" s="16">
        <f t="shared" si="2"/>
        <v>2393215</v>
      </c>
    </row>
    <row r="52" spans="1:8" s="18" customFormat="1" x14ac:dyDescent="0.2">
      <c r="A52" s="18" t="s">
        <v>49</v>
      </c>
      <c r="C52" s="18" t="s">
        <v>238</v>
      </c>
      <c r="D52" s="20"/>
      <c r="E52" s="21"/>
      <c r="F52" s="20"/>
      <c r="G52" s="16"/>
      <c r="H52" s="33">
        <f>SUM(G53:G58)</f>
        <v>6334473</v>
      </c>
    </row>
    <row r="53" spans="1:8" s="12" customFormat="1" x14ac:dyDescent="0.2">
      <c r="A53" s="12" t="s">
        <v>50</v>
      </c>
      <c r="C53" s="22" t="s">
        <v>138</v>
      </c>
      <c r="D53" s="30"/>
      <c r="E53" s="13"/>
      <c r="F53" s="13"/>
      <c r="G53" s="16">
        <f t="shared" si="2"/>
        <v>0</v>
      </c>
      <c r="H53" s="13"/>
    </row>
    <row r="54" spans="1:8" x14ac:dyDescent="0.2">
      <c r="A54" s="14" t="s">
        <v>51</v>
      </c>
      <c r="C54" s="23" t="s">
        <v>139</v>
      </c>
      <c r="D54" s="31"/>
      <c r="E54" s="13">
        <v>20990</v>
      </c>
      <c r="G54" s="16">
        <f t="shared" si="2"/>
        <v>20990</v>
      </c>
    </row>
    <row r="55" spans="1:8" x14ac:dyDescent="0.2">
      <c r="A55" s="14" t="s">
        <v>52</v>
      </c>
      <c r="C55" s="22" t="s">
        <v>140</v>
      </c>
      <c r="D55" s="30"/>
      <c r="G55" s="16">
        <f t="shared" si="2"/>
        <v>0</v>
      </c>
    </row>
    <row r="56" spans="1:8" x14ac:dyDescent="0.2">
      <c r="C56" s="14" t="s">
        <v>175</v>
      </c>
      <c r="G56" s="16">
        <f t="shared" si="2"/>
        <v>0</v>
      </c>
    </row>
    <row r="57" spans="1:8" x14ac:dyDescent="0.2">
      <c r="C57" s="12" t="s">
        <v>210</v>
      </c>
      <c r="D57" s="13">
        <v>238426</v>
      </c>
      <c r="G57" s="16">
        <f t="shared" si="2"/>
        <v>238426</v>
      </c>
    </row>
    <row r="58" spans="1:8" x14ac:dyDescent="0.2">
      <c r="C58" s="12" t="s">
        <v>223</v>
      </c>
      <c r="D58" s="13"/>
      <c r="F58" s="27">
        <v>6075057</v>
      </c>
      <c r="G58" s="16">
        <f t="shared" si="2"/>
        <v>6075057</v>
      </c>
    </row>
    <row r="59" spans="1:8" s="18" customFormat="1" x14ac:dyDescent="0.2">
      <c r="A59" s="18" t="s">
        <v>53</v>
      </c>
      <c r="C59" s="18" t="s">
        <v>141</v>
      </c>
      <c r="D59" s="20"/>
      <c r="E59" s="21"/>
      <c r="F59" s="20"/>
      <c r="G59" s="16"/>
      <c r="H59" s="21">
        <f>SUM(G60:G65)</f>
        <v>10591004</v>
      </c>
    </row>
    <row r="60" spans="1:8" s="12" customFormat="1" x14ac:dyDescent="0.2">
      <c r="A60" s="12" t="s">
        <v>54</v>
      </c>
      <c r="C60" s="22" t="s">
        <v>142</v>
      </c>
      <c r="D60" s="30"/>
      <c r="E60" s="13"/>
      <c r="F60" s="13"/>
      <c r="G60" s="16">
        <f t="shared" si="2"/>
        <v>0</v>
      </c>
      <c r="H60" s="13"/>
    </row>
    <row r="61" spans="1:8" x14ac:dyDescent="0.2">
      <c r="A61" s="14" t="s">
        <v>76</v>
      </c>
      <c r="C61" s="23" t="s">
        <v>143</v>
      </c>
      <c r="D61" s="31"/>
      <c r="E61" s="13">
        <v>6344</v>
      </c>
      <c r="G61" s="16">
        <f t="shared" si="2"/>
        <v>6344</v>
      </c>
    </row>
    <row r="62" spans="1:8" x14ac:dyDescent="0.2">
      <c r="A62" s="14" t="s">
        <v>55</v>
      </c>
      <c r="C62" s="22" t="s">
        <v>144</v>
      </c>
      <c r="D62" s="30"/>
      <c r="G62" s="16">
        <f t="shared" si="2"/>
        <v>0</v>
      </c>
    </row>
    <row r="63" spans="1:8" x14ac:dyDescent="0.2">
      <c r="A63" s="14" t="s">
        <v>77</v>
      </c>
      <c r="C63" s="14" t="s">
        <v>145</v>
      </c>
      <c r="G63" s="16">
        <f t="shared" si="2"/>
        <v>0</v>
      </c>
    </row>
    <row r="64" spans="1:8" x14ac:dyDescent="0.2">
      <c r="A64" s="14" t="s">
        <v>78</v>
      </c>
      <c r="C64" s="12" t="s">
        <v>209</v>
      </c>
      <c r="D64" s="13">
        <v>2452006</v>
      </c>
      <c r="G64" s="16">
        <f t="shared" si="2"/>
        <v>2452006</v>
      </c>
    </row>
    <row r="65" spans="1:8" x14ac:dyDescent="0.2">
      <c r="A65" s="14" t="s">
        <v>56</v>
      </c>
      <c r="C65" s="12" t="s">
        <v>224</v>
      </c>
      <c r="D65" s="13"/>
      <c r="F65" s="13">
        <v>8132654</v>
      </c>
      <c r="G65" s="16">
        <f t="shared" si="2"/>
        <v>8132654</v>
      </c>
    </row>
    <row r="66" spans="1:8" x14ac:dyDescent="0.2">
      <c r="A66" s="14" t="s">
        <v>79</v>
      </c>
    </row>
    <row r="67" spans="1:8" x14ac:dyDescent="0.2">
      <c r="A67" s="14" t="s">
        <v>80</v>
      </c>
    </row>
    <row r="68" spans="1:8" x14ac:dyDescent="0.2">
      <c r="A68" s="14" t="s">
        <v>81</v>
      </c>
    </row>
    <row r="69" spans="1:8" x14ac:dyDescent="0.2">
      <c r="A69" s="14" t="s">
        <v>82</v>
      </c>
    </row>
    <row r="71" spans="1:8" s="11" customFormat="1" x14ac:dyDescent="0.2">
      <c r="D71" s="15"/>
      <c r="E71" s="10"/>
      <c r="F71" s="15"/>
      <c r="G71" s="15"/>
      <c r="H71" s="10"/>
    </row>
    <row r="72" spans="1:8" x14ac:dyDescent="0.2">
      <c r="A72" s="14" t="s">
        <v>57</v>
      </c>
      <c r="C72" s="14" t="s">
        <v>176</v>
      </c>
    </row>
    <row r="73" spans="1:8" x14ac:dyDescent="0.2">
      <c r="A73" s="17" t="s">
        <v>100</v>
      </c>
      <c r="C73" s="22" t="s">
        <v>177</v>
      </c>
      <c r="D73" s="30"/>
      <c r="G73" s="16">
        <f t="shared" ref="G73:G78" si="3">SUM(D73:F73)</f>
        <v>0</v>
      </c>
    </row>
    <row r="74" spans="1:8" s="12" customFormat="1" x14ac:dyDescent="0.2">
      <c r="A74" s="12" t="s">
        <v>101</v>
      </c>
      <c r="C74" s="23" t="s">
        <v>178</v>
      </c>
      <c r="D74" s="31"/>
      <c r="E74" s="13">
        <v>430</v>
      </c>
      <c r="F74" s="13"/>
      <c r="G74" s="16">
        <f t="shared" si="3"/>
        <v>430</v>
      </c>
      <c r="H74" s="13"/>
    </row>
    <row r="75" spans="1:8" x14ac:dyDescent="0.2">
      <c r="A75" s="14" t="s">
        <v>102</v>
      </c>
      <c r="C75" s="22" t="s">
        <v>179</v>
      </c>
      <c r="D75" s="30"/>
      <c r="G75" s="16">
        <f t="shared" si="3"/>
        <v>0</v>
      </c>
    </row>
    <row r="76" spans="1:8" x14ac:dyDescent="0.2">
      <c r="A76" s="14" t="s">
        <v>103</v>
      </c>
      <c r="C76" s="14" t="s">
        <v>208</v>
      </c>
      <c r="G76" s="16">
        <f t="shared" si="3"/>
        <v>0</v>
      </c>
    </row>
    <row r="77" spans="1:8" s="12" customFormat="1" x14ac:dyDescent="0.2">
      <c r="C77" s="12" t="s">
        <v>201</v>
      </c>
      <c r="D77" s="13">
        <v>64720</v>
      </c>
      <c r="E77" s="13"/>
      <c r="F77" s="13"/>
      <c r="G77" s="16">
        <f t="shared" si="3"/>
        <v>64720</v>
      </c>
      <c r="H77" s="13"/>
    </row>
    <row r="78" spans="1:8" s="9" customFormat="1" x14ac:dyDescent="0.2">
      <c r="C78" s="12" t="s">
        <v>225</v>
      </c>
      <c r="D78" s="13"/>
      <c r="E78" s="10"/>
      <c r="F78" s="10">
        <v>247643</v>
      </c>
      <c r="G78" s="16">
        <f t="shared" si="3"/>
        <v>247643</v>
      </c>
      <c r="H78" s="10"/>
    </row>
    <row r="79" spans="1:8" s="12" customFormat="1" x14ac:dyDescent="0.2">
      <c r="A79" s="14" t="s">
        <v>58</v>
      </c>
      <c r="C79" s="14" t="s">
        <v>181</v>
      </c>
      <c r="D79" s="16"/>
      <c r="E79" s="13"/>
      <c r="F79" s="13"/>
      <c r="G79" s="13"/>
      <c r="H79" s="13"/>
    </row>
    <row r="80" spans="1:8" s="12" customFormat="1" x14ac:dyDescent="0.2">
      <c r="A80" s="12" t="s">
        <v>104</v>
      </c>
      <c r="C80" s="22" t="s">
        <v>182</v>
      </c>
      <c r="D80" s="30"/>
      <c r="E80" s="13"/>
      <c r="F80" s="13"/>
      <c r="G80" s="16">
        <f t="shared" ref="G80:G85" si="4">SUM(D80:F80)</f>
        <v>0</v>
      </c>
      <c r="H80" s="13"/>
    </row>
    <row r="81" spans="1:8" s="12" customFormat="1" x14ac:dyDescent="0.2">
      <c r="A81" s="14" t="s">
        <v>105</v>
      </c>
      <c r="C81" s="22" t="s">
        <v>183</v>
      </c>
      <c r="D81" s="30"/>
      <c r="E81" s="13"/>
      <c r="F81" s="13"/>
      <c r="G81" s="16">
        <f t="shared" si="4"/>
        <v>0</v>
      </c>
      <c r="H81" s="13"/>
    </row>
    <row r="82" spans="1:8" s="12" customFormat="1" x14ac:dyDescent="0.2">
      <c r="A82" s="14" t="s">
        <v>106</v>
      </c>
      <c r="C82" s="23" t="s">
        <v>184</v>
      </c>
      <c r="D82" s="31"/>
      <c r="E82" s="13">
        <v>612</v>
      </c>
      <c r="F82" s="13"/>
      <c r="G82" s="16">
        <f t="shared" si="4"/>
        <v>612</v>
      </c>
      <c r="H82" s="13"/>
    </row>
    <row r="83" spans="1:8" s="12" customFormat="1" x14ac:dyDescent="0.2">
      <c r="A83" s="14" t="s">
        <v>107</v>
      </c>
      <c r="C83" s="14" t="s">
        <v>185</v>
      </c>
      <c r="D83" s="16"/>
      <c r="E83" s="13"/>
      <c r="F83" s="13"/>
      <c r="G83" s="16">
        <f t="shared" si="4"/>
        <v>0</v>
      </c>
      <c r="H83" s="13"/>
    </row>
    <row r="84" spans="1:8" s="12" customFormat="1" x14ac:dyDescent="0.2">
      <c r="B84" s="14"/>
      <c r="C84" s="12" t="s">
        <v>207</v>
      </c>
      <c r="D84" s="13">
        <v>14861</v>
      </c>
      <c r="E84" s="13"/>
      <c r="F84" s="13"/>
      <c r="G84" s="16">
        <f t="shared" si="4"/>
        <v>14861</v>
      </c>
      <c r="H84" s="13"/>
    </row>
    <row r="85" spans="1:8" s="9" customFormat="1" x14ac:dyDescent="0.2">
      <c r="B85" s="11"/>
      <c r="C85" s="12" t="s">
        <v>226</v>
      </c>
      <c r="D85" s="13"/>
      <c r="E85" s="10"/>
      <c r="F85" s="10">
        <v>29275</v>
      </c>
      <c r="G85" s="16">
        <f t="shared" si="4"/>
        <v>29275</v>
      </c>
      <c r="H85" s="10"/>
    </row>
    <row r="86" spans="1:8" x14ac:dyDescent="0.2">
      <c r="A86" s="14" t="s">
        <v>59</v>
      </c>
      <c r="C86" s="14" t="s">
        <v>146</v>
      </c>
    </row>
    <row r="87" spans="1:8" s="12" customFormat="1" x14ac:dyDescent="0.2">
      <c r="A87" s="12" t="s">
        <v>60</v>
      </c>
      <c r="B87" s="14"/>
      <c r="C87" s="22" t="s">
        <v>147</v>
      </c>
      <c r="D87" s="30"/>
      <c r="E87" s="13"/>
      <c r="F87" s="13"/>
      <c r="G87" s="16">
        <f t="shared" ref="G87:G92" si="5">SUM(D87:F87)</f>
        <v>0</v>
      </c>
      <c r="H87" s="13"/>
    </row>
    <row r="88" spans="1:8" x14ac:dyDescent="0.2">
      <c r="A88" s="14" t="s">
        <v>61</v>
      </c>
      <c r="C88" s="23" t="s">
        <v>148</v>
      </c>
      <c r="D88" s="31"/>
      <c r="E88" s="13">
        <v>0</v>
      </c>
      <c r="G88" s="16">
        <f t="shared" si="5"/>
        <v>0</v>
      </c>
    </row>
    <row r="89" spans="1:8" x14ac:dyDescent="0.2">
      <c r="A89" s="14" t="s">
        <v>62</v>
      </c>
      <c r="C89" s="22" t="s">
        <v>149</v>
      </c>
      <c r="D89" s="30"/>
      <c r="G89" s="16">
        <f t="shared" si="5"/>
        <v>0</v>
      </c>
    </row>
    <row r="90" spans="1:8" x14ac:dyDescent="0.2">
      <c r="C90" s="14" t="s">
        <v>186</v>
      </c>
      <c r="G90" s="16">
        <f t="shared" si="5"/>
        <v>0</v>
      </c>
    </row>
    <row r="91" spans="1:8" x14ac:dyDescent="0.2">
      <c r="C91" s="12" t="s">
        <v>206</v>
      </c>
      <c r="D91" s="13">
        <v>9</v>
      </c>
      <c r="G91" s="16">
        <f t="shared" si="5"/>
        <v>9</v>
      </c>
    </row>
    <row r="92" spans="1:8" x14ac:dyDescent="0.2">
      <c r="C92" s="12" t="s">
        <v>227</v>
      </c>
      <c r="D92" s="13"/>
      <c r="F92" s="13">
        <v>0</v>
      </c>
      <c r="G92" s="16">
        <f t="shared" si="5"/>
        <v>0</v>
      </c>
    </row>
    <row r="93" spans="1:8" s="18" customFormat="1" x14ac:dyDescent="0.2">
      <c r="A93" s="18" t="s">
        <v>63</v>
      </c>
      <c r="C93" s="18" t="s">
        <v>187</v>
      </c>
      <c r="D93" s="20"/>
      <c r="E93" s="21"/>
      <c r="F93" s="20"/>
      <c r="G93" s="20"/>
      <c r="H93" s="21"/>
    </row>
    <row r="94" spans="1:8" s="12" customFormat="1" x14ac:dyDescent="0.2">
      <c r="A94" s="14" t="s">
        <v>108</v>
      </c>
      <c r="C94" s="22" t="s">
        <v>188</v>
      </c>
      <c r="D94" s="30"/>
      <c r="E94" s="13"/>
      <c r="F94" s="13"/>
      <c r="G94" s="16">
        <f t="shared" ref="G94:G99" si="6">SUM(D94:F94)</f>
        <v>0</v>
      </c>
      <c r="H94" s="13"/>
    </row>
    <row r="95" spans="1:8" s="12" customFormat="1" x14ac:dyDescent="0.2">
      <c r="A95" s="25" t="s">
        <v>109</v>
      </c>
      <c r="C95" s="23" t="s">
        <v>189</v>
      </c>
      <c r="D95" s="31"/>
      <c r="E95" s="13">
        <v>2309</v>
      </c>
      <c r="F95" s="13"/>
      <c r="G95" s="16">
        <f t="shared" si="6"/>
        <v>2309</v>
      </c>
      <c r="H95" s="13"/>
    </row>
    <row r="96" spans="1:8" s="12" customFormat="1" x14ac:dyDescent="0.2">
      <c r="A96" s="14" t="s">
        <v>110</v>
      </c>
      <c r="C96" s="22" t="s">
        <v>190</v>
      </c>
      <c r="D96" s="30"/>
      <c r="E96" s="13"/>
      <c r="F96" s="13"/>
      <c r="G96" s="16">
        <f t="shared" si="6"/>
        <v>0</v>
      </c>
      <c r="H96" s="13"/>
    </row>
    <row r="97" spans="1:8" s="12" customFormat="1" x14ac:dyDescent="0.2">
      <c r="A97" s="14" t="s">
        <v>111</v>
      </c>
      <c r="C97" s="14" t="s">
        <v>205</v>
      </c>
      <c r="D97" s="16"/>
      <c r="E97" s="13"/>
      <c r="F97" s="13"/>
      <c r="G97" s="16">
        <f t="shared" si="6"/>
        <v>0</v>
      </c>
      <c r="H97" s="13"/>
    </row>
    <row r="98" spans="1:8" s="12" customFormat="1" x14ac:dyDescent="0.2">
      <c r="C98" s="12" t="s">
        <v>215</v>
      </c>
      <c r="D98" s="13">
        <v>21045</v>
      </c>
      <c r="E98" s="13"/>
      <c r="F98" s="13"/>
      <c r="G98" s="16">
        <f t="shared" si="6"/>
        <v>21045</v>
      </c>
      <c r="H98" s="13"/>
    </row>
    <row r="99" spans="1:8" s="9" customFormat="1" x14ac:dyDescent="0.2">
      <c r="C99" s="12" t="s">
        <v>228</v>
      </c>
      <c r="D99" s="13"/>
      <c r="E99" s="10"/>
      <c r="F99" s="10">
        <v>95959</v>
      </c>
      <c r="G99" s="16">
        <f t="shared" si="6"/>
        <v>95959</v>
      </c>
      <c r="H99" s="10"/>
    </row>
    <row r="100" spans="1:8" s="12" customFormat="1" x14ac:dyDescent="0.2">
      <c r="A100" s="14" t="s">
        <v>83</v>
      </c>
      <c r="C100" s="14" t="s">
        <v>150</v>
      </c>
      <c r="D100" s="16"/>
      <c r="E100" s="13"/>
      <c r="F100" s="13"/>
      <c r="G100" s="13"/>
      <c r="H100" s="13"/>
    </row>
    <row r="101" spans="1:8" s="12" customFormat="1" x14ac:dyDescent="0.2">
      <c r="A101" s="12" t="s">
        <v>64</v>
      </c>
      <c r="C101" s="22" t="s">
        <v>151</v>
      </c>
      <c r="D101" s="30"/>
      <c r="E101" s="13"/>
      <c r="F101" s="13"/>
      <c r="G101" s="16">
        <f t="shared" ref="G101:G113" si="7">SUM(D101:F101)</f>
        <v>0</v>
      </c>
      <c r="H101" s="13"/>
    </row>
    <row r="102" spans="1:8" x14ac:dyDescent="0.2">
      <c r="A102" s="14" t="s">
        <v>84</v>
      </c>
      <c r="C102" s="23" t="s">
        <v>152</v>
      </c>
      <c r="D102" s="31"/>
      <c r="E102" s="13">
        <v>10798</v>
      </c>
      <c r="G102" s="16">
        <f t="shared" si="7"/>
        <v>10798</v>
      </c>
    </row>
    <row r="103" spans="1:8" x14ac:dyDescent="0.2">
      <c r="A103" s="14" t="s">
        <v>85</v>
      </c>
      <c r="C103" s="22" t="s">
        <v>153</v>
      </c>
      <c r="D103" s="30"/>
      <c r="G103" s="16">
        <f t="shared" si="7"/>
        <v>0</v>
      </c>
    </row>
    <row r="104" spans="1:8" x14ac:dyDescent="0.2">
      <c r="C104" s="14" t="s">
        <v>191</v>
      </c>
      <c r="G104" s="16">
        <f t="shared" si="7"/>
        <v>0</v>
      </c>
    </row>
    <row r="105" spans="1:8" x14ac:dyDescent="0.2">
      <c r="C105" s="12" t="s">
        <v>212</v>
      </c>
      <c r="D105" s="13">
        <v>279081</v>
      </c>
      <c r="G105" s="16">
        <f t="shared" si="7"/>
        <v>279081</v>
      </c>
    </row>
    <row r="106" spans="1:8" x14ac:dyDescent="0.2">
      <c r="C106" s="12" t="s">
        <v>229</v>
      </c>
      <c r="D106" s="13"/>
      <c r="F106" s="13">
        <v>2393215</v>
      </c>
      <c r="G106" s="16">
        <f t="shared" si="7"/>
        <v>2393215</v>
      </c>
    </row>
    <row r="107" spans="1:8" s="18" customFormat="1" x14ac:dyDescent="0.2">
      <c r="A107" s="18" t="s">
        <v>86</v>
      </c>
      <c r="C107" s="18" t="s">
        <v>154</v>
      </c>
      <c r="D107" s="20"/>
      <c r="E107" s="21"/>
      <c r="F107" s="20"/>
      <c r="G107" s="20"/>
      <c r="H107" s="21"/>
    </row>
    <row r="108" spans="1:8" s="12" customFormat="1" x14ac:dyDescent="0.2">
      <c r="A108" s="12" t="s">
        <v>65</v>
      </c>
      <c r="C108" s="22" t="s">
        <v>155</v>
      </c>
      <c r="D108" s="30"/>
      <c r="E108" s="13"/>
      <c r="F108" s="13"/>
      <c r="G108" s="16">
        <f t="shared" si="7"/>
        <v>0</v>
      </c>
      <c r="H108" s="13"/>
    </row>
    <row r="109" spans="1:8" x14ac:dyDescent="0.2">
      <c r="A109" s="14" t="s">
        <v>87</v>
      </c>
      <c r="C109" s="14" t="s">
        <v>156</v>
      </c>
      <c r="G109" s="16">
        <f t="shared" si="7"/>
        <v>0</v>
      </c>
    </row>
    <row r="110" spans="1:8" x14ac:dyDescent="0.2">
      <c r="A110" s="14" t="s">
        <v>88</v>
      </c>
      <c r="C110" s="22" t="s">
        <v>157</v>
      </c>
      <c r="D110" s="30"/>
      <c r="G110" s="16">
        <f t="shared" si="7"/>
        <v>0</v>
      </c>
    </row>
    <row r="111" spans="1:8" x14ac:dyDescent="0.2">
      <c r="A111" s="14" t="s">
        <v>89</v>
      </c>
      <c r="C111" s="23" t="s">
        <v>158</v>
      </c>
      <c r="D111" s="31"/>
      <c r="E111" s="13">
        <v>273163</v>
      </c>
      <c r="G111" s="16">
        <f t="shared" si="7"/>
        <v>273163</v>
      </c>
    </row>
    <row r="112" spans="1:8" x14ac:dyDescent="0.2">
      <c r="A112" s="14" t="s">
        <v>90</v>
      </c>
      <c r="C112" s="12" t="s">
        <v>204</v>
      </c>
      <c r="D112" s="13">
        <v>2317637</v>
      </c>
      <c r="G112" s="16">
        <f t="shared" si="7"/>
        <v>2317637</v>
      </c>
    </row>
    <row r="113" spans="1:8" x14ac:dyDescent="0.2">
      <c r="A113" s="14" t="s">
        <v>91</v>
      </c>
      <c r="C113" s="12" t="s">
        <v>230</v>
      </c>
      <c r="D113" s="13"/>
      <c r="F113" s="13">
        <v>6615143</v>
      </c>
      <c r="G113" s="16">
        <f t="shared" si="7"/>
        <v>6615143</v>
      </c>
    </row>
    <row r="114" spans="1:8" x14ac:dyDescent="0.2">
      <c r="A114" s="14" t="s">
        <v>92</v>
      </c>
    </row>
    <row r="115" spans="1:8" x14ac:dyDescent="0.2">
      <c r="A115" s="14" t="s">
        <v>93</v>
      </c>
    </row>
    <row r="116" spans="1:8" x14ac:dyDescent="0.2">
      <c r="A116" s="14" t="s">
        <v>94</v>
      </c>
    </row>
    <row r="117" spans="1:8" x14ac:dyDescent="0.2">
      <c r="A117" s="14" t="s">
        <v>95</v>
      </c>
    </row>
    <row r="119" spans="1:8" s="11" customFormat="1" x14ac:dyDescent="0.2">
      <c r="D119" s="15"/>
      <c r="E119" s="10"/>
      <c r="F119" s="15"/>
      <c r="G119" s="15"/>
      <c r="H119" s="10"/>
    </row>
    <row r="120" spans="1:8" x14ac:dyDescent="0.2">
      <c r="A120" s="14" t="s">
        <v>21</v>
      </c>
      <c r="C120" s="14" t="s">
        <v>159</v>
      </c>
    </row>
    <row r="121" spans="1:8" s="12" customFormat="1" x14ac:dyDescent="0.2">
      <c r="A121" s="14"/>
      <c r="C121" s="14" t="s">
        <v>192</v>
      </c>
      <c r="D121" s="16"/>
      <c r="E121" s="13"/>
      <c r="F121" s="13"/>
      <c r="G121" s="16">
        <f t="shared" ref="G121:G126" si="8">SUM(D121:F121)</f>
        <v>0</v>
      </c>
      <c r="H121" s="13"/>
    </row>
    <row r="122" spans="1:8" x14ac:dyDescent="0.2">
      <c r="A122" s="12" t="s">
        <v>213</v>
      </c>
      <c r="C122" s="22" t="s">
        <v>160</v>
      </c>
      <c r="D122" s="30"/>
      <c r="G122" s="16">
        <f t="shared" si="8"/>
        <v>0</v>
      </c>
    </row>
    <row r="123" spans="1:8" x14ac:dyDescent="0.2">
      <c r="C123" s="14" t="s">
        <v>193</v>
      </c>
      <c r="G123" s="16">
        <f t="shared" si="8"/>
        <v>0</v>
      </c>
    </row>
    <row r="124" spans="1:8" x14ac:dyDescent="0.2">
      <c r="C124" s="14" t="s">
        <v>194</v>
      </c>
      <c r="G124" s="16">
        <f t="shared" si="8"/>
        <v>0</v>
      </c>
    </row>
    <row r="125" spans="1:8" x14ac:dyDescent="0.2">
      <c r="C125" s="12" t="s">
        <v>203</v>
      </c>
      <c r="D125" s="13"/>
      <c r="E125" s="13">
        <v>846709</v>
      </c>
      <c r="G125" s="16">
        <f t="shared" si="8"/>
        <v>846709</v>
      </c>
    </row>
    <row r="126" spans="1:8" s="11" customFormat="1" x14ac:dyDescent="0.2">
      <c r="C126" s="12" t="s">
        <v>231</v>
      </c>
      <c r="D126" s="13"/>
      <c r="E126" s="15"/>
      <c r="F126" s="10">
        <v>632846</v>
      </c>
      <c r="G126" s="16">
        <f t="shared" si="8"/>
        <v>632846</v>
      </c>
      <c r="H126" s="10"/>
    </row>
    <row r="127" spans="1:8" x14ac:dyDescent="0.2">
      <c r="A127" s="14" t="s">
        <v>96</v>
      </c>
      <c r="C127" s="14" t="s">
        <v>161</v>
      </c>
    </row>
    <row r="128" spans="1:8" x14ac:dyDescent="0.2">
      <c r="A128" s="12" t="s">
        <v>66</v>
      </c>
      <c r="C128" s="22" t="s">
        <v>162</v>
      </c>
      <c r="D128" s="30"/>
      <c r="G128" s="16">
        <f t="shared" ref="G128:G133" si="9">SUM(D128:F128)</f>
        <v>0</v>
      </c>
    </row>
    <row r="129" spans="1:7" x14ac:dyDescent="0.2">
      <c r="A129" s="14" t="s">
        <v>97</v>
      </c>
      <c r="C129" s="23" t="s">
        <v>163</v>
      </c>
      <c r="D129" s="31"/>
      <c r="E129" s="13">
        <v>15953</v>
      </c>
      <c r="G129" s="16">
        <f t="shared" si="9"/>
        <v>15953</v>
      </c>
    </row>
    <row r="130" spans="1:7" x14ac:dyDescent="0.2">
      <c r="A130" s="14" t="s">
        <v>98</v>
      </c>
      <c r="C130" s="22" t="s">
        <v>164</v>
      </c>
      <c r="D130" s="30"/>
      <c r="G130" s="16">
        <f t="shared" si="9"/>
        <v>0</v>
      </c>
    </row>
    <row r="131" spans="1:7" x14ac:dyDescent="0.2">
      <c r="C131" s="14" t="s">
        <v>195</v>
      </c>
      <c r="G131" s="16">
        <f t="shared" si="9"/>
        <v>0</v>
      </c>
    </row>
    <row r="132" spans="1:7" x14ac:dyDescent="0.2">
      <c r="C132" s="12" t="s">
        <v>202</v>
      </c>
      <c r="D132" s="13"/>
      <c r="G132" s="16">
        <f t="shared" si="9"/>
        <v>0</v>
      </c>
    </row>
    <row r="133" spans="1:7" x14ac:dyDescent="0.2">
      <c r="C133" s="12" t="s">
        <v>232</v>
      </c>
      <c r="D133" s="13"/>
      <c r="F133" s="13">
        <v>3102888</v>
      </c>
      <c r="G133" s="16">
        <f t="shared" si="9"/>
        <v>3102888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UUID COUNTS</vt:lpstr>
      <vt:lpstr>UUID_COMBO_COUNTS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2022-08-06T01:21:51Z</dcterms:created>
  <dcterms:modified xsi:type="dcterms:W3CDTF">2022-08-09T02:56:23Z</dcterms:modified>
</cp:coreProperties>
</file>