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C87D9BF8-B490-425E-A5E8-5CBADDA5F377}" xr6:coauthVersionLast="47" xr6:coauthVersionMax="47" xr10:uidLastSave="{00000000-0000-0000-0000-000000000000}"/>
  <bookViews>
    <workbookView xWindow="-98" yWindow="-98" windowWidth="22695" windowHeight="1447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" l="1"/>
  <c r="B25" i="1"/>
  <c r="B17" i="1"/>
  <c r="C17" i="1"/>
  <c r="B31" i="1"/>
  <c r="C31" i="1"/>
  <c r="B77" i="1"/>
  <c r="C36" i="1" l="1"/>
  <c r="B36" i="1"/>
  <c r="C66" i="1" l="1"/>
  <c r="B66" i="1"/>
  <c r="B6" i="1"/>
</calcChain>
</file>

<file path=xl/sharedStrings.xml><?xml version="1.0" encoding="utf-8"?>
<sst xmlns="http://schemas.openxmlformats.org/spreadsheetml/2006/main" count="158" uniqueCount="87">
  <si>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</si>
  <si>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</si>
  <si>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</si>
  <si>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</si>
  <si>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</si>
  <si>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</si>
  <si>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</si>
  <si>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</si>
  <si>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</si>
  <si>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</si>
  <si>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</si>
  <si>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</si>
  <si>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</si>
  <si>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</si>
  <si>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</si>
  <si>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</si>
  <si>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</si>
  <si>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</si>
  <si>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</si>
  <si>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</si>
  <si>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</si>
  <si>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</si>
  <si>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</si>
  <si>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</si>
  <si>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</si>
  <si>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</si>
  <si>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</si>
  <si>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</si>
  <si>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</si>
  <si>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</si>
  <si>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</si>
  <si>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</si>
  <si>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</si>
  <si>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</si>
  <si>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</si>
  <si>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</si>
  <si>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</si>
  <si>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</si>
  <si>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</si>
  <si>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</si>
  <si>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</si>
  <si>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</si>
  <si>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</si>
  <si>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</si>
  <si>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</si>
  <si>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</si>
  <si>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</si>
  <si>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</si>
  <si>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</si>
  <si>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</si>
  <si>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</si>
  <si>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</si>
  <si>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</si>
  <si>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</si>
  <si>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</si>
  <si>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</si>
  <si>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</si>
  <si>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</si>
  <si>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</si>
  <si>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</si>
  <si>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</si>
  <si>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</si>
  <si>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</si>
  <si>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</si>
  <si>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</si>
  <si>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</si>
  <si>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</si>
  <si>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</si>
  <si>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</si>
  <si>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</si>
  <si>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</si>
  <si>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</si>
  <si>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</si>
  <si>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</si>
  <si>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</si>
  <si>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</si>
  <si>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</si>
  <si>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</si>
  <si>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</si>
  <si>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</si>
  <si>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</si>
  <si>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</si>
  <si>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</si>
  <si>
    <t>Cowlitz Gap</t>
  </si>
  <si>
    <t>Emmons Moraine</t>
  </si>
  <si>
    <t>Longmire Stewardship Campground</t>
  </si>
  <si>
    <t>Westside Road (snowshoe)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</si>
</sst>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60D7BA2-81C4-40C1-90B3-E599E4167F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FC46E7-6D73-4E60-A5EF-6ACBB7609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2A5064-86A4-48BB-A762-5A250AD94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F1C034-8F8E-43C8-A7A4-B211898FBD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AFBE51-1CB6-42D6-BB17-722F36D2B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A7ABCB3-D9BC-400C-8900-47DAE850EC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CBF2B7-AB24-4628-84EC-1C5BFF3760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CBDB26-EBE1-43B4-9A7A-AFFDFEADC6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5739ED0-7267-4E05-95F6-436112A5AD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C13F501-89F5-4F62-93C3-84AC6D8EB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79655A-49C4-43FC-8258-031CAA07BE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33E890F-7677-4B5D-8280-10AB5700D0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66591E0-66CE-498D-BD83-BD8BF78C6D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540F2EE-98EB-42BC-8230-CD3F37B4D6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25E5596-149F-4F21-8EA6-3F5274DAFD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A15071E-38CC-4D99-9DC5-F83A8FB9EF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F2BD05B-CD9D-4D22-9429-F6172CD93F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D442E35-BAAF-4E30-946C-55B40B7E8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BB3CDE5-C620-4650-B583-E194842637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03F0143-6794-476E-9817-636F4E944E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B604173-B7B7-4FB1-8D51-2ED8CB17DF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939A4C3-58E4-4D68-9FAC-06C0E80025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6AC2BED-0EDE-4B2F-B2D8-D4DD4C39DA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FF0E7F3-9FC8-4179-B60D-0E78857F54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F07ADA38-D1F1-4D40-861E-D77540D07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BDD9E1E-A5B4-43DB-8FE9-74AE2F3EBF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3FA4706-506C-44E1-9810-99924E9261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F5C3A46D-32BC-40F4-B75D-02053F0B2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7CBC06C-24D0-483F-9EC0-A76593B9D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41E3614-976D-4590-9BE8-B3E7BAF56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2973834-3BA7-4784-A93B-06529E6AE6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0D99530-F828-46BE-B722-15E5C8B0CC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E2E8081-B3F4-4690-957B-B475DD27A0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4138DFF-04CB-4CFB-BE43-C13081BBF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EC405B2-A99A-4EFA-8908-1C29E201ED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48BF695-7383-4C87-A9FA-6E9ED4F96A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E6540EB-D422-412C-8778-54CC47B30E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ECDD77BC-B19B-419F-A9A4-AAEB254668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855E166-350F-4BED-B1D1-65BA8C15D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E17CC4D-3026-4AAE-8737-F0ED4DBFAA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83764FF-60BC-4D3C-BDF1-E265F1F2ED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018417D-801C-4ACE-AB6C-F0DDEB7D0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F8384E9-F0E9-4121-88C5-517EA29CF0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23212AB-B021-4342-B45A-D73C9244C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F75AF93-78FE-42C0-8C83-6DA04ED77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C7918706-DCED-418E-A87A-2DCD32C8E1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FDD32DC-D78F-4C41-AEB9-65D009CD04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FF1E7A0-5447-4DC3-AC26-D14E334D8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17E7271-7886-47A6-BE29-D9C3226433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82262F3-648C-43A8-8BFB-DD32A3BF61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C378BE7-1D44-4172-95DA-31FFF58D0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33E7BB05-755C-4673-968E-93707DB1C2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911FF864-8979-4510-9153-4DAE4F080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B51A25A-1D32-4104-ABE8-371F70A709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3C6894C-388F-4A73-9077-B85C1EA7C9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E338512-3377-4E6A-8243-3B38DB027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C8D74C6-CE08-4401-B6A4-4D7F589DF6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A60A685-1F0A-4028-AEB3-54677B0200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4DC49CF-FE56-4CA5-B8FD-5EE2BAC41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0DF9DBE-979A-4EFA-9D7F-B241024662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E06F182-2D1F-47E9-A23F-C3813F1E36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0CA1841-5B5D-4924-8444-376D20EC2A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7BF25E5-6421-4DB7-B1A3-28731EE442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39D5E5D-9D60-4748-8FAC-78196D6F32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AA3DD3E-FFF7-4F43-ACA3-EDAE16E001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34B32FE-C6E8-46CE-9DD0-FD02BE8D7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6F0BE03-DF17-4465-896A-E295DFDFB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7CF154F-7417-4E78-96B0-164BB63EF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56AB8EB-C638-4744-BB67-0C47F256B9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5DAAA7D3-A8DF-4A36-87EA-EC93675ADE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A30AF67-658D-45DA-9658-5E02978773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61FA588-4B13-4766-87C0-8EF57CB317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6741195-A1F8-4B4E-ABEC-2A03E4D173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84AFF93-1FCD-4F97-B8AD-E22E713ADE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00-4668-87B3-27164E0128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5C5DD38-68EE-42A4-B03A-682B298C0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9E-419A-8EE0-80CDE2F856E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BF91DB1-8ED1-4026-8051-35D72A1322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7A4-492C-B015-27480EA84D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2CE3FE7-169E-447E-BF3D-2FF3608AB8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6C0-43C0-8A35-4C56F2D89A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Difficulties'!$B$2:$B$78</c:f>
              <c:numCache>
                <c:formatCode>General</c:formatCode>
                <c:ptCount val="77"/>
                <c:pt idx="0">
                  <c:v>10.8</c:v>
                </c:pt>
                <c:pt idx="1">
                  <c:v>7.6</c:v>
                </c:pt>
                <c:pt idx="2">
                  <c:v>9.1999999999999993</c:v>
                </c:pt>
                <c:pt idx="3">
                  <c:v>8.5</c:v>
                </c:pt>
                <c:pt idx="4">
                  <c:v>11.866666666666667</c:v>
                </c:pt>
                <c:pt idx="5">
                  <c:v>10.3</c:v>
                </c:pt>
                <c:pt idx="6">
                  <c:v>10</c:v>
                </c:pt>
                <c:pt idx="7">
                  <c:v>8</c:v>
                </c:pt>
                <c:pt idx="8">
                  <c:v>6.3</c:v>
                </c:pt>
                <c:pt idx="9">
                  <c:v>7.5</c:v>
                </c:pt>
                <c:pt idx="10">
                  <c:v>8.1999999999999993</c:v>
                </c:pt>
                <c:pt idx="11">
                  <c:v>3.4</c:v>
                </c:pt>
                <c:pt idx="12">
                  <c:v>4</c:v>
                </c:pt>
                <c:pt idx="13">
                  <c:v>2.9</c:v>
                </c:pt>
                <c:pt idx="14">
                  <c:v>7.7</c:v>
                </c:pt>
                <c:pt idx="15">
                  <c:v>8.75</c:v>
                </c:pt>
                <c:pt idx="16">
                  <c:v>7.9</c:v>
                </c:pt>
                <c:pt idx="17">
                  <c:v>11.3</c:v>
                </c:pt>
                <c:pt idx="18">
                  <c:v>6.8</c:v>
                </c:pt>
                <c:pt idx="19">
                  <c:v>4.4000000000000004</c:v>
                </c:pt>
                <c:pt idx="20">
                  <c:v>6.5</c:v>
                </c:pt>
                <c:pt idx="21">
                  <c:v>8.5</c:v>
                </c:pt>
                <c:pt idx="22">
                  <c:v>9.6</c:v>
                </c:pt>
                <c:pt idx="23">
                  <c:v>7.3</c:v>
                </c:pt>
                <c:pt idx="24">
                  <c:v>11.6</c:v>
                </c:pt>
                <c:pt idx="25">
                  <c:v>12.5</c:v>
                </c:pt>
                <c:pt idx="26">
                  <c:v>9</c:v>
                </c:pt>
                <c:pt idx="27">
                  <c:v>9.1</c:v>
                </c:pt>
                <c:pt idx="28">
                  <c:v>5.2</c:v>
                </c:pt>
                <c:pt idx="29">
                  <c:v>9.5500000000000007</c:v>
                </c:pt>
                <c:pt idx="30">
                  <c:v>9.5</c:v>
                </c:pt>
                <c:pt idx="31">
                  <c:v>14</c:v>
                </c:pt>
                <c:pt idx="32">
                  <c:v>12.2</c:v>
                </c:pt>
                <c:pt idx="33">
                  <c:v>12</c:v>
                </c:pt>
                <c:pt idx="34">
                  <c:v>9.75</c:v>
                </c:pt>
                <c:pt idx="35">
                  <c:v>6.9</c:v>
                </c:pt>
                <c:pt idx="36">
                  <c:v>5.4</c:v>
                </c:pt>
                <c:pt idx="37">
                  <c:v>11.9</c:v>
                </c:pt>
                <c:pt idx="38">
                  <c:v>3</c:v>
                </c:pt>
                <c:pt idx="39">
                  <c:v>11.4</c:v>
                </c:pt>
                <c:pt idx="40">
                  <c:v>8.5</c:v>
                </c:pt>
                <c:pt idx="41">
                  <c:v>2.8</c:v>
                </c:pt>
                <c:pt idx="42">
                  <c:v>10.4</c:v>
                </c:pt>
                <c:pt idx="43">
                  <c:v>0.9</c:v>
                </c:pt>
                <c:pt idx="44">
                  <c:v>4.2</c:v>
                </c:pt>
                <c:pt idx="45">
                  <c:v>4.8</c:v>
                </c:pt>
                <c:pt idx="46">
                  <c:v>4</c:v>
                </c:pt>
                <c:pt idx="47">
                  <c:v>1.4</c:v>
                </c:pt>
                <c:pt idx="48">
                  <c:v>13.6</c:v>
                </c:pt>
                <c:pt idx="49">
                  <c:v>10.5</c:v>
                </c:pt>
                <c:pt idx="50">
                  <c:v>7</c:v>
                </c:pt>
                <c:pt idx="51">
                  <c:v>8.1</c:v>
                </c:pt>
                <c:pt idx="52">
                  <c:v>5.5</c:v>
                </c:pt>
                <c:pt idx="53">
                  <c:v>4.8</c:v>
                </c:pt>
                <c:pt idx="54">
                  <c:v>7.2</c:v>
                </c:pt>
                <c:pt idx="55">
                  <c:v>2.7</c:v>
                </c:pt>
                <c:pt idx="56">
                  <c:v>4.8</c:v>
                </c:pt>
                <c:pt idx="57">
                  <c:v>6.9</c:v>
                </c:pt>
                <c:pt idx="58">
                  <c:v>8.1999999999999993</c:v>
                </c:pt>
                <c:pt idx="59">
                  <c:v>3.3</c:v>
                </c:pt>
                <c:pt idx="60">
                  <c:v>8.5</c:v>
                </c:pt>
                <c:pt idx="61">
                  <c:v>2.2000000000000002</c:v>
                </c:pt>
                <c:pt idx="62">
                  <c:v>11</c:v>
                </c:pt>
                <c:pt idx="63">
                  <c:v>7.3</c:v>
                </c:pt>
                <c:pt idx="64">
                  <c:v>10.666666666666666</c:v>
                </c:pt>
                <c:pt idx="65">
                  <c:v>1.2</c:v>
                </c:pt>
                <c:pt idx="66">
                  <c:v>11</c:v>
                </c:pt>
                <c:pt idx="67">
                  <c:v>6.5</c:v>
                </c:pt>
                <c:pt idx="68">
                  <c:v>9.9</c:v>
                </c:pt>
                <c:pt idx="69">
                  <c:v>6.2</c:v>
                </c:pt>
                <c:pt idx="70">
                  <c:v>0.4</c:v>
                </c:pt>
                <c:pt idx="71">
                  <c:v>7.3</c:v>
                </c:pt>
                <c:pt idx="72">
                  <c:v>5.6</c:v>
                </c:pt>
                <c:pt idx="73">
                  <c:v>10.8</c:v>
                </c:pt>
                <c:pt idx="74">
                  <c:v>7</c:v>
                </c:pt>
                <c:pt idx="75">
                  <c:v>11.25</c:v>
                </c:pt>
                <c:pt idx="76">
                  <c:v>6</c:v>
                </c:pt>
              </c:numCache>
            </c:numRef>
          </c:xVal>
          <c:yVal>
            <c:numRef>
              <c:f>'Hike Difficulties'!$C$2:$C$78</c:f>
              <c:numCache>
                <c:formatCode>General</c:formatCode>
                <c:ptCount val="77"/>
                <c:pt idx="0">
                  <c:v>2990</c:v>
                </c:pt>
                <c:pt idx="1">
                  <c:v>3950</c:v>
                </c:pt>
                <c:pt idx="2">
                  <c:v>2840</c:v>
                </c:pt>
                <c:pt idx="3">
                  <c:v>4700</c:v>
                </c:pt>
                <c:pt idx="4">
                  <c:v>2010</c:v>
                </c:pt>
                <c:pt idx="5">
                  <c:v>690</c:v>
                </c:pt>
                <c:pt idx="6">
                  <c:v>1270</c:v>
                </c:pt>
                <c:pt idx="7">
                  <c:v>2400</c:v>
                </c:pt>
                <c:pt idx="8">
                  <c:v>1920</c:v>
                </c:pt>
                <c:pt idx="9">
                  <c:v>2970</c:v>
                </c:pt>
                <c:pt idx="10">
                  <c:v>3110</c:v>
                </c:pt>
                <c:pt idx="11">
                  <c:v>940</c:v>
                </c:pt>
                <c:pt idx="12">
                  <c:v>1000</c:v>
                </c:pt>
                <c:pt idx="13">
                  <c:v>1090</c:v>
                </c:pt>
                <c:pt idx="14">
                  <c:v>3030</c:v>
                </c:pt>
                <c:pt idx="15">
                  <c:v>2250</c:v>
                </c:pt>
                <c:pt idx="16">
                  <c:v>3200</c:v>
                </c:pt>
                <c:pt idx="17">
                  <c:v>3850</c:v>
                </c:pt>
                <c:pt idx="18">
                  <c:v>1200</c:v>
                </c:pt>
                <c:pt idx="19">
                  <c:v>960</c:v>
                </c:pt>
                <c:pt idx="20">
                  <c:v>1540</c:v>
                </c:pt>
                <c:pt idx="21">
                  <c:v>2380</c:v>
                </c:pt>
                <c:pt idx="22">
                  <c:v>3290</c:v>
                </c:pt>
                <c:pt idx="23">
                  <c:v>1580</c:v>
                </c:pt>
                <c:pt idx="24">
                  <c:v>2660</c:v>
                </c:pt>
                <c:pt idx="25">
                  <c:v>2780</c:v>
                </c:pt>
                <c:pt idx="26">
                  <c:v>1680</c:v>
                </c:pt>
                <c:pt idx="27">
                  <c:v>1580</c:v>
                </c:pt>
                <c:pt idx="28">
                  <c:v>1000</c:v>
                </c:pt>
                <c:pt idx="29">
                  <c:v>2425</c:v>
                </c:pt>
                <c:pt idx="30">
                  <c:v>4100</c:v>
                </c:pt>
                <c:pt idx="31">
                  <c:v>4800</c:v>
                </c:pt>
                <c:pt idx="32">
                  <c:v>4120</c:v>
                </c:pt>
                <c:pt idx="33">
                  <c:v>3420</c:v>
                </c:pt>
                <c:pt idx="34">
                  <c:v>3850</c:v>
                </c:pt>
                <c:pt idx="35">
                  <c:v>2050</c:v>
                </c:pt>
                <c:pt idx="36">
                  <c:v>1450</c:v>
                </c:pt>
                <c:pt idx="37">
                  <c:v>3160</c:v>
                </c:pt>
                <c:pt idx="38">
                  <c:v>400</c:v>
                </c:pt>
                <c:pt idx="39">
                  <c:v>2550</c:v>
                </c:pt>
                <c:pt idx="40">
                  <c:v>3350</c:v>
                </c:pt>
                <c:pt idx="41">
                  <c:v>880</c:v>
                </c:pt>
                <c:pt idx="42">
                  <c:v>1420</c:v>
                </c:pt>
                <c:pt idx="43">
                  <c:v>200</c:v>
                </c:pt>
                <c:pt idx="44">
                  <c:v>860</c:v>
                </c:pt>
                <c:pt idx="45">
                  <c:v>1260</c:v>
                </c:pt>
                <c:pt idx="46">
                  <c:v>2600</c:v>
                </c:pt>
                <c:pt idx="47">
                  <c:v>375</c:v>
                </c:pt>
                <c:pt idx="48">
                  <c:v>3930</c:v>
                </c:pt>
                <c:pt idx="49">
                  <c:v>3100</c:v>
                </c:pt>
                <c:pt idx="50">
                  <c:v>1670</c:v>
                </c:pt>
                <c:pt idx="51">
                  <c:v>2400</c:v>
                </c:pt>
                <c:pt idx="52">
                  <c:v>1850</c:v>
                </c:pt>
                <c:pt idx="53">
                  <c:v>1300</c:v>
                </c:pt>
                <c:pt idx="54">
                  <c:v>1630</c:v>
                </c:pt>
                <c:pt idx="55">
                  <c:v>1090</c:v>
                </c:pt>
                <c:pt idx="56">
                  <c:v>1470</c:v>
                </c:pt>
                <c:pt idx="57">
                  <c:v>2000</c:v>
                </c:pt>
                <c:pt idx="58">
                  <c:v>3490</c:v>
                </c:pt>
                <c:pt idx="59">
                  <c:v>600</c:v>
                </c:pt>
                <c:pt idx="60">
                  <c:v>1930</c:v>
                </c:pt>
                <c:pt idx="61">
                  <c:v>750</c:v>
                </c:pt>
                <c:pt idx="62">
                  <c:v>2170</c:v>
                </c:pt>
                <c:pt idx="63">
                  <c:v>2250</c:v>
                </c:pt>
                <c:pt idx="64">
                  <c:v>3273.3333333333335</c:v>
                </c:pt>
                <c:pt idx="65">
                  <c:v>500</c:v>
                </c:pt>
                <c:pt idx="66">
                  <c:v>3060</c:v>
                </c:pt>
                <c:pt idx="67">
                  <c:v>1650</c:v>
                </c:pt>
                <c:pt idx="68">
                  <c:v>3180</c:v>
                </c:pt>
                <c:pt idx="69">
                  <c:v>1890</c:v>
                </c:pt>
                <c:pt idx="70">
                  <c:v>100</c:v>
                </c:pt>
                <c:pt idx="71">
                  <c:v>3550</c:v>
                </c:pt>
                <c:pt idx="72">
                  <c:v>1680</c:v>
                </c:pt>
                <c:pt idx="73">
                  <c:v>1800</c:v>
                </c:pt>
                <c:pt idx="74">
                  <c:v>760</c:v>
                </c:pt>
                <c:pt idx="75">
                  <c:v>3800</c:v>
                </c:pt>
                <c:pt idx="76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moderate</c:v>
                  </c:pt>
                  <c:pt idx="3">
                    <c:v>omg yikes wtf</c:v>
                  </c:pt>
                  <c:pt idx="4">
                    <c:v>moderate</c:v>
                  </c:pt>
                  <c:pt idx="5">
                    <c:v>easy (but long)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 (because rough)</c:v>
                  </c:pt>
                  <c:pt idx="12">
                    <c:v>easy</c:v>
                  </c:pt>
                  <c:pt idx="13">
                    <c:v>easy</c:v>
                  </c:pt>
                  <c:pt idx="14">
                    <c:v>moderate</c:v>
                  </c:pt>
                  <c:pt idx="15">
                    <c:v>moderate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easy</c:v>
                  </c:pt>
                  <c:pt idx="19">
                    <c:v>easy</c:v>
                  </c:pt>
                  <c:pt idx="20">
                    <c:v>moderate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moderate</c:v>
                  </c:pt>
                  <c:pt idx="24">
                    <c:v>moderate</c:v>
                  </c:pt>
                  <c:pt idx="25">
                    <c:v>strenuous</c:v>
                  </c:pt>
                  <c:pt idx="26">
                    <c:v>moderate</c:v>
                  </c:pt>
                  <c:pt idx="27">
                    <c:v>moderate</c:v>
                  </c:pt>
                  <c:pt idx="28">
                    <c:v>easy</c:v>
                  </c:pt>
                  <c:pt idx="29">
                    <c:v>moderate</c:v>
                  </c:pt>
                  <c:pt idx="30">
                    <c:v>strenuous</c:v>
                  </c:pt>
                  <c:pt idx="31">
                    <c:v>strenuous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strenuous</c:v>
                  </c:pt>
                  <c:pt idx="35">
                    <c:v>moderate</c:v>
                  </c:pt>
                  <c:pt idx="36">
                    <c:v>easy</c:v>
                  </c:pt>
                  <c:pt idx="37">
                    <c:v>strenuous</c:v>
                  </c:pt>
                  <c:pt idx="38">
                    <c:v>easy</c:v>
                  </c:pt>
                  <c:pt idx="39">
                    <c:v>moderate</c:v>
                  </c:pt>
                  <c:pt idx="40">
                    <c:v>strenuous</c:v>
                  </c:pt>
                  <c:pt idx="41">
                    <c:v>easy</c:v>
                  </c:pt>
                  <c:pt idx="42">
                    <c:v>moderate</c:v>
                  </c:pt>
                  <c:pt idx="43">
                    <c:v>easy</c:v>
                  </c:pt>
                  <c:pt idx="44">
                    <c:v>easy</c:v>
                  </c:pt>
                  <c:pt idx="45">
                    <c:v>easy</c:v>
                  </c:pt>
                  <c:pt idx="46">
                    <c:v>moderate</c:v>
                  </c:pt>
                  <c:pt idx="47">
                    <c:v>easy</c:v>
                  </c:pt>
                  <c:pt idx="48">
                    <c:v>strenuous</c:v>
                  </c:pt>
                  <c:pt idx="49">
                    <c:v>strenuous</c:v>
                  </c:pt>
                  <c:pt idx="50">
                    <c:v>moderate</c:v>
                  </c:pt>
                  <c:pt idx="51">
                    <c:v>moderate</c:v>
                  </c:pt>
                  <c:pt idx="52">
                    <c:v>moderate</c:v>
                  </c:pt>
                  <c:pt idx="53">
                    <c:v>easy</c:v>
                  </c:pt>
                  <c:pt idx="54">
                    <c:v>moderate</c:v>
                  </c:pt>
                  <c:pt idx="55">
                    <c:v>easy</c:v>
                  </c:pt>
                  <c:pt idx="56">
                    <c:v>easy</c:v>
                  </c:pt>
                  <c:pt idx="57">
                    <c:v>moderate</c:v>
                  </c:pt>
                  <c:pt idx="58">
                    <c:v>strenuous</c:v>
                  </c:pt>
                  <c:pt idx="59">
                    <c:v>easy</c:v>
                  </c:pt>
                  <c:pt idx="60">
                    <c:v>moderate</c:v>
                  </c:pt>
                  <c:pt idx="61">
                    <c:v>easy</c:v>
                  </c:pt>
                  <c:pt idx="62">
                    <c:v>moderate</c:v>
                  </c:pt>
                  <c:pt idx="63">
                    <c:v>moderate</c:v>
                  </c:pt>
                  <c:pt idx="64">
                    <c:v>strenuous</c:v>
                  </c:pt>
                  <c:pt idx="65">
                    <c:v>easy</c:v>
                  </c:pt>
                  <c:pt idx="66">
                    <c:v>strenuous</c:v>
                  </c:pt>
                  <c:pt idx="67">
                    <c:v>moderate</c:v>
                  </c:pt>
                  <c:pt idx="68">
                    <c:v>strenuous</c:v>
                  </c:pt>
                  <c:pt idx="69">
                    <c:v>moderate</c:v>
                  </c:pt>
                  <c:pt idx="70">
                    <c:v>easy</c:v>
                  </c:pt>
                  <c:pt idx="71">
                    <c:v>strenuous</c:v>
                  </c:pt>
                  <c:pt idx="72">
                    <c:v>moderate</c:v>
                  </c:pt>
                  <c:pt idx="73">
                    <c:v>strenuous</c:v>
                  </c:pt>
                  <c:pt idx="74">
                    <c:v>easy</c:v>
                  </c:pt>
                  <c:pt idx="75">
                    <c:v>strenuous</c:v>
                  </c:pt>
                  <c:pt idx="76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78" totalsRowShown="0">
  <autoFilter ref="A1:D78" xr:uid="{F6E6D1D2-BEAF-41EC-8549-7BFCED1FD786}"/>
  <sortState xmlns:xlrd2="http://schemas.microsoft.com/office/spreadsheetml/2017/richdata2" ref="A2:D78">
    <sortCondition ref="A1:A78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78"/>
  <sheetViews>
    <sheetView tabSelected="1" workbookViewId="0">
      <selection activeCell="D77" sqref="D77"/>
    </sheetView>
  </sheetViews>
  <sheetFormatPr defaultRowHeight="14.25" x14ac:dyDescent="0.45"/>
  <cols>
    <col min="1" max="1" width="28.06640625" customWidth="1"/>
    <col min="2" max="2" width="9.53125" customWidth="1"/>
    <col min="3" max="3" width="10.06640625" customWidth="1"/>
    <col min="4" max="4" width="9.79687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58</v>
      </c>
      <c r="B3">
        <v>7.6</v>
      </c>
      <c r="C3">
        <v>3950</v>
      </c>
      <c r="D3" t="s">
        <v>10</v>
      </c>
    </row>
    <row r="4" spans="1:4" x14ac:dyDescent="0.45">
      <c r="A4" t="s">
        <v>0</v>
      </c>
      <c r="B4">
        <v>9.1999999999999993</v>
      </c>
      <c r="C4">
        <v>2840</v>
      </c>
      <c r="D4" t="s">
        <v>1</v>
      </c>
    </row>
    <row r="5" spans="1:4" x14ac:dyDescent="0.45">
      <c r="A5" t="s">
        <v>2</v>
      </c>
      <c r="B5">
        <v>8.5</v>
      </c>
      <c r="C5">
        <v>4700</v>
      </c>
      <c r="D5" t="s">
        <v>3</v>
      </c>
    </row>
    <row r="6" spans="1:4" x14ac:dyDescent="0.45">
      <c r="A6" t="s">
        <v>4</v>
      </c>
      <c r="B6">
        <f>17.8*2/3</f>
        <v>11.866666666666667</v>
      </c>
      <c r="C6">
        <v>2010</v>
      </c>
      <c r="D6" t="s">
        <v>1</v>
      </c>
    </row>
    <row r="7" spans="1:4" x14ac:dyDescent="0.45">
      <c r="A7" t="s">
        <v>5</v>
      </c>
      <c r="B7">
        <v>10.3</v>
      </c>
      <c r="C7">
        <v>690</v>
      </c>
      <c r="D7" t="s">
        <v>6</v>
      </c>
    </row>
    <row r="8" spans="1:4" x14ac:dyDescent="0.45">
      <c r="A8" t="s">
        <v>73</v>
      </c>
      <c r="B8">
        <v>10</v>
      </c>
      <c r="C8">
        <v>1270</v>
      </c>
      <c r="D8" t="s">
        <v>1</v>
      </c>
    </row>
    <row r="9" spans="1:4" x14ac:dyDescent="0.45">
      <c r="A9" t="s">
        <v>80</v>
      </c>
      <c r="B9">
        <v>8</v>
      </c>
      <c r="C9">
        <v>2400</v>
      </c>
      <c r="D9" t="s">
        <v>1</v>
      </c>
    </row>
    <row r="10" spans="1:4" x14ac:dyDescent="0.45">
      <c r="A10" t="s">
        <v>83</v>
      </c>
      <c r="B10">
        <v>6.3</v>
      </c>
      <c r="C10">
        <v>1920</v>
      </c>
      <c r="D10" t="s">
        <v>1</v>
      </c>
    </row>
    <row r="11" spans="1:4" x14ac:dyDescent="0.45">
      <c r="A11" t="s">
        <v>36</v>
      </c>
      <c r="B11">
        <v>7.5</v>
      </c>
      <c r="C11">
        <v>2970</v>
      </c>
      <c r="D11" t="s">
        <v>1</v>
      </c>
    </row>
    <row r="12" spans="1:4" x14ac:dyDescent="0.45">
      <c r="A12" t="s">
        <v>61</v>
      </c>
      <c r="B12">
        <v>8.1999999999999993</v>
      </c>
      <c r="C12">
        <v>3110</v>
      </c>
      <c r="D12" t="s">
        <v>10</v>
      </c>
    </row>
    <row r="13" spans="1:4" x14ac:dyDescent="0.45">
      <c r="A13" t="s">
        <v>64</v>
      </c>
      <c r="B13">
        <v>3.4</v>
      </c>
      <c r="C13">
        <v>940</v>
      </c>
      <c r="D13" t="s">
        <v>67</v>
      </c>
    </row>
    <row r="14" spans="1:4" x14ac:dyDescent="0.45">
      <c r="A14" t="s">
        <v>42</v>
      </c>
      <c r="B14">
        <v>4</v>
      </c>
      <c r="C14">
        <v>1000</v>
      </c>
      <c r="D14" t="s">
        <v>7</v>
      </c>
    </row>
    <row r="15" spans="1:4" x14ac:dyDescent="0.45">
      <c r="A15" t="s">
        <v>43</v>
      </c>
      <c r="B15">
        <v>2.9</v>
      </c>
      <c r="C15">
        <v>1090</v>
      </c>
      <c r="D15" t="s">
        <v>7</v>
      </c>
    </row>
    <row r="16" spans="1:4" x14ac:dyDescent="0.45">
      <c r="A16" t="s">
        <v>39</v>
      </c>
      <c r="B16">
        <v>7.7</v>
      </c>
      <c r="C16">
        <v>3030</v>
      </c>
      <c r="D16" t="s">
        <v>1</v>
      </c>
    </row>
    <row r="17" spans="1:4" x14ac:dyDescent="0.45">
      <c r="A17" t="s">
        <v>81</v>
      </c>
      <c r="B17">
        <f>35/4</f>
        <v>8.75</v>
      </c>
      <c r="C17">
        <f>9000/4</f>
        <v>2250</v>
      </c>
      <c r="D17" t="s">
        <v>1</v>
      </c>
    </row>
    <row r="18" spans="1:4" x14ac:dyDescent="0.45">
      <c r="A18" t="s">
        <v>69</v>
      </c>
      <c r="B18">
        <v>7.9</v>
      </c>
      <c r="C18">
        <v>3200</v>
      </c>
      <c r="D18" t="s">
        <v>10</v>
      </c>
    </row>
    <row r="19" spans="1:4" x14ac:dyDescent="0.45">
      <c r="A19" t="s">
        <v>70</v>
      </c>
      <c r="B19">
        <v>11.3</v>
      </c>
      <c r="C19">
        <v>3850</v>
      </c>
      <c r="D19" t="s">
        <v>10</v>
      </c>
    </row>
    <row r="20" spans="1:4" x14ac:dyDescent="0.45">
      <c r="A20" t="s">
        <v>71</v>
      </c>
      <c r="B20">
        <v>6.8</v>
      </c>
      <c r="C20">
        <v>1200</v>
      </c>
      <c r="D20" t="s">
        <v>7</v>
      </c>
    </row>
    <row r="21" spans="1:4" x14ac:dyDescent="0.45">
      <c r="A21" t="s">
        <v>84</v>
      </c>
      <c r="B21">
        <v>4.4000000000000004</v>
      </c>
      <c r="C21">
        <v>960</v>
      </c>
      <c r="D21" t="s">
        <v>7</v>
      </c>
    </row>
    <row r="22" spans="1:4" x14ac:dyDescent="0.45">
      <c r="A22" t="s">
        <v>50</v>
      </c>
      <c r="B22">
        <v>6.5</v>
      </c>
      <c r="C22">
        <v>1540</v>
      </c>
      <c r="D22" t="s">
        <v>1</v>
      </c>
    </row>
    <row r="23" spans="1:4" x14ac:dyDescent="0.45">
      <c r="A23" t="s">
        <v>8</v>
      </c>
      <c r="B23">
        <v>8.5</v>
      </c>
      <c r="C23">
        <v>2380</v>
      </c>
      <c r="D23" t="s">
        <v>1</v>
      </c>
    </row>
    <row r="24" spans="1:4" x14ac:dyDescent="0.45">
      <c r="A24" t="s">
        <v>9</v>
      </c>
      <c r="B24">
        <v>9.6</v>
      </c>
      <c r="C24">
        <v>3290</v>
      </c>
      <c r="D24" t="s">
        <v>10</v>
      </c>
    </row>
    <row r="25" spans="1:4" x14ac:dyDescent="0.45">
      <c r="A25" t="s">
        <v>82</v>
      </c>
      <c r="B25">
        <f>14.6/2</f>
        <v>7.3</v>
      </c>
      <c r="C25">
        <f>3160/2</f>
        <v>1580</v>
      </c>
      <c r="D25" t="s">
        <v>1</v>
      </c>
    </row>
    <row r="26" spans="1:4" x14ac:dyDescent="0.45">
      <c r="A26" t="s">
        <v>46</v>
      </c>
      <c r="B26">
        <v>11.6</v>
      </c>
      <c r="C26">
        <v>2660</v>
      </c>
      <c r="D26" t="s">
        <v>1</v>
      </c>
    </row>
    <row r="27" spans="1:4" x14ac:dyDescent="0.45">
      <c r="A27" t="s">
        <v>11</v>
      </c>
      <c r="B27">
        <v>12.5</v>
      </c>
      <c r="C27">
        <v>2780</v>
      </c>
      <c r="D27" t="s">
        <v>10</v>
      </c>
    </row>
    <row r="28" spans="1:4" x14ac:dyDescent="0.45">
      <c r="A28" t="s">
        <v>56</v>
      </c>
      <c r="B28">
        <v>9</v>
      </c>
      <c r="C28">
        <v>1680</v>
      </c>
      <c r="D28" t="s">
        <v>1</v>
      </c>
    </row>
    <row r="29" spans="1:4" x14ac:dyDescent="0.45">
      <c r="A29" t="s">
        <v>12</v>
      </c>
      <c r="B29">
        <v>9.1</v>
      </c>
      <c r="C29">
        <v>1580</v>
      </c>
      <c r="D29" t="s">
        <v>1</v>
      </c>
    </row>
    <row r="30" spans="1:4" x14ac:dyDescent="0.45">
      <c r="A30" t="s">
        <v>35</v>
      </c>
      <c r="B30">
        <v>5.2</v>
      </c>
      <c r="C30">
        <v>1000</v>
      </c>
      <c r="D30" t="s">
        <v>7</v>
      </c>
    </row>
    <row r="31" spans="1:4" x14ac:dyDescent="0.45">
      <c r="A31" t="s">
        <v>79</v>
      </c>
      <c r="B31">
        <f>19.1/2</f>
        <v>9.5500000000000007</v>
      </c>
      <c r="C31">
        <f>4850/2</f>
        <v>2425</v>
      </c>
      <c r="D31" t="s">
        <v>1</v>
      </c>
    </row>
    <row r="32" spans="1:4" x14ac:dyDescent="0.45">
      <c r="A32" t="s">
        <v>78</v>
      </c>
      <c r="B32">
        <v>9.5</v>
      </c>
      <c r="C32">
        <v>4100</v>
      </c>
      <c r="D32" t="s">
        <v>10</v>
      </c>
    </row>
    <row r="33" spans="1:4" x14ac:dyDescent="0.45">
      <c r="A33" t="s">
        <v>13</v>
      </c>
      <c r="B33">
        <v>14</v>
      </c>
      <c r="C33">
        <v>4800</v>
      </c>
      <c r="D33" t="s">
        <v>10</v>
      </c>
    </row>
    <row r="34" spans="1:4" x14ac:dyDescent="0.45">
      <c r="A34" t="s">
        <v>14</v>
      </c>
      <c r="B34">
        <v>12.2</v>
      </c>
      <c r="C34">
        <v>4120</v>
      </c>
      <c r="D34" t="s">
        <v>10</v>
      </c>
    </row>
    <row r="35" spans="1:4" x14ac:dyDescent="0.45">
      <c r="A35" t="s">
        <v>15</v>
      </c>
      <c r="B35">
        <v>12</v>
      </c>
      <c r="C35">
        <v>3420</v>
      </c>
      <c r="D35" t="s">
        <v>10</v>
      </c>
    </row>
    <row r="36" spans="1:4" x14ac:dyDescent="0.45">
      <c r="A36" t="s">
        <v>37</v>
      </c>
      <c r="B36">
        <f>19.5/2</f>
        <v>9.75</v>
      </c>
      <c r="C36">
        <f>4400*7/8</f>
        <v>3850</v>
      </c>
      <c r="D36" t="s">
        <v>10</v>
      </c>
    </row>
    <row r="37" spans="1:4" x14ac:dyDescent="0.45">
      <c r="A37" t="s">
        <v>77</v>
      </c>
      <c r="B37">
        <v>6.9</v>
      </c>
      <c r="C37">
        <v>2050</v>
      </c>
      <c r="D37" t="s">
        <v>1</v>
      </c>
    </row>
    <row r="38" spans="1:4" x14ac:dyDescent="0.45">
      <c r="A38" t="s">
        <v>16</v>
      </c>
      <c r="B38">
        <v>5.4</v>
      </c>
      <c r="C38">
        <v>1450</v>
      </c>
      <c r="D38" t="s">
        <v>7</v>
      </c>
    </row>
    <row r="39" spans="1:4" x14ac:dyDescent="0.45">
      <c r="A39" t="s">
        <v>41</v>
      </c>
      <c r="B39">
        <v>11.9</v>
      </c>
      <c r="C39">
        <v>3160</v>
      </c>
      <c r="D39" t="s">
        <v>10</v>
      </c>
    </row>
    <row r="40" spans="1:4" x14ac:dyDescent="0.45">
      <c r="A40" t="s">
        <v>85</v>
      </c>
      <c r="B40">
        <v>3</v>
      </c>
      <c r="C40">
        <v>400</v>
      </c>
      <c r="D40" t="s">
        <v>7</v>
      </c>
    </row>
    <row r="41" spans="1:4" x14ac:dyDescent="0.45">
      <c r="A41" t="s">
        <v>17</v>
      </c>
      <c r="B41">
        <v>11.4</v>
      </c>
      <c r="C41">
        <v>2550</v>
      </c>
      <c r="D41" t="s">
        <v>1</v>
      </c>
    </row>
    <row r="42" spans="1:4" x14ac:dyDescent="0.45">
      <c r="A42" t="s">
        <v>18</v>
      </c>
      <c r="B42">
        <v>8.5</v>
      </c>
      <c r="C42">
        <v>3350</v>
      </c>
      <c r="D42" t="s">
        <v>10</v>
      </c>
    </row>
    <row r="43" spans="1:4" x14ac:dyDescent="0.45">
      <c r="A43" t="s">
        <v>53</v>
      </c>
      <c r="B43">
        <v>2.8</v>
      </c>
      <c r="C43">
        <v>880</v>
      </c>
      <c r="D43" t="s">
        <v>7</v>
      </c>
    </row>
    <row r="44" spans="1:4" x14ac:dyDescent="0.45">
      <c r="A44" t="s">
        <v>19</v>
      </c>
      <c r="B44">
        <v>10.4</v>
      </c>
      <c r="C44">
        <v>1420</v>
      </c>
      <c r="D44" t="s">
        <v>1</v>
      </c>
    </row>
    <row r="45" spans="1:4" x14ac:dyDescent="0.45">
      <c r="A45" t="s">
        <v>51</v>
      </c>
      <c r="B45">
        <v>0.9</v>
      </c>
      <c r="C45">
        <v>200</v>
      </c>
      <c r="D45" t="s">
        <v>7</v>
      </c>
    </row>
    <row r="46" spans="1:4" x14ac:dyDescent="0.45">
      <c r="A46" t="s">
        <v>66</v>
      </c>
      <c r="B46">
        <v>4.2</v>
      </c>
      <c r="C46">
        <v>860</v>
      </c>
      <c r="D46" t="s">
        <v>7</v>
      </c>
    </row>
    <row r="47" spans="1:4" x14ac:dyDescent="0.45">
      <c r="A47" t="s">
        <v>54</v>
      </c>
      <c r="B47">
        <v>4.8</v>
      </c>
      <c r="C47">
        <v>1260</v>
      </c>
      <c r="D47" t="s">
        <v>7</v>
      </c>
    </row>
    <row r="48" spans="1:4" x14ac:dyDescent="0.45">
      <c r="A48" t="s">
        <v>74</v>
      </c>
      <c r="B48">
        <v>4</v>
      </c>
      <c r="C48">
        <v>2600</v>
      </c>
      <c r="D48" t="s">
        <v>1</v>
      </c>
    </row>
    <row r="49" spans="1:4" x14ac:dyDescent="0.45">
      <c r="A49" t="s">
        <v>52</v>
      </c>
      <c r="B49">
        <v>1.4</v>
      </c>
      <c r="C49">
        <v>375</v>
      </c>
      <c r="D49" t="s">
        <v>7</v>
      </c>
    </row>
    <row r="50" spans="1:4" x14ac:dyDescent="0.45">
      <c r="A50" t="s">
        <v>47</v>
      </c>
      <c r="B50">
        <v>13.6</v>
      </c>
      <c r="C50">
        <v>3930</v>
      </c>
      <c r="D50" t="s">
        <v>10</v>
      </c>
    </row>
    <row r="51" spans="1:4" x14ac:dyDescent="0.45">
      <c r="A51" t="s">
        <v>62</v>
      </c>
      <c r="B51">
        <v>10.5</v>
      </c>
      <c r="C51">
        <v>3100</v>
      </c>
      <c r="D51" t="s">
        <v>10</v>
      </c>
    </row>
    <row r="52" spans="1:4" x14ac:dyDescent="0.45">
      <c r="A52" t="s">
        <v>34</v>
      </c>
      <c r="B52">
        <v>7</v>
      </c>
      <c r="C52">
        <v>1670</v>
      </c>
      <c r="D52" t="s">
        <v>1</v>
      </c>
    </row>
    <row r="53" spans="1:4" x14ac:dyDescent="0.45">
      <c r="A53" t="s">
        <v>44</v>
      </c>
      <c r="B53">
        <v>8.1</v>
      </c>
      <c r="C53">
        <v>2400</v>
      </c>
      <c r="D53" t="s">
        <v>1</v>
      </c>
    </row>
    <row r="54" spans="1:4" x14ac:dyDescent="0.45">
      <c r="A54" t="s">
        <v>20</v>
      </c>
      <c r="B54">
        <v>5.5</v>
      </c>
      <c r="C54">
        <v>1850</v>
      </c>
      <c r="D54" t="s">
        <v>1</v>
      </c>
    </row>
    <row r="55" spans="1:4" x14ac:dyDescent="0.45">
      <c r="A55" t="s">
        <v>21</v>
      </c>
      <c r="B55">
        <v>4.8</v>
      </c>
      <c r="C55">
        <v>1300</v>
      </c>
      <c r="D55" t="s">
        <v>7</v>
      </c>
    </row>
    <row r="56" spans="1:4" x14ac:dyDescent="0.45">
      <c r="A56" t="s">
        <v>57</v>
      </c>
      <c r="B56">
        <v>7.2</v>
      </c>
      <c r="C56">
        <v>1630</v>
      </c>
      <c r="D56" t="s">
        <v>1</v>
      </c>
    </row>
    <row r="57" spans="1:4" x14ac:dyDescent="0.45">
      <c r="A57" t="s">
        <v>68</v>
      </c>
      <c r="B57">
        <v>2.7</v>
      </c>
      <c r="C57">
        <v>1090</v>
      </c>
      <c r="D57" t="s">
        <v>7</v>
      </c>
    </row>
    <row r="58" spans="1:4" x14ac:dyDescent="0.45">
      <c r="A58" t="s">
        <v>22</v>
      </c>
      <c r="B58">
        <v>4.8</v>
      </c>
      <c r="C58">
        <v>1470</v>
      </c>
      <c r="D58" t="s">
        <v>7</v>
      </c>
    </row>
    <row r="59" spans="1:4" x14ac:dyDescent="0.45">
      <c r="A59" t="s">
        <v>23</v>
      </c>
      <c r="B59">
        <v>6.9</v>
      </c>
      <c r="C59">
        <v>2000</v>
      </c>
      <c r="D59" t="s">
        <v>1</v>
      </c>
    </row>
    <row r="60" spans="1:4" x14ac:dyDescent="0.45">
      <c r="A60" t="s">
        <v>45</v>
      </c>
      <c r="B60">
        <v>8.1999999999999993</v>
      </c>
      <c r="C60">
        <v>3490</v>
      </c>
      <c r="D60" t="s">
        <v>10</v>
      </c>
    </row>
    <row r="61" spans="1:4" x14ac:dyDescent="0.45">
      <c r="A61" t="s">
        <v>65</v>
      </c>
      <c r="B61">
        <v>3.3</v>
      </c>
      <c r="C61">
        <v>600</v>
      </c>
      <c r="D61" t="s">
        <v>7</v>
      </c>
    </row>
    <row r="62" spans="1:4" x14ac:dyDescent="0.45">
      <c r="A62" t="s">
        <v>76</v>
      </c>
      <c r="B62">
        <v>8.5</v>
      </c>
      <c r="C62">
        <v>1930</v>
      </c>
      <c r="D62" t="s">
        <v>1</v>
      </c>
    </row>
    <row r="63" spans="1:4" x14ac:dyDescent="0.45">
      <c r="A63" t="s">
        <v>40</v>
      </c>
      <c r="B63">
        <v>2.2000000000000002</v>
      </c>
      <c r="C63">
        <v>750</v>
      </c>
      <c r="D63" t="s">
        <v>7</v>
      </c>
    </row>
    <row r="64" spans="1:4" x14ac:dyDescent="0.45">
      <c r="A64" t="s">
        <v>38</v>
      </c>
      <c r="B64">
        <v>11</v>
      </c>
      <c r="C64">
        <v>2170</v>
      </c>
      <c r="D64" t="s">
        <v>1</v>
      </c>
    </row>
    <row r="65" spans="1:4" x14ac:dyDescent="0.45">
      <c r="A65" t="s">
        <v>24</v>
      </c>
      <c r="B65">
        <v>7.3</v>
      </c>
      <c r="C65">
        <v>2250</v>
      </c>
      <c r="D65" t="s">
        <v>1</v>
      </c>
    </row>
    <row r="66" spans="1:4" x14ac:dyDescent="0.45">
      <c r="A66" t="s">
        <v>25</v>
      </c>
      <c r="B66">
        <f>16*2/3</f>
        <v>10.666666666666666</v>
      </c>
      <c r="C66">
        <f>4910*2/3</f>
        <v>3273.3333333333335</v>
      </c>
      <c r="D66" t="s">
        <v>10</v>
      </c>
    </row>
    <row r="67" spans="1:4" x14ac:dyDescent="0.45">
      <c r="A67" t="s">
        <v>49</v>
      </c>
      <c r="B67">
        <v>1.2</v>
      </c>
      <c r="C67">
        <v>500</v>
      </c>
      <c r="D67" t="s">
        <v>7</v>
      </c>
    </row>
    <row r="68" spans="1:4" x14ac:dyDescent="0.45">
      <c r="A68" t="s">
        <v>26</v>
      </c>
      <c r="B68">
        <v>11</v>
      </c>
      <c r="C68">
        <v>3060</v>
      </c>
      <c r="D68" t="s">
        <v>10</v>
      </c>
    </row>
    <row r="69" spans="1:4" x14ac:dyDescent="0.45">
      <c r="A69" t="s">
        <v>60</v>
      </c>
      <c r="B69">
        <v>6.5</v>
      </c>
      <c r="C69">
        <v>1650</v>
      </c>
      <c r="D69" t="s">
        <v>1</v>
      </c>
    </row>
    <row r="70" spans="1:4" x14ac:dyDescent="0.45">
      <c r="A70" t="s">
        <v>72</v>
      </c>
      <c r="B70">
        <v>9.9</v>
      </c>
      <c r="C70">
        <v>3180</v>
      </c>
      <c r="D70" t="s">
        <v>10</v>
      </c>
    </row>
    <row r="71" spans="1:4" x14ac:dyDescent="0.45">
      <c r="A71" t="s">
        <v>27</v>
      </c>
      <c r="B71">
        <v>6.2</v>
      </c>
      <c r="C71">
        <v>1890</v>
      </c>
      <c r="D71" t="s">
        <v>1</v>
      </c>
    </row>
    <row r="72" spans="1:4" x14ac:dyDescent="0.45">
      <c r="A72" t="s">
        <v>48</v>
      </c>
      <c r="B72">
        <v>0.4</v>
      </c>
      <c r="C72">
        <v>100</v>
      </c>
      <c r="D72" t="s">
        <v>7</v>
      </c>
    </row>
    <row r="73" spans="1:4" x14ac:dyDescent="0.45">
      <c r="A73" t="s">
        <v>28</v>
      </c>
      <c r="B73">
        <v>7.3</v>
      </c>
      <c r="C73">
        <v>3550</v>
      </c>
      <c r="D73" t="s">
        <v>10</v>
      </c>
    </row>
    <row r="74" spans="1:4" x14ac:dyDescent="0.45">
      <c r="A74" t="s">
        <v>75</v>
      </c>
      <c r="B74">
        <v>5.6</v>
      </c>
      <c r="C74">
        <v>1680</v>
      </c>
      <c r="D74" t="s">
        <v>1</v>
      </c>
    </row>
    <row r="75" spans="1:4" x14ac:dyDescent="0.45">
      <c r="A75" t="s">
        <v>63</v>
      </c>
      <c r="B75">
        <v>10.8</v>
      </c>
      <c r="C75">
        <v>1800</v>
      </c>
      <c r="D75" t="s">
        <v>10</v>
      </c>
    </row>
    <row r="76" spans="1:4" x14ac:dyDescent="0.45">
      <c r="A76" t="s">
        <v>86</v>
      </c>
      <c r="B76">
        <v>7</v>
      </c>
      <c r="C76">
        <v>760</v>
      </c>
      <c r="D76" t="s">
        <v>7</v>
      </c>
    </row>
    <row r="77" spans="1:4" x14ac:dyDescent="0.45">
      <c r="A77" t="s">
        <v>55</v>
      </c>
      <c r="B77">
        <f>22.5/2</f>
        <v>11.25</v>
      </c>
      <c r="C77">
        <v>3800</v>
      </c>
      <c r="D77" t="s">
        <v>10</v>
      </c>
    </row>
    <row r="78" spans="1:4" x14ac:dyDescent="0.45">
      <c r="A78" t="s">
        <v>29</v>
      </c>
      <c r="B78">
        <v>6</v>
      </c>
      <c r="C78">
        <v>2180</v>
      </c>
      <c r="D78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2023-03-31T17:01:22Z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