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4CAEDC59-BE2B-45FF-B908-441D704C1487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B23" i="1"/>
  <c r="B16" i="1"/>
  <c r="C16" i="1"/>
  <c r="B29" i="1"/>
  <c r="C29" i="1"/>
  <c r="B73" i="1"/>
  <c r="C34" i="1" l="1"/>
  <c r="B34" i="1"/>
  <c r="C63" i="1" l="1"/>
  <c r="B63" i="1"/>
  <c r="B6" i="1"/>
</calcChain>
</file>

<file path=xl/sharedStrings.xml><?xml version="1.0" encoding="utf-8"?>
<sst xmlns="http://schemas.openxmlformats.org/spreadsheetml/2006/main" count="150" uniqueCount="83">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</sst>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1D5EA67-9493-4DCA-818D-6C83C1510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5B33E4-C3D4-43B2-8506-B40A7EE9B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76A120-B096-4DEF-AAA9-EBAF57E8F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F5BEBE-392E-498A-BE85-FA0A9F9E5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BF2244-6DB5-4B8B-87BE-9811FDC46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74E491-D616-47ED-AB4D-8294D0A3F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EA9A0FA-D8A1-44E6-A0B8-216820CFB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7B76DE-835D-4FB1-8302-E94478EC3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45FACE-6ADF-4D8D-B682-A55710B4B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4B6E06E-6CB8-40E8-B4F7-D8D0DB5E3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695A09-E9E3-41C9-A87F-3D99DE106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C6E596-AB2C-436D-B276-FD8B3C7C7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D41674-11C7-4A97-B111-525D4A0C4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FC3F66-FD6F-4084-8577-B35D5B9EA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0FB0E55-DEFD-41FC-A868-EE8594B2F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31C9C65-2429-4C6A-B5B2-A424F2659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5B4593B-D155-442C-AAB3-A8CC20388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F2ACFC-4AC9-4F44-968E-4437FD710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6D76723-EBEA-4DAE-A097-4C4F091BF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9500702-5BE5-457D-8CDA-8CD7CBADB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165DAD6-0581-4F87-AD9A-21AD04B29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259C38A-2111-4F7F-8611-A6546BB86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C14A859-8931-4E63-BF83-F874BB935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D3F5603-69F2-420E-B5B6-A5AF6EB49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FF444A1-C957-4D5B-9A9C-1EE236EE0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4F41D06-6FD2-4BB6-8CBE-DCCE87E6A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9EC1CBB-11BD-4A86-B4EC-19957837E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8C05E16-AB1D-4C20-9552-692E643A6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2956D31-0B1B-4145-89D4-D949D1F7A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CF2B311-D04F-425E-B4CC-B500EBB36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9AE7E4F-06A2-41BE-89A7-052A6DAB9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A7F7AFE-1AF3-4248-AD54-B950A17EA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9F99482-2F4D-4968-BA0F-FC5708D01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7DA4F78-D051-42C7-BEB7-8703B502C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5E96F2A-76BC-4816-BA1D-B81377DF5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F09B3AE-9841-4640-A3B0-3B3368CEC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60C8D0B-30EC-4E76-9FCC-DA4A6FE68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B4C7765-E3FB-43D3-856C-87756CA0A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4A5D550-2CF1-4A64-B7D7-BC4623267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E0F23C6-CE17-40DA-B867-934936006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7086C60-C86D-460D-8A0A-B3BA3EE24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092B727-19BB-4273-BD1F-909D5A229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89CCB5E-0E74-4BEA-B911-4C2744ADE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434CB3C-28C4-4474-9276-7CA4D3718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35A275C-72A4-4A29-82B9-AA171C5A0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AD5EF8A-5AB4-4DD3-8628-49026AB4B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A607215-5E72-4F13-9322-642DD22D7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611410B-89C9-41EC-B61C-C2FDC7D29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739F4F6-F03E-453D-BDD1-985E50B5E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AF6CC88-0394-4EFC-9E6F-8FF2E5E75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4F206BB-BF1B-4EDD-B187-DCC28897D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91AE6F5-816B-404D-8D2D-119218042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643B941-E538-4540-971E-28EECD1A8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4C288F4-AED8-4875-B90F-B440A4640F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7EC5CC8-259D-4816-9BA6-F4556A433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3BE2470-3B7E-44C3-AFAD-5D4735D1F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5514921-520C-4F13-92AF-03DFBF10D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B4F3B8D-4F3C-4FDB-A31C-5C3AC4B62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A3C0708-5D75-4DDF-A0DA-F1C00361F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72EB4F6-DAA2-443E-8DE8-47D71935F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CA35C1D-7DB6-459D-A742-4CCCB988C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93A6547-835F-442C-8E07-1E84BBC00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61CCE17-4D48-4C23-A7DE-43A1160AA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8F6C3E8-C303-4AC5-869E-4D12CE9B7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3606D1A-3C1D-4C7F-AA10-A3D9A1375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0D057AA-8DBE-428E-B86C-AA7F690E8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B89B855-9034-44D6-8013-315FCC8FE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420B9D1-E603-49DF-B5E6-03378633A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C71DEFE-81A0-4022-A249-57F0F5FB2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E8F4FD3-EEF1-4958-B607-B129E1FC7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0FC813B-A3B4-48A2-8A49-F249864F0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916F819-041D-4967-8C0D-C091EC4B2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E0C757A-C03F-40C8-BACF-07CDBC49BB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Difficulties'!$B$2:$B$74</c:f>
              <c:numCache>
                <c:formatCode>General</c:formatCode>
                <c:ptCount val="73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7.5</c:v>
                </c:pt>
                <c:pt idx="9">
                  <c:v>8.1999999999999993</c:v>
                </c:pt>
                <c:pt idx="10">
                  <c:v>3.4</c:v>
                </c:pt>
                <c:pt idx="11">
                  <c:v>4</c:v>
                </c:pt>
                <c:pt idx="12">
                  <c:v>2.9</c:v>
                </c:pt>
                <c:pt idx="13">
                  <c:v>7.1</c:v>
                </c:pt>
                <c:pt idx="14">
                  <c:v>8.75</c:v>
                </c:pt>
                <c:pt idx="15">
                  <c:v>7.9</c:v>
                </c:pt>
                <c:pt idx="16">
                  <c:v>11.3</c:v>
                </c:pt>
                <c:pt idx="17">
                  <c:v>6.8</c:v>
                </c:pt>
                <c:pt idx="18">
                  <c:v>6.5</c:v>
                </c:pt>
                <c:pt idx="19">
                  <c:v>9.8000000000000007</c:v>
                </c:pt>
                <c:pt idx="20">
                  <c:v>9.6</c:v>
                </c:pt>
                <c:pt idx="21">
                  <c:v>7.3</c:v>
                </c:pt>
                <c:pt idx="22">
                  <c:v>11.6</c:v>
                </c:pt>
                <c:pt idx="23">
                  <c:v>12.5</c:v>
                </c:pt>
                <c:pt idx="24">
                  <c:v>9</c:v>
                </c:pt>
                <c:pt idx="25">
                  <c:v>9.1</c:v>
                </c:pt>
                <c:pt idx="26">
                  <c:v>5.2</c:v>
                </c:pt>
                <c:pt idx="27">
                  <c:v>9.5500000000000007</c:v>
                </c:pt>
                <c:pt idx="28">
                  <c:v>9.5</c:v>
                </c:pt>
                <c:pt idx="29">
                  <c:v>14</c:v>
                </c:pt>
                <c:pt idx="30">
                  <c:v>12.2</c:v>
                </c:pt>
                <c:pt idx="31">
                  <c:v>12</c:v>
                </c:pt>
                <c:pt idx="32">
                  <c:v>9.75</c:v>
                </c:pt>
                <c:pt idx="33">
                  <c:v>6.9</c:v>
                </c:pt>
                <c:pt idx="34">
                  <c:v>5.4</c:v>
                </c:pt>
                <c:pt idx="35">
                  <c:v>11.9</c:v>
                </c:pt>
                <c:pt idx="36">
                  <c:v>11.4</c:v>
                </c:pt>
                <c:pt idx="37">
                  <c:v>8.5</c:v>
                </c:pt>
                <c:pt idx="38">
                  <c:v>2.8</c:v>
                </c:pt>
                <c:pt idx="39">
                  <c:v>10.4</c:v>
                </c:pt>
                <c:pt idx="40">
                  <c:v>0.9</c:v>
                </c:pt>
                <c:pt idx="41">
                  <c:v>4.2</c:v>
                </c:pt>
                <c:pt idx="42">
                  <c:v>4.8</c:v>
                </c:pt>
                <c:pt idx="43">
                  <c:v>4</c:v>
                </c:pt>
                <c:pt idx="44">
                  <c:v>1.4</c:v>
                </c:pt>
                <c:pt idx="45">
                  <c:v>13.6</c:v>
                </c:pt>
                <c:pt idx="46">
                  <c:v>10.5</c:v>
                </c:pt>
                <c:pt idx="47">
                  <c:v>7</c:v>
                </c:pt>
                <c:pt idx="48">
                  <c:v>8.1</c:v>
                </c:pt>
                <c:pt idx="49">
                  <c:v>5.5</c:v>
                </c:pt>
                <c:pt idx="50">
                  <c:v>4.8</c:v>
                </c:pt>
                <c:pt idx="51">
                  <c:v>7.2</c:v>
                </c:pt>
                <c:pt idx="52">
                  <c:v>2.7</c:v>
                </c:pt>
                <c:pt idx="53">
                  <c:v>4.8</c:v>
                </c:pt>
                <c:pt idx="54">
                  <c:v>6.9</c:v>
                </c:pt>
                <c:pt idx="55">
                  <c:v>8.1999999999999993</c:v>
                </c:pt>
                <c:pt idx="56">
                  <c:v>3.3</c:v>
                </c:pt>
                <c:pt idx="57">
                  <c:v>8.5</c:v>
                </c:pt>
                <c:pt idx="58">
                  <c:v>2.2000000000000002</c:v>
                </c:pt>
                <c:pt idx="59">
                  <c:v>11</c:v>
                </c:pt>
                <c:pt idx="60">
                  <c:v>7.3</c:v>
                </c:pt>
                <c:pt idx="61">
                  <c:v>10.666666666666666</c:v>
                </c:pt>
                <c:pt idx="62">
                  <c:v>1.2</c:v>
                </c:pt>
                <c:pt idx="63">
                  <c:v>11</c:v>
                </c:pt>
                <c:pt idx="64">
                  <c:v>6.5</c:v>
                </c:pt>
                <c:pt idx="65">
                  <c:v>9.9</c:v>
                </c:pt>
                <c:pt idx="66">
                  <c:v>6.2</c:v>
                </c:pt>
                <c:pt idx="67">
                  <c:v>0.4</c:v>
                </c:pt>
                <c:pt idx="68">
                  <c:v>7.3</c:v>
                </c:pt>
                <c:pt idx="69">
                  <c:v>5.6</c:v>
                </c:pt>
                <c:pt idx="70">
                  <c:v>10.8</c:v>
                </c:pt>
                <c:pt idx="71">
                  <c:v>11.25</c:v>
                </c:pt>
                <c:pt idx="72">
                  <c:v>6</c:v>
                </c:pt>
              </c:numCache>
            </c:numRef>
          </c:xVal>
          <c:yVal>
            <c:numRef>
              <c:f>'Hike Difficulties'!$C$2:$C$74</c:f>
              <c:numCache>
                <c:formatCode>General</c:formatCode>
                <c:ptCount val="73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2970</c:v>
                </c:pt>
                <c:pt idx="9">
                  <c:v>3110</c:v>
                </c:pt>
                <c:pt idx="10">
                  <c:v>940</c:v>
                </c:pt>
                <c:pt idx="11">
                  <c:v>1000</c:v>
                </c:pt>
                <c:pt idx="12">
                  <c:v>1090</c:v>
                </c:pt>
                <c:pt idx="13">
                  <c:v>3030</c:v>
                </c:pt>
                <c:pt idx="14">
                  <c:v>2250</c:v>
                </c:pt>
                <c:pt idx="15">
                  <c:v>3200</c:v>
                </c:pt>
                <c:pt idx="16">
                  <c:v>3850</c:v>
                </c:pt>
                <c:pt idx="17">
                  <c:v>1200</c:v>
                </c:pt>
                <c:pt idx="18">
                  <c:v>1540</c:v>
                </c:pt>
                <c:pt idx="19">
                  <c:v>2880</c:v>
                </c:pt>
                <c:pt idx="20">
                  <c:v>3290</c:v>
                </c:pt>
                <c:pt idx="21">
                  <c:v>1580</c:v>
                </c:pt>
                <c:pt idx="22">
                  <c:v>2660</c:v>
                </c:pt>
                <c:pt idx="23">
                  <c:v>2780</c:v>
                </c:pt>
                <c:pt idx="24">
                  <c:v>1680</c:v>
                </c:pt>
                <c:pt idx="25">
                  <c:v>1580</c:v>
                </c:pt>
                <c:pt idx="26">
                  <c:v>1000</c:v>
                </c:pt>
                <c:pt idx="27">
                  <c:v>2425</c:v>
                </c:pt>
                <c:pt idx="28">
                  <c:v>4100</c:v>
                </c:pt>
                <c:pt idx="29">
                  <c:v>4800</c:v>
                </c:pt>
                <c:pt idx="30">
                  <c:v>4120</c:v>
                </c:pt>
                <c:pt idx="31">
                  <c:v>3420</c:v>
                </c:pt>
                <c:pt idx="32">
                  <c:v>3850</c:v>
                </c:pt>
                <c:pt idx="33">
                  <c:v>2050</c:v>
                </c:pt>
                <c:pt idx="34">
                  <c:v>1450</c:v>
                </c:pt>
                <c:pt idx="35">
                  <c:v>3160</c:v>
                </c:pt>
                <c:pt idx="36">
                  <c:v>2550</c:v>
                </c:pt>
                <c:pt idx="37">
                  <c:v>3350</c:v>
                </c:pt>
                <c:pt idx="38">
                  <c:v>880</c:v>
                </c:pt>
                <c:pt idx="39">
                  <c:v>1420</c:v>
                </c:pt>
                <c:pt idx="40">
                  <c:v>200</c:v>
                </c:pt>
                <c:pt idx="41">
                  <c:v>860</c:v>
                </c:pt>
                <c:pt idx="42">
                  <c:v>1260</c:v>
                </c:pt>
                <c:pt idx="43">
                  <c:v>2600</c:v>
                </c:pt>
                <c:pt idx="44">
                  <c:v>375</c:v>
                </c:pt>
                <c:pt idx="45">
                  <c:v>3930</c:v>
                </c:pt>
                <c:pt idx="46">
                  <c:v>3100</c:v>
                </c:pt>
                <c:pt idx="47">
                  <c:v>1670</c:v>
                </c:pt>
                <c:pt idx="48">
                  <c:v>2400</c:v>
                </c:pt>
                <c:pt idx="49">
                  <c:v>1850</c:v>
                </c:pt>
                <c:pt idx="50">
                  <c:v>1300</c:v>
                </c:pt>
                <c:pt idx="51">
                  <c:v>1630</c:v>
                </c:pt>
                <c:pt idx="52">
                  <c:v>1090</c:v>
                </c:pt>
                <c:pt idx="53">
                  <c:v>1470</c:v>
                </c:pt>
                <c:pt idx="54">
                  <c:v>2000</c:v>
                </c:pt>
                <c:pt idx="55">
                  <c:v>3490</c:v>
                </c:pt>
                <c:pt idx="56">
                  <c:v>600</c:v>
                </c:pt>
                <c:pt idx="57">
                  <c:v>1930</c:v>
                </c:pt>
                <c:pt idx="58">
                  <c:v>750</c:v>
                </c:pt>
                <c:pt idx="59">
                  <c:v>2170</c:v>
                </c:pt>
                <c:pt idx="60">
                  <c:v>2250</c:v>
                </c:pt>
                <c:pt idx="61">
                  <c:v>3273.3333333333335</c:v>
                </c:pt>
                <c:pt idx="62">
                  <c:v>500</c:v>
                </c:pt>
                <c:pt idx="63">
                  <c:v>3060</c:v>
                </c:pt>
                <c:pt idx="64">
                  <c:v>1650</c:v>
                </c:pt>
                <c:pt idx="65">
                  <c:v>3180</c:v>
                </c:pt>
                <c:pt idx="66">
                  <c:v>1890</c:v>
                </c:pt>
                <c:pt idx="67">
                  <c:v>100</c:v>
                </c:pt>
                <c:pt idx="68">
                  <c:v>3550</c:v>
                </c:pt>
                <c:pt idx="69">
                  <c:v>1680</c:v>
                </c:pt>
                <c:pt idx="70">
                  <c:v>1800</c:v>
                </c:pt>
                <c:pt idx="71">
                  <c:v>3800</c:v>
                </c:pt>
                <c:pt idx="72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moderate (because rough)</c:v>
                  </c:pt>
                  <c:pt idx="11">
                    <c:v>easy</c:v>
                  </c:pt>
                  <c:pt idx="12">
                    <c:v>easy</c:v>
                  </c:pt>
                  <c:pt idx="13">
                    <c:v>moderate</c:v>
                  </c:pt>
                  <c:pt idx="14">
                    <c:v>moderate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easy</c:v>
                  </c:pt>
                  <c:pt idx="18">
                    <c:v>moderate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strenuous</c:v>
                  </c:pt>
                  <c:pt idx="24">
                    <c:v>moderate</c:v>
                  </c:pt>
                  <c:pt idx="25">
                    <c:v>moderate</c:v>
                  </c:pt>
                  <c:pt idx="26">
                    <c:v>easy</c:v>
                  </c:pt>
                  <c:pt idx="27">
                    <c:v>moderate</c:v>
                  </c:pt>
                  <c:pt idx="28">
                    <c:v>strenuous</c:v>
                  </c:pt>
                  <c:pt idx="29">
                    <c:v>strenuous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moderate</c:v>
                  </c:pt>
                  <c:pt idx="34">
                    <c:v>easy</c:v>
                  </c:pt>
                  <c:pt idx="35">
                    <c:v>strenuous</c:v>
                  </c:pt>
                  <c:pt idx="36">
                    <c:v>moderate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easy</c:v>
                  </c:pt>
                  <c:pt idx="41">
                    <c:v>easy</c:v>
                  </c:pt>
                  <c:pt idx="42">
                    <c:v>easy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strenuous</c:v>
                  </c:pt>
                  <c:pt idx="46">
                    <c:v>strenuous</c:v>
                  </c:pt>
                  <c:pt idx="47">
                    <c:v>moderate</c:v>
                  </c:pt>
                  <c:pt idx="48">
                    <c:v>moderate</c:v>
                  </c:pt>
                  <c:pt idx="49">
                    <c:v>moderate</c:v>
                  </c:pt>
                  <c:pt idx="50">
                    <c:v>easy</c:v>
                  </c:pt>
                  <c:pt idx="51">
                    <c:v>moderate</c:v>
                  </c:pt>
                  <c:pt idx="52">
                    <c:v>easy</c:v>
                  </c:pt>
                  <c:pt idx="53">
                    <c:v>easy</c:v>
                  </c:pt>
                  <c:pt idx="54">
                    <c:v>moderate</c:v>
                  </c:pt>
                  <c:pt idx="55">
                    <c:v>strenuous</c:v>
                  </c:pt>
                  <c:pt idx="56">
                    <c:v>easy</c:v>
                  </c:pt>
                  <c:pt idx="57">
                    <c:v>moderate</c:v>
                  </c:pt>
                  <c:pt idx="58">
                    <c:v>easy</c:v>
                  </c:pt>
                  <c:pt idx="59">
                    <c:v>moderate</c:v>
                  </c:pt>
                  <c:pt idx="60">
                    <c:v>moderate</c:v>
                  </c:pt>
                  <c:pt idx="61">
                    <c:v>strenuous</c:v>
                  </c:pt>
                  <c:pt idx="62">
                    <c:v>easy</c:v>
                  </c:pt>
                  <c:pt idx="63">
                    <c:v>strenuous</c:v>
                  </c:pt>
                  <c:pt idx="64">
                    <c:v>moderate</c:v>
                  </c:pt>
                  <c:pt idx="65">
                    <c:v>strenuous</c:v>
                  </c:pt>
                  <c:pt idx="66">
                    <c:v>moderate</c:v>
                  </c:pt>
                  <c:pt idx="67">
                    <c:v>easy</c:v>
                  </c:pt>
                  <c:pt idx="68">
                    <c:v>strenuous</c:v>
                  </c:pt>
                  <c:pt idx="69">
                    <c:v>moderate</c:v>
                  </c:pt>
                  <c:pt idx="70">
                    <c:v>strenuous</c:v>
                  </c:pt>
                  <c:pt idx="71">
                    <c:v>strenuous</c:v>
                  </c:pt>
                  <c:pt idx="72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4" totalsRowShown="0">
  <autoFilter ref="A1:D74" xr:uid="{F6E6D1D2-BEAF-41EC-8549-7BFCED1FD786}"/>
  <sortState xmlns:xlrd2="http://schemas.microsoft.com/office/spreadsheetml/2017/richdata2" ref="A2:D74">
    <sortCondition ref="A1:A74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4"/>
  <sheetViews>
    <sheetView tabSelected="1" workbookViewId="0">
      <selection activeCell="D24" sqref="D24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80</v>
      </c>
      <c r="B9">
        <v>8</v>
      </c>
      <c r="C9">
        <v>2400</v>
      </c>
      <c r="D9" t="s">
        <v>1</v>
      </c>
    </row>
    <row r="10" spans="1:4" x14ac:dyDescent="0.35">
      <c r="A10" t="s">
        <v>36</v>
      </c>
      <c r="B10">
        <v>7.5</v>
      </c>
      <c r="C10">
        <v>2970</v>
      </c>
      <c r="D10" t="s">
        <v>1</v>
      </c>
    </row>
    <row r="11" spans="1:4" x14ac:dyDescent="0.35">
      <c r="A11" t="s">
        <v>61</v>
      </c>
      <c r="B11">
        <v>8.1999999999999993</v>
      </c>
      <c r="C11">
        <v>3110</v>
      </c>
      <c r="D11" t="s">
        <v>10</v>
      </c>
    </row>
    <row r="12" spans="1:4" x14ac:dyDescent="0.35">
      <c r="A12" t="s">
        <v>64</v>
      </c>
      <c r="B12">
        <v>3.4</v>
      </c>
      <c r="C12">
        <v>940</v>
      </c>
      <c r="D12" t="s">
        <v>67</v>
      </c>
    </row>
    <row r="13" spans="1:4" x14ac:dyDescent="0.35">
      <c r="A13" t="s">
        <v>42</v>
      </c>
      <c r="B13">
        <v>4</v>
      </c>
      <c r="C13">
        <v>1000</v>
      </c>
      <c r="D13" t="s">
        <v>7</v>
      </c>
    </row>
    <row r="14" spans="1:4" x14ac:dyDescent="0.35">
      <c r="A14" t="s">
        <v>43</v>
      </c>
      <c r="B14">
        <v>2.9</v>
      </c>
      <c r="C14">
        <v>1090</v>
      </c>
      <c r="D14" t="s">
        <v>7</v>
      </c>
    </row>
    <row r="15" spans="1:4" x14ac:dyDescent="0.35">
      <c r="A15" t="s">
        <v>39</v>
      </c>
      <c r="B15">
        <v>7.1</v>
      </c>
      <c r="C15">
        <v>3030</v>
      </c>
      <c r="D15" t="s">
        <v>1</v>
      </c>
    </row>
    <row r="16" spans="1:4" x14ac:dyDescent="0.35">
      <c r="A16" t="s">
        <v>81</v>
      </c>
      <c r="B16">
        <f>35/4</f>
        <v>8.75</v>
      </c>
      <c r="C16">
        <f>9000/4</f>
        <v>2250</v>
      </c>
      <c r="D16" t="s">
        <v>1</v>
      </c>
    </row>
    <row r="17" spans="1:4" x14ac:dyDescent="0.35">
      <c r="A17" t="s">
        <v>69</v>
      </c>
      <c r="B17">
        <v>7.9</v>
      </c>
      <c r="C17">
        <v>3200</v>
      </c>
      <c r="D17" t="s">
        <v>10</v>
      </c>
    </row>
    <row r="18" spans="1:4" x14ac:dyDescent="0.35">
      <c r="A18" t="s">
        <v>70</v>
      </c>
      <c r="B18">
        <v>11.3</v>
      </c>
      <c r="C18">
        <v>3850</v>
      </c>
      <c r="D18" t="s">
        <v>10</v>
      </c>
    </row>
    <row r="19" spans="1:4" x14ac:dyDescent="0.35">
      <c r="A19" t="s">
        <v>71</v>
      </c>
      <c r="B19">
        <v>6.8</v>
      </c>
      <c r="C19">
        <v>1200</v>
      </c>
      <c r="D19" t="s">
        <v>7</v>
      </c>
    </row>
    <row r="20" spans="1:4" x14ac:dyDescent="0.35">
      <c r="A20" t="s">
        <v>50</v>
      </c>
      <c r="B20">
        <v>6.5</v>
      </c>
      <c r="C20">
        <v>1540</v>
      </c>
      <c r="D20" t="s">
        <v>1</v>
      </c>
    </row>
    <row r="21" spans="1:4" x14ac:dyDescent="0.35">
      <c r="A21" t="s">
        <v>8</v>
      </c>
      <c r="B21">
        <v>9.8000000000000007</v>
      </c>
      <c r="C21">
        <v>2880</v>
      </c>
      <c r="D21" t="s">
        <v>1</v>
      </c>
    </row>
    <row r="22" spans="1:4" x14ac:dyDescent="0.35">
      <c r="A22" t="s">
        <v>9</v>
      </c>
      <c r="B22">
        <v>9.6</v>
      </c>
      <c r="C22">
        <v>3290</v>
      </c>
      <c r="D22" t="s">
        <v>10</v>
      </c>
    </row>
    <row r="23" spans="1:4" x14ac:dyDescent="0.35">
      <c r="A23" t="s">
        <v>82</v>
      </c>
      <c r="B23">
        <f>14.6/2</f>
        <v>7.3</v>
      </c>
      <c r="C23">
        <f>3160/2</f>
        <v>1580</v>
      </c>
      <c r="D23" t="s">
        <v>1</v>
      </c>
    </row>
    <row r="24" spans="1:4" x14ac:dyDescent="0.35">
      <c r="A24" t="s">
        <v>46</v>
      </c>
      <c r="B24">
        <v>11.6</v>
      </c>
      <c r="C24">
        <v>2660</v>
      </c>
      <c r="D24" t="s">
        <v>1</v>
      </c>
    </row>
    <row r="25" spans="1:4" x14ac:dyDescent="0.35">
      <c r="A25" t="s">
        <v>11</v>
      </c>
      <c r="B25">
        <v>12.5</v>
      </c>
      <c r="C25">
        <v>2780</v>
      </c>
      <c r="D25" t="s">
        <v>10</v>
      </c>
    </row>
    <row r="26" spans="1:4" x14ac:dyDescent="0.35">
      <c r="A26" t="s">
        <v>56</v>
      </c>
      <c r="B26">
        <v>9</v>
      </c>
      <c r="C26">
        <v>1680</v>
      </c>
      <c r="D26" t="s">
        <v>1</v>
      </c>
    </row>
    <row r="27" spans="1:4" x14ac:dyDescent="0.35">
      <c r="A27" t="s">
        <v>12</v>
      </c>
      <c r="B27">
        <v>9.1</v>
      </c>
      <c r="C27">
        <v>1580</v>
      </c>
      <c r="D27" t="s">
        <v>1</v>
      </c>
    </row>
    <row r="28" spans="1:4" x14ac:dyDescent="0.35">
      <c r="A28" t="s">
        <v>35</v>
      </c>
      <c r="B28">
        <v>5.2</v>
      </c>
      <c r="C28">
        <v>1000</v>
      </c>
      <c r="D28" t="s">
        <v>7</v>
      </c>
    </row>
    <row r="29" spans="1:4" x14ac:dyDescent="0.35">
      <c r="A29" t="s">
        <v>79</v>
      </c>
      <c r="B29">
        <f>19.1/2</f>
        <v>9.5500000000000007</v>
      </c>
      <c r="C29">
        <f>4850/2</f>
        <v>2425</v>
      </c>
      <c r="D29" t="s">
        <v>1</v>
      </c>
    </row>
    <row r="30" spans="1:4" x14ac:dyDescent="0.35">
      <c r="A30" t="s">
        <v>78</v>
      </c>
      <c r="B30">
        <v>9.5</v>
      </c>
      <c r="C30">
        <v>4100</v>
      </c>
      <c r="D30" t="s">
        <v>10</v>
      </c>
    </row>
    <row r="31" spans="1:4" x14ac:dyDescent="0.35">
      <c r="A31" t="s">
        <v>13</v>
      </c>
      <c r="B31">
        <v>14</v>
      </c>
      <c r="C31">
        <v>4800</v>
      </c>
      <c r="D31" t="s">
        <v>10</v>
      </c>
    </row>
    <row r="32" spans="1:4" x14ac:dyDescent="0.35">
      <c r="A32" t="s">
        <v>14</v>
      </c>
      <c r="B32">
        <v>12.2</v>
      </c>
      <c r="C32">
        <v>4120</v>
      </c>
      <c r="D32" t="s">
        <v>10</v>
      </c>
    </row>
    <row r="33" spans="1:4" x14ac:dyDescent="0.35">
      <c r="A33" t="s">
        <v>15</v>
      </c>
      <c r="B33">
        <v>12</v>
      </c>
      <c r="C33">
        <v>3420</v>
      </c>
      <c r="D33" t="s">
        <v>10</v>
      </c>
    </row>
    <row r="34" spans="1:4" x14ac:dyDescent="0.35">
      <c r="A34" t="s">
        <v>37</v>
      </c>
      <c r="B34">
        <f>19.5/2</f>
        <v>9.75</v>
      </c>
      <c r="C34">
        <f>4400*7/8</f>
        <v>3850</v>
      </c>
      <c r="D34" t="s">
        <v>10</v>
      </c>
    </row>
    <row r="35" spans="1:4" x14ac:dyDescent="0.35">
      <c r="A35" t="s">
        <v>77</v>
      </c>
      <c r="B35">
        <v>6.9</v>
      </c>
      <c r="C35">
        <v>2050</v>
      </c>
      <c r="D35" t="s">
        <v>1</v>
      </c>
    </row>
    <row r="36" spans="1:4" x14ac:dyDescent="0.35">
      <c r="A36" t="s">
        <v>16</v>
      </c>
      <c r="B36">
        <v>5.4</v>
      </c>
      <c r="C36">
        <v>1450</v>
      </c>
      <c r="D36" t="s">
        <v>7</v>
      </c>
    </row>
    <row r="37" spans="1:4" x14ac:dyDescent="0.35">
      <c r="A37" t="s">
        <v>41</v>
      </c>
      <c r="B37">
        <v>11.9</v>
      </c>
      <c r="C37">
        <v>3160</v>
      </c>
      <c r="D37" t="s">
        <v>10</v>
      </c>
    </row>
    <row r="38" spans="1:4" x14ac:dyDescent="0.35">
      <c r="A38" t="s">
        <v>17</v>
      </c>
      <c r="B38">
        <v>11.4</v>
      </c>
      <c r="C38">
        <v>2550</v>
      </c>
      <c r="D38" t="s">
        <v>1</v>
      </c>
    </row>
    <row r="39" spans="1:4" x14ac:dyDescent="0.35">
      <c r="A39" t="s">
        <v>18</v>
      </c>
      <c r="B39">
        <v>8.5</v>
      </c>
      <c r="C39">
        <v>3350</v>
      </c>
      <c r="D39" t="s">
        <v>10</v>
      </c>
    </row>
    <row r="40" spans="1:4" x14ac:dyDescent="0.35">
      <c r="A40" t="s">
        <v>53</v>
      </c>
      <c r="B40">
        <v>2.8</v>
      </c>
      <c r="C40">
        <v>880</v>
      </c>
      <c r="D40" t="s">
        <v>7</v>
      </c>
    </row>
    <row r="41" spans="1:4" x14ac:dyDescent="0.35">
      <c r="A41" t="s">
        <v>19</v>
      </c>
      <c r="B41">
        <v>10.4</v>
      </c>
      <c r="C41">
        <v>1420</v>
      </c>
      <c r="D41" t="s">
        <v>1</v>
      </c>
    </row>
    <row r="42" spans="1:4" x14ac:dyDescent="0.35">
      <c r="A42" t="s">
        <v>51</v>
      </c>
      <c r="B42">
        <v>0.9</v>
      </c>
      <c r="C42">
        <v>200</v>
      </c>
      <c r="D42" t="s">
        <v>7</v>
      </c>
    </row>
    <row r="43" spans="1:4" x14ac:dyDescent="0.35">
      <c r="A43" t="s">
        <v>66</v>
      </c>
      <c r="B43">
        <v>4.2</v>
      </c>
      <c r="C43">
        <v>860</v>
      </c>
      <c r="D43" t="s">
        <v>7</v>
      </c>
    </row>
    <row r="44" spans="1:4" x14ac:dyDescent="0.35">
      <c r="A44" t="s">
        <v>54</v>
      </c>
      <c r="B44">
        <v>4.8</v>
      </c>
      <c r="C44">
        <v>1260</v>
      </c>
      <c r="D44" t="s">
        <v>7</v>
      </c>
    </row>
    <row r="45" spans="1:4" x14ac:dyDescent="0.35">
      <c r="A45" t="s">
        <v>74</v>
      </c>
      <c r="B45">
        <v>4</v>
      </c>
      <c r="C45">
        <v>2600</v>
      </c>
      <c r="D45" t="s">
        <v>1</v>
      </c>
    </row>
    <row r="46" spans="1:4" x14ac:dyDescent="0.35">
      <c r="A46" t="s">
        <v>52</v>
      </c>
      <c r="B46">
        <v>1.4</v>
      </c>
      <c r="C46">
        <v>375</v>
      </c>
      <c r="D46" t="s">
        <v>7</v>
      </c>
    </row>
    <row r="47" spans="1:4" x14ac:dyDescent="0.35">
      <c r="A47" t="s">
        <v>47</v>
      </c>
      <c r="B47">
        <v>13.6</v>
      </c>
      <c r="C47">
        <v>3930</v>
      </c>
      <c r="D47" t="s">
        <v>10</v>
      </c>
    </row>
    <row r="48" spans="1:4" x14ac:dyDescent="0.35">
      <c r="A48" t="s">
        <v>62</v>
      </c>
      <c r="B48">
        <v>10.5</v>
      </c>
      <c r="C48">
        <v>3100</v>
      </c>
      <c r="D48" t="s">
        <v>10</v>
      </c>
    </row>
    <row r="49" spans="1:4" x14ac:dyDescent="0.35">
      <c r="A49" t="s">
        <v>34</v>
      </c>
      <c r="B49">
        <v>7</v>
      </c>
      <c r="C49">
        <v>1670</v>
      </c>
      <c r="D49" t="s">
        <v>1</v>
      </c>
    </row>
    <row r="50" spans="1:4" x14ac:dyDescent="0.35">
      <c r="A50" t="s">
        <v>44</v>
      </c>
      <c r="B50">
        <v>8.1</v>
      </c>
      <c r="C50">
        <v>2400</v>
      </c>
      <c r="D50" t="s">
        <v>1</v>
      </c>
    </row>
    <row r="51" spans="1:4" x14ac:dyDescent="0.35">
      <c r="A51" t="s">
        <v>20</v>
      </c>
      <c r="B51">
        <v>5.5</v>
      </c>
      <c r="C51">
        <v>1850</v>
      </c>
      <c r="D51" t="s">
        <v>1</v>
      </c>
    </row>
    <row r="52" spans="1:4" x14ac:dyDescent="0.35">
      <c r="A52" t="s">
        <v>21</v>
      </c>
      <c r="B52">
        <v>4.8</v>
      </c>
      <c r="C52">
        <v>1300</v>
      </c>
      <c r="D52" t="s">
        <v>7</v>
      </c>
    </row>
    <row r="53" spans="1:4" x14ac:dyDescent="0.35">
      <c r="A53" t="s">
        <v>57</v>
      </c>
      <c r="B53">
        <v>7.2</v>
      </c>
      <c r="C53">
        <v>1630</v>
      </c>
      <c r="D53" t="s">
        <v>1</v>
      </c>
    </row>
    <row r="54" spans="1:4" x14ac:dyDescent="0.35">
      <c r="A54" t="s">
        <v>68</v>
      </c>
      <c r="B54">
        <v>2.7</v>
      </c>
      <c r="C54">
        <v>1090</v>
      </c>
      <c r="D54" t="s">
        <v>7</v>
      </c>
    </row>
    <row r="55" spans="1:4" x14ac:dyDescent="0.35">
      <c r="A55" t="s">
        <v>22</v>
      </c>
      <c r="B55">
        <v>4.8</v>
      </c>
      <c r="C55">
        <v>1470</v>
      </c>
      <c r="D55" t="s">
        <v>7</v>
      </c>
    </row>
    <row r="56" spans="1:4" x14ac:dyDescent="0.35">
      <c r="A56" t="s">
        <v>23</v>
      </c>
      <c r="B56">
        <v>6.9</v>
      </c>
      <c r="C56">
        <v>2000</v>
      </c>
      <c r="D56" t="s">
        <v>1</v>
      </c>
    </row>
    <row r="57" spans="1:4" x14ac:dyDescent="0.35">
      <c r="A57" t="s">
        <v>45</v>
      </c>
      <c r="B57">
        <v>8.1999999999999993</v>
      </c>
      <c r="C57">
        <v>3490</v>
      </c>
      <c r="D57" t="s">
        <v>10</v>
      </c>
    </row>
    <row r="58" spans="1:4" x14ac:dyDescent="0.35">
      <c r="A58" t="s">
        <v>65</v>
      </c>
      <c r="B58">
        <v>3.3</v>
      </c>
      <c r="C58">
        <v>600</v>
      </c>
      <c r="D58" t="s">
        <v>7</v>
      </c>
    </row>
    <row r="59" spans="1:4" x14ac:dyDescent="0.35">
      <c r="A59" t="s">
        <v>76</v>
      </c>
      <c r="B59">
        <v>8.5</v>
      </c>
      <c r="C59">
        <v>1930</v>
      </c>
      <c r="D59" t="s">
        <v>1</v>
      </c>
    </row>
    <row r="60" spans="1:4" x14ac:dyDescent="0.35">
      <c r="A60" t="s">
        <v>40</v>
      </c>
      <c r="B60">
        <v>2.2000000000000002</v>
      </c>
      <c r="C60">
        <v>750</v>
      </c>
      <c r="D60" t="s">
        <v>7</v>
      </c>
    </row>
    <row r="61" spans="1:4" x14ac:dyDescent="0.35">
      <c r="A61" t="s">
        <v>38</v>
      </c>
      <c r="B61">
        <v>11</v>
      </c>
      <c r="C61">
        <v>2170</v>
      </c>
      <c r="D61" t="s">
        <v>1</v>
      </c>
    </row>
    <row r="62" spans="1:4" x14ac:dyDescent="0.35">
      <c r="A62" t="s">
        <v>24</v>
      </c>
      <c r="B62">
        <v>7.3</v>
      </c>
      <c r="C62">
        <v>2250</v>
      </c>
      <c r="D62" t="s">
        <v>1</v>
      </c>
    </row>
    <row r="63" spans="1:4" x14ac:dyDescent="0.35">
      <c r="A63" t="s">
        <v>25</v>
      </c>
      <c r="B63">
        <f>16*2/3</f>
        <v>10.666666666666666</v>
      </c>
      <c r="C63">
        <f>4910*2/3</f>
        <v>3273.3333333333335</v>
      </c>
      <c r="D63" t="s">
        <v>10</v>
      </c>
    </row>
    <row r="64" spans="1:4" x14ac:dyDescent="0.35">
      <c r="A64" t="s">
        <v>49</v>
      </c>
      <c r="B64">
        <v>1.2</v>
      </c>
      <c r="C64">
        <v>500</v>
      </c>
      <c r="D64" t="s">
        <v>7</v>
      </c>
    </row>
    <row r="65" spans="1:4" x14ac:dyDescent="0.35">
      <c r="A65" t="s">
        <v>26</v>
      </c>
      <c r="B65">
        <v>11</v>
      </c>
      <c r="C65">
        <v>3060</v>
      </c>
      <c r="D65" t="s">
        <v>10</v>
      </c>
    </row>
    <row r="66" spans="1:4" x14ac:dyDescent="0.35">
      <c r="A66" t="s">
        <v>60</v>
      </c>
      <c r="B66">
        <v>6.5</v>
      </c>
      <c r="C66">
        <v>1650</v>
      </c>
      <c r="D66" t="s">
        <v>1</v>
      </c>
    </row>
    <row r="67" spans="1:4" x14ac:dyDescent="0.35">
      <c r="A67" t="s">
        <v>72</v>
      </c>
      <c r="B67">
        <v>9.9</v>
      </c>
      <c r="C67">
        <v>3180</v>
      </c>
      <c r="D67" t="s">
        <v>10</v>
      </c>
    </row>
    <row r="68" spans="1:4" x14ac:dyDescent="0.35">
      <c r="A68" t="s">
        <v>27</v>
      </c>
      <c r="B68">
        <v>6.2</v>
      </c>
      <c r="C68">
        <v>1890</v>
      </c>
      <c r="D68" t="s">
        <v>1</v>
      </c>
    </row>
    <row r="69" spans="1:4" x14ac:dyDescent="0.35">
      <c r="A69" t="s">
        <v>48</v>
      </c>
      <c r="B69">
        <v>0.4</v>
      </c>
      <c r="C69">
        <v>100</v>
      </c>
      <c r="D69" t="s">
        <v>7</v>
      </c>
    </row>
    <row r="70" spans="1:4" x14ac:dyDescent="0.35">
      <c r="A70" t="s">
        <v>28</v>
      </c>
      <c r="B70">
        <v>7.3</v>
      </c>
      <c r="C70">
        <v>3550</v>
      </c>
      <c r="D70" t="s">
        <v>10</v>
      </c>
    </row>
    <row r="71" spans="1:4" x14ac:dyDescent="0.35">
      <c r="A71" t="s">
        <v>75</v>
      </c>
      <c r="B71">
        <v>5.6</v>
      </c>
      <c r="C71">
        <v>1680</v>
      </c>
      <c r="D71" t="s">
        <v>1</v>
      </c>
    </row>
    <row r="72" spans="1:4" x14ac:dyDescent="0.35">
      <c r="A72" t="s">
        <v>63</v>
      </c>
      <c r="B72">
        <v>10.8</v>
      </c>
      <c r="C72">
        <v>1800</v>
      </c>
      <c r="D72" t="s">
        <v>10</v>
      </c>
    </row>
    <row r="73" spans="1:4" x14ac:dyDescent="0.35">
      <c r="A73" t="s">
        <v>55</v>
      </c>
      <c r="B73">
        <f>22.5/2</f>
        <v>11.25</v>
      </c>
      <c r="C73">
        <v>3800</v>
      </c>
      <c r="D73" t="s">
        <v>10</v>
      </c>
    </row>
    <row r="74" spans="1:4" x14ac:dyDescent="0.35">
      <c r="A74" t="s">
        <v>29</v>
      </c>
      <c r="B74">
        <v>6</v>
      </c>
      <c r="C74">
        <v>2180</v>
      </c>
      <c r="D74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2022-09-03T23:25:00Z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