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docs\HikingTahoma\"/>
    </mc:Choice>
  </mc:AlternateContent>
  <xr:revisionPtr revIDLastSave="0" documentId="13_ncr:1_{51A2F0EC-1C25-4647-ACF5-78B1F9D0B746}" xr6:coauthVersionLast="47" xr6:coauthVersionMax="47" xr10:uidLastSave="{00000000-0000-0000-0000-000000000000}"/>
  <bookViews>
    <workbookView xWindow="-98" yWindow="-98" windowWidth="26116" windowHeight="15675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B27" i="1"/>
  <c r="B19" i="1"/>
  <c r="C19" i="1"/>
  <c r="B33" i="1"/>
  <c r="C33" i="1"/>
  <c r="B80" i="1"/>
  <c r="C38" i="1" l="1"/>
  <c r="B38" i="1"/>
  <c r="C69" i="1" l="1"/>
  <c r="B69" i="1"/>
  <c r="B8" i="1"/>
</calcChain>
</file>

<file path=xl/sharedStrings.xml><?xml version="1.0" encoding="utf-8"?>
<sst xmlns="http://schemas.openxmlformats.org/spreadsheetml/2006/main" count="164" uniqueCount="90">
  <si>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</si>
  <si>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</si>
  <si>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</si>
  <si>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</si>
  <si>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</si>
  <si>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</si>
  <si>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</si>
  <si>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</si>
  <si>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</si>
  <si>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</si>
  <si>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</si>
  <si>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</si>
  <si>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</si>
  <si>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</si>
  <si>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</si>
  <si>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</si>
  <si>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</si>
  <si>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</si>
  <si>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</si>
  <si>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</si>
  <si>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</si>
  <si>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</si>
  <si>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</si>
  <si>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</si>
  <si>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</si>
  <si>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</si>
  <si>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</si>
  <si>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</si>
  <si>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</si>
  <si>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</si>
  <si>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</si>
  <si>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</si>
  <si>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</si>
  <si>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</si>
  <si>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</si>
  <si>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</si>
  <si>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</si>
  <si>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</si>
  <si>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</si>
  <si>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</si>
  <si>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</si>
  <si>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</si>
  <si>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</si>
  <si>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</si>
  <si>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</si>
  <si>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</si>
  <si>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</si>
  <si>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</si>
  <si>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</si>
  <si>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</si>
  <si>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</si>
  <si>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</si>
  <si>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</si>
  <si>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</si>
  <si>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</si>
  <si>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</si>
  <si>
    <t>Grand Park via Lake Eleanor</t>
  </si>
  <si>
    <t>Paul Peak Trail</t>
  </si>
  <si>
    <t>Boundary Trail to Florence Peak</t>
  </si>
  <si>
    <t>Backbone Ridge</t>
  </si>
  <si>
    <t>Tahoma Creek</t>
  </si>
  <si>
    <t>Crystal Peak</t>
  </si>
  <si>
    <t>Owyhigh Lakes from Deer Creek</t>
  </si>
  <si>
    <t>West Fork White River</t>
  </si>
  <si>
    <t>Deadwood Lakes</t>
  </si>
  <si>
    <t>Silver Forest Trail</t>
  </si>
  <si>
    <t>Naches Peak Loop</t>
  </si>
  <si>
    <t>moderate (because rough)</t>
  </si>
  <si>
    <t>Pinnacle Saddle</t>
  </si>
  <si>
    <t>Eastside PCT Loop</t>
  </si>
  <si>
    <t>Eastside Trail (full)</t>
  </si>
  <si>
    <t>Eastside Trail (part)</t>
  </si>
  <si>
    <t>Tamanos Mountain</t>
  </si>
  <si>
    <t>Chenuis Falls Trail</t>
  </si>
  <si>
    <t>Nisqually Boundary Trail</t>
  </si>
  <si>
    <t>West Boundary Trail</t>
  </si>
  <si>
    <t>Skyscraper Mountain</t>
  </si>
  <si>
    <t>Knapsack Pass</t>
  </si>
  <si>
    <t>Huckleberry Creek</t>
  </si>
  <si>
    <t>Huckleberry / Grand Park Loop</t>
  </si>
  <si>
    <t>Cowlitz Divide Trail</t>
  </si>
  <si>
    <t>Eastside Loop</t>
  </si>
  <si>
    <t>Glacier View Wilderness</t>
  </si>
  <si>
    <t>Cowlitz Gap</t>
  </si>
  <si>
    <t>Emmons Moraine</t>
  </si>
  <si>
    <t>Longmire Stewardship Campground</t>
  </si>
  <si>
    <t>Westside Road (snowshoe)</t>
  </si>
  <si>
    <t>Mather Memorial Parkway</t>
  </si>
  <si>
    <t>Bald Rock</t>
  </si>
  <si>
    <t>Brown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</si>
</sst>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3DA45D-E5BC-47E7-BE96-E4D182FA52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1B2FD0-A260-40C4-808E-F8EFE514A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8522D9-8027-4376-9C6D-2C0558B4EB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C89BAD4-6D49-4142-BA0E-5BB2F9742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B9FE5D-1F18-4364-AABD-98DD9CADF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F489AB8-97A5-4736-9E1B-EC59D29138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02411F-78CF-485F-BD38-B18C47131B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F384655-7EF2-4DB0-8BAD-B2D6A222B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60A3E5-4087-4C9C-B24F-3F780046C3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A1018E1-BB87-4114-BFF0-FF7150A93D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FA89423-58D7-4D28-90E6-8AE70E03EA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4089EC4-0F52-4735-BF92-730371234A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E951527-35F1-4127-BD83-2FC28841BE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8A380D2-BC28-4D02-AA70-02721961FC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846907-7331-4DE5-81BA-C50765BA7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BF7342D-B9BE-4D74-B4C1-9598D5161C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81993E3-8F00-414E-BB04-09CD4EC28C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C222C73-093A-4713-BC55-3EBD8369C2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D9C6600-2913-47F5-9972-28CAC85CCE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918DDFA-F0A6-4FE5-8B77-868341165A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4CE7A06-8622-41D2-9EAB-99FC258378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0F643A9-CB5F-4437-9844-9AA18ECDB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197FC1B-9FC9-4B3A-B467-EDC364BC9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040B548-24FE-4AD1-9B4F-561DD99A22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E0C7868-9098-4F26-9698-823A8FCEF5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EB6A28F-2C8F-44F1-9B04-5F5947FB25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6957CFD-333D-4214-9CE3-0DAE2FCC2A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033C60C-895C-4CC5-A9C8-A9BFC01F1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0A0008C-25C6-4E85-B133-F2B6436D6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0A97B06-D370-4615-BFBF-F47CD659DD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E20B31B-B40B-4AE3-B57E-A487464E38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350CA50-D1C3-49A8-8B3E-3FA1DCDC2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F1C54CC-BEE6-4B32-97F0-F4F2936C13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6DDB6BA-1BD5-4694-98E7-6AAE370096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6397FC7D-9376-462C-BDE5-E37834E00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09B31FB-E1F9-4C40-A5D2-26A8D672BF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9E216560-4E83-449C-8D14-C8DA0B523B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6510544-89B6-4F46-ADFD-42B661294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8835EDD-827D-4BEC-B6A2-AE8520DF9C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1BF2F21-4D6E-4C18-8B03-565F520DF3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5DF7B77-E8C8-4D3E-BCF3-226BFA0CB6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32E124D-E5B9-48B6-BF64-2594C67052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ECC5AB6-33A5-4C7B-BE11-EE44402152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5750379-D9DC-404E-B417-C029210F24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A945DEB-4155-45FC-9626-1B58CC0788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D3178ED-C5A5-48AC-AA0C-6B8C6F0856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E827851-57F8-49A0-AB2F-CEE3C0B0BD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B833E133-5932-41F8-9D30-0669F079BA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FE-4BE5-AAC1-73ACB9B149D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69CF8BDA-ABF5-4BDD-9C2A-482C513850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85-43CA-B649-A1147A65F1A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8BE8B34-1303-4B58-BE40-2E199D636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2C-45AF-8FD6-270DCC9A88F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827DA03-3018-4659-B308-D4F7C20EB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6AE-456F-B05B-25C923A280D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D2632D3-E856-4CC9-A0CA-AE9DAC264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F83-4087-90C3-861EB29DC37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45B6F1F4-1CE3-4B4F-BA02-F255D85110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5AB-473E-877A-98336F5637E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59206E79-7B37-4982-B36C-BAC5E9D99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E06-4B7E-8BFA-5AA13E5BF9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C346184-B4A7-4FAA-8656-1508BFE06F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93C-4FD5-9234-0E1CB379EED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F0A7653-403F-440D-9309-E4F2D19C7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895-47D3-8EB5-D3385223803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38B8ED4-9260-44C2-9CA0-E0C0FAC15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895-47D3-8EB5-D3385223803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BFC5DAB-4E3B-4A12-BFFD-C0909024FB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95-47D3-8EB5-D3385223803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6DAD473-1CC4-451C-B409-E591736F78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3A9-4001-928F-B974AB9C15F2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F9A0B36-2F6D-4309-8C89-E3559EB4A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3F8-4332-A80A-1122A9B34D5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3472CA3-29A2-44D1-970F-A157324E21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3F8-4332-A80A-1122A9B34D5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6C737CD-FAF0-481D-9ECD-F4B7AD4F7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3F8-4332-A80A-1122A9B34D5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8BD1B6A-23CD-4C31-A744-292B5B28FE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27-4D30-994E-D7B0AF6E6DE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DEFD8B6-0DAA-4358-B19D-C2FB44ECCC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F74-4E88-9A3C-E443B85DDBA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328FD50-4291-47C6-B558-963BF1E57B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EE3-4056-960A-4CAD4E543A52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7646545-DBD1-4CA8-9D3D-EB0F8C1AA9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5E5-41FB-A622-C3C92D097AC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E5D4FCD-9027-4225-AD26-31C82B6F23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1AE-4949-92BE-2A5186CA13D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EB9C29F9-627D-4B95-9214-889229811A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E79-4D9A-B67D-0FE4BD5F9C5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3C65748A-56FB-4497-AD77-539F31B47E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CF5-4B2F-A113-A038A33A4CB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CB234D6-87C5-4D76-90A9-B15737D6E7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502-470D-857D-2D78F0BD0C1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3A392567-F3C2-4904-AF4D-EBA3AA23CB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E100-4598-89EB-D4D54BCB330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8BC65CA-85A1-4485-BB94-08BCC0179D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100-4598-89EB-D4D54BCB330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1EFB5ED-C5CF-4FD2-BAF4-E48A12BAD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F91-4CC8-93F8-66436583A52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3DABA36-600B-43B7-9BA0-7F5B07DB4F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000-4668-87B3-27164E012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8F7871C-5576-4959-9954-FBCE15A38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99E-419A-8EE0-80CDE2F856E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4C1057E-FE0C-4E30-8ABD-C994F4AF3F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7A4-492C-B015-27480EA84D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A7B64A7-48AD-4832-BFB5-4E8A7CBAD4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6C0-43C0-8A35-4C56F2D89AF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F076E60-86AD-4FCC-A437-3D661F0F7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555-4B08-8BEC-89FEEB45465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D71493A-C19A-4662-81BC-AB715D2E92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3E-4205-A432-E7DFA9A9174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56D22F5-0CEE-4F70-89CD-CAF7E73E3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FA8-4CA8-94B9-2F0FBDFCBC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Difficulties'!$B$2:$B$81</c:f>
              <c:numCache>
                <c:formatCode>General</c:formatCode>
                <c:ptCount val="80"/>
                <c:pt idx="0">
                  <c:v>10.8</c:v>
                </c:pt>
                <c:pt idx="1">
                  <c:v>9.1</c:v>
                </c:pt>
                <c:pt idx="2">
                  <c:v>7.6</c:v>
                </c:pt>
                <c:pt idx="3">
                  <c:v>9.5</c:v>
                </c:pt>
                <c:pt idx="4">
                  <c:v>9.1999999999999993</c:v>
                </c:pt>
                <c:pt idx="5">
                  <c:v>8.5</c:v>
                </c:pt>
                <c:pt idx="6">
                  <c:v>11.866666666666667</c:v>
                </c:pt>
                <c:pt idx="7">
                  <c:v>10.3</c:v>
                </c:pt>
                <c:pt idx="8">
                  <c:v>10</c:v>
                </c:pt>
                <c:pt idx="9">
                  <c:v>8</c:v>
                </c:pt>
                <c:pt idx="10">
                  <c:v>6.3</c:v>
                </c:pt>
                <c:pt idx="11">
                  <c:v>7.5</c:v>
                </c:pt>
                <c:pt idx="12">
                  <c:v>8.1999999999999993</c:v>
                </c:pt>
                <c:pt idx="13">
                  <c:v>3.4</c:v>
                </c:pt>
                <c:pt idx="14">
                  <c:v>4</c:v>
                </c:pt>
                <c:pt idx="15">
                  <c:v>2.9</c:v>
                </c:pt>
                <c:pt idx="16">
                  <c:v>7.7</c:v>
                </c:pt>
                <c:pt idx="17">
                  <c:v>8.75</c:v>
                </c:pt>
                <c:pt idx="18">
                  <c:v>7.9</c:v>
                </c:pt>
                <c:pt idx="19">
                  <c:v>11.3</c:v>
                </c:pt>
                <c:pt idx="20">
                  <c:v>6.8</c:v>
                </c:pt>
                <c:pt idx="21">
                  <c:v>3.4</c:v>
                </c:pt>
                <c:pt idx="22">
                  <c:v>6.5</c:v>
                </c:pt>
                <c:pt idx="23">
                  <c:v>8.5</c:v>
                </c:pt>
                <c:pt idx="24">
                  <c:v>9.6</c:v>
                </c:pt>
                <c:pt idx="25">
                  <c:v>7.3</c:v>
                </c:pt>
                <c:pt idx="26">
                  <c:v>11.6</c:v>
                </c:pt>
                <c:pt idx="27">
                  <c:v>12.5</c:v>
                </c:pt>
                <c:pt idx="28">
                  <c:v>9</c:v>
                </c:pt>
                <c:pt idx="29">
                  <c:v>9.1</c:v>
                </c:pt>
                <c:pt idx="30">
                  <c:v>5.2</c:v>
                </c:pt>
                <c:pt idx="31">
                  <c:v>9.5500000000000007</c:v>
                </c:pt>
                <c:pt idx="32">
                  <c:v>9.5</c:v>
                </c:pt>
                <c:pt idx="33">
                  <c:v>14</c:v>
                </c:pt>
                <c:pt idx="34">
                  <c:v>12.2</c:v>
                </c:pt>
                <c:pt idx="35">
                  <c:v>12</c:v>
                </c:pt>
                <c:pt idx="36">
                  <c:v>9.75</c:v>
                </c:pt>
                <c:pt idx="37">
                  <c:v>6.9</c:v>
                </c:pt>
                <c:pt idx="38">
                  <c:v>5.4</c:v>
                </c:pt>
                <c:pt idx="39">
                  <c:v>11.9</c:v>
                </c:pt>
                <c:pt idx="40">
                  <c:v>3</c:v>
                </c:pt>
                <c:pt idx="41">
                  <c:v>11.4</c:v>
                </c:pt>
                <c:pt idx="42">
                  <c:v>10.8</c:v>
                </c:pt>
                <c:pt idx="43">
                  <c:v>8.5</c:v>
                </c:pt>
                <c:pt idx="44">
                  <c:v>2.8</c:v>
                </c:pt>
                <c:pt idx="45">
                  <c:v>10.4</c:v>
                </c:pt>
                <c:pt idx="46">
                  <c:v>0.9</c:v>
                </c:pt>
                <c:pt idx="47">
                  <c:v>4.2</c:v>
                </c:pt>
                <c:pt idx="48">
                  <c:v>4.8</c:v>
                </c:pt>
                <c:pt idx="49">
                  <c:v>4</c:v>
                </c:pt>
                <c:pt idx="50">
                  <c:v>1.4</c:v>
                </c:pt>
                <c:pt idx="51">
                  <c:v>13.6</c:v>
                </c:pt>
                <c:pt idx="52">
                  <c:v>10.5</c:v>
                </c:pt>
                <c:pt idx="53">
                  <c:v>7</c:v>
                </c:pt>
                <c:pt idx="54">
                  <c:v>8.1</c:v>
                </c:pt>
                <c:pt idx="55">
                  <c:v>5.5</c:v>
                </c:pt>
                <c:pt idx="56">
                  <c:v>4.8</c:v>
                </c:pt>
                <c:pt idx="57">
                  <c:v>7.2</c:v>
                </c:pt>
                <c:pt idx="58">
                  <c:v>2.7</c:v>
                </c:pt>
                <c:pt idx="59">
                  <c:v>4.8</c:v>
                </c:pt>
                <c:pt idx="60">
                  <c:v>6.9</c:v>
                </c:pt>
                <c:pt idx="61">
                  <c:v>8.1999999999999993</c:v>
                </c:pt>
                <c:pt idx="62">
                  <c:v>3.3</c:v>
                </c:pt>
                <c:pt idx="63">
                  <c:v>8.5</c:v>
                </c:pt>
                <c:pt idx="64">
                  <c:v>2.2000000000000002</c:v>
                </c:pt>
                <c:pt idx="65">
                  <c:v>11</c:v>
                </c:pt>
                <c:pt idx="66">
                  <c:v>7.3</c:v>
                </c:pt>
                <c:pt idx="67">
                  <c:v>10.666666666666666</c:v>
                </c:pt>
                <c:pt idx="68">
                  <c:v>1.2</c:v>
                </c:pt>
                <c:pt idx="69">
                  <c:v>11</c:v>
                </c:pt>
                <c:pt idx="70">
                  <c:v>6.5</c:v>
                </c:pt>
                <c:pt idx="71">
                  <c:v>9.9</c:v>
                </c:pt>
                <c:pt idx="72">
                  <c:v>5.8</c:v>
                </c:pt>
                <c:pt idx="73">
                  <c:v>0.4</c:v>
                </c:pt>
                <c:pt idx="74">
                  <c:v>7.3</c:v>
                </c:pt>
                <c:pt idx="75">
                  <c:v>5.6</c:v>
                </c:pt>
                <c:pt idx="76">
                  <c:v>10.8</c:v>
                </c:pt>
                <c:pt idx="77">
                  <c:v>7</c:v>
                </c:pt>
                <c:pt idx="78">
                  <c:v>11.25</c:v>
                </c:pt>
                <c:pt idx="79">
                  <c:v>6</c:v>
                </c:pt>
              </c:numCache>
            </c:numRef>
          </c:xVal>
          <c:yVal>
            <c:numRef>
              <c:f>'Hike Difficulties'!$C$2:$C$81</c:f>
              <c:numCache>
                <c:formatCode>General</c:formatCode>
                <c:ptCount val="80"/>
                <c:pt idx="0">
                  <c:v>2990</c:v>
                </c:pt>
                <c:pt idx="1">
                  <c:v>3100</c:v>
                </c:pt>
                <c:pt idx="2">
                  <c:v>3950</c:v>
                </c:pt>
                <c:pt idx="3">
                  <c:v>2590</c:v>
                </c:pt>
                <c:pt idx="4">
                  <c:v>2840</c:v>
                </c:pt>
                <c:pt idx="5">
                  <c:v>4700</c:v>
                </c:pt>
                <c:pt idx="6">
                  <c:v>2010</c:v>
                </c:pt>
                <c:pt idx="7">
                  <c:v>690</c:v>
                </c:pt>
                <c:pt idx="8">
                  <c:v>1270</c:v>
                </c:pt>
                <c:pt idx="9">
                  <c:v>2400</c:v>
                </c:pt>
                <c:pt idx="10">
                  <c:v>1920</c:v>
                </c:pt>
                <c:pt idx="11">
                  <c:v>2970</c:v>
                </c:pt>
                <c:pt idx="12">
                  <c:v>3110</c:v>
                </c:pt>
                <c:pt idx="13">
                  <c:v>940</c:v>
                </c:pt>
                <c:pt idx="14">
                  <c:v>1000</c:v>
                </c:pt>
                <c:pt idx="15">
                  <c:v>1090</c:v>
                </c:pt>
                <c:pt idx="16">
                  <c:v>3030</c:v>
                </c:pt>
                <c:pt idx="17">
                  <c:v>2250</c:v>
                </c:pt>
                <c:pt idx="18">
                  <c:v>3200</c:v>
                </c:pt>
                <c:pt idx="19">
                  <c:v>3850</c:v>
                </c:pt>
                <c:pt idx="20">
                  <c:v>1200</c:v>
                </c:pt>
                <c:pt idx="21">
                  <c:v>750</c:v>
                </c:pt>
                <c:pt idx="22">
                  <c:v>1540</c:v>
                </c:pt>
                <c:pt idx="23">
                  <c:v>2380</c:v>
                </c:pt>
                <c:pt idx="24">
                  <c:v>3290</c:v>
                </c:pt>
                <c:pt idx="25">
                  <c:v>1580</c:v>
                </c:pt>
                <c:pt idx="26">
                  <c:v>2660</c:v>
                </c:pt>
                <c:pt idx="27">
                  <c:v>2780</c:v>
                </c:pt>
                <c:pt idx="28">
                  <c:v>1680</c:v>
                </c:pt>
                <c:pt idx="29">
                  <c:v>1580</c:v>
                </c:pt>
                <c:pt idx="30">
                  <c:v>1000</c:v>
                </c:pt>
                <c:pt idx="31">
                  <c:v>2425</c:v>
                </c:pt>
                <c:pt idx="32">
                  <c:v>4100</c:v>
                </c:pt>
                <c:pt idx="33">
                  <c:v>4800</c:v>
                </c:pt>
                <c:pt idx="34">
                  <c:v>4120</c:v>
                </c:pt>
                <c:pt idx="35">
                  <c:v>3420</c:v>
                </c:pt>
                <c:pt idx="36">
                  <c:v>3850</c:v>
                </c:pt>
                <c:pt idx="37">
                  <c:v>2050</c:v>
                </c:pt>
                <c:pt idx="38">
                  <c:v>1450</c:v>
                </c:pt>
                <c:pt idx="39">
                  <c:v>3160</c:v>
                </c:pt>
                <c:pt idx="40">
                  <c:v>400</c:v>
                </c:pt>
                <c:pt idx="41">
                  <c:v>2550</c:v>
                </c:pt>
                <c:pt idx="42">
                  <c:v>1050</c:v>
                </c:pt>
                <c:pt idx="43">
                  <c:v>3350</c:v>
                </c:pt>
                <c:pt idx="44">
                  <c:v>880</c:v>
                </c:pt>
                <c:pt idx="45">
                  <c:v>1420</c:v>
                </c:pt>
                <c:pt idx="46">
                  <c:v>200</c:v>
                </c:pt>
                <c:pt idx="47">
                  <c:v>860</c:v>
                </c:pt>
                <c:pt idx="48">
                  <c:v>1260</c:v>
                </c:pt>
                <c:pt idx="49">
                  <c:v>2600</c:v>
                </c:pt>
                <c:pt idx="50">
                  <c:v>375</c:v>
                </c:pt>
                <c:pt idx="51">
                  <c:v>3930</c:v>
                </c:pt>
                <c:pt idx="52">
                  <c:v>3100</c:v>
                </c:pt>
                <c:pt idx="53">
                  <c:v>1670</c:v>
                </c:pt>
                <c:pt idx="54">
                  <c:v>2400</c:v>
                </c:pt>
                <c:pt idx="55">
                  <c:v>1850</c:v>
                </c:pt>
                <c:pt idx="56">
                  <c:v>1300</c:v>
                </c:pt>
                <c:pt idx="57">
                  <c:v>1630</c:v>
                </c:pt>
                <c:pt idx="58">
                  <c:v>1090</c:v>
                </c:pt>
                <c:pt idx="59">
                  <c:v>1470</c:v>
                </c:pt>
                <c:pt idx="60">
                  <c:v>2000</c:v>
                </c:pt>
                <c:pt idx="61">
                  <c:v>3490</c:v>
                </c:pt>
                <c:pt idx="62">
                  <c:v>600</c:v>
                </c:pt>
                <c:pt idx="63">
                  <c:v>1930</c:v>
                </c:pt>
                <c:pt idx="64">
                  <c:v>750</c:v>
                </c:pt>
                <c:pt idx="65">
                  <c:v>2170</c:v>
                </c:pt>
                <c:pt idx="66">
                  <c:v>2250</c:v>
                </c:pt>
                <c:pt idx="67">
                  <c:v>3273.3333333333335</c:v>
                </c:pt>
                <c:pt idx="68">
                  <c:v>500</c:v>
                </c:pt>
                <c:pt idx="69">
                  <c:v>3060</c:v>
                </c:pt>
                <c:pt idx="70">
                  <c:v>1650</c:v>
                </c:pt>
                <c:pt idx="71">
                  <c:v>3180</c:v>
                </c:pt>
                <c:pt idx="72">
                  <c:v>1540</c:v>
                </c:pt>
                <c:pt idx="73">
                  <c:v>100</c:v>
                </c:pt>
                <c:pt idx="74">
                  <c:v>3550</c:v>
                </c:pt>
                <c:pt idx="75">
                  <c:v>1680</c:v>
                </c:pt>
                <c:pt idx="76">
                  <c:v>1800</c:v>
                </c:pt>
                <c:pt idx="77">
                  <c:v>760</c:v>
                </c:pt>
                <c:pt idx="78">
                  <c:v>3800</c:v>
                </c:pt>
                <c:pt idx="79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strenuous</c:v>
                  </c:pt>
                  <c:pt idx="1">
                    <c:v>strenuous</c:v>
                  </c:pt>
                  <c:pt idx="2">
                    <c:v>strenuous</c:v>
                  </c:pt>
                  <c:pt idx="3">
                    <c:v>moderate</c:v>
                  </c:pt>
                  <c:pt idx="4">
                    <c:v>moderate</c:v>
                  </c:pt>
                  <c:pt idx="5">
                    <c:v>omg yikes wtf</c:v>
                  </c:pt>
                  <c:pt idx="6">
                    <c:v>moderate</c:v>
                  </c:pt>
                  <c:pt idx="7">
                    <c:v>easy (but long)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moderate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 (because rough)</c:v>
                  </c:pt>
                  <c:pt idx="14">
                    <c:v>easy</c:v>
                  </c:pt>
                  <c:pt idx="15">
                    <c:v>easy</c:v>
                  </c:pt>
                  <c:pt idx="16">
                    <c:v>moderate</c:v>
                  </c:pt>
                  <c:pt idx="17">
                    <c:v>moderate</c:v>
                  </c:pt>
                  <c:pt idx="18">
                    <c:v>strenuous</c:v>
                  </c:pt>
                  <c:pt idx="19">
                    <c:v>strenuous</c:v>
                  </c:pt>
                  <c:pt idx="20">
                    <c:v>easy</c:v>
                  </c:pt>
                  <c:pt idx="21">
                    <c:v>easy</c:v>
                  </c:pt>
                  <c:pt idx="22">
                    <c:v>moderate</c:v>
                  </c:pt>
                  <c:pt idx="23">
                    <c:v>moderate</c:v>
                  </c:pt>
                  <c:pt idx="24">
                    <c:v>strenuous</c:v>
                  </c:pt>
                  <c:pt idx="25">
                    <c:v>moderate</c:v>
                  </c:pt>
                  <c:pt idx="26">
                    <c:v>moderate</c:v>
                  </c:pt>
                  <c:pt idx="27">
                    <c:v>strenuous</c:v>
                  </c:pt>
                  <c:pt idx="28">
                    <c:v>moderate</c:v>
                  </c:pt>
                  <c:pt idx="29">
                    <c:v>moderate</c:v>
                  </c:pt>
                  <c:pt idx="30">
                    <c:v>easy</c:v>
                  </c:pt>
                  <c:pt idx="31">
                    <c:v>moderate</c:v>
                  </c:pt>
                  <c:pt idx="32">
                    <c:v>strenuous</c:v>
                  </c:pt>
                  <c:pt idx="33">
                    <c:v>strenuous</c:v>
                  </c:pt>
                  <c:pt idx="34">
                    <c:v>strenuous</c:v>
                  </c:pt>
                  <c:pt idx="35">
                    <c:v>strenuous</c:v>
                  </c:pt>
                  <c:pt idx="36">
                    <c:v>strenuous</c:v>
                  </c:pt>
                  <c:pt idx="37">
                    <c:v>moderate</c:v>
                  </c:pt>
                  <c:pt idx="38">
                    <c:v>easy</c:v>
                  </c:pt>
                  <c:pt idx="39">
                    <c:v>strenuous</c:v>
                  </c:pt>
                  <c:pt idx="40">
                    <c:v>easy</c:v>
                  </c:pt>
                  <c:pt idx="41">
                    <c:v>moderate</c:v>
                  </c:pt>
                  <c:pt idx="42">
                    <c:v>moderate</c:v>
                  </c:pt>
                  <c:pt idx="43">
                    <c:v>strenuous</c:v>
                  </c:pt>
                  <c:pt idx="44">
                    <c:v>easy</c:v>
                  </c:pt>
                  <c:pt idx="45">
                    <c:v>moderate</c:v>
                  </c:pt>
                  <c:pt idx="46">
                    <c:v>easy</c:v>
                  </c:pt>
                  <c:pt idx="47">
                    <c:v>easy</c:v>
                  </c:pt>
                  <c:pt idx="48">
                    <c:v>easy</c:v>
                  </c:pt>
                  <c:pt idx="49">
                    <c:v>moderate</c:v>
                  </c:pt>
                  <c:pt idx="50">
                    <c:v>easy</c:v>
                  </c:pt>
                  <c:pt idx="51">
                    <c:v>strenuous</c:v>
                  </c:pt>
                  <c:pt idx="52">
                    <c:v>strenuous</c:v>
                  </c:pt>
                  <c:pt idx="53">
                    <c:v>moderate</c:v>
                  </c:pt>
                  <c:pt idx="54">
                    <c:v>moderate</c:v>
                  </c:pt>
                  <c:pt idx="55">
                    <c:v>moderate</c:v>
                  </c:pt>
                  <c:pt idx="56">
                    <c:v>easy</c:v>
                  </c:pt>
                  <c:pt idx="57">
                    <c:v>moderate</c:v>
                  </c:pt>
                  <c:pt idx="58">
                    <c:v>easy</c:v>
                  </c:pt>
                  <c:pt idx="59">
                    <c:v>easy</c:v>
                  </c:pt>
                  <c:pt idx="60">
                    <c:v>moderate</c:v>
                  </c:pt>
                  <c:pt idx="61">
                    <c:v>strenuous</c:v>
                  </c:pt>
                  <c:pt idx="62">
                    <c:v>easy</c:v>
                  </c:pt>
                  <c:pt idx="63">
                    <c:v>moderate</c:v>
                  </c:pt>
                  <c:pt idx="64">
                    <c:v>easy</c:v>
                  </c:pt>
                  <c:pt idx="65">
                    <c:v>moderate</c:v>
                  </c:pt>
                  <c:pt idx="66">
                    <c:v>moderate</c:v>
                  </c:pt>
                  <c:pt idx="67">
                    <c:v>strenuous</c:v>
                  </c:pt>
                  <c:pt idx="68">
                    <c:v>easy</c:v>
                  </c:pt>
                  <c:pt idx="69">
                    <c:v>strenuous</c:v>
                  </c:pt>
                  <c:pt idx="70">
                    <c:v>moderate</c:v>
                  </c:pt>
                  <c:pt idx="71">
                    <c:v>strenuous</c:v>
                  </c:pt>
                  <c:pt idx="72">
                    <c:v>moderate</c:v>
                  </c:pt>
                  <c:pt idx="73">
                    <c:v>easy</c:v>
                  </c:pt>
                  <c:pt idx="74">
                    <c:v>strenuous</c:v>
                  </c:pt>
                  <c:pt idx="75">
                    <c:v>moderate</c:v>
                  </c:pt>
                  <c:pt idx="76">
                    <c:v>strenuous</c:v>
                  </c:pt>
                  <c:pt idx="77">
                    <c:v>easy</c:v>
                  </c:pt>
                  <c:pt idx="78">
                    <c:v>strenuous</c:v>
                  </c:pt>
                  <c:pt idx="79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52388</xdr:colOff>
      <xdr:row>16</xdr:row>
      <xdr:rowOff>76200</xdr:rowOff>
    </xdr:from>
    <xdr:to>
      <xdr:col>16</xdr:col>
      <xdr:colOff>514350</xdr:colOff>
      <xdr:row>20</xdr:row>
      <xdr:rowOff>61913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31FA77EC-1766-4C15-A73B-C6F56F0B2620}"/>
            </a:ext>
          </a:extLst>
        </xdr:cNvPr>
        <xdr:cNvSpPr/>
      </xdr:nvSpPr>
      <xdr:spPr>
        <a:xfrm>
          <a:off x="8053388" y="2971800"/>
          <a:ext cx="4348162" cy="709613"/>
        </a:xfrm>
        <a:custGeom>
          <a:avLst/>
          <a:gdLst>
            <a:gd name="connsiteX0" fmla="*/ 4348162 w 4348162"/>
            <a:gd name="connsiteY0" fmla="*/ 709613 h 709613"/>
            <a:gd name="connsiteX1" fmla="*/ 2562225 w 4348162"/>
            <a:gd name="connsiteY1" fmla="*/ 276225 h 709613"/>
            <a:gd name="connsiteX2" fmla="*/ 0 w 4348162"/>
            <a:gd name="connsiteY2" fmla="*/ 0 h 70961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48162" h="709613">
              <a:moveTo>
                <a:pt x="4348162" y="709613"/>
              </a:moveTo>
              <a:cubicBezTo>
                <a:pt x="3817540" y="552053"/>
                <a:pt x="3286919" y="394494"/>
                <a:pt x="2562225" y="276225"/>
              </a:cubicBezTo>
              <a:cubicBezTo>
                <a:pt x="1837531" y="157956"/>
                <a:pt x="918765" y="78978"/>
                <a:pt x="0" y="0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81" totalsRowShown="0">
  <autoFilter ref="A1:D81" xr:uid="{F6E6D1D2-BEAF-41EC-8549-7BFCED1FD786}"/>
  <sortState xmlns:xlrd2="http://schemas.microsoft.com/office/spreadsheetml/2017/richdata2" ref="A2:D81">
    <sortCondition ref="A1:A81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81"/>
  <sheetViews>
    <sheetView tabSelected="1" workbookViewId="0">
      <selection activeCell="D6" sqref="D6"/>
    </sheetView>
  </sheetViews>
  <sheetFormatPr defaultRowHeight="14.25" x14ac:dyDescent="0.45"/>
  <cols>
    <col min="1" max="1" width="28.06640625" customWidth="1"/>
    <col min="2" max="2" width="9.53125" customWidth="1"/>
    <col min="3" max="3" width="10.06640625" customWidth="1"/>
    <col min="4" max="4" width="9.79687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59</v>
      </c>
      <c r="B2">
        <v>10.8</v>
      </c>
      <c r="C2">
        <v>2990</v>
      </c>
      <c r="D2" t="s">
        <v>10</v>
      </c>
    </row>
    <row r="3" spans="1:4" x14ac:dyDescent="0.45">
      <c r="A3" t="s">
        <v>88</v>
      </c>
      <c r="B3">
        <v>9.1</v>
      </c>
      <c r="C3">
        <v>3100</v>
      </c>
      <c r="D3" t="s">
        <v>10</v>
      </c>
    </row>
    <row r="4" spans="1:4" x14ac:dyDescent="0.45">
      <c r="A4" t="s">
        <v>58</v>
      </c>
      <c r="B4">
        <v>7.6</v>
      </c>
      <c r="C4">
        <v>3950</v>
      </c>
      <c r="D4" t="s">
        <v>10</v>
      </c>
    </row>
    <row r="5" spans="1:4" x14ac:dyDescent="0.45">
      <c r="A5" t="s">
        <v>89</v>
      </c>
      <c r="B5">
        <v>9.5</v>
      </c>
      <c r="C5">
        <v>2590</v>
      </c>
      <c r="D5" t="s">
        <v>1</v>
      </c>
    </row>
    <row r="6" spans="1:4" x14ac:dyDescent="0.45">
      <c r="A6" t="s">
        <v>0</v>
      </c>
      <c r="B6">
        <v>9.1999999999999993</v>
      </c>
      <c r="C6">
        <v>2840</v>
      </c>
      <c r="D6" t="s">
        <v>1</v>
      </c>
    </row>
    <row r="7" spans="1:4" x14ac:dyDescent="0.45">
      <c r="A7" t="s">
        <v>2</v>
      </c>
      <c r="B7">
        <v>8.5</v>
      </c>
      <c r="C7">
        <v>4700</v>
      </c>
      <c r="D7" t="s">
        <v>3</v>
      </c>
    </row>
    <row r="8" spans="1:4" x14ac:dyDescent="0.45">
      <c r="A8" t="s">
        <v>4</v>
      </c>
      <c r="B8">
        <f>17.8*2/3</f>
        <v>11.866666666666667</v>
      </c>
      <c r="C8">
        <v>2010</v>
      </c>
      <c r="D8" t="s">
        <v>1</v>
      </c>
    </row>
    <row r="9" spans="1:4" x14ac:dyDescent="0.45">
      <c r="A9" t="s">
        <v>5</v>
      </c>
      <c r="B9">
        <v>10.3</v>
      </c>
      <c r="C9">
        <v>690</v>
      </c>
      <c r="D9" t="s">
        <v>6</v>
      </c>
    </row>
    <row r="10" spans="1:4" x14ac:dyDescent="0.45">
      <c r="A10" t="s">
        <v>73</v>
      </c>
      <c r="B10">
        <v>10</v>
      </c>
      <c r="C10">
        <v>1270</v>
      </c>
      <c r="D10" t="s">
        <v>1</v>
      </c>
    </row>
    <row r="11" spans="1:4" x14ac:dyDescent="0.45">
      <c r="A11" t="s">
        <v>80</v>
      </c>
      <c r="B11">
        <v>8</v>
      </c>
      <c r="C11">
        <v>2400</v>
      </c>
      <c r="D11" t="s">
        <v>1</v>
      </c>
    </row>
    <row r="12" spans="1:4" x14ac:dyDescent="0.45">
      <c r="A12" t="s">
        <v>83</v>
      </c>
      <c r="B12">
        <v>6.3</v>
      </c>
      <c r="C12">
        <v>1920</v>
      </c>
      <c r="D12" t="s">
        <v>1</v>
      </c>
    </row>
    <row r="13" spans="1:4" x14ac:dyDescent="0.45">
      <c r="A13" t="s">
        <v>36</v>
      </c>
      <c r="B13">
        <v>7.5</v>
      </c>
      <c r="C13">
        <v>2970</v>
      </c>
      <c r="D13" t="s">
        <v>1</v>
      </c>
    </row>
    <row r="14" spans="1:4" x14ac:dyDescent="0.45">
      <c r="A14" t="s">
        <v>61</v>
      </c>
      <c r="B14">
        <v>8.1999999999999993</v>
      </c>
      <c r="C14">
        <v>3110</v>
      </c>
      <c r="D14" t="s">
        <v>10</v>
      </c>
    </row>
    <row r="15" spans="1:4" x14ac:dyDescent="0.45">
      <c r="A15" t="s">
        <v>64</v>
      </c>
      <c r="B15">
        <v>3.4</v>
      </c>
      <c r="C15">
        <v>940</v>
      </c>
      <c r="D15" t="s">
        <v>67</v>
      </c>
    </row>
    <row r="16" spans="1:4" x14ac:dyDescent="0.45">
      <c r="A16" t="s">
        <v>42</v>
      </c>
      <c r="B16">
        <v>4</v>
      </c>
      <c r="C16">
        <v>1000</v>
      </c>
      <c r="D16" t="s">
        <v>7</v>
      </c>
    </row>
    <row r="17" spans="1:4" x14ac:dyDescent="0.45">
      <c r="A17" t="s">
        <v>43</v>
      </c>
      <c r="B17">
        <v>2.9</v>
      </c>
      <c r="C17">
        <v>1090</v>
      </c>
      <c r="D17" t="s">
        <v>7</v>
      </c>
    </row>
    <row r="18" spans="1:4" x14ac:dyDescent="0.45">
      <c r="A18" t="s">
        <v>39</v>
      </c>
      <c r="B18">
        <v>7.7</v>
      </c>
      <c r="C18">
        <v>3030</v>
      </c>
      <c r="D18" t="s">
        <v>1</v>
      </c>
    </row>
    <row r="19" spans="1:4" x14ac:dyDescent="0.45">
      <c r="A19" t="s">
        <v>81</v>
      </c>
      <c r="B19">
        <f>35/4</f>
        <v>8.75</v>
      </c>
      <c r="C19">
        <f>9000/4</f>
        <v>2250</v>
      </c>
      <c r="D19" t="s">
        <v>1</v>
      </c>
    </row>
    <row r="20" spans="1:4" x14ac:dyDescent="0.45">
      <c r="A20" t="s">
        <v>69</v>
      </c>
      <c r="B20">
        <v>7.9</v>
      </c>
      <c r="C20">
        <v>3200</v>
      </c>
      <c r="D20" t="s">
        <v>10</v>
      </c>
    </row>
    <row r="21" spans="1:4" x14ac:dyDescent="0.45">
      <c r="A21" t="s">
        <v>70</v>
      </c>
      <c r="B21">
        <v>11.3</v>
      </c>
      <c r="C21">
        <v>3850</v>
      </c>
      <c r="D21" t="s">
        <v>10</v>
      </c>
    </row>
    <row r="22" spans="1:4" x14ac:dyDescent="0.45">
      <c r="A22" t="s">
        <v>71</v>
      </c>
      <c r="B22">
        <v>6.8</v>
      </c>
      <c r="C22">
        <v>1200</v>
      </c>
      <c r="D22" t="s">
        <v>7</v>
      </c>
    </row>
    <row r="23" spans="1:4" x14ac:dyDescent="0.45">
      <c r="A23" t="s">
        <v>84</v>
      </c>
      <c r="B23">
        <v>3.4</v>
      </c>
      <c r="C23">
        <v>750</v>
      </c>
      <c r="D23" t="s">
        <v>7</v>
      </c>
    </row>
    <row r="24" spans="1:4" x14ac:dyDescent="0.45">
      <c r="A24" t="s">
        <v>50</v>
      </c>
      <c r="B24">
        <v>6.5</v>
      </c>
      <c r="C24">
        <v>1540</v>
      </c>
      <c r="D24" t="s">
        <v>1</v>
      </c>
    </row>
    <row r="25" spans="1:4" x14ac:dyDescent="0.45">
      <c r="A25" t="s">
        <v>8</v>
      </c>
      <c r="B25">
        <v>8.5</v>
      </c>
      <c r="C25">
        <v>2380</v>
      </c>
      <c r="D25" t="s">
        <v>1</v>
      </c>
    </row>
    <row r="26" spans="1:4" x14ac:dyDescent="0.45">
      <c r="A26" t="s">
        <v>9</v>
      </c>
      <c r="B26">
        <v>9.6</v>
      </c>
      <c r="C26">
        <v>3290</v>
      </c>
      <c r="D26" t="s">
        <v>10</v>
      </c>
    </row>
    <row r="27" spans="1:4" x14ac:dyDescent="0.45">
      <c r="A27" t="s">
        <v>82</v>
      </c>
      <c r="B27">
        <f>14.6/2</f>
        <v>7.3</v>
      </c>
      <c r="C27">
        <f>3160/2</f>
        <v>1580</v>
      </c>
      <c r="D27" t="s">
        <v>1</v>
      </c>
    </row>
    <row r="28" spans="1:4" x14ac:dyDescent="0.45">
      <c r="A28" t="s">
        <v>46</v>
      </c>
      <c r="B28">
        <v>11.6</v>
      </c>
      <c r="C28">
        <v>2660</v>
      </c>
      <c r="D28" t="s">
        <v>1</v>
      </c>
    </row>
    <row r="29" spans="1:4" x14ac:dyDescent="0.45">
      <c r="A29" t="s">
        <v>11</v>
      </c>
      <c r="B29">
        <v>12.5</v>
      </c>
      <c r="C29">
        <v>2780</v>
      </c>
      <c r="D29" t="s">
        <v>10</v>
      </c>
    </row>
    <row r="30" spans="1:4" x14ac:dyDescent="0.45">
      <c r="A30" t="s">
        <v>56</v>
      </c>
      <c r="B30">
        <v>9</v>
      </c>
      <c r="C30">
        <v>1680</v>
      </c>
      <c r="D30" t="s">
        <v>1</v>
      </c>
    </row>
    <row r="31" spans="1:4" x14ac:dyDescent="0.45">
      <c r="A31" t="s">
        <v>12</v>
      </c>
      <c r="B31">
        <v>9.1</v>
      </c>
      <c r="C31">
        <v>1580</v>
      </c>
      <c r="D31" t="s">
        <v>1</v>
      </c>
    </row>
    <row r="32" spans="1:4" x14ac:dyDescent="0.45">
      <c r="A32" t="s">
        <v>35</v>
      </c>
      <c r="B32">
        <v>5.2</v>
      </c>
      <c r="C32">
        <v>1000</v>
      </c>
      <c r="D32" t="s">
        <v>7</v>
      </c>
    </row>
    <row r="33" spans="1:4" x14ac:dyDescent="0.45">
      <c r="A33" t="s">
        <v>79</v>
      </c>
      <c r="B33">
        <f>19.1/2</f>
        <v>9.5500000000000007</v>
      </c>
      <c r="C33">
        <f>4850/2</f>
        <v>2425</v>
      </c>
      <c r="D33" t="s">
        <v>1</v>
      </c>
    </row>
    <row r="34" spans="1:4" x14ac:dyDescent="0.45">
      <c r="A34" t="s">
        <v>78</v>
      </c>
      <c r="B34">
        <v>9.5</v>
      </c>
      <c r="C34">
        <v>4100</v>
      </c>
      <c r="D34" t="s">
        <v>10</v>
      </c>
    </row>
    <row r="35" spans="1:4" x14ac:dyDescent="0.45">
      <c r="A35" t="s">
        <v>13</v>
      </c>
      <c r="B35">
        <v>14</v>
      </c>
      <c r="C35">
        <v>4800</v>
      </c>
      <c r="D35" t="s">
        <v>10</v>
      </c>
    </row>
    <row r="36" spans="1:4" x14ac:dyDescent="0.45">
      <c r="A36" t="s">
        <v>14</v>
      </c>
      <c r="B36">
        <v>12.2</v>
      </c>
      <c r="C36">
        <v>4120</v>
      </c>
      <c r="D36" t="s">
        <v>10</v>
      </c>
    </row>
    <row r="37" spans="1:4" x14ac:dyDescent="0.45">
      <c r="A37" t="s">
        <v>15</v>
      </c>
      <c r="B37">
        <v>12</v>
      </c>
      <c r="C37">
        <v>3420</v>
      </c>
      <c r="D37" t="s">
        <v>10</v>
      </c>
    </row>
    <row r="38" spans="1:4" x14ac:dyDescent="0.45">
      <c r="A38" t="s">
        <v>37</v>
      </c>
      <c r="B38">
        <f>19.5/2</f>
        <v>9.75</v>
      </c>
      <c r="C38">
        <f>4400*7/8</f>
        <v>3850</v>
      </c>
      <c r="D38" t="s">
        <v>10</v>
      </c>
    </row>
    <row r="39" spans="1:4" x14ac:dyDescent="0.45">
      <c r="A39" t="s">
        <v>77</v>
      </c>
      <c r="B39">
        <v>6.9</v>
      </c>
      <c r="C39">
        <v>2050</v>
      </c>
      <c r="D39" t="s">
        <v>1</v>
      </c>
    </row>
    <row r="40" spans="1:4" x14ac:dyDescent="0.45">
      <c r="A40" t="s">
        <v>16</v>
      </c>
      <c r="B40">
        <v>5.4</v>
      </c>
      <c r="C40">
        <v>1450</v>
      </c>
      <c r="D40" t="s">
        <v>7</v>
      </c>
    </row>
    <row r="41" spans="1:4" x14ac:dyDescent="0.45">
      <c r="A41" t="s">
        <v>41</v>
      </c>
      <c r="B41">
        <v>11.9</v>
      </c>
      <c r="C41">
        <v>3160</v>
      </c>
      <c r="D41" t="s">
        <v>10</v>
      </c>
    </row>
    <row r="42" spans="1:4" x14ac:dyDescent="0.45">
      <c r="A42" t="s">
        <v>85</v>
      </c>
      <c r="B42">
        <v>3</v>
      </c>
      <c r="C42">
        <v>400</v>
      </c>
      <c r="D42" t="s">
        <v>7</v>
      </c>
    </row>
    <row r="43" spans="1:4" x14ac:dyDescent="0.45">
      <c r="A43" t="s">
        <v>17</v>
      </c>
      <c r="B43">
        <v>11.4</v>
      </c>
      <c r="C43">
        <v>2550</v>
      </c>
      <c r="D43" t="s">
        <v>1</v>
      </c>
    </row>
    <row r="44" spans="1:4" x14ac:dyDescent="0.45">
      <c r="A44" t="s">
        <v>87</v>
      </c>
      <c r="B44">
        <v>10.8</v>
      </c>
      <c r="C44">
        <v>1050</v>
      </c>
      <c r="D44" t="s">
        <v>1</v>
      </c>
    </row>
    <row r="45" spans="1:4" x14ac:dyDescent="0.45">
      <c r="A45" t="s">
        <v>18</v>
      </c>
      <c r="B45">
        <v>8.5</v>
      </c>
      <c r="C45">
        <v>3350</v>
      </c>
      <c r="D45" t="s">
        <v>10</v>
      </c>
    </row>
    <row r="46" spans="1:4" x14ac:dyDescent="0.45">
      <c r="A46" t="s">
        <v>53</v>
      </c>
      <c r="B46">
        <v>2.8</v>
      </c>
      <c r="C46">
        <v>880</v>
      </c>
      <c r="D46" t="s">
        <v>7</v>
      </c>
    </row>
    <row r="47" spans="1:4" x14ac:dyDescent="0.45">
      <c r="A47" t="s">
        <v>19</v>
      </c>
      <c r="B47">
        <v>10.4</v>
      </c>
      <c r="C47">
        <v>1420</v>
      </c>
      <c r="D47" t="s">
        <v>1</v>
      </c>
    </row>
    <row r="48" spans="1:4" x14ac:dyDescent="0.45">
      <c r="A48" t="s">
        <v>51</v>
      </c>
      <c r="B48">
        <v>0.9</v>
      </c>
      <c r="C48">
        <v>200</v>
      </c>
      <c r="D48" t="s">
        <v>7</v>
      </c>
    </row>
    <row r="49" spans="1:4" x14ac:dyDescent="0.45">
      <c r="A49" t="s">
        <v>66</v>
      </c>
      <c r="B49">
        <v>4.2</v>
      </c>
      <c r="C49">
        <v>860</v>
      </c>
      <c r="D49" t="s">
        <v>7</v>
      </c>
    </row>
    <row r="50" spans="1:4" x14ac:dyDescent="0.45">
      <c r="A50" t="s">
        <v>54</v>
      </c>
      <c r="B50">
        <v>4.8</v>
      </c>
      <c r="C50">
        <v>1260</v>
      </c>
      <c r="D50" t="s">
        <v>7</v>
      </c>
    </row>
    <row r="51" spans="1:4" x14ac:dyDescent="0.45">
      <c r="A51" t="s">
        <v>74</v>
      </c>
      <c r="B51">
        <v>4</v>
      </c>
      <c r="C51">
        <v>2600</v>
      </c>
      <c r="D51" t="s">
        <v>1</v>
      </c>
    </row>
    <row r="52" spans="1:4" x14ac:dyDescent="0.45">
      <c r="A52" t="s">
        <v>52</v>
      </c>
      <c r="B52">
        <v>1.4</v>
      </c>
      <c r="C52">
        <v>375</v>
      </c>
      <c r="D52" t="s">
        <v>7</v>
      </c>
    </row>
    <row r="53" spans="1:4" x14ac:dyDescent="0.45">
      <c r="A53" t="s">
        <v>47</v>
      </c>
      <c r="B53">
        <v>13.6</v>
      </c>
      <c r="C53">
        <v>3930</v>
      </c>
      <c r="D53" t="s">
        <v>10</v>
      </c>
    </row>
    <row r="54" spans="1:4" x14ac:dyDescent="0.45">
      <c r="A54" t="s">
        <v>62</v>
      </c>
      <c r="B54">
        <v>10.5</v>
      </c>
      <c r="C54">
        <v>3100</v>
      </c>
      <c r="D54" t="s">
        <v>10</v>
      </c>
    </row>
    <row r="55" spans="1:4" x14ac:dyDescent="0.45">
      <c r="A55" t="s">
        <v>34</v>
      </c>
      <c r="B55">
        <v>7</v>
      </c>
      <c r="C55">
        <v>1670</v>
      </c>
      <c r="D55" t="s">
        <v>1</v>
      </c>
    </row>
    <row r="56" spans="1:4" x14ac:dyDescent="0.45">
      <c r="A56" t="s">
        <v>44</v>
      </c>
      <c r="B56">
        <v>8.1</v>
      </c>
      <c r="C56">
        <v>2400</v>
      </c>
      <c r="D56" t="s">
        <v>1</v>
      </c>
    </row>
    <row r="57" spans="1:4" x14ac:dyDescent="0.45">
      <c r="A57" t="s">
        <v>20</v>
      </c>
      <c r="B57">
        <v>5.5</v>
      </c>
      <c r="C57">
        <v>1850</v>
      </c>
      <c r="D57" t="s">
        <v>1</v>
      </c>
    </row>
    <row r="58" spans="1:4" x14ac:dyDescent="0.45">
      <c r="A58" t="s">
        <v>21</v>
      </c>
      <c r="B58">
        <v>4.8</v>
      </c>
      <c r="C58">
        <v>1300</v>
      </c>
      <c r="D58" t="s">
        <v>7</v>
      </c>
    </row>
    <row r="59" spans="1:4" x14ac:dyDescent="0.45">
      <c r="A59" t="s">
        <v>57</v>
      </c>
      <c r="B59">
        <v>7.2</v>
      </c>
      <c r="C59">
        <v>1630</v>
      </c>
      <c r="D59" t="s">
        <v>1</v>
      </c>
    </row>
    <row r="60" spans="1:4" x14ac:dyDescent="0.45">
      <c r="A60" t="s">
        <v>68</v>
      </c>
      <c r="B60">
        <v>2.7</v>
      </c>
      <c r="C60">
        <v>1090</v>
      </c>
      <c r="D60" t="s">
        <v>7</v>
      </c>
    </row>
    <row r="61" spans="1:4" x14ac:dyDescent="0.45">
      <c r="A61" t="s">
        <v>22</v>
      </c>
      <c r="B61">
        <v>4.8</v>
      </c>
      <c r="C61">
        <v>1470</v>
      </c>
      <c r="D61" t="s">
        <v>7</v>
      </c>
    </row>
    <row r="62" spans="1:4" x14ac:dyDescent="0.45">
      <c r="A62" t="s">
        <v>23</v>
      </c>
      <c r="B62">
        <v>6.9</v>
      </c>
      <c r="C62">
        <v>2000</v>
      </c>
      <c r="D62" t="s">
        <v>1</v>
      </c>
    </row>
    <row r="63" spans="1:4" x14ac:dyDescent="0.45">
      <c r="A63" t="s">
        <v>45</v>
      </c>
      <c r="B63">
        <v>8.1999999999999993</v>
      </c>
      <c r="C63">
        <v>3490</v>
      </c>
      <c r="D63" t="s">
        <v>10</v>
      </c>
    </row>
    <row r="64" spans="1:4" x14ac:dyDescent="0.45">
      <c r="A64" t="s">
        <v>65</v>
      </c>
      <c r="B64">
        <v>3.3</v>
      </c>
      <c r="C64">
        <v>600</v>
      </c>
      <c r="D64" t="s">
        <v>7</v>
      </c>
    </row>
    <row r="65" spans="1:4" x14ac:dyDescent="0.45">
      <c r="A65" t="s">
        <v>76</v>
      </c>
      <c r="B65">
        <v>8.5</v>
      </c>
      <c r="C65">
        <v>1930</v>
      </c>
      <c r="D65" t="s">
        <v>1</v>
      </c>
    </row>
    <row r="66" spans="1:4" x14ac:dyDescent="0.45">
      <c r="A66" t="s">
        <v>40</v>
      </c>
      <c r="B66">
        <v>2.2000000000000002</v>
      </c>
      <c r="C66">
        <v>750</v>
      </c>
      <c r="D66" t="s">
        <v>7</v>
      </c>
    </row>
    <row r="67" spans="1:4" x14ac:dyDescent="0.45">
      <c r="A67" t="s">
        <v>38</v>
      </c>
      <c r="B67">
        <v>11</v>
      </c>
      <c r="C67">
        <v>2170</v>
      </c>
      <c r="D67" t="s">
        <v>1</v>
      </c>
    </row>
    <row r="68" spans="1:4" x14ac:dyDescent="0.45">
      <c r="A68" t="s">
        <v>24</v>
      </c>
      <c r="B68">
        <v>7.3</v>
      </c>
      <c r="C68">
        <v>2250</v>
      </c>
      <c r="D68" t="s">
        <v>1</v>
      </c>
    </row>
    <row r="69" spans="1:4" x14ac:dyDescent="0.45">
      <c r="A69" t="s">
        <v>25</v>
      </c>
      <c r="B69">
        <f>16*2/3</f>
        <v>10.666666666666666</v>
      </c>
      <c r="C69">
        <f>4910*2/3</f>
        <v>3273.3333333333335</v>
      </c>
      <c r="D69" t="s">
        <v>10</v>
      </c>
    </row>
    <row r="70" spans="1:4" x14ac:dyDescent="0.45">
      <c r="A70" t="s">
        <v>49</v>
      </c>
      <c r="B70">
        <v>1.2</v>
      </c>
      <c r="C70">
        <v>500</v>
      </c>
      <c r="D70" t="s">
        <v>7</v>
      </c>
    </row>
    <row r="71" spans="1:4" x14ac:dyDescent="0.45">
      <c r="A71" t="s">
        <v>26</v>
      </c>
      <c r="B71">
        <v>11</v>
      </c>
      <c r="C71">
        <v>3060</v>
      </c>
      <c r="D71" t="s">
        <v>10</v>
      </c>
    </row>
    <row r="72" spans="1:4" x14ac:dyDescent="0.45">
      <c r="A72" t="s">
        <v>60</v>
      </c>
      <c r="B72">
        <v>6.5</v>
      </c>
      <c r="C72">
        <v>1650</v>
      </c>
      <c r="D72" t="s">
        <v>1</v>
      </c>
    </row>
    <row r="73" spans="1:4" x14ac:dyDescent="0.45">
      <c r="A73" t="s">
        <v>72</v>
      </c>
      <c r="B73">
        <v>9.9</v>
      </c>
      <c r="C73">
        <v>3180</v>
      </c>
      <c r="D73" t="s">
        <v>10</v>
      </c>
    </row>
    <row r="74" spans="1:4" x14ac:dyDescent="0.45">
      <c r="A74" t="s">
        <v>27</v>
      </c>
      <c r="B74">
        <v>5.8</v>
      </c>
      <c r="C74">
        <v>1540</v>
      </c>
      <c r="D74" t="s">
        <v>1</v>
      </c>
    </row>
    <row r="75" spans="1:4" x14ac:dyDescent="0.45">
      <c r="A75" t="s">
        <v>48</v>
      </c>
      <c r="B75">
        <v>0.4</v>
      </c>
      <c r="C75">
        <v>100</v>
      </c>
      <c r="D75" t="s">
        <v>7</v>
      </c>
    </row>
    <row r="76" spans="1:4" x14ac:dyDescent="0.45">
      <c r="A76" t="s">
        <v>28</v>
      </c>
      <c r="B76">
        <v>7.3</v>
      </c>
      <c r="C76">
        <v>3550</v>
      </c>
      <c r="D76" t="s">
        <v>10</v>
      </c>
    </row>
    <row r="77" spans="1:4" x14ac:dyDescent="0.45">
      <c r="A77" t="s">
        <v>75</v>
      </c>
      <c r="B77">
        <v>5.6</v>
      </c>
      <c r="C77">
        <v>1680</v>
      </c>
      <c r="D77" t="s">
        <v>1</v>
      </c>
    </row>
    <row r="78" spans="1:4" x14ac:dyDescent="0.45">
      <c r="A78" t="s">
        <v>63</v>
      </c>
      <c r="B78">
        <v>10.8</v>
      </c>
      <c r="C78">
        <v>1800</v>
      </c>
      <c r="D78" t="s">
        <v>10</v>
      </c>
    </row>
    <row r="79" spans="1:4" x14ac:dyDescent="0.45">
      <c r="A79" t="s">
        <v>86</v>
      </c>
      <c r="B79">
        <v>7</v>
      </c>
      <c r="C79">
        <v>760</v>
      </c>
      <c r="D79" t="s">
        <v>7</v>
      </c>
    </row>
    <row r="80" spans="1:4" x14ac:dyDescent="0.45">
      <c r="A80" t="s">
        <v>55</v>
      </c>
      <c r="B80">
        <f>22.5/2</f>
        <v>11.25</v>
      </c>
      <c r="C80">
        <v>3800</v>
      </c>
      <c r="D80" t="s">
        <v>10</v>
      </c>
    </row>
    <row r="81" spans="1:4" x14ac:dyDescent="0.45">
      <c r="A81" t="s">
        <v>29</v>
      </c>
      <c r="B81">
        <v>6</v>
      </c>
      <c r="C81">
        <v>2180</v>
      </c>
      <c r="D81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2023-08-29T01:43:12Z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