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docs\HikingTahoma\"/>
    </mc:Choice>
  </mc:AlternateContent>
  <xr:revisionPtr revIDLastSave="0" documentId="13_ncr:1_{F20C8B79-458E-4A51-AEB8-FEB9D100E42D}" xr6:coauthVersionLast="47" xr6:coauthVersionMax="47" xr10:uidLastSave="{00000000-0000-0000-0000-000000000000}"/>
  <bookViews>
    <workbookView xWindow="-98" yWindow="-98" windowWidth="26116" windowHeight="15675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B25" i="1"/>
  <c r="B17" i="1"/>
  <c r="C17" i="1"/>
  <c r="B31" i="1"/>
  <c r="C31" i="1"/>
  <c r="B78" i="1"/>
  <c r="C36" i="1" l="1"/>
  <c r="B36" i="1"/>
  <c r="C67" i="1" l="1"/>
  <c r="B67" i="1"/>
  <c r="B6" i="1"/>
</calcChain>
</file>

<file path=xl/sharedStrings.xml><?xml version="1.0" encoding="utf-8"?>
<sst xmlns="http://schemas.openxmlformats.org/spreadsheetml/2006/main" count="160" uniqueCount="88">
  <si>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</si>
  <si>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</si>
  <si>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</si>
  <si>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</si>
  <si>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</si>
  <si>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</si>
  <si>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</si>
  <si>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</si>
  <si>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</si>
  <si>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</si>
  <si>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</si>
  <si>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</si>
  <si>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</si>
  <si>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</si>
  <si>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</si>
  <si>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</si>
  <si>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</si>
  <si>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</si>
  <si>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</si>
  <si>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</si>
  <si>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</si>
  <si>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</si>
  <si>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</si>
  <si>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</si>
  <si>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</si>
  <si>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</si>
  <si>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</si>
  <si>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</si>
  <si>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</si>
  <si>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</si>
  <si>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</si>
  <si>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</si>
  <si>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</si>
  <si>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</si>
  <si>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</si>
  <si>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</si>
  <si>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</si>
  <si>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</si>
  <si>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</si>
  <si>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</si>
  <si>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</si>
  <si>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</si>
  <si>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</si>
  <si>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</si>
  <si>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</si>
  <si>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</si>
  <si>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</si>
  <si>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</si>
  <si>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</si>
  <si>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</si>
  <si>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</si>
  <si>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</si>
  <si>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</si>
  <si>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</si>
  <si>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</si>
  <si>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</si>
  <si>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</si>
  <si>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</si>
  <si>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</si>
  <si>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</si>
  <si>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</si>
  <si>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</si>
  <si>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</si>
  <si>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</si>
  <si>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</si>
  <si>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</si>
  <si>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</si>
  <si>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</si>
  <si>
    <t>Pinnacle Saddle</t>
  </si>
  <si>
    <t>Eastside PCT Loop</t>
  </si>
  <si>
    <t>Eastside Trail (full)</t>
  </si>
  <si>
    <t>Eastside Trail (part)</t>
  </si>
  <si>
    <t>Tamanos Mountain</t>
  </si>
  <si>
    <t>Chenuis Falls Trail</t>
  </si>
  <si>
    <t>Nisqually Boundary Trail</t>
  </si>
  <si>
    <t>West Boundary Trail</t>
  </si>
  <si>
    <t>Skyscraper Mountain</t>
  </si>
  <si>
    <t>Knapsack Pass</t>
  </si>
  <si>
    <t>Huckleberry Creek</t>
  </si>
  <si>
    <t>Huckleberry / Grand Park Loop</t>
  </si>
  <si>
    <t>Cowlitz Divide Trail</t>
  </si>
  <si>
    <t>Eastside Loop</t>
  </si>
  <si>
    <t>Glacier View Wilderness</t>
  </si>
  <si>
    <t>Cowlitz Gap</t>
  </si>
  <si>
    <t>Emmons Moraine</t>
  </si>
  <si>
    <t>Longmire Stewardship Campground</t>
  </si>
  <si>
    <t>Westside Road (snowshoe)</t>
  </si>
  <si>
    <t>Mather Memorial Parkway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</si>
</sst>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3067FB-27A7-4246-BBFD-69400692E4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1C4978D-F76B-46E4-A11B-ABF463A078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8076FD1-D701-4754-9C5C-4349216425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D5FB97C-B52A-4AD5-B43A-22EECE3A9E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5E4B6AA-B0B1-4A3F-B275-261624601F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A346DC8-8923-4E48-8D16-4AFCAAFCBB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56994DA-FB79-4B8E-84C0-4FFE1177B8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E7623C9-0740-47A0-B4B4-6147871754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3FB575F-77DF-45FB-85E3-5AF1A992E0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E4B1C5B-5812-4E80-A6A6-A502AFA852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86D661E-859C-4993-B3E7-1A3D46FA21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BEA9EDC-6DDB-4356-91C8-6508E0EBFE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CCA46D4-2C8F-4D59-8526-1586799561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BF859B4-A2D0-4030-8CEF-21AE9FE566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4A7E566-611E-475B-894A-49B05BB4A0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FB4BB50-2E5F-44B0-9F2E-A55A6FBFF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2A63C19-691D-410A-AEE0-5C7FBE33EE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9C72F01-A9E3-4834-B7D2-313B441390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55E4643-E384-408E-BFBC-613A1D472E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D3B9630-EE42-4770-8FFD-7A2B650330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A354FD7-511C-444A-AA47-4ABF05E716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B6062DE-38C2-4E4F-AC82-A2FB365B00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8D0F3F0-9A6C-4896-B97A-5CC6EAD0CA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C589213-2A2E-4BE9-9AED-8359359BBE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F65AD9D-047F-4DF7-B8F8-C9DBCBFA7F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D8F7E61-87DD-4F68-B4D9-2514FA0AC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7531763-0B9E-4B00-94CA-6D9711B765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02F309F-D5CB-4060-BE0A-D5DAA897AB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6E7E254-2D70-409B-B999-A70C7DD80C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F3A2C62-A744-491A-9119-434F51B03E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9AA1861-B1DF-4D52-8EBF-6C5977A535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649DC98-3B3E-4F67-A35A-759280D852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F2DF003-BF38-4F80-849D-D2947D14CB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EDB2E35-C60D-42B2-A079-250CB75923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14F15C8-55CC-4B12-947A-A9410F086C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2C7CE72-4C07-422E-8D7C-EC7653834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B8E41A5-FC00-4AD1-8CA0-415B4FBEB2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909186D-6120-41C8-A9DD-43571805F9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7E1C5CB-2589-43FF-B139-0862746D7C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2795576-9DA0-4497-8BC8-E071AB4E93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98EEF8D-6B58-4411-A2FD-3AB5DF7F46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D7FA02B-B9A8-4B5F-82AA-4FE67AFEA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B5E62AE-FC3E-47F3-8ACA-3169794E0D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1D3C1BB-3B76-44A6-A4E0-ED74354F8A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F1DA1B1-F47E-4CDA-AE4C-6BB42CCE34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E3D5E78-92CD-440D-AF71-0D43B9C429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AD7A839-A0DB-49A6-BEF6-536CD842E1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D3E07CF-8981-4D0F-9E1E-07B3E0DACD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775B1CF-D362-4C37-80DB-179294C3A2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7D5B8B3-347D-4E6E-82D5-EEEEF2C09C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AADD786-9D4C-4CFE-BC86-8760793AD7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158086A-6D1D-4016-BC4D-9702CBC791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400B0D0-1540-43DD-903C-7388F84CD5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AF03E5E-F520-4B45-AF47-EC991FA78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280096C-7CFA-4F59-8AB1-3AF8479C88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69336B1-5884-4052-8C53-67B177725E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56965B78-9E42-48F9-9E44-0D647BBDD6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95E3C07A-C72E-4FB3-A338-225160C363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D4779CD2-6145-4B00-91D8-9CEBE7A3D5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A9-4001-928F-B974AB9C15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03A760F-B618-43F0-BE7A-664B0367CE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F8-4332-A80A-1122A9B34D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2D9448A6-DCAE-47BB-9A80-96C0501D94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F8-4332-A80A-1122A9B34D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283EC3C-516F-4847-8542-64046F768A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8-4332-A80A-1122A9B34D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D0DE6ABF-500B-473A-9CD2-A4EE1C9BAA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27-4D30-994E-D7B0AF6E6DE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AC51C52-8660-4133-87E8-AD406EFABA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74-4E88-9A3C-E443B85DDBA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07DA50B0-B566-4F00-A43D-16D7A6B021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E3-4056-960A-4CAD4E543A5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8B042AE-8E90-4578-907C-0C1DCE449D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5E5-41FB-A622-C3C92D097AC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A8D61B81-6796-4537-9141-7B9D1ECCDE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1AE-4949-92BE-2A5186CA13D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34B28810-917A-4DCC-AC6C-02B802A7DB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E79-4D9A-B67D-0FE4BD5F9C5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9D94BA0-2F19-4594-A451-DEF5740CE5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CF5-4B2F-A113-A038A33A4CB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D28BFC13-5D6F-4E88-AE83-D58F451692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502-470D-857D-2D78F0BD0C1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59A880C8-5EAA-4EFD-AAEF-EBA1FD6CB8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100-4598-89EB-D4D54BCB330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AFA7A11D-5A1A-425B-986D-5C5807217D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00-4598-89EB-D4D54BCB330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D1DE3ED9-51BB-4F49-B8EC-6552DD2D15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F91-4CC8-93F8-66436583A52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3122A61D-4556-49FC-B324-4181CAD92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000-4668-87B3-27164E01288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AB3F9073-4848-4356-8536-247F0733B9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99E-419A-8EE0-80CDE2F856E3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5AB514ED-F2A1-424B-914D-577CA10B61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7A4-492C-B015-27480EA84DE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4E20F04-0358-40D2-929B-2C85ABC7ED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6C0-43C0-8A35-4C56F2D89AF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41483AC7-E53A-4F93-9DFC-6EA688586E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555-4B08-8BEC-89FEEB4546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Difficulties'!$B$2:$B$79</c:f>
              <c:numCache>
                <c:formatCode>General</c:formatCode>
                <c:ptCount val="78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10</c:v>
                </c:pt>
                <c:pt idx="7">
                  <c:v>8</c:v>
                </c:pt>
                <c:pt idx="8">
                  <c:v>6.3</c:v>
                </c:pt>
                <c:pt idx="9">
                  <c:v>7.5</c:v>
                </c:pt>
                <c:pt idx="10">
                  <c:v>8.1999999999999993</c:v>
                </c:pt>
                <c:pt idx="11">
                  <c:v>3.4</c:v>
                </c:pt>
                <c:pt idx="12">
                  <c:v>4</c:v>
                </c:pt>
                <c:pt idx="13">
                  <c:v>2.9</c:v>
                </c:pt>
                <c:pt idx="14">
                  <c:v>7.7</c:v>
                </c:pt>
                <c:pt idx="15">
                  <c:v>8.75</c:v>
                </c:pt>
                <c:pt idx="16">
                  <c:v>7.9</c:v>
                </c:pt>
                <c:pt idx="17">
                  <c:v>11.3</c:v>
                </c:pt>
                <c:pt idx="18">
                  <c:v>6.8</c:v>
                </c:pt>
                <c:pt idx="19">
                  <c:v>4.4000000000000004</c:v>
                </c:pt>
                <c:pt idx="20">
                  <c:v>6.5</c:v>
                </c:pt>
                <c:pt idx="21">
                  <c:v>8.5</c:v>
                </c:pt>
                <c:pt idx="22">
                  <c:v>9.6</c:v>
                </c:pt>
                <c:pt idx="23">
                  <c:v>7.3</c:v>
                </c:pt>
                <c:pt idx="24">
                  <c:v>11.6</c:v>
                </c:pt>
                <c:pt idx="25">
                  <c:v>12.5</c:v>
                </c:pt>
                <c:pt idx="26">
                  <c:v>9</c:v>
                </c:pt>
                <c:pt idx="27">
                  <c:v>9.1</c:v>
                </c:pt>
                <c:pt idx="28">
                  <c:v>5.2</c:v>
                </c:pt>
                <c:pt idx="29">
                  <c:v>9.5500000000000007</c:v>
                </c:pt>
                <c:pt idx="30">
                  <c:v>9.5</c:v>
                </c:pt>
                <c:pt idx="31">
                  <c:v>14</c:v>
                </c:pt>
                <c:pt idx="32">
                  <c:v>12.2</c:v>
                </c:pt>
                <c:pt idx="33">
                  <c:v>12</c:v>
                </c:pt>
                <c:pt idx="34">
                  <c:v>9.75</c:v>
                </c:pt>
                <c:pt idx="35">
                  <c:v>6.9</c:v>
                </c:pt>
                <c:pt idx="36">
                  <c:v>5.4</c:v>
                </c:pt>
                <c:pt idx="37">
                  <c:v>11.9</c:v>
                </c:pt>
                <c:pt idx="38">
                  <c:v>3</c:v>
                </c:pt>
                <c:pt idx="39">
                  <c:v>11.4</c:v>
                </c:pt>
                <c:pt idx="40">
                  <c:v>10.8</c:v>
                </c:pt>
                <c:pt idx="41">
                  <c:v>8.5</c:v>
                </c:pt>
                <c:pt idx="42">
                  <c:v>2.8</c:v>
                </c:pt>
                <c:pt idx="43">
                  <c:v>10.4</c:v>
                </c:pt>
                <c:pt idx="44">
                  <c:v>0.9</c:v>
                </c:pt>
                <c:pt idx="45">
                  <c:v>4.2</c:v>
                </c:pt>
                <c:pt idx="46">
                  <c:v>4.8</c:v>
                </c:pt>
                <c:pt idx="47">
                  <c:v>4</c:v>
                </c:pt>
                <c:pt idx="48">
                  <c:v>1.4</c:v>
                </c:pt>
                <c:pt idx="49">
                  <c:v>13.6</c:v>
                </c:pt>
                <c:pt idx="50">
                  <c:v>10.5</c:v>
                </c:pt>
                <c:pt idx="51">
                  <c:v>7</c:v>
                </c:pt>
                <c:pt idx="52">
                  <c:v>8.1</c:v>
                </c:pt>
                <c:pt idx="53">
                  <c:v>5.5</c:v>
                </c:pt>
                <c:pt idx="54">
                  <c:v>4.8</c:v>
                </c:pt>
                <c:pt idx="55">
                  <c:v>7.2</c:v>
                </c:pt>
                <c:pt idx="56">
                  <c:v>2.7</c:v>
                </c:pt>
                <c:pt idx="57">
                  <c:v>4.8</c:v>
                </c:pt>
                <c:pt idx="58">
                  <c:v>6.9</c:v>
                </c:pt>
                <c:pt idx="59">
                  <c:v>8.1999999999999993</c:v>
                </c:pt>
                <c:pt idx="60">
                  <c:v>3.3</c:v>
                </c:pt>
                <c:pt idx="61">
                  <c:v>8.5</c:v>
                </c:pt>
                <c:pt idx="62">
                  <c:v>2.2000000000000002</c:v>
                </c:pt>
                <c:pt idx="63">
                  <c:v>11</c:v>
                </c:pt>
                <c:pt idx="64">
                  <c:v>7.3</c:v>
                </c:pt>
                <c:pt idx="65">
                  <c:v>10.666666666666666</c:v>
                </c:pt>
                <c:pt idx="66">
                  <c:v>1.2</c:v>
                </c:pt>
                <c:pt idx="67">
                  <c:v>11</c:v>
                </c:pt>
                <c:pt idx="68">
                  <c:v>6.5</c:v>
                </c:pt>
                <c:pt idx="69">
                  <c:v>9.9</c:v>
                </c:pt>
                <c:pt idx="70">
                  <c:v>6.2</c:v>
                </c:pt>
                <c:pt idx="71">
                  <c:v>0.4</c:v>
                </c:pt>
                <c:pt idx="72">
                  <c:v>7.3</c:v>
                </c:pt>
                <c:pt idx="73">
                  <c:v>5.6</c:v>
                </c:pt>
                <c:pt idx="74">
                  <c:v>10.8</c:v>
                </c:pt>
                <c:pt idx="75">
                  <c:v>7</c:v>
                </c:pt>
                <c:pt idx="76">
                  <c:v>11.25</c:v>
                </c:pt>
                <c:pt idx="77">
                  <c:v>6</c:v>
                </c:pt>
              </c:numCache>
            </c:numRef>
          </c:xVal>
          <c:yVal>
            <c:numRef>
              <c:f>'Hike Difficulties'!$C$2:$C$79</c:f>
              <c:numCache>
                <c:formatCode>General</c:formatCode>
                <c:ptCount val="78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1270</c:v>
                </c:pt>
                <c:pt idx="7">
                  <c:v>2400</c:v>
                </c:pt>
                <c:pt idx="8">
                  <c:v>1920</c:v>
                </c:pt>
                <c:pt idx="9">
                  <c:v>2970</c:v>
                </c:pt>
                <c:pt idx="10">
                  <c:v>3110</c:v>
                </c:pt>
                <c:pt idx="11">
                  <c:v>940</c:v>
                </c:pt>
                <c:pt idx="12">
                  <c:v>1000</c:v>
                </c:pt>
                <c:pt idx="13">
                  <c:v>1090</c:v>
                </c:pt>
                <c:pt idx="14">
                  <c:v>3030</c:v>
                </c:pt>
                <c:pt idx="15">
                  <c:v>2250</c:v>
                </c:pt>
                <c:pt idx="16">
                  <c:v>3200</c:v>
                </c:pt>
                <c:pt idx="17">
                  <c:v>3850</c:v>
                </c:pt>
                <c:pt idx="18">
                  <c:v>1200</c:v>
                </c:pt>
                <c:pt idx="19">
                  <c:v>960</c:v>
                </c:pt>
                <c:pt idx="20">
                  <c:v>1540</c:v>
                </c:pt>
                <c:pt idx="21">
                  <c:v>2380</c:v>
                </c:pt>
                <c:pt idx="22">
                  <c:v>3290</c:v>
                </c:pt>
                <c:pt idx="23">
                  <c:v>1580</c:v>
                </c:pt>
                <c:pt idx="24">
                  <c:v>2660</c:v>
                </c:pt>
                <c:pt idx="25">
                  <c:v>2780</c:v>
                </c:pt>
                <c:pt idx="26">
                  <c:v>1680</c:v>
                </c:pt>
                <c:pt idx="27">
                  <c:v>1580</c:v>
                </c:pt>
                <c:pt idx="28">
                  <c:v>1000</c:v>
                </c:pt>
                <c:pt idx="29">
                  <c:v>2425</c:v>
                </c:pt>
                <c:pt idx="30">
                  <c:v>4100</c:v>
                </c:pt>
                <c:pt idx="31">
                  <c:v>4800</c:v>
                </c:pt>
                <c:pt idx="32">
                  <c:v>4120</c:v>
                </c:pt>
                <c:pt idx="33">
                  <c:v>3420</c:v>
                </c:pt>
                <c:pt idx="34">
                  <c:v>3850</c:v>
                </c:pt>
                <c:pt idx="35">
                  <c:v>2050</c:v>
                </c:pt>
                <c:pt idx="36">
                  <c:v>1450</c:v>
                </c:pt>
                <c:pt idx="37">
                  <c:v>3160</c:v>
                </c:pt>
                <c:pt idx="38">
                  <c:v>400</c:v>
                </c:pt>
                <c:pt idx="39">
                  <c:v>2550</c:v>
                </c:pt>
                <c:pt idx="40">
                  <c:v>1050</c:v>
                </c:pt>
                <c:pt idx="41">
                  <c:v>3350</c:v>
                </c:pt>
                <c:pt idx="42">
                  <c:v>880</c:v>
                </c:pt>
                <c:pt idx="43">
                  <c:v>1420</c:v>
                </c:pt>
                <c:pt idx="44">
                  <c:v>200</c:v>
                </c:pt>
                <c:pt idx="45">
                  <c:v>860</c:v>
                </c:pt>
                <c:pt idx="46">
                  <c:v>1260</c:v>
                </c:pt>
                <c:pt idx="47">
                  <c:v>2600</c:v>
                </c:pt>
                <c:pt idx="48">
                  <c:v>375</c:v>
                </c:pt>
                <c:pt idx="49">
                  <c:v>3930</c:v>
                </c:pt>
                <c:pt idx="50">
                  <c:v>3100</c:v>
                </c:pt>
                <c:pt idx="51">
                  <c:v>1670</c:v>
                </c:pt>
                <c:pt idx="52">
                  <c:v>2400</c:v>
                </c:pt>
                <c:pt idx="53">
                  <c:v>1850</c:v>
                </c:pt>
                <c:pt idx="54">
                  <c:v>1300</c:v>
                </c:pt>
                <c:pt idx="55">
                  <c:v>1630</c:v>
                </c:pt>
                <c:pt idx="56">
                  <c:v>1090</c:v>
                </c:pt>
                <c:pt idx="57">
                  <c:v>1470</c:v>
                </c:pt>
                <c:pt idx="58">
                  <c:v>2000</c:v>
                </c:pt>
                <c:pt idx="59">
                  <c:v>3490</c:v>
                </c:pt>
                <c:pt idx="60">
                  <c:v>600</c:v>
                </c:pt>
                <c:pt idx="61">
                  <c:v>1930</c:v>
                </c:pt>
                <c:pt idx="62">
                  <c:v>750</c:v>
                </c:pt>
                <c:pt idx="63">
                  <c:v>2170</c:v>
                </c:pt>
                <c:pt idx="64">
                  <c:v>2250</c:v>
                </c:pt>
                <c:pt idx="65">
                  <c:v>3273.3333333333335</c:v>
                </c:pt>
                <c:pt idx="66">
                  <c:v>500</c:v>
                </c:pt>
                <c:pt idx="67">
                  <c:v>3060</c:v>
                </c:pt>
                <c:pt idx="68">
                  <c:v>1650</c:v>
                </c:pt>
                <c:pt idx="69">
                  <c:v>3180</c:v>
                </c:pt>
                <c:pt idx="70">
                  <c:v>1890</c:v>
                </c:pt>
                <c:pt idx="71">
                  <c:v>100</c:v>
                </c:pt>
                <c:pt idx="72">
                  <c:v>3550</c:v>
                </c:pt>
                <c:pt idx="73">
                  <c:v>1680</c:v>
                </c:pt>
                <c:pt idx="74">
                  <c:v>1800</c:v>
                </c:pt>
                <c:pt idx="75">
                  <c:v>760</c:v>
                </c:pt>
                <c:pt idx="76">
                  <c:v>3800</c:v>
                </c:pt>
                <c:pt idx="77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moderate</c:v>
                  </c:pt>
                  <c:pt idx="10">
                    <c:v>strenuous</c:v>
                  </c:pt>
                  <c:pt idx="11">
                    <c:v>moderate (because rough)</c:v>
                  </c:pt>
                  <c:pt idx="12">
                    <c:v>easy</c:v>
                  </c:pt>
                  <c:pt idx="13">
                    <c:v>easy</c:v>
                  </c:pt>
                  <c:pt idx="14">
                    <c:v>moderate</c:v>
                  </c:pt>
                  <c:pt idx="15">
                    <c:v>moderate</c:v>
                  </c:pt>
                  <c:pt idx="16">
                    <c:v>strenuous</c:v>
                  </c:pt>
                  <c:pt idx="17">
                    <c:v>strenuous</c:v>
                  </c:pt>
                  <c:pt idx="18">
                    <c:v>easy</c:v>
                  </c:pt>
                  <c:pt idx="19">
                    <c:v>easy</c:v>
                  </c:pt>
                  <c:pt idx="20">
                    <c:v>moderate</c:v>
                  </c:pt>
                  <c:pt idx="21">
                    <c:v>moderate</c:v>
                  </c:pt>
                  <c:pt idx="22">
                    <c:v>strenuous</c:v>
                  </c:pt>
                  <c:pt idx="23">
                    <c:v>moderate</c:v>
                  </c:pt>
                  <c:pt idx="24">
                    <c:v>moderate</c:v>
                  </c:pt>
                  <c:pt idx="25">
                    <c:v>strenuous</c:v>
                  </c:pt>
                  <c:pt idx="26">
                    <c:v>moderate</c:v>
                  </c:pt>
                  <c:pt idx="27">
                    <c:v>moderate</c:v>
                  </c:pt>
                  <c:pt idx="28">
                    <c:v>easy</c:v>
                  </c:pt>
                  <c:pt idx="29">
                    <c:v>moderate</c:v>
                  </c:pt>
                  <c:pt idx="30">
                    <c:v>strenuous</c:v>
                  </c:pt>
                  <c:pt idx="31">
                    <c:v>strenuous</c:v>
                  </c:pt>
                  <c:pt idx="32">
                    <c:v>strenuous</c:v>
                  </c:pt>
                  <c:pt idx="33">
                    <c:v>strenuous</c:v>
                  </c:pt>
                  <c:pt idx="34">
                    <c:v>strenuous</c:v>
                  </c:pt>
                  <c:pt idx="35">
                    <c:v>moderate</c:v>
                  </c:pt>
                  <c:pt idx="36">
                    <c:v>easy</c:v>
                  </c:pt>
                  <c:pt idx="37">
                    <c:v>strenuous</c:v>
                  </c:pt>
                  <c:pt idx="38">
                    <c:v>easy</c:v>
                  </c:pt>
                  <c:pt idx="39">
                    <c:v>moderate</c:v>
                  </c:pt>
                  <c:pt idx="40">
                    <c:v>moderate</c:v>
                  </c:pt>
                  <c:pt idx="41">
                    <c:v>strenuous</c:v>
                  </c:pt>
                  <c:pt idx="42">
                    <c:v>easy</c:v>
                  </c:pt>
                  <c:pt idx="43">
                    <c:v>moderate</c:v>
                  </c:pt>
                  <c:pt idx="44">
                    <c:v>easy</c:v>
                  </c:pt>
                  <c:pt idx="45">
                    <c:v>easy</c:v>
                  </c:pt>
                  <c:pt idx="46">
                    <c:v>easy</c:v>
                  </c:pt>
                  <c:pt idx="47">
                    <c:v>moderate</c:v>
                  </c:pt>
                  <c:pt idx="48">
                    <c:v>easy</c:v>
                  </c:pt>
                  <c:pt idx="49">
                    <c:v>strenuous</c:v>
                  </c:pt>
                  <c:pt idx="50">
                    <c:v>strenuous</c:v>
                  </c:pt>
                  <c:pt idx="51">
                    <c:v>moderate</c:v>
                  </c:pt>
                  <c:pt idx="52">
                    <c:v>moderate</c:v>
                  </c:pt>
                  <c:pt idx="53">
                    <c:v>moderate</c:v>
                  </c:pt>
                  <c:pt idx="54">
                    <c:v>easy</c:v>
                  </c:pt>
                  <c:pt idx="55">
                    <c:v>moderate</c:v>
                  </c:pt>
                  <c:pt idx="56">
                    <c:v>easy</c:v>
                  </c:pt>
                  <c:pt idx="57">
                    <c:v>easy</c:v>
                  </c:pt>
                  <c:pt idx="58">
                    <c:v>moderate</c:v>
                  </c:pt>
                  <c:pt idx="59">
                    <c:v>strenuous</c:v>
                  </c:pt>
                  <c:pt idx="60">
                    <c:v>easy</c:v>
                  </c:pt>
                  <c:pt idx="61">
                    <c:v>moderate</c:v>
                  </c:pt>
                  <c:pt idx="62">
                    <c:v>easy</c:v>
                  </c:pt>
                  <c:pt idx="63">
                    <c:v>moderate</c:v>
                  </c:pt>
                  <c:pt idx="64">
                    <c:v>moderate</c:v>
                  </c:pt>
                  <c:pt idx="65">
                    <c:v>strenuous</c:v>
                  </c:pt>
                  <c:pt idx="66">
                    <c:v>easy</c:v>
                  </c:pt>
                  <c:pt idx="67">
                    <c:v>strenuous</c:v>
                  </c:pt>
                  <c:pt idx="68">
                    <c:v>moderate</c:v>
                  </c:pt>
                  <c:pt idx="69">
                    <c:v>strenuous</c:v>
                  </c:pt>
                  <c:pt idx="70">
                    <c:v>moderate</c:v>
                  </c:pt>
                  <c:pt idx="71">
                    <c:v>easy</c:v>
                  </c:pt>
                  <c:pt idx="72">
                    <c:v>strenuous</c:v>
                  </c:pt>
                  <c:pt idx="73">
                    <c:v>moderate</c:v>
                  </c:pt>
                  <c:pt idx="74">
                    <c:v>strenuous</c:v>
                  </c:pt>
                  <c:pt idx="75">
                    <c:v>easy</c:v>
                  </c:pt>
                  <c:pt idx="76">
                    <c:v>strenuous</c:v>
                  </c:pt>
                  <c:pt idx="77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79" totalsRowShown="0">
  <autoFilter ref="A1:D79" xr:uid="{F6E6D1D2-BEAF-41EC-8549-7BFCED1FD786}"/>
  <sortState xmlns:xlrd2="http://schemas.microsoft.com/office/spreadsheetml/2017/richdata2" ref="A2:D79">
    <sortCondition ref="A1:A79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79"/>
  <sheetViews>
    <sheetView tabSelected="1" topLeftCell="A7" workbookViewId="0">
      <selection activeCell="D42" sqref="D42"/>
    </sheetView>
  </sheetViews>
  <sheetFormatPr defaultRowHeight="14.25" x14ac:dyDescent="0.45"/>
  <cols>
    <col min="1" max="1" width="28.06640625" customWidth="1"/>
    <col min="2" max="2" width="9.53125" customWidth="1"/>
    <col min="3" max="3" width="10.06640625" customWidth="1"/>
    <col min="4" max="4" width="9.79687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59</v>
      </c>
      <c r="B2">
        <v>10.8</v>
      </c>
      <c r="C2">
        <v>2990</v>
      </c>
      <c r="D2" t="s">
        <v>10</v>
      </c>
    </row>
    <row r="3" spans="1:4" x14ac:dyDescent="0.45">
      <c r="A3" t="s">
        <v>58</v>
      </c>
      <c r="B3">
        <v>7.6</v>
      </c>
      <c r="C3">
        <v>3950</v>
      </c>
      <c r="D3" t="s">
        <v>10</v>
      </c>
    </row>
    <row r="4" spans="1:4" x14ac:dyDescent="0.45">
      <c r="A4" t="s">
        <v>0</v>
      </c>
      <c r="B4">
        <v>9.1999999999999993</v>
      </c>
      <c r="C4">
        <v>2840</v>
      </c>
      <c r="D4" t="s">
        <v>1</v>
      </c>
    </row>
    <row r="5" spans="1:4" x14ac:dyDescent="0.45">
      <c r="A5" t="s">
        <v>2</v>
      </c>
      <c r="B5">
        <v>8.5</v>
      </c>
      <c r="C5">
        <v>4700</v>
      </c>
      <c r="D5" t="s">
        <v>3</v>
      </c>
    </row>
    <row r="6" spans="1:4" x14ac:dyDescent="0.4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45">
      <c r="A7" t="s">
        <v>5</v>
      </c>
      <c r="B7">
        <v>10.3</v>
      </c>
      <c r="C7">
        <v>690</v>
      </c>
      <c r="D7" t="s">
        <v>6</v>
      </c>
    </row>
    <row r="8" spans="1:4" x14ac:dyDescent="0.45">
      <c r="A8" t="s">
        <v>73</v>
      </c>
      <c r="B8">
        <v>10</v>
      </c>
      <c r="C8">
        <v>1270</v>
      </c>
      <c r="D8" t="s">
        <v>1</v>
      </c>
    </row>
    <row r="9" spans="1:4" x14ac:dyDescent="0.45">
      <c r="A9" t="s">
        <v>80</v>
      </c>
      <c r="B9">
        <v>8</v>
      </c>
      <c r="C9">
        <v>2400</v>
      </c>
      <c r="D9" t="s">
        <v>1</v>
      </c>
    </row>
    <row r="10" spans="1:4" x14ac:dyDescent="0.45">
      <c r="A10" t="s">
        <v>83</v>
      </c>
      <c r="B10">
        <v>6.3</v>
      </c>
      <c r="C10">
        <v>1920</v>
      </c>
      <c r="D10" t="s">
        <v>1</v>
      </c>
    </row>
    <row r="11" spans="1:4" x14ac:dyDescent="0.45">
      <c r="A11" t="s">
        <v>36</v>
      </c>
      <c r="B11">
        <v>7.5</v>
      </c>
      <c r="C11">
        <v>2970</v>
      </c>
      <c r="D11" t="s">
        <v>1</v>
      </c>
    </row>
    <row r="12" spans="1:4" x14ac:dyDescent="0.45">
      <c r="A12" t="s">
        <v>61</v>
      </c>
      <c r="B12">
        <v>8.1999999999999993</v>
      </c>
      <c r="C12">
        <v>3110</v>
      </c>
      <c r="D12" t="s">
        <v>10</v>
      </c>
    </row>
    <row r="13" spans="1:4" x14ac:dyDescent="0.45">
      <c r="A13" t="s">
        <v>64</v>
      </c>
      <c r="B13">
        <v>3.4</v>
      </c>
      <c r="C13">
        <v>940</v>
      </c>
      <c r="D13" t="s">
        <v>67</v>
      </c>
    </row>
    <row r="14" spans="1:4" x14ac:dyDescent="0.45">
      <c r="A14" t="s">
        <v>42</v>
      </c>
      <c r="B14">
        <v>4</v>
      </c>
      <c r="C14">
        <v>1000</v>
      </c>
      <c r="D14" t="s">
        <v>7</v>
      </c>
    </row>
    <row r="15" spans="1:4" x14ac:dyDescent="0.45">
      <c r="A15" t="s">
        <v>43</v>
      </c>
      <c r="B15">
        <v>2.9</v>
      </c>
      <c r="C15">
        <v>1090</v>
      </c>
      <c r="D15" t="s">
        <v>7</v>
      </c>
    </row>
    <row r="16" spans="1:4" x14ac:dyDescent="0.45">
      <c r="A16" t="s">
        <v>39</v>
      </c>
      <c r="B16">
        <v>7.7</v>
      </c>
      <c r="C16">
        <v>3030</v>
      </c>
      <c r="D16" t="s">
        <v>1</v>
      </c>
    </row>
    <row r="17" spans="1:4" x14ac:dyDescent="0.45">
      <c r="A17" t="s">
        <v>81</v>
      </c>
      <c r="B17">
        <f>35/4</f>
        <v>8.75</v>
      </c>
      <c r="C17">
        <f>9000/4</f>
        <v>2250</v>
      </c>
      <c r="D17" t="s">
        <v>1</v>
      </c>
    </row>
    <row r="18" spans="1:4" x14ac:dyDescent="0.45">
      <c r="A18" t="s">
        <v>69</v>
      </c>
      <c r="B18">
        <v>7.9</v>
      </c>
      <c r="C18">
        <v>3200</v>
      </c>
      <c r="D18" t="s">
        <v>10</v>
      </c>
    </row>
    <row r="19" spans="1:4" x14ac:dyDescent="0.45">
      <c r="A19" t="s">
        <v>70</v>
      </c>
      <c r="B19">
        <v>11.3</v>
      </c>
      <c r="C19">
        <v>3850</v>
      </c>
      <c r="D19" t="s">
        <v>10</v>
      </c>
    </row>
    <row r="20" spans="1:4" x14ac:dyDescent="0.45">
      <c r="A20" t="s">
        <v>71</v>
      </c>
      <c r="B20">
        <v>6.8</v>
      </c>
      <c r="C20">
        <v>1200</v>
      </c>
      <c r="D20" t="s">
        <v>7</v>
      </c>
    </row>
    <row r="21" spans="1:4" x14ac:dyDescent="0.45">
      <c r="A21" t="s">
        <v>84</v>
      </c>
      <c r="B21">
        <v>4.4000000000000004</v>
      </c>
      <c r="C21">
        <v>960</v>
      </c>
      <c r="D21" t="s">
        <v>7</v>
      </c>
    </row>
    <row r="22" spans="1:4" x14ac:dyDescent="0.45">
      <c r="A22" t="s">
        <v>50</v>
      </c>
      <c r="B22">
        <v>6.5</v>
      </c>
      <c r="C22">
        <v>1540</v>
      </c>
      <c r="D22" t="s">
        <v>1</v>
      </c>
    </row>
    <row r="23" spans="1:4" x14ac:dyDescent="0.45">
      <c r="A23" t="s">
        <v>8</v>
      </c>
      <c r="B23">
        <v>8.5</v>
      </c>
      <c r="C23">
        <v>2380</v>
      </c>
      <c r="D23" t="s">
        <v>1</v>
      </c>
    </row>
    <row r="24" spans="1:4" x14ac:dyDescent="0.45">
      <c r="A24" t="s">
        <v>9</v>
      </c>
      <c r="B24">
        <v>9.6</v>
      </c>
      <c r="C24">
        <v>3290</v>
      </c>
      <c r="D24" t="s">
        <v>10</v>
      </c>
    </row>
    <row r="25" spans="1:4" x14ac:dyDescent="0.45">
      <c r="A25" t="s">
        <v>82</v>
      </c>
      <c r="B25">
        <f>14.6/2</f>
        <v>7.3</v>
      </c>
      <c r="C25">
        <f>3160/2</f>
        <v>1580</v>
      </c>
      <c r="D25" t="s">
        <v>1</v>
      </c>
    </row>
    <row r="26" spans="1:4" x14ac:dyDescent="0.45">
      <c r="A26" t="s">
        <v>46</v>
      </c>
      <c r="B26">
        <v>11.6</v>
      </c>
      <c r="C26">
        <v>2660</v>
      </c>
      <c r="D26" t="s">
        <v>1</v>
      </c>
    </row>
    <row r="27" spans="1:4" x14ac:dyDescent="0.45">
      <c r="A27" t="s">
        <v>11</v>
      </c>
      <c r="B27">
        <v>12.5</v>
      </c>
      <c r="C27">
        <v>2780</v>
      </c>
      <c r="D27" t="s">
        <v>10</v>
      </c>
    </row>
    <row r="28" spans="1:4" x14ac:dyDescent="0.45">
      <c r="A28" t="s">
        <v>56</v>
      </c>
      <c r="B28">
        <v>9</v>
      </c>
      <c r="C28">
        <v>1680</v>
      </c>
      <c r="D28" t="s">
        <v>1</v>
      </c>
    </row>
    <row r="29" spans="1:4" x14ac:dyDescent="0.45">
      <c r="A29" t="s">
        <v>12</v>
      </c>
      <c r="B29">
        <v>9.1</v>
      </c>
      <c r="C29">
        <v>1580</v>
      </c>
      <c r="D29" t="s">
        <v>1</v>
      </c>
    </row>
    <row r="30" spans="1:4" x14ac:dyDescent="0.45">
      <c r="A30" t="s">
        <v>35</v>
      </c>
      <c r="B30">
        <v>5.2</v>
      </c>
      <c r="C30">
        <v>1000</v>
      </c>
      <c r="D30" t="s">
        <v>7</v>
      </c>
    </row>
    <row r="31" spans="1:4" x14ac:dyDescent="0.45">
      <c r="A31" t="s">
        <v>79</v>
      </c>
      <c r="B31">
        <f>19.1/2</f>
        <v>9.5500000000000007</v>
      </c>
      <c r="C31">
        <f>4850/2</f>
        <v>2425</v>
      </c>
      <c r="D31" t="s">
        <v>1</v>
      </c>
    </row>
    <row r="32" spans="1:4" x14ac:dyDescent="0.45">
      <c r="A32" t="s">
        <v>78</v>
      </c>
      <c r="B32">
        <v>9.5</v>
      </c>
      <c r="C32">
        <v>4100</v>
      </c>
      <c r="D32" t="s">
        <v>10</v>
      </c>
    </row>
    <row r="33" spans="1:4" x14ac:dyDescent="0.45">
      <c r="A33" t="s">
        <v>13</v>
      </c>
      <c r="B33">
        <v>14</v>
      </c>
      <c r="C33">
        <v>4800</v>
      </c>
      <c r="D33" t="s">
        <v>10</v>
      </c>
    </row>
    <row r="34" spans="1:4" x14ac:dyDescent="0.45">
      <c r="A34" t="s">
        <v>14</v>
      </c>
      <c r="B34">
        <v>12.2</v>
      </c>
      <c r="C34">
        <v>4120</v>
      </c>
      <c r="D34" t="s">
        <v>10</v>
      </c>
    </row>
    <row r="35" spans="1:4" x14ac:dyDescent="0.45">
      <c r="A35" t="s">
        <v>15</v>
      </c>
      <c r="B35">
        <v>12</v>
      </c>
      <c r="C35">
        <v>3420</v>
      </c>
      <c r="D35" t="s">
        <v>10</v>
      </c>
    </row>
    <row r="36" spans="1:4" x14ac:dyDescent="0.45">
      <c r="A36" t="s">
        <v>37</v>
      </c>
      <c r="B36">
        <f>19.5/2</f>
        <v>9.75</v>
      </c>
      <c r="C36">
        <f>4400*7/8</f>
        <v>3850</v>
      </c>
      <c r="D36" t="s">
        <v>10</v>
      </c>
    </row>
    <row r="37" spans="1:4" x14ac:dyDescent="0.45">
      <c r="A37" t="s">
        <v>77</v>
      </c>
      <c r="B37">
        <v>6.9</v>
      </c>
      <c r="C37">
        <v>2050</v>
      </c>
      <c r="D37" t="s">
        <v>1</v>
      </c>
    </row>
    <row r="38" spans="1:4" x14ac:dyDescent="0.45">
      <c r="A38" t="s">
        <v>16</v>
      </c>
      <c r="B38">
        <v>5.4</v>
      </c>
      <c r="C38">
        <v>1450</v>
      </c>
      <c r="D38" t="s">
        <v>7</v>
      </c>
    </row>
    <row r="39" spans="1:4" x14ac:dyDescent="0.45">
      <c r="A39" t="s">
        <v>41</v>
      </c>
      <c r="B39">
        <v>11.9</v>
      </c>
      <c r="C39">
        <v>3160</v>
      </c>
      <c r="D39" t="s">
        <v>10</v>
      </c>
    </row>
    <row r="40" spans="1:4" x14ac:dyDescent="0.45">
      <c r="A40" t="s">
        <v>85</v>
      </c>
      <c r="B40">
        <v>3</v>
      </c>
      <c r="C40">
        <v>400</v>
      </c>
      <c r="D40" t="s">
        <v>7</v>
      </c>
    </row>
    <row r="41" spans="1:4" x14ac:dyDescent="0.45">
      <c r="A41" t="s">
        <v>17</v>
      </c>
      <c r="B41">
        <v>11.4</v>
      </c>
      <c r="C41">
        <v>2550</v>
      </c>
      <c r="D41" t="s">
        <v>1</v>
      </c>
    </row>
    <row r="42" spans="1:4" x14ac:dyDescent="0.45">
      <c r="A42" t="s">
        <v>87</v>
      </c>
      <c r="B42">
        <v>10.8</v>
      </c>
      <c r="C42">
        <v>1050</v>
      </c>
      <c r="D42" t="s">
        <v>1</v>
      </c>
    </row>
    <row r="43" spans="1:4" x14ac:dyDescent="0.45">
      <c r="A43" t="s">
        <v>18</v>
      </c>
      <c r="B43">
        <v>8.5</v>
      </c>
      <c r="C43">
        <v>3350</v>
      </c>
      <c r="D43" t="s">
        <v>10</v>
      </c>
    </row>
    <row r="44" spans="1:4" x14ac:dyDescent="0.45">
      <c r="A44" t="s">
        <v>53</v>
      </c>
      <c r="B44">
        <v>2.8</v>
      </c>
      <c r="C44">
        <v>880</v>
      </c>
      <c r="D44" t="s">
        <v>7</v>
      </c>
    </row>
    <row r="45" spans="1:4" x14ac:dyDescent="0.45">
      <c r="A45" t="s">
        <v>19</v>
      </c>
      <c r="B45">
        <v>10.4</v>
      </c>
      <c r="C45">
        <v>1420</v>
      </c>
      <c r="D45" t="s">
        <v>1</v>
      </c>
    </row>
    <row r="46" spans="1:4" x14ac:dyDescent="0.45">
      <c r="A46" t="s">
        <v>51</v>
      </c>
      <c r="B46">
        <v>0.9</v>
      </c>
      <c r="C46">
        <v>200</v>
      </c>
      <c r="D46" t="s">
        <v>7</v>
      </c>
    </row>
    <row r="47" spans="1:4" x14ac:dyDescent="0.45">
      <c r="A47" t="s">
        <v>66</v>
      </c>
      <c r="B47">
        <v>4.2</v>
      </c>
      <c r="C47">
        <v>860</v>
      </c>
      <c r="D47" t="s">
        <v>7</v>
      </c>
    </row>
    <row r="48" spans="1:4" x14ac:dyDescent="0.45">
      <c r="A48" t="s">
        <v>54</v>
      </c>
      <c r="B48">
        <v>4.8</v>
      </c>
      <c r="C48">
        <v>1260</v>
      </c>
      <c r="D48" t="s">
        <v>7</v>
      </c>
    </row>
    <row r="49" spans="1:4" x14ac:dyDescent="0.45">
      <c r="A49" t="s">
        <v>74</v>
      </c>
      <c r="B49">
        <v>4</v>
      </c>
      <c r="C49">
        <v>2600</v>
      </c>
      <c r="D49" t="s">
        <v>1</v>
      </c>
    </row>
    <row r="50" spans="1:4" x14ac:dyDescent="0.45">
      <c r="A50" t="s">
        <v>52</v>
      </c>
      <c r="B50">
        <v>1.4</v>
      </c>
      <c r="C50">
        <v>375</v>
      </c>
      <c r="D50" t="s">
        <v>7</v>
      </c>
    </row>
    <row r="51" spans="1:4" x14ac:dyDescent="0.45">
      <c r="A51" t="s">
        <v>47</v>
      </c>
      <c r="B51">
        <v>13.6</v>
      </c>
      <c r="C51">
        <v>3930</v>
      </c>
      <c r="D51" t="s">
        <v>10</v>
      </c>
    </row>
    <row r="52" spans="1:4" x14ac:dyDescent="0.45">
      <c r="A52" t="s">
        <v>62</v>
      </c>
      <c r="B52">
        <v>10.5</v>
      </c>
      <c r="C52">
        <v>3100</v>
      </c>
      <c r="D52" t="s">
        <v>10</v>
      </c>
    </row>
    <row r="53" spans="1:4" x14ac:dyDescent="0.45">
      <c r="A53" t="s">
        <v>34</v>
      </c>
      <c r="B53">
        <v>7</v>
      </c>
      <c r="C53">
        <v>1670</v>
      </c>
      <c r="D53" t="s">
        <v>1</v>
      </c>
    </row>
    <row r="54" spans="1:4" x14ac:dyDescent="0.45">
      <c r="A54" t="s">
        <v>44</v>
      </c>
      <c r="B54">
        <v>8.1</v>
      </c>
      <c r="C54">
        <v>2400</v>
      </c>
      <c r="D54" t="s">
        <v>1</v>
      </c>
    </row>
    <row r="55" spans="1:4" x14ac:dyDescent="0.45">
      <c r="A55" t="s">
        <v>20</v>
      </c>
      <c r="B55">
        <v>5.5</v>
      </c>
      <c r="C55">
        <v>1850</v>
      </c>
      <c r="D55" t="s">
        <v>1</v>
      </c>
    </row>
    <row r="56" spans="1:4" x14ac:dyDescent="0.45">
      <c r="A56" t="s">
        <v>21</v>
      </c>
      <c r="B56">
        <v>4.8</v>
      </c>
      <c r="C56">
        <v>1300</v>
      </c>
      <c r="D56" t="s">
        <v>7</v>
      </c>
    </row>
    <row r="57" spans="1:4" x14ac:dyDescent="0.45">
      <c r="A57" t="s">
        <v>57</v>
      </c>
      <c r="B57">
        <v>7.2</v>
      </c>
      <c r="C57">
        <v>1630</v>
      </c>
      <c r="D57" t="s">
        <v>1</v>
      </c>
    </row>
    <row r="58" spans="1:4" x14ac:dyDescent="0.45">
      <c r="A58" t="s">
        <v>68</v>
      </c>
      <c r="B58">
        <v>2.7</v>
      </c>
      <c r="C58">
        <v>1090</v>
      </c>
      <c r="D58" t="s">
        <v>7</v>
      </c>
    </row>
    <row r="59" spans="1:4" x14ac:dyDescent="0.45">
      <c r="A59" t="s">
        <v>22</v>
      </c>
      <c r="B59">
        <v>4.8</v>
      </c>
      <c r="C59">
        <v>1470</v>
      </c>
      <c r="D59" t="s">
        <v>7</v>
      </c>
    </row>
    <row r="60" spans="1:4" x14ac:dyDescent="0.45">
      <c r="A60" t="s">
        <v>23</v>
      </c>
      <c r="B60">
        <v>6.9</v>
      </c>
      <c r="C60">
        <v>2000</v>
      </c>
      <c r="D60" t="s">
        <v>1</v>
      </c>
    </row>
    <row r="61" spans="1:4" x14ac:dyDescent="0.45">
      <c r="A61" t="s">
        <v>45</v>
      </c>
      <c r="B61">
        <v>8.1999999999999993</v>
      </c>
      <c r="C61">
        <v>3490</v>
      </c>
      <c r="D61" t="s">
        <v>10</v>
      </c>
    </row>
    <row r="62" spans="1:4" x14ac:dyDescent="0.45">
      <c r="A62" t="s">
        <v>65</v>
      </c>
      <c r="B62">
        <v>3.3</v>
      </c>
      <c r="C62">
        <v>600</v>
      </c>
      <c r="D62" t="s">
        <v>7</v>
      </c>
    </row>
    <row r="63" spans="1:4" x14ac:dyDescent="0.45">
      <c r="A63" t="s">
        <v>76</v>
      </c>
      <c r="B63">
        <v>8.5</v>
      </c>
      <c r="C63">
        <v>1930</v>
      </c>
      <c r="D63" t="s">
        <v>1</v>
      </c>
    </row>
    <row r="64" spans="1:4" x14ac:dyDescent="0.45">
      <c r="A64" t="s">
        <v>40</v>
      </c>
      <c r="B64">
        <v>2.2000000000000002</v>
      </c>
      <c r="C64">
        <v>750</v>
      </c>
      <c r="D64" t="s">
        <v>7</v>
      </c>
    </row>
    <row r="65" spans="1:4" x14ac:dyDescent="0.45">
      <c r="A65" t="s">
        <v>38</v>
      </c>
      <c r="B65">
        <v>11</v>
      </c>
      <c r="C65">
        <v>2170</v>
      </c>
      <c r="D65" t="s">
        <v>1</v>
      </c>
    </row>
    <row r="66" spans="1:4" x14ac:dyDescent="0.45">
      <c r="A66" t="s">
        <v>24</v>
      </c>
      <c r="B66">
        <v>7.3</v>
      </c>
      <c r="C66">
        <v>2250</v>
      </c>
      <c r="D66" t="s">
        <v>1</v>
      </c>
    </row>
    <row r="67" spans="1:4" x14ac:dyDescent="0.45">
      <c r="A67" t="s">
        <v>25</v>
      </c>
      <c r="B67">
        <f>16*2/3</f>
        <v>10.666666666666666</v>
      </c>
      <c r="C67">
        <f>4910*2/3</f>
        <v>3273.3333333333335</v>
      </c>
      <c r="D67" t="s">
        <v>10</v>
      </c>
    </row>
    <row r="68" spans="1:4" x14ac:dyDescent="0.45">
      <c r="A68" t="s">
        <v>49</v>
      </c>
      <c r="B68">
        <v>1.2</v>
      </c>
      <c r="C68">
        <v>500</v>
      </c>
      <c r="D68" t="s">
        <v>7</v>
      </c>
    </row>
    <row r="69" spans="1:4" x14ac:dyDescent="0.45">
      <c r="A69" t="s">
        <v>26</v>
      </c>
      <c r="B69">
        <v>11</v>
      </c>
      <c r="C69">
        <v>3060</v>
      </c>
      <c r="D69" t="s">
        <v>10</v>
      </c>
    </row>
    <row r="70" spans="1:4" x14ac:dyDescent="0.45">
      <c r="A70" t="s">
        <v>60</v>
      </c>
      <c r="B70">
        <v>6.5</v>
      </c>
      <c r="C70">
        <v>1650</v>
      </c>
      <c r="D70" t="s">
        <v>1</v>
      </c>
    </row>
    <row r="71" spans="1:4" x14ac:dyDescent="0.45">
      <c r="A71" t="s">
        <v>72</v>
      </c>
      <c r="B71">
        <v>9.9</v>
      </c>
      <c r="C71">
        <v>3180</v>
      </c>
      <c r="D71" t="s">
        <v>10</v>
      </c>
    </row>
    <row r="72" spans="1:4" x14ac:dyDescent="0.45">
      <c r="A72" t="s">
        <v>27</v>
      </c>
      <c r="B72">
        <v>6.2</v>
      </c>
      <c r="C72">
        <v>1890</v>
      </c>
      <c r="D72" t="s">
        <v>1</v>
      </c>
    </row>
    <row r="73" spans="1:4" x14ac:dyDescent="0.45">
      <c r="A73" t="s">
        <v>48</v>
      </c>
      <c r="B73">
        <v>0.4</v>
      </c>
      <c r="C73">
        <v>100</v>
      </c>
      <c r="D73" t="s">
        <v>7</v>
      </c>
    </row>
    <row r="74" spans="1:4" x14ac:dyDescent="0.45">
      <c r="A74" t="s">
        <v>28</v>
      </c>
      <c r="B74">
        <v>7.3</v>
      </c>
      <c r="C74">
        <v>3550</v>
      </c>
      <c r="D74" t="s">
        <v>10</v>
      </c>
    </row>
    <row r="75" spans="1:4" x14ac:dyDescent="0.45">
      <c r="A75" t="s">
        <v>75</v>
      </c>
      <c r="B75">
        <v>5.6</v>
      </c>
      <c r="C75">
        <v>1680</v>
      </c>
      <c r="D75" t="s">
        <v>1</v>
      </c>
    </row>
    <row r="76" spans="1:4" x14ac:dyDescent="0.45">
      <c r="A76" t="s">
        <v>63</v>
      </c>
      <c r="B76">
        <v>10.8</v>
      </c>
      <c r="C76">
        <v>1800</v>
      </c>
      <c r="D76" t="s">
        <v>10</v>
      </c>
    </row>
    <row r="77" spans="1:4" x14ac:dyDescent="0.45">
      <c r="A77" t="s">
        <v>86</v>
      </c>
      <c r="B77">
        <v>7</v>
      </c>
      <c r="C77">
        <v>760</v>
      </c>
      <c r="D77" t="s">
        <v>7</v>
      </c>
    </row>
    <row r="78" spans="1:4" x14ac:dyDescent="0.45">
      <c r="A78" t="s">
        <v>55</v>
      </c>
      <c r="B78">
        <f>22.5/2</f>
        <v>11.25</v>
      </c>
      <c r="C78">
        <v>3800</v>
      </c>
      <c r="D78" t="s">
        <v>10</v>
      </c>
    </row>
    <row r="79" spans="1:4" x14ac:dyDescent="0.45">
      <c r="A79" t="s">
        <v>29</v>
      </c>
      <c r="B79">
        <v>6</v>
      </c>
      <c r="C79">
        <v>2180</v>
      </c>
      <c r="D79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2023-04-28T03:14:50Z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