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docs\HikingTahoma\"/>
    </mc:Choice>
  </mc:AlternateContent>
  <xr:revisionPtr revIDLastSave="0" documentId="13_ncr:1_{1DCAC450-AC1B-4B85-BB1D-1443A16F60A3}" xr6:coauthVersionLast="47" xr6:coauthVersionMax="47" xr10:uidLastSave="{00000000-0000-0000-0000-000000000000}"/>
  <bookViews>
    <workbookView xWindow="4628" yWindow="225" windowWidth="21142" windowHeight="14333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B17" i="1"/>
  <c r="C17" i="1"/>
  <c r="B31" i="1"/>
  <c r="C31" i="1"/>
  <c r="B78" i="1"/>
  <c r="C36" i="1" l="1"/>
  <c r="B36" i="1"/>
  <c r="C67" i="1" l="1"/>
  <c r="B67" i="1"/>
  <c r="B6" i="1"/>
</calcChain>
</file>

<file path=xl/sharedStrings.xml><?xml version="1.0" encoding="utf-8"?>
<sst xmlns="http://schemas.openxmlformats.org/spreadsheetml/2006/main" count="160" uniqueCount="88">
  <si>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</si>
  <si>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</si>
  <si>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</si>
  <si>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</si>
  <si>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</si>
  <si>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</si>
  <si>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</si>
  <si>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</si>
  <si>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</si>
  <si>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</si>
  <si>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</si>
  <si>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</si>
  <si>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</si>
  <si>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</si>
  <si>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</si>
  <si>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</si>
  <si>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</si>
  <si>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</si>
  <si>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</si>
  <si>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</si>
  <si>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</si>
  <si>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</si>
  <si>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</si>
  <si>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</si>
  <si>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</si>
  <si>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</si>
  <si>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</si>
  <si>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</si>
  <si>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</si>
  <si>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</si>
  <si>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</si>
  <si>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</si>
  <si>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</si>
  <si>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</si>
  <si>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</si>
  <si>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</si>
  <si>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</si>
  <si>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</si>
  <si>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</si>
  <si>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</si>
  <si>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</si>
  <si>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</si>
  <si>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</si>
  <si>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</si>
  <si>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</si>
  <si>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</si>
  <si>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</si>
  <si>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</si>
  <si>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</si>
  <si>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</si>
  <si>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</si>
  <si>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</si>
  <si>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</si>
  <si>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</si>
  <si>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</si>
  <si>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</si>
  <si>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</si>
  <si>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</si>
  <si>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</si>
  <si>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</si>
  <si>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</si>
  <si>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</si>
  <si>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</si>
  <si>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</si>
  <si>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</si>
  <si>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</si>
  <si>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</si>
  <si>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</si>
  <si>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</si>
  <si>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</si>
  <si>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</si>
  <si>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</si>
  <si>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</si>
  <si>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</si>
  <si>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</si>
  <si>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</si>
  <si>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</si>
  <si>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</si>
  <si>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</si>
  <si>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</si>
  <si>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</si>
  <si>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</si>
  <si>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</si>
  <si>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</si>
  <si>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</si>
  <si>
    <t>Longmire Stewardship Campground</t>
  </si>
  <si>
    <t>Westside Road (snowshoe)</t>
  </si>
  <si>
    <t>Mather Memorial Parkway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</si>
</sst>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5156AB-E614-4B42-A614-EB59DD596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99DA39-6C9B-450D-8AF2-FB4609D6D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9B40E8-AAAE-4FF5-BE6B-58F38C60F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273D6E-34CF-48E1-801C-EF0C0691A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35CA27-6BC6-4004-A80C-0FC28637A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463740-EA8F-447C-AF28-AF4CD4416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56329A-49C6-4EB9-B6DA-7633BD34F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D7E503-553A-442B-918C-FDD7273EC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39E1EE-76F3-4B94-91BA-660173DFC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3D20C6-7CBF-44F5-89E3-C21C3129B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12A8418-C96A-468D-8C77-E7D47CE8E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7FBC4C7-E6EB-4221-B116-0476B9F83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C387B76-0086-4922-A2AE-32A334B0C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9AFEE3E-25FF-4185-B7F3-9824F17BC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4DAB1E-DF0F-4285-8CFD-C7D27FB06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23E856C-1D87-4F7F-97A9-555887E77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F3F568D-BE00-48E7-A345-6C544BC4B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B1A939B-DCD6-454A-8FA3-D996F674F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5166451-793A-48CB-BAE4-EB671EA1A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D2E40D-94A0-41F4-B370-2AF69FB90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C154D96-E05A-4336-9638-904D58FC7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08D387F-10AD-4746-9A29-CCA2CE1C6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E7C0923-80B8-4B9A-892F-FCC0BCD50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DB1F024-9A08-467D-AC29-BC2F2E5BF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B6A1D53-69B3-4A1C-A857-FF251E307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690EDF0-D2BB-4EF6-90C1-E38DFD19F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2B53D79-3573-4039-963A-B27A50DF0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D56E305-7544-40D5-A646-25B0DEDD5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5CFBD8C-D105-40C5-8842-27585BB5A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7565DDD-3B51-41BD-90E9-79A247F7B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4094102-8B69-4D20-BCED-47D371EEC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5E14899-7CC8-4A4C-A505-625792036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427C8E8-B4EC-407D-8BA6-954C217CB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621F095-4755-4BCE-A306-DE753F6CE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F1D5221-AEBD-4FE5-BEF2-2BBE666C1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5AD617D-DA26-4A84-A68C-5B7F47E55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F5758CD-89FD-4D81-939A-190F213D2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2DE0031-E484-4F49-BBC6-79C9AE54B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D2EE8A2-F73F-4733-AF38-F9EFE6C56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FD4E411-5940-4CAF-87F1-9EED0DF4D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A7DEA7C-E0BA-4053-8C01-2B928DFBD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C746257-E888-47CB-9070-FBDB79E53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71A2CC3-28A3-4453-A18C-6F3B924BBF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74BE77C-F591-4ADB-A771-2021DE97F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B35A000-9D66-40E3-ACFC-26BA66E21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2448D51-1ABA-497F-9D00-6E3883592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4FE973C-0D3A-4822-9025-09415565B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4C0EFE3-F16F-4EB9-A477-952C5273F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90D614F-F5FE-4EBE-B23E-964AC9ED9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021101D-BD75-424C-BB43-9793CE185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69BB4D5-60C4-4E06-95FE-8260736F2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AEBB82E-2715-4F8C-8C76-F0870901F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0BB2E75-A8B3-40B1-A1AE-0B7E670E0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A5E7E59-E8FB-41F2-B0EE-B35DAE2AB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618AA79-A800-4670-8A5B-481AD3AC8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CEBFBEB-9EA8-4568-8808-3FB7B0A7A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CC81A3E-549A-4E2C-896A-47BD6E941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CBABF70-760C-4C02-80E5-B61958E07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CAEA6D5-3234-4EDB-9FFA-AA9434E4A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15A3B14-EB65-4918-BC8D-A031CEF63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A8C36C7-BCBD-40FA-BBD1-8A35806C8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55EE37D-5EC8-4AF8-A485-728E81F84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9B41283-CF31-4417-9542-B350E18F3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0AA0154-A9C0-469A-8D85-729359728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36A5846-C7D5-4DF3-BFE3-DE728F2E2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E29046E-7FB1-4C07-A156-6C6D36B80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4E73DA3-A842-457E-867A-D98AA8617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F97AD5F-8DC3-4524-9E74-DBE2B0FB4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2934CEF-51F6-4FAF-8F74-7EA98E992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9919A0C-906A-42FA-A041-D3B61E841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C502EA2-6C3D-4C5B-A20C-747D09491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C03EA03-48BB-4E51-AA85-388ACDAED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D8A4D50-EDA4-4FFF-9938-C39AD0B24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2C7EC12-0E71-47CB-B677-FFB7FE1E6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8CB5A86-F5E6-4C29-A626-F564C6FC3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108295C4-0F4B-41EF-A16C-3ECE4617F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A4-492C-B015-27480EA84D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C7B912C-9548-4A97-BCFB-729643D1D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C0-43C0-8A35-4C56F2D89AF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A29B16D-BFF3-403B-9943-6ED756C12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55-4B08-8BEC-89FEEB4546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Difficulties'!$B$2:$B$79</c:f>
              <c:numCache>
                <c:formatCode>General</c:formatCode>
                <c:ptCount val="78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6.3</c:v>
                </c:pt>
                <c:pt idx="9">
                  <c:v>7.5</c:v>
                </c:pt>
                <c:pt idx="10">
                  <c:v>8.1999999999999993</c:v>
                </c:pt>
                <c:pt idx="11">
                  <c:v>3.4</c:v>
                </c:pt>
                <c:pt idx="12">
                  <c:v>4</c:v>
                </c:pt>
                <c:pt idx="13">
                  <c:v>2.9</c:v>
                </c:pt>
                <c:pt idx="14">
                  <c:v>7.7</c:v>
                </c:pt>
                <c:pt idx="15">
                  <c:v>8.75</c:v>
                </c:pt>
                <c:pt idx="16">
                  <c:v>7.9</c:v>
                </c:pt>
                <c:pt idx="17">
                  <c:v>11.3</c:v>
                </c:pt>
                <c:pt idx="18">
                  <c:v>6.8</c:v>
                </c:pt>
                <c:pt idx="19">
                  <c:v>3.4</c:v>
                </c:pt>
                <c:pt idx="20">
                  <c:v>6.5</c:v>
                </c:pt>
                <c:pt idx="21">
                  <c:v>8.5</c:v>
                </c:pt>
                <c:pt idx="22">
                  <c:v>9.6</c:v>
                </c:pt>
                <c:pt idx="23">
                  <c:v>7.3</c:v>
                </c:pt>
                <c:pt idx="24">
                  <c:v>11.6</c:v>
                </c:pt>
                <c:pt idx="25">
                  <c:v>12.5</c:v>
                </c:pt>
                <c:pt idx="26">
                  <c:v>9</c:v>
                </c:pt>
                <c:pt idx="27">
                  <c:v>9.1</c:v>
                </c:pt>
                <c:pt idx="28">
                  <c:v>5.2</c:v>
                </c:pt>
                <c:pt idx="29">
                  <c:v>9.5500000000000007</c:v>
                </c:pt>
                <c:pt idx="30">
                  <c:v>9.5</c:v>
                </c:pt>
                <c:pt idx="31">
                  <c:v>14</c:v>
                </c:pt>
                <c:pt idx="32">
                  <c:v>12.2</c:v>
                </c:pt>
                <c:pt idx="33">
                  <c:v>12</c:v>
                </c:pt>
                <c:pt idx="34">
                  <c:v>9.75</c:v>
                </c:pt>
                <c:pt idx="35">
                  <c:v>6.9</c:v>
                </c:pt>
                <c:pt idx="36">
                  <c:v>5.4</c:v>
                </c:pt>
                <c:pt idx="37">
                  <c:v>11.9</c:v>
                </c:pt>
                <c:pt idx="38">
                  <c:v>3</c:v>
                </c:pt>
                <c:pt idx="39">
                  <c:v>11.4</c:v>
                </c:pt>
                <c:pt idx="40">
                  <c:v>10.8</c:v>
                </c:pt>
                <c:pt idx="41">
                  <c:v>8.5</c:v>
                </c:pt>
                <c:pt idx="42">
                  <c:v>2.8</c:v>
                </c:pt>
                <c:pt idx="43">
                  <c:v>10.4</c:v>
                </c:pt>
                <c:pt idx="44">
                  <c:v>0.9</c:v>
                </c:pt>
                <c:pt idx="45">
                  <c:v>4.2</c:v>
                </c:pt>
                <c:pt idx="46">
                  <c:v>4.8</c:v>
                </c:pt>
                <c:pt idx="47">
                  <c:v>4</c:v>
                </c:pt>
                <c:pt idx="48">
                  <c:v>1.4</c:v>
                </c:pt>
                <c:pt idx="49">
                  <c:v>13.6</c:v>
                </c:pt>
                <c:pt idx="50">
                  <c:v>10.5</c:v>
                </c:pt>
                <c:pt idx="51">
                  <c:v>7</c:v>
                </c:pt>
                <c:pt idx="52">
                  <c:v>8.1</c:v>
                </c:pt>
                <c:pt idx="53">
                  <c:v>5.5</c:v>
                </c:pt>
                <c:pt idx="54">
                  <c:v>4.8</c:v>
                </c:pt>
                <c:pt idx="55">
                  <c:v>7.2</c:v>
                </c:pt>
                <c:pt idx="56">
                  <c:v>2.7</c:v>
                </c:pt>
                <c:pt idx="57">
                  <c:v>4.8</c:v>
                </c:pt>
                <c:pt idx="58">
                  <c:v>6.9</c:v>
                </c:pt>
                <c:pt idx="59">
                  <c:v>8.1999999999999993</c:v>
                </c:pt>
                <c:pt idx="60">
                  <c:v>3.3</c:v>
                </c:pt>
                <c:pt idx="61">
                  <c:v>8.5</c:v>
                </c:pt>
                <c:pt idx="62">
                  <c:v>2.2000000000000002</c:v>
                </c:pt>
                <c:pt idx="63">
                  <c:v>11</c:v>
                </c:pt>
                <c:pt idx="64">
                  <c:v>7.3</c:v>
                </c:pt>
                <c:pt idx="65">
                  <c:v>10.666666666666666</c:v>
                </c:pt>
                <c:pt idx="66">
                  <c:v>1.2</c:v>
                </c:pt>
                <c:pt idx="67">
                  <c:v>11</c:v>
                </c:pt>
                <c:pt idx="68">
                  <c:v>6.5</c:v>
                </c:pt>
                <c:pt idx="69">
                  <c:v>9.9</c:v>
                </c:pt>
                <c:pt idx="70">
                  <c:v>5.8</c:v>
                </c:pt>
                <c:pt idx="71">
                  <c:v>0.4</c:v>
                </c:pt>
                <c:pt idx="72">
                  <c:v>7.3</c:v>
                </c:pt>
                <c:pt idx="73">
                  <c:v>5.6</c:v>
                </c:pt>
                <c:pt idx="74">
                  <c:v>10.8</c:v>
                </c:pt>
                <c:pt idx="75">
                  <c:v>7</c:v>
                </c:pt>
                <c:pt idx="76">
                  <c:v>11.25</c:v>
                </c:pt>
                <c:pt idx="77">
                  <c:v>6</c:v>
                </c:pt>
              </c:numCache>
            </c:numRef>
          </c:xVal>
          <c:yVal>
            <c:numRef>
              <c:f>'Hike Difficulties'!$C$2:$C$79</c:f>
              <c:numCache>
                <c:formatCode>General</c:formatCode>
                <c:ptCount val="78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1920</c:v>
                </c:pt>
                <c:pt idx="9">
                  <c:v>2970</c:v>
                </c:pt>
                <c:pt idx="10">
                  <c:v>3110</c:v>
                </c:pt>
                <c:pt idx="11">
                  <c:v>940</c:v>
                </c:pt>
                <c:pt idx="12">
                  <c:v>1000</c:v>
                </c:pt>
                <c:pt idx="13">
                  <c:v>1090</c:v>
                </c:pt>
                <c:pt idx="14">
                  <c:v>3030</c:v>
                </c:pt>
                <c:pt idx="15">
                  <c:v>2250</c:v>
                </c:pt>
                <c:pt idx="16">
                  <c:v>3200</c:v>
                </c:pt>
                <c:pt idx="17">
                  <c:v>3850</c:v>
                </c:pt>
                <c:pt idx="18">
                  <c:v>1200</c:v>
                </c:pt>
                <c:pt idx="19">
                  <c:v>750</c:v>
                </c:pt>
                <c:pt idx="20">
                  <c:v>1540</c:v>
                </c:pt>
                <c:pt idx="21">
                  <c:v>2380</c:v>
                </c:pt>
                <c:pt idx="22">
                  <c:v>3290</c:v>
                </c:pt>
                <c:pt idx="23">
                  <c:v>1580</c:v>
                </c:pt>
                <c:pt idx="24">
                  <c:v>2660</c:v>
                </c:pt>
                <c:pt idx="25">
                  <c:v>2780</c:v>
                </c:pt>
                <c:pt idx="26">
                  <c:v>1680</c:v>
                </c:pt>
                <c:pt idx="27">
                  <c:v>1580</c:v>
                </c:pt>
                <c:pt idx="28">
                  <c:v>1000</c:v>
                </c:pt>
                <c:pt idx="29">
                  <c:v>2425</c:v>
                </c:pt>
                <c:pt idx="30">
                  <c:v>4100</c:v>
                </c:pt>
                <c:pt idx="31">
                  <c:v>4800</c:v>
                </c:pt>
                <c:pt idx="32">
                  <c:v>4120</c:v>
                </c:pt>
                <c:pt idx="33">
                  <c:v>3420</c:v>
                </c:pt>
                <c:pt idx="34">
                  <c:v>3850</c:v>
                </c:pt>
                <c:pt idx="35">
                  <c:v>2050</c:v>
                </c:pt>
                <c:pt idx="36">
                  <c:v>1450</c:v>
                </c:pt>
                <c:pt idx="37">
                  <c:v>3160</c:v>
                </c:pt>
                <c:pt idx="38">
                  <c:v>400</c:v>
                </c:pt>
                <c:pt idx="39">
                  <c:v>2550</c:v>
                </c:pt>
                <c:pt idx="40">
                  <c:v>1050</c:v>
                </c:pt>
                <c:pt idx="41">
                  <c:v>3350</c:v>
                </c:pt>
                <c:pt idx="42">
                  <c:v>880</c:v>
                </c:pt>
                <c:pt idx="43">
                  <c:v>1420</c:v>
                </c:pt>
                <c:pt idx="44">
                  <c:v>200</c:v>
                </c:pt>
                <c:pt idx="45">
                  <c:v>860</c:v>
                </c:pt>
                <c:pt idx="46">
                  <c:v>1260</c:v>
                </c:pt>
                <c:pt idx="47">
                  <c:v>2600</c:v>
                </c:pt>
                <c:pt idx="48">
                  <c:v>375</c:v>
                </c:pt>
                <c:pt idx="49">
                  <c:v>3930</c:v>
                </c:pt>
                <c:pt idx="50">
                  <c:v>3100</c:v>
                </c:pt>
                <c:pt idx="51">
                  <c:v>1670</c:v>
                </c:pt>
                <c:pt idx="52">
                  <c:v>2400</c:v>
                </c:pt>
                <c:pt idx="53">
                  <c:v>1850</c:v>
                </c:pt>
                <c:pt idx="54">
                  <c:v>1300</c:v>
                </c:pt>
                <c:pt idx="55">
                  <c:v>1630</c:v>
                </c:pt>
                <c:pt idx="56">
                  <c:v>1090</c:v>
                </c:pt>
                <c:pt idx="57">
                  <c:v>1470</c:v>
                </c:pt>
                <c:pt idx="58">
                  <c:v>2000</c:v>
                </c:pt>
                <c:pt idx="59">
                  <c:v>3490</c:v>
                </c:pt>
                <c:pt idx="60">
                  <c:v>600</c:v>
                </c:pt>
                <c:pt idx="61">
                  <c:v>1930</c:v>
                </c:pt>
                <c:pt idx="62">
                  <c:v>750</c:v>
                </c:pt>
                <c:pt idx="63">
                  <c:v>2170</c:v>
                </c:pt>
                <c:pt idx="64">
                  <c:v>2250</c:v>
                </c:pt>
                <c:pt idx="65">
                  <c:v>3273.3333333333335</c:v>
                </c:pt>
                <c:pt idx="66">
                  <c:v>500</c:v>
                </c:pt>
                <c:pt idx="67">
                  <c:v>3060</c:v>
                </c:pt>
                <c:pt idx="68">
                  <c:v>1650</c:v>
                </c:pt>
                <c:pt idx="69">
                  <c:v>3180</c:v>
                </c:pt>
                <c:pt idx="70">
                  <c:v>1540</c:v>
                </c:pt>
                <c:pt idx="71">
                  <c:v>100</c:v>
                </c:pt>
                <c:pt idx="72">
                  <c:v>3550</c:v>
                </c:pt>
                <c:pt idx="73">
                  <c:v>1680</c:v>
                </c:pt>
                <c:pt idx="74">
                  <c:v>1800</c:v>
                </c:pt>
                <c:pt idx="75">
                  <c:v>760</c:v>
                </c:pt>
                <c:pt idx="76">
                  <c:v>3800</c:v>
                </c:pt>
                <c:pt idx="77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 (because rough)</c:v>
                  </c:pt>
                  <c:pt idx="12">
                    <c:v>easy</c:v>
                  </c:pt>
                  <c:pt idx="13">
                    <c:v>easy</c:v>
                  </c:pt>
                  <c:pt idx="14">
                    <c:v>moderate</c:v>
                  </c:pt>
                  <c:pt idx="15">
                    <c:v>moderate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easy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strenuous</c:v>
                  </c:pt>
                  <c:pt idx="26">
                    <c:v>moderate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moderate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easy</c:v>
                  </c:pt>
                  <c:pt idx="39">
                    <c:v>moderate</c:v>
                  </c:pt>
                  <c:pt idx="40">
                    <c:v>moderate</c:v>
                  </c:pt>
                  <c:pt idx="41">
                    <c:v>strenuous</c:v>
                  </c:pt>
                  <c:pt idx="42">
                    <c:v>easy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easy</c:v>
                  </c:pt>
                  <c:pt idx="46">
                    <c:v>easy</c:v>
                  </c:pt>
                  <c:pt idx="47">
                    <c:v>moderate</c:v>
                  </c:pt>
                  <c:pt idx="48">
                    <c:v>easy</c:v>
                  </c:pt>
                  <c:pt idx="49">
                    <c:v>strenuous</c:v>
                  </c:pt>
                  <c:pt idx="50">
                    <c:v>strenuous</c:v>
                  </c:pt>
                  <c:pt idx="51">
                    <c:v>moderate</c:v>
                  </c:pt>
                  <c:pt idx="52">
                    <c:v>moderate</c:v>
                  </c:pt>
                  <c:pt idx="53">
                    <c:v>moderate</c:v>
                  </c:pt>
                  <c:pt idx="54">
                    <c:v>easy</c:v>
                  </c:pt>
                  <c:pt idx="55">
                    <c:v>moderate</c:v>
                  </c:pt>
                  <c:pt idx="56">
                    <c:v>easy</c:v>
                  </c:pt>
                  <c:pt idx="57">
                    <c:v>easy</c:v>
                  </c:pt>
                  <c:pt idx="58">
                    <c:v>moderate</c:v>
                  </c:pt>
                  <c:pt idx="59">
                    <c:v>strenuous</c:v>
                  </c:pt>
                  <c:pt idx="60">
                    <c:v>easy</c:v>
                  </c:pt>
                  <c:pt idx="61">
                    <c:v>moderate</c:v>
                  </c:pt>
                  <c:pt idx="62">
                    <c:v>easy</c:v>
                  </c:pt>
                  <c:pt idx="63">
                    <c:v>moderate</c:v>
                  </c:pt>
                  <c:pt idx="64">
                    <c:v>moderate</c:v>
                  </c:pt>
                  <c:pt idx="65">
                    <c:v>strenuous</c:v>
                  </c:pt>
                  <c:pt idx="66">
                    <c:v>easy</c:v>
                  </c:pt>
                  <c:pt idx="67">
                    <c:v>strenuous</c:v>
                  </c:pt>
                  <c:pt idx="68">
                    <c:v>moderate</c:v>
                  </c:pt>
                  <c:pt idx="69">
                    <c:v>strenuous</c:v>
                  </c:pt>
                  <c:pt idx="70">
                    <c:v>moderate</c:v>
                  </c:pt>
                  <c:pt idx="71">
                    <c:v>easy</c:v>
                  </c:pt>
                  <c:pt idx="72">
                    <c:v>strenuous</c:v>
                  </c:pt>
                  <c:pt idx="73">
                    <c:v>moderate</c:v>
                  </c:pt>
                  <c:pt idx="74">
                    <c:v>strenuous</c:v>
                  </c:pt>
                  <c:pt idx="75">
                    <c:v>easy</c:v>
                  </c:pt>
                  <c:pt idx="76">
                    <c:v>strenuous</c:v>
                  </c:pt>
                  <c:pt idx="77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9" totalsRowShown="0">
  <autoFilter ref="A1:D79" xr:uid="{F6E6D1D2-BEAF-41EC-8549-7BFCED1FD786}"/>
  <sortState xmlns:xlrd2="http://schemas.microsoft.com/office/spreadsheetml/2017/richdata2" ref="A2:D79">
    <sortCondition ref="A1:A79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9"/>
  <sheetViews>
    <sheetView tabSelected="1" workbookViewId="0">
      <selection activeCell="D72" sqref="D72"/>
    </sheetView>
  </sheetViews>
  <sheetFormatPr defaultRowHeight="14.25" x14ac:dyDescent="0.45"/>
  <cols>
    <col min="1" max="1" width="28.06640625" customWidth="1"/>
    <col min="2" max="2" width="9.53125" customWidth="1"/>
    <col min="3" max="3" width="10.06640625" customWidth="1"/>
    <col min="4" max="4" width="9.79687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73</v>
      </c>
      <c r="B8">
        <v>10</v>
      </c>
      <c r="C8">
        <v>1270</v>
      </c>
      <c r="D8" t="s">
        <v>1</v>
      </c>
    </row>
    <row r="9" spans="1:4" x14ac:dyDescent="0.45">
      <c r="A9" t="s">
        <v>80</v>
      </c>
      <c r="B9">
        <v>8</v>
      </c>
      <c r="C9">
        <v>2400</v>
      </c>
      <c r="D9" t="s">
        <v>1</v>
      </c>
    </row>
    <row r="10" spans="1:4" x14ac:dyDescent="0.45">
      <c r="A10" t="s">
        <v>83</v>
      </c>
      <c r="B10">
        <v>6.3</v>
      </c>
      <c r="C10">
        <v>1920</v>
      </c>
      <c r="D10" t="s">
        <v>1</v>
      </c>
    </row>
    <row r="11" spans="1:4" x14ac:dyDescent="0.45">
      <c r="A11" t="s">
        <v>36</v>
      </c>
      <c r="B11">
        <v>7.5</v>
      </c>
      <c r="C11">
        <v>2970</v>
      </c>
      <c r="D11" t="s">
        <v>1</v>
      </c>
    </row>
    <row r="12" spans="1:4" x14ac:dyDescent="0.45">
      <c r="A12" t="s">
        <v>61</v>
      </c>
      <c r="B12">
        <v>8.1999999999999993</v>
      </c>
      <c r="C12">
        <v>3110</v>
      </c>
      <c r="D12" t="s">
        <v>10</v>
      </c>
    </row>
    <row r="13" spans="1:4" x14ac:dyDescent="0.45">
      <c r="A13" t="s">
        <v>64</v>
      </c>
      <c r="B13">
        <v>3.4</v>
      </c>
      <c r="C13">
        <v>940</v>
      </c>
      <c r="D13" t="s">
        <v>67</v>
      </c>
    </row>
    <row r="14" spans="1:4" x14ac:dyDescent="0.45">
      <c r="A14" t="s">
        <v>42</v>
      </c>
      <c r="B14">
        <v>4</v>
      </c>
      <c r="C14">
        <v>1000</v>
      </c>
      <c r="D14" t="s">
        <v>7</v>
      </c>
    </row>
    <row r="15" spans="1:4" x14ac:dyDescent="0.45">
      <c r="A15" t="s">
        <v>43</v>
      </c>
      <c r="B15">
        <v>2.9</v>
      </c>
      <c r="C15">
        <v>1090</v>
      </c>
      <c r="D15" t="s">
        <v>7</v>
      </c>
    </row>
    <row r="16" spans="1:4" x14ac:dyDescent="0.45">
      <c r="A16" t="s">
        <v>39</v>
      </c>
      <c r="B16">
        <v>7.7</v>
      </c>
      <c r="C16">
        <v>3030</v>
      </c>
      <c r="D16" t="s">
        <v>1</v>
      </c>
    </row>
    <row r="17" spans="1:4" x14ac:dyDescent="0.45">
      <c r="A17" t="s">
        <v>81</v>
      </c>
      <c r="B17">
        <f>35/4</f>
        <v>8.75</v>
      </c>
      <c r="C17">
        <f>9000/4</f>
        <v>2250</v>
      </c>
      <c r="D17" t="s">
        <v>1</v>
      </c>
    </row>
    <row r="18" spans="1:4" x14ac:dyDescent="0.45">
      <c r="A18" t="s">
        <v>69</v>
      </c>
      <c r="B18">
        <v>7.9</v>
      </c>
      <c r="C18">
        <v>3200</v>
      </c>
      <c r="D18" t="s">
        <v>10</v>
      </c>
    </row>
    <row r="19" spans="1:4" x14ac:dyDescent="0.45">
      <c r="A19" t="s">
        <v>70</v>
      </c>
      <c r="B19">
        <v>11.3</v>
      </c>
      <c r="C19">
        <v>3850</v>
      </c>
      <c r="D19" t="s">
        <v>10</v>
      </c>
    </row>
    <row r="20" spans="1:4" x14ac:dyDescent="0.45">
      <c r="A20" t="s">
        <v>71</v>
      </c>
      <c r="B20">
        <v>6.8</v>
      </c>
      <c r="C20">
        <v>1200</v>
      </c>
      <c r="D20" t="s">
        <v>7</v>
      </c>
    </row>
    <row r="21" spans="1:4" x14ac:dyDescent="0.45">
      <c r="A21" t="s">
        <v>84</v>
      </c>
      <c r="B21">
        <v>3.4</v>
      </c>
      <c r="C21">
        <v>750</v>
      </c>
      <c r="D21" t="s">
        <v>7</v>
      </c>
    </row>
    <row r="22" spans="1:4" x14ac:dyDescent="0.45">
      <c r="A22" t="s">
        <v>50</v>
      </c>
      <c r="B22">
        <v>6.5</v>
      </c>
      <c r="C22">
        <v>1540</v>
      </c>
      <c r="D22" t="s">
        <v>1</v>
      </c>
    </row>
    <row r="23" spans="1:4" x14ac:dyDescent="0.45">
      <c r="A23" t="s">
        <v>8</v>
      </c>
      <c r="B23">
        <v>8.5</v>
      </c>
      <c r="C23">
        <v>2380</v>
      </c>
      <c r="D23" t="s">
        <v>1</v>
      </c>
    </row>
    <row r="24" spans="1:4" x14ac:dyDescent="0.45">
      <c r="A24" t="s">
        <v>9</v>
      </c>
      <c r="B24">
        <v>9.6</v>
      </c>
      <c r="C24">
        <v>3290</v>
      </c>
      <c r="D24" t="s">
        <v>10</v>
      </c>
    </row>
    <row r="25" spans="1:4" x14ac:dyDescent="0.45">
      <c r="A25" t="s">
        <v>82</v>
      </c>
      <c r="B25">
        <f>14.6/2</f>
        <v>7.3</v>
      </c>
      <c r="C25">
        <f>3160/2</f>
        <v>1580</v>
      </c>
      <c r="D25" t="s">
        <v>1</v>
      </c>
    </row>
    <row r="26" spans="1:4" x14ac:dyDescent="0.45">
      <c r="A26" t="s">
        <v>46</v>
      </c>
      <c r="B26">
        <v>11.6</v>
      </c>
      <c r="C26">
        <v>2660</v>
      </c>
      <c r="D26" t="s">
        <v>1</v>
      </c>
    </row>
    <row r="27" spans="1:4" x14ac:dyDescent="0.45">
      <c r="A27" t="s">
        <v>11</v>
      </c>
      <c r="B27">
        <v>12.5</v>
      </c>
      <c r="C27">
        <v>2780</v>
      </c>
      <c r="D27" t="s">
        <v>10</v>
      </c>
    </row>
    <row r="28" spans="1:4" x14ac:dyDescent="0.45">
      <c r="A28" t="s">
        <v>56</v>
      </c>
      <c r="B28">
        <v>9</v>
      </c>
      <c r="C28">
        <v>1680</v>
      </c>
      <c r="D28" t="s">
        <v>1</v>
      </c>
    </row>
    <row r="29" spans="1:4" x14ac:dyDescent="0.45">
      <c r="A29" t="s">
        <v>12</v>
      </c>
      <c r="B29">
        <v>9.1</v>
      </c>
      <c r="C29">
        <v>1580</v>
      </c>
      <c r="D29" t="s">
        <v>1</v>
      </c>
    </row>
    <row r="30" spans="1:4" x14ac:dyDescent="0.45">
      <c r="A30" t="s">
        <v>35</v>
      </c>
      <c r="B30">
        <v>5.2</v>
      </c>
      <c r="C30">
        <v>1000</v>
      </c>
      <c r="D30" t="s">
        <v>7</v>
      </c>
    </row>
    <row r="31" spans="1:4" x14ac:dyDescent="0.45">
      <c r="A31" t="s">
        <v>79</v>
      </c>
      <c r="B31">
        <f>19.1/2</f>
        <v>9.5500000000000007</v>
      </c>
      <c r="C31">
        <f>4850/2</f>
        <v>2425</v>
      </c>
      <c r="D31" t="s">
        <v>1</v>
      </c>
    </row>
    <row r="32" spans="1:4" x14ac:dyDescent="0.45">
      <c r="A32" t="s">
        <v>78</v>
      </c>
      <c r="B32">
        <v>9.5</v>
      </c>
      <c r="C32">
        <v>4100</v>
      </c>
      <c r="D32" t="s">
        <v>10</v>
      </c>
    </row>
    <row r="33" spans="1:4" x14ac:dyDescent="0.45">
      <c r="A33" t="s">
        <v>13</v>
      </c>
      <c r="B33">
        <v>14</v>
      </c>
      <c r="C33">
        <v>4800</v>
      </c>
      <c r="D33" t="s">
        <v>10</v>
      </c>
    </row>
    <row r="34" spans="1:4" x14ac:dyDescent="0.45">
      <c r="A34" t="s">
        <v>14</v>
      </c>
      <c r="B34">
        <v>12.2</v>
      </c>
      <c r="C34">
        <v>4120</v>
      </c>
      <c r="D34" t="s">
        <v>10</v>
      </c>
    </row>
    <row r="35" spans="1:4" x14ac:dyDescent="0.45">
      <c r="A35" t="s">
        <v>15</v>
      </c>
      <c r="B35">
        <v>12</v>
      </c>
      <c r="C35">
        <v>3420</v>
      </c>
      <c r="D35" t="s">
        <v>10</v>
      </c>
    </row>
    <row r="36" spans="1:4" x14ac:dyDescent="0.45">
      <c r="A36" t="s">
        <v>37</v>
      </c>
      <c r="B36">
        <f>19.5/2</f>
        <v>9.75</v>
      </c>
      <c r="C36">
        <f>4400*7/8</f>
        <v>3850</v>
      </c>
      <c r="D36" t="s">
        <v>10</v>
      </c>
    </row>
    <row r="37" spans="1:4" x14ac:dyDescent="0.45">
      <c r="A37" t="s">
        <v>77</v>
      </c>
      <c r="B37">
        <v>6.9</v>
      </c>
      <c r="C37">
        <v>2050</v>
      </c>
      <c r="D37" t="s">
        <v>1</v>
      </c>
    </row>
    <row r="38" spans="1:4" x14ac:dyDescent="0.45">
      <c r="A38" t="s">
        <v>16</v>
      </c>
      <c r="B38">
        <v>5.4</v>
      </c>
      <c r="C38">
        <v>1450</v>
      </c>
      <c r="D38" t="s">
        <v>7</v>
      </c>
    </row>
    <row r="39" spans="1:4" x14ac:dyDescent="0.45">
      <c r="A39" t="s">
        <v>41</v>
      </c>
      <c r="B39">
        <v>11.9</v>
      </c>
      <c r="C39">
        <v>3160</v>
      </c>
      <c r="D39" t="s">
        <v>10</v>
      </c>
    </row>
    <row r="40" spans="1:4" x14ac:dyDescent="0.45">
      <c r="A40" t="s">
        <v>85</v>
      </c>
      <c r="B40">
        <v>3</v>
      </c>
      <c r="C40">
        <v>400</v>
      </c>
      <c r="D40" t="s">
        <v>7</v>
      </c>
    </row>
    <row r="41" spans="1:4" x14ac:dyDescent="0.45">
      <c r="A41" t="s">
        <v>17</v>
      </c>
      <c r="B41">
        <v>11.4</v>
      </c>
      <c r="C41">
        <v>2550</v>
      </c>
      <c r="D41" t="s">
        <v>1</v>
      </c>
    </row>
    <row r="42" spans="1:4" x14ac:dyDescent="0.45">
      <c r="A42" t="s">
        <v>87</v>
      </c>
      <c r="B42">
        <v>10.8</v>
      </c>
      <c r="C42">
        <v>1050</v>
      </c>
      <c r="D42" t="s">
        <v>1</v>
      </c>
    </row>
    <row r="43" spans="1:4" x14ac:dyDescent="0.45">
      <c r="A43" t="s">
        <v>18</v>
      </c>
      <c r="B43">
        <v>8.5</v>
      </c>
      <c r="C43">
        <v>3350</v>
      </c>
      <c r="D43" t="s">
        <v>10</v>
      </c>
    </row>
    <row r="44" spans="1:4" x14ac:dyDescent="0.45">
      <c r="A44" t="s">
        <v>53</v>
      </c>
      <c r="B44">
        <v>2.8</v>
      </c>
      <c r="C44">
        <v>880</v>
      </c>
      <c r="D44" t="s">
        <v>7</v>
      </c>
    </row>
    <row r="45" spans="1:4" x14ac:dyDescent="0.45">
      <c r="A45" t="s">
        <v>19</v>
      </c>
      <c r="B45">
        <v>10.4</v>
      </c>
      <c r="C45">
        <v>1420</v>
      </c>
      <c r="D45" t="s">
        <v>1</v>
      </c>
    </row>
    <row r="46" spans="1:4" x14ac:dyDescent="0.45">
      <c r="A46" t="s">
        <v>51</v>
      </c>
      <c r="B46">
        <v>0.9</v>
      </c>
      <c r="C46">
        <v>200</v>
      </c>
      <c r="D46" t="s">
        <v>7</v>
      </c>
    </row>
    <row r="47" spans="1:4" x14ac:dyDescent="0.45">
      <c r="A47" t="s">
        <v>66</v>
      </c>
      <c r="B47">
        <v>4.2</v>
      </c>
      <c r="C47">
        <v>860</v>
      </c>
      <c r="D47" t="s">
        <v>7</v>
      </c>
    </row>
    <row r="48" spans="1:4" x14ac:dyDescent="0.45">
      <c r="A48" t="s">
        <v>54</v>
      </c>
      <c r="B48">
        <v>4.8</v>
      </c>
      <c r="C48">
        <v>1260</v>
      </c>
      <c r="D48" t="s">
        <v>7</v>
      </c>
    </row>
    <row r="49" spans="1:4" x14ac:dyDescent="0.45">
      <c r="A49" t="s">
        <v>74</v>
      </c>
      <c r="B49">
        <v>4</v>
      </c>
      <c r="C49">
        <v>2600</v>
      </c>
      <c r="D49" t="s">
        <v>1</v>
      </c>
    </row>
    <row r="50" spans="1:4" x14ac:dyDescent="0.45">
      <c r="A50" t="s">
        <v>52</v>
      </c>
      <c r="B50">
        <v>1.4</v>
      </c>
      <c r="C50">
        <v>375</v>
      </c>
      <c r="D50" t="s">
        <v>7</v>
      </c>
    </row>
    <row r="51" spans="1:4" x14ac:dyDescent="0.45">
      <c r="A51" t="s">
        <v>47</v>
      </c>
      <c r="B51">
        <v>13.6</v>
      </c>
      <c r="C51">
        <v>3930</v>
      </c>
      <c r="D51" t="s">
        <v>10</v>
      </c>
    </row>
    <row r="52" spans="1:4" x14ac:dyDescent="0.45">
      <c r="A52" t="s">
        <v>62</v>
      </c>
      <c r="B52">
        <v>10.5</v>
      </c>
      <c r="C52">
        <v>3100</v>
      </c>
      <c r="D52" t="s">
        <v>10</v>
      </c>
    </row>
    <row r="53" spans="1:4" x14ac:dyDescent="0.45">
      <c r="A53" t="s">
        <v>34</v>
      </c>
      <c r="B53">
        <v>7</v>
      </c>
      <c r="C53">
        <v>1670</v>
      </c>
      <c r="D53" t="s">
        <v>1</v>
      </c>
    </row>
    <row r="54" spans="1:4" x14ac:dyDescent="0.45">
      <c r="A54" t="s">
        <v>44</v>
      </c>
      <c r="B54">
        <v>8.1</v>
      </c>
      <c r="C54">
        <v>2400</v>
      </c>
      <c r="D54" t="s">
        <v>1</v>
      </c>
    </row>
    <row r="55" spans="1:4" x14ac:dyDescent="0.45">
      <c r="A55" t="s">
        <v>20</v>
      </c>
      <c r="B55">
        <v>5.5</v>
      </c>
      <c r="C55">
        <v>1850</v>
      </c>
      <c r="D55" t="s">
        <v>1</v>
      </c>
    </row>
    <row r="56" spans="1:4" x14ac:dyDescent="0.45">
      <c r="A56" t="s">
        <v>21</v>
      </c>
      <c r="B56">
        <v>4.8</v>
      </c>
      <c r="C56">
        <v>1300</v>
      </c>
      <c r="D56" t="s">
        <v>7</v>
      </c>
    </row>
    <row r="57" spans="1:4" x14ac:dyDescent="0.45">
      <c r="A57" t="s">
        <v>57</v>
      </c>
      <c r="B57">
        <v>7.2</v>
      </c>
      <c r="C57">
        <v>1630</v>
      </c>
      <c r="D57" t="s">
        <v>1</v>
      </c>
    </row>
    <row r="58" spans="1:4" x14ac:dyDescent="0.45">
      <c r="A58" t="s">
        <v>68</v>
      </c>
      <c r="B58">
        <v>2.7</v>
      </c>
      <c r="C58">
        <v>1090</v>
      </c>
      <c r="D58" t="s">
        <v>7</v>
      </c>
    </row>
    <row r="59" spans="1:4" x14ac:dyDescent="0.45">
      <c r="A59" t="s">
        <v>22</v>
      </c>
      <c r="B59">
        <v>4.8</v>
      </c>
      <c r="C59">
        <v>1470</v>
      </c>
      <c r="D59" t="s">
        <v>7</v>
      </c>
    </row>
    <row r="60" spans="1:4" x14ac:dyDescent="0.45">
      <c r="A60" t="s">
        <v>23</v>
      </c>
      <c r="B60">
        <v>6.9</v>
      </c>
      <c r="C60">
        <v>2000</v>
      </c>
      <c r="D60" t="s">
        <v>1</v>
      </c>
    </row>
    <row r="61" spans="1:4" x14ac:dyDescent="0.45">
      <c r="A61" t="s">
        <v>45</v>
      </c>
      <c r="B61">
        <v>8.1999999999999993</v>
      </c>
      <c r="C61">
        <v>3490</v>
      </c>
      <c r="D61" t="s">
        <v>10</v>
      </c>
    </row>
    <row r="62" spans="1:4" x14ac:dyDescent="0.45">
      <c r="A62" t="s">
        <v>65</v>
      </c>
      <c r="B62">
        <v>3.3</v>
      </c>
      <c r="C62">
        <v>600</v>
      </c>
      <c r="D62" t="s">
        <v>7</v>
      </c>
    </row>
    <row r="63" spans="1:4" x14ac:dyDescent="0.45">
      <c r="A63" t="s">
        <v>76</v>
      </c>
      <c r="B63">
        <v>8.5</v>
      </c>
      <c r="C63">
        <v>1930</v>
      </c>
      <c r="D63" t="s">
        <v>1</v>
      </c>
    </row>
    <row r="64" spans="1:4" x14ac:dyDescent="0.45">
      <c r="A64" t="s">
        <v>40</v>
      </c>
      <c r="B64">
        <v>2.2000000000000002</v>
      </c>
      <c r="C64">
        <v>750</v>
      </c>
      <c r="D64" t="s">
        <v>7</v>
      </c>
    </row>
    <row r="65" spans="1:4" x14ac:dyDescent="0.45">
      <c r="A65" t="s">
        <v>38</v>
      </c>
      <c r="B65">
        <v>11</v>
      </c>
      <c r="C65">
        <v>2170</v>
      </c>
      <c r="D65" t="s">
        <v>1</v>
      </c>
    </row>
    <row r="66" spans="1:4" x14ac:dyDescent="0.45">
      <c r="A66" t="s">
        <v>24</v>
      </c>
      <c r="B66">
        <v>7.3</v>
      </c>
      <c r="C66">
        <v>2250</v>
      </c>
      <c r="D66" t="s">
        <v>1</v>
      </c>
    </row>
    <row r="67" spans="1:4" x14ac:dyDescent="0.45">
      <c r="A67" t="s">
        <v>25</v>
      </c>
      <c r="B67">
        <f>16*2/3</f>
        <v>10.666666666666666</v>
      </c>
      <c r="C67">
        <f>4910*2/3</f>
        <v>3273.3333333333335</v>
      </c>
      <c r="D67" t="s">
        <v>10</v>
      </c>
    </row>
    <row r="68" spans="1:4" x14ac:dyDescent="0.45">
      <c r="A68" t="s">
        <v>49</v>
      </c>
      <c r="B68">
        <v>1.2</v>
      </c>
      <c r="C68">
        <v>500</v>
      </c>
      <c r="D68" t="s">
        <v>7</v>
      </c>
    </row>
    <row r="69" spans="1:4" x14ac:dyDescent="0.45">
      <c r="A69" t="s">
        <v>26</v>
      </c>
      <c r="B69">
        <v>11</v>
      </c>
      <c r="C69">
        <v>3060</v>
      </c>
      <c r="D69" t="s">
        <v>10</v>
      </c>
    </row>
    <row r="70" spans="1:4" x14ac:dyDescent="0.45">
      <c r="A70" t="s">
        <v>60</v>
      </c>
      <c r="B70">
        <v>6.5</v>
      </c>
      <c r="C70">
        <v>1650</v>
      </c>
      <c r="D70" t="s">
        <v>1</v>
      </c>
    </row>
    <row r="71" spans="1:4" x14ac:dyDescent="0.45">
      <c r="A71" t="s">
        <v>72</v>
      </c>
      <c r="B71">
        <v>9.9</v>
      </c>
      <c r="C71">
        <v>3180</v>
      </c>
      <c r="D71" t="s">
        <v>10</v>
      </c>
    </row>
    <row r="72" spans="1:4" x14ac:dyDescent="0.45">
      <c r="A72" t="s">
        <v>27</v>
      </c>
      <c r="B72">
        <v>5.8</v>
      </c>
      <c r="C72">
        <v>1540</v>
      </c>
      <c r="D72" t="s">
        <v>1</v>
      </c>
    </row>
    <row r="73" spans="1:4" x14ac:dyDescent="0.45">
      <c r="A73" t="s">
        <v>48</v>
      </c>
      <c r="B73">
        <v>0.4</v>
      </c>
      <c r="C73">
        <v>100</v>
      </c>
      <c r="D73" t="s">
        <v>7</v>
      </c>
    </row>
    <row r="74" spans="1:4" x14ac:dyDescent="0.45">
      <c r="A74" t="s">
        <v>28</v>
      </c>
      <c r="B74">
        <v>7.3</v>
      </c>
      <c r="C74">
        <v>3550</v>
      </c>
      <c r="D74" t="s">
        <v>10</v>
      </c>
    </row>
    <row r="75" spans="1:4" x14ac:dyDescent="0.45">
      <c r="A75" t="s">
        <v>75</v>
      </c>
      <c r="B75">
        <v>5.6</v>
      </c>
      <c r="C75">
        <v>1680</v>
      </c>
      <c r="D75" t="s">
        <v>1</v>
      </c>
    </row>
    <row r="76" spans="1:4" x14ac:dyDescent="0.45">
      <c r="A76" t="s">
        <v>63</v>
      </c>
      <c r="B76">
        <v>10.8</v>
      </c>
      <c r="C76">
        <v>1800</v>
      </c>
      <c r="D76" t="s">
        <v>10</v>
      </c>
    </row>
    <row r="77" spans="1:4" x14ac:dyDescent="0.45">
      <c r="A77" t="s">
        <v>86</v>
      </c>
      <c r="B77">
        <v>7</v>
      </c>
      <c r="C77">
        <v>760</v>
      </c>
      <c r="D77" t="s">
        <v>7</v>
      </c>
    </row>
    <row r="78" spans="1:4" x14ac:dyDescent="0.45">
      <c r="A78" t="s">
        <v>55</v>
      </c>
      <c r="B78">
        <f>22.5/2</f>
        <v>11.25</v>
      </c>
      <c r="C78">
        <v>3800</v>
      </c>
      <c r="D78" t="s">
        <v>10</v>
      </c>
    </row>
    <row r="79" spans="1:4" x14ac:dyDescent="0.45">
      <c r="A79" t="s">
        <v>29</v>
      </c>
      <c r="B79">
        <v>6</v>
      </c>
      <c r="C79">
        <v>2180</v>
      </c>
      <c r="D79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2023-07-02T02:37:24Z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