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58430F7B-76B5-41B7-8506-3D3D7258FA55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" l="1"/>
  <c r="C20" i="1" l="1"/>
  <c r="B20" i="1"/>
  <c r="C41" i="1" l="1"/>
  <c r="B41" i="1"/>
  <c r="B4" i="1"/>
</calcChain>
</file>

<file path=xl/sharedStrings.xml><?xml version="1.0" encoding="utf-8"?>
<sst xmlns="http://schemas.openxmlformats.org/spreadsheetml/2006/main" count="98" uniqueCount="56">
  <si>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</si>
  <si>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</si>
  <si>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</si>
  <si>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</si>
  <si>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</si>
  <si>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</si>
  <si>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</si>
  <si>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</si>
  <si>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</si>
  <si>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</si>
  <si>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</si>
  <si>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</si>
  <si>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</si>
  <si>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</si>
  <si>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</si>
  <si>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</si>
  <si>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</si>
  <si>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</si>
  <si>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</si>
  <si>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</si>
  <si>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</si>
  <si>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</si>
  <si>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</si>
  <si>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</si>
  <si>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</si>
  <si>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</si>
  <si>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</si>
  <si>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</si>
  <si>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</si>
  <si>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</si>
  <si>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</si>
  <si>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</si>
  <si>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</si>
  <si>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</si>
  <si>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</si>
  <si>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</si>
  <si>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</si>
  <si>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</si>
  <si>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</si>
  <si>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</si>
  <si>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</si>
  <si>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</si>
  <si>
    <t>Dege Peak from Sunrise</t>
  </si>
  <si>
    <t>Dege Peak from Sunrise Point</t>
  </si>
  <si>
    <t>Palisades Lakes</t>
  </si>
  <si>
    <t>Shriner Peak</t>
  </si>
  <si>
    <t>Gobblers Knob</t>
  </si>
  <si>
    <t>Northern Loop</t>
  </si>
  <si>
    <t>Twin Firs Loop</t>
  </si>
  <si>
    <t>Stevens Creek Trail</t>
  </si>
  <si>
    <t>Fremont Lookout</t>
  </si>
  <si>
    <t>Myrtle Falls</t>
  </si>
  <si>
    <t>Nisqually Vista</t>
  </si>
  <si>
    <t>Moraine Trail</t>
  </si>
  <si>
    <t>Narada Falls Loop</t>
  </si>
  <si>
    <t>Westside Road to North Puyallup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</si>
</sst>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C75E656-154C-4561-A21F-E00DCD1EFF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368B84E-5CA2-4D18-9DEE-40F2BB5A9E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7D542A-D522-4411-AC1F-A683F04B10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4A2F2C-848F-47F1-A7ED-AD8AA1446A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E00B65-B614-4AC7-A7BE-536CADA668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15982A1-EEFF-4348-90C8-16AA6CEBD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73E9638-6C1F-4DA4-A2D4-B18BEBD9E6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2F7F8FE-F582-4F1F-BD63-786FA0F9F3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0CBC90-5309-416D-9B6B-DDD15CB3B1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2F63458-67F6-4DC2-8966-40DA51E07E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E9181B82-3275-42D9-AD5A-88451EDB0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81CE2ED-53E2-431F-8829-3662E1EE2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6693298-E020-488F-BFB1-9C71E60FD9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3D8A69CE-5198-4F2E-96D0-A8CDEDE6DC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E333CFE-8E9C-4DF6-82C3-0257A6053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C454DAA8-DACE-48E5-A316-33E645E1EA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9CA3282-CA02-458B-84A9-FD47C89CC1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006731DF-5CCB-482B-9801-DBEACD4923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32A3DD83-9E86-4FD8-B78E-FC39878ACD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B176E0F-8FEC-4DFD-BE23-4FE89AFAF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9671C4B-FC74-4435-B719-CD2C907778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14BBCD7-DB80-42E5-97AD-2E5884ABCC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AF2C81E-6276-4682-8A20-32133C4890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7E3245BE-106D-4517-A5BE-3C9BBAB575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B992660-7A43-41C4-A3AF-D1D27441D9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6DB5FBE0-7AAC-4A50-8939-91DB52BBD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5977432-C09A-40D5-B92F-08ECDFE0FE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3589E52-70DA-4B89-96E8-D04A3864E4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89EF1700-1EC6-4ED2-AADF-3CC9107683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51C6A2E-7DAA-45F7-8DB6-5F7CBF72DC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F6120E8C-84F1-4731-B278-19F05352DF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CAF333E1-D0DD-4E1B-9AE1-5BD73B6E62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94AFF5CB-B7EF-4FCC-B19A-E19C35A86C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C1C42968-052D-4DDB-94B3-C13F726FF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08E2AE1E-6C64-412C-A0A6-A09673EDCF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3D-4790-BCFB-31A3BB924CC8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A1F0082-C1B1-4E1A-9F53-C9E9821D55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3D-4790-BCFB-31A3BB924CC8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A9A55A09-8446-46BF-B708-9654637026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1BD-4528-AF99-E3B0F84D005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B6D1ABF9-1619-4984-AB78-BC54F6F0D1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67F-47D8-A5DE-EE3C803E747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26F6861D-DCB6-4E8F-9050-5DE042CFA3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245-4918-BD35-DEEB15AD6DC2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92CE3DE1-C2E0-4F83-BB86-D7F77AB9E3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9A6-46B5-8B68-531C343FA2C7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B7C0D96-06DB-486A-90C8-5949B95C63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D6C-4C05-9E73-4F8D75C24EF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8759C1C7-5249-458F-BDAA-E42F934B74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3D7-430F-BB2C-382742E587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B90C7C5-9E1A-439E-A966-0E091A7CA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7EF-46BA-9580-BC03701ED96F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E879AC4B-A99F-44DF-B31C-6560EFEBA9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5EA-4B9C-98DB-B98E62CF2483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3379FA92-35F2-4A30-A395-EC96ADFEF7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7F0-4FD3-B511-197259A54F0E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1C2744F0-EC66-4B2D-BD94-813491C66A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2FB8-4950-B2D1-FCD2790725B3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2690BBC-6FF5-410F-A148-FFA883CF2B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C2A-44F4-BD2F-56C8279635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Difficulties'!$B$2:$B$48</c:f>
              <c:numCache>
                <c:formatCode>General</c:formatCode>
                <c:ptCount val="47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2.9</c:v>
                </c:pt>
                <c:pt idx="7">
                  <c:v>7.1</c:v>
                </c:pt>
                <c:pt idx="8">
                  <c:v>6.5</c:v>
                </c:pt>
                <c:pt idx="9">
                  <c:v>9.8000000000000007</c:v>
                </c:pt>
                <c:pt idx="10">
                  <c:v>9.6</c:v>
                </c:pt>
                <c:pt idx="11">
                  <c:v>11.6</c:v>
                </c:pt>
                <c:pt idx="12">
                  <c:v>14</c:v>
                </c:pt>
                <c:pt idx="13">
                  <c:v>9.1</c:v>
                </c:pt>
                <c:pt idx="14">
                  <c:v>5.2</c:v>
                </c:pt>
                <c:pt idx="15">
                  <c:v>14</c:v>
                </c:pt>
                <c:pt idx="16">
                  <c:v>12.2</c:v>
                </c:pt>
                <c:pt idx="17">
                  <c:v>12</c:v>
                </c:pt>
                <c:pt idx="18">
                  <c:v>9.75</c:v>
                </c:pt>
                <c:pt idx="19">
                  <c:v>5.4</c:v>
                </c:pt>
                <c:pt idx="20">
                  <c:v>11.9</c:v>
                </c:pt>
                <c:pt idx="21">
                  <c:v>11.4</c:v>
                </c:pt>
                <c:pt idx="22">
                  <c:v>8.5</c:v>
                </c:pt>
                <c:pt idx="23">
                  <c:v>2.8</c:v>
                </c:pt>
                <c:pt idx="24">
                  <c:v>10.4</c:v>
                </c:pt>
                <c:pt idx="25">
                  <c:v>0.9</c:v>
                </c:pt>
                <c:pt idx="26">
                  <c:v>4.8</c:v>
                </c:pt>
                <c:pt idx="27">
                  <c:v>1.4</c:v>
                </c:pt>
                <c:pt idx="28">
                  <c:v>13.6</c:v>
                </c:pt>
                <c:pt idx="29">
                  <c:v>7</c:v>
                </c:pt>
                <c:pt idx="30">
                  <c:v>8.1</c:v>
                </c:pt>
                <c:pt idx="31">
                  <c:v>5.5</c:v>
                </c:pt>
                <c:pt idx="32">
                  <c:v>4.8</c:v>
                </c:pt>
                <c:pt idx="33">
                  <c:v>4.8</c:v>
                </c:pt>
                <c:pt idx="34">
                  <c:v>6.9</c:v>
                </c:pt>
                <c:pt idx="35">
                  <c:v>8.1999999999999993</c:v>
                </c:pt>
                <c:pt idx="36">
                  <c:v>2.2000000000000002</c:v>
                </c:pt>
                <c:pt idx="37">
                  <c:v>11</c:v>
                </c:pt>
                <c:pt idx="38">
                  <c:v>7.3</c:v>
                </c:pt>
                <c:pt idx="39">
                  <c:v>10.666666666666666</c:v>
                </c:pt>
                <c:pt idx="40">
                  <c:v>1.2</c:v>
                </c:pt>
                <c:pt idx="41">
                  <c:v>11</c:v>
                </c:pt>
                <c:pt idx="42">
                  <c:v>6.2</c:v>
                </c:pt>
                <c:pt idx="43">
                  <c:v>0.4</c:v>
                </c:pt>
                <c:pt idx="44">
                  <c:v>7.3</c:v>
                </c:pt>
                <c:pt idx="45">
                  <c:v>11.25</c:v>
                </c:pt>
                <c:pt idx="46">
                  <c:v>6</c:v>
                </c:pt>
              </c:numCache>
            </c:numRef>
          </c:xVal>
          <c:yVal>
            <c:numRef>
              <c:f>'Hike Difficulties'!$C$2:$C$48</c:f>
              <c:numCache>
                <c:formatCode>General</c:formatCode>
                <c:ptCount val="47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1090</c:v>
                </c:pt>
                <c:pt idx="7">
                  <c:v>3030</c:v>
                </c:pt>
                <c:pt idx="8">
                  <c:v>1540</c:v>
                </c:pt>
                <c:pt idx="9">
                  <c:v>2880</c:v>
                </c:pt>
                <c:pt idx="10">
                  <c:v>3290</c:v>
                </c:pt>
                <c:pt idx="11">
                  <c:v>2660</c:v>
                </c:pt>
                <c:pt idx="12">
                  <c:v>2780</c:v>
                </c:pt>
                <c:pt idx="13">
                  <c:v>1580</c:v>
                </c:pt>
                <c:pt idx="14">
                  <c:v>1000</c:v>
                </c:pt>
                <c:pt idx="15">
                  <c:v>4800</c:v>
                </c:pt>
                <c:pt idx="16">
                  <c:v>4120</c:v>
                </c:pt>
                <c:pt idx="17">
                  <c:v>3420</c:v>
                </c:pt>
                <c:pt idx="18">
                  <c:v>3850</c:v>
                </c:pt>
                <c:pt idx="19">
                  <c:v>1450</c:v>
                </c:pt>
                <c:pt idx="20">
                  <c:v>3160</c:v>
                </c:pt>
                <c:pt idx="21">
                  <c:v>2550</c:v>
                </c:pt>
                <c:pt idx="22">
                  <c:v>3350</c:v>
                </c:pt>
                <c:pt idx="23">
                  <c:v>880</c:v>
                </c:pt>
                <c:pt idx="24">
                  <c:v>1420</c:v>
                </c:pt>
                <c:pt idx="25">
                  <c:v>200</c:v>
                </c:pt>
                <c:pt idx="26">
                  <c:v>1260</c:v>
                </c:pt>
                <c:pt idx="27">
                  <c:v>375</c:v>
                </c:pt>
                <c:pt idx="28">
                  <c:v>3930</c:v>
                </c:pt>
                <c:pt idx="29">
                  <c:v>1670</c:v>
                </c:pt>
                <c:pt idx="30">
                  <c:v>2400</c:v>
                </c:pt>
                <c:pt idx="31">
                  <c:v>1850</c:v>
                </c:pt>
                <c:pt idx="32">
                  <c:v>1300</c:v>
                </c:pt>
                <c:pt idx="33">
                  <c:v>1470</c:v>
                </c:pt>
                <c:pt idx="34">
                  <c:v>2000</c:v>
                </c:pt>
                <c:pt idx="35">
                  <c:v>3490</c:v>
                </c:pt>
                <c:pt idx="36">
                  <c:v>750</c:v>
                </c:pt>
                <c:pt idx="37">
                  <c:v>2170</c:v>
                </c:pt>
                <c:pt idx="38">
                  <c:v>2250</c:v>
                </c:pt>
                <c:pt idx="39">
                  <c:v>3273.3333333333335</c:v>
                </c:pt>
                <c:pt idx="40">
                  <c:v>500</c:v>
                </c:pt>
                <c:pt idx="41">
                  <c:v>3060</c:v>
                </c:pt>
                <c:pt idx="42">
                  <c:v>1890</c:v>
                </c:pt>
                <c:pt idx="43">
                  <c:v>180</c:v>
                </c:pt>
                <c:pt idx="44">
                  <c:v>3550</c:v>
                </c:pt>
                <c:pt idx="45">
                  <c:v>3800</c:v>
                </c:pt>
                <c:pt idx="46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easy</c:v>
                  </c:pt>
                  <c:pt idx="7">
                    <c:v>moderate</c:v>
                  </c:pt>
                  <c:pt idx="8">
                    <c:v>moderate</c:v>
                  </c:pt>
                  <c:pt idx="9">
                    <c:v>moderate</c:v>
                  </c:pt>
                  <c:pt idx="10">
                    <c:v>strenuous</c:v>
                  </c:pt>
                  <c:pt idx="11">
                    <c:v>moderate</c:v>
                  </c:pt>
                  <c:pt idx="12">
                    <c:v>strenuous</c:v>
                  </c:pt>
                  <c:pt idx="13">
                    <c:v>moderate</c:v>
                  </c:pt>
                  <c:pt idx="14">
                    <c:v>easy</c:v>
                  </c:pt>
                  <c:pt idx="15">
                    <c:v>strenuous</c:v>
                  </c:pt>
                  <c:pt idx="16">
                    <c:v>strenuous</c:v>
                  </c:pt>
                  <c:pt idx="17">
                    <c:v>strenuous</c:v>
                  </c:pt>
                  <c:pt idx="18">
                    <c:v>strenuous</c:v>
                  </c:pt>
                  <c:pt idx="19">
                    <c:v>easy</c:v>
                  </c:pt>
                  <c:pt idx="20">
                    <c:v>strenuous</c:v>
                  </c:pt>
                  <c:pt idx="21">
                    <c:v>moderate</c:v>
                  </c:pt>
                  <c:pt idx="22">
                    <c:v>strenuous</c:v>
                  </c:pt>
                  <c:pt idx="23">
                    <c:v>easy</c:v>
                  </c:pt>
                  <c:pt idx="24">
                    <c:v>moderate</c:v>
                  </c:pt>
                  <c:pt idx="25">
                    <c:v>easy</c:v>
                  </c:pt>
                  <c:pt idx="26">
                    <c:v>easy</c:v>
                  </c:pt>
                  <c:pt idx="27">
                    <c:v>easy</c:v>
                  </c:pt>
                  <c:pt idx="28">
                    <c:v>strenuous</c:v>
                  </c:pt>
                  <c:pt idx="29">
                    <c:v>moderate</c:v>
                  </c:pt>
                  <c:pt idx="30">
                    <c:v>moderate</c:v>
                  </c:pt>
                  <c:pt idx="31">
                    <c:v>moderate</c:v>
                  </c:pt>
                  <c:pt idx="32">
                    <c:v>easy</c:v>
                  </c:pt>
                  <c:pt idx="33">
                    <c:v>easy</c:v>
                  </c:pt>
                  <c:pt idx="34">
                    <c:v>moderate</c:v>
                  </c:pt>
                  <c:pt idx="35">
                    <c:v>strenuous</c:v>
                  </c:pt>
                  <c:pt idx="36">
                    <c:v>easy</c:v>
                  </c:pt>
                  <c:pt idx="37">
                    <c:v>moderate</c:v>
                  </c:pt>
                  <c:pt idx="38">
                    <c:v>moderate</c:v>
                  </c:pt>
                  <c:pt idx="39">
                    <c:v>strenuous</c:v>
                  </c:pt>
                  <c:pt idx="40">
                    <c:v>easy</c:v>
                  </c:pt>
                  <c:pt idx="41">
                    <c:v>strenuous</c:v>
                  </c:pt>
                  <c:pt idx="42">
                    <c:v>moderate</c:v>
                  </c:pt>
                  <c:pt idx="43">
                    <c:v>easy</c:v>
                  </c:pt>
                  <c:pt idx="44">
                    <c:v>strenuous</c:v>
                  </c:pt>
                  <c:pt idx="45">
                    <c:v>strenuous</c:v>
                  </c:pt>
                  <c:pt idx="46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114310</xdr:rowOff>
    </xdr:from>
    <xdr:to>
      <xdr:col>16</xdr:col>
      <xdr:colOff>38100</xdr:colOff>
      <xdr:row>30</xdr:row>
      <xdr:rowOff>138123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91478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409575</xdr:colOff>
      <xdr:row>12</xdr:row>
      <xdr:rowOff>119063</xdr:rowOff>
    </xdr:from>
    <xdr:to>
      <xdr:col>17</xdr:col>
      <xdr:colOff>276225</xdr:colOff>
      <xdr:row>20</xdr:row>
      <xdr:rowOff>176213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115175" y="2290763"/>
          <a:ext cx="5695950" cy="1504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48" totalsRowShown="0">
  <autoFilter ref="A1:D48" xr:uid="{F6E6D1D2-BEAF-41EC-8549-7BFCED1FD786}"/>
  <sortState xmlns:xlrd2="http://schemas.microsoft.com/office/spreadsheetml/2017/richdata2" ref="A3:D48">
    <sortCondition ref="A1:A48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48"/>
  <sheetViews>
    <sheetView tabSelected="1" topLeftCell="A10" workbookViewId="0">
      <selection activeCell="G46" sqref="G46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30</v>
      </c>
      <c r="B1" t="s">
        <v>31</v>
      </c>
      <c r="C1" t="s">
        <v>32</v>
      </c>
      <c r="D1" t="s">
        <v>33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36</v>
      </c>
      <c r="B6">
        <v>7.5</v>
      </c>
      <c r="C6">
        <v>2970</v>
      </c>
      <c r="D6" t="s">
        <v>1</v>
      </c>
    </row>
    <row r="7" spans="1:4" x14ac:dyDescent="0.45">
      <c r="A7" t="s">
        <v>42</v>
      </c>
      <c r="B7">
        <v>4</v>
      </c>
      <c r="C7">
        <v>1000</v>
      </c>
      <c r="D7" t="s">
        <v>7</v>
      </c>
    </row>
    <row r="8" spans="1:4" x14ac:dyDescent="0.45">
      <c r="A8" t="s">
        <v>43</v>
      </c>
      <c r="B8">
        <v>2.9</v>
      </c>
      <c r="C8">
        <v>1090</v>
      </c>
      <c r="D8" t="s">
        <v>7</v>
      </c>
    </row>
    <row r="9" spans="1:4" x14ac:dyDescent="0.45">
      <c r="A9" t="s">
        <v>39</v>
      </c>
      <c r="B9">
        <v>7.1</v>
      </c>
      <c r="C9">
        <v>3030</v>
      </c>
      <c r="D9" t="s">
        <v>1</v>
      </c>
    </row>
    <row r="10" spans="1:4" x14ac:dyDescent="0.45">
      <c r="A10" t="s">
        <v>50</v>
      </c>
      <c r="B10">
        <v>6.5</v>
      </c>
      <c r="C10">
        <v>1540</v>
      </c>
      <c r="D10" t="s">
        <v>1</v>
      </c>
    </row>
    <row r="11" spans="1:4" x14ac:dyDescent="0.45">
      <c r="A11" t="s">
        <v>8</v>
      </c>
      <c r="B11">
        <v>9.8000000000000007</v>
      </c>
      <c r="C11">
        <v>2880</v>
      </c>
      <c r="D11" t="s">
        <v>1</v>
      </c>
    </row>
    <row r="12" spans="1:4" x14ac:dyDescent="0.45">
      <c r="A12" t="s">
        <v>9</v>
      </c>
      <c r="B12">
        <v>9.6</v>
      </c>
      <c r="C12">
        <v>3290</v>
      </c>
      <c r="D12" t="s">
        <v>10</v>
      </c>
    </row>
    <row r="13" spans="1:4" x14ac:dyDescent="0.45">
      <c r="A13" t="s">
        <v>46</v>
      </c>
      <c r="B13">
        <v>11.6</v>
      </c>
      <c r="C13">
        <v>2660</v>
      </c>
      <c r="D13" t="s">
        <v>1</v>
      </c>
    </row>
    <row r="14" spans="1:4" x14ac:dyDescent="0.45">
      <c r="A14" t="s">
        <v>11</v>
      </c>
      <c r="B14">
        <v>14</v>
      </c>
      <c r="C14">
        <v>2780</v>
      </c>
      <c r="D14" t="s">
        <v>10</v>
      </c>
    </row>
    <row r="15" spans="1:4" x14ac:dyDescent="0.45">
      <c r="A15" t="s">
        <v>12</v>
      </c>
      <c r="B15">
        <v>9.1</v>
      </c>
      <c r="C15">
        <v>1580</v>
      </c>
      <c r="D15" t="s">
        <v>1</v>
      </c>
    </row>
    <row r="16" spans="1:4" x14ac:dyDescent="0.45">
      <c r="A16" t="s">
        <v>35</v>
      </c>
      <c r="B16">
        <v>5.2</v>
      </c>
      <c r="C16">
        <v>1000</v>
      </c>
      <c r="D16" t="s">
        <v>7</v>
      </c>
    </row>
    <row r="17" spans="1:4" x14ac:dyDescent="0.45">
      <c r="A17" t="s">
        <v>13</v>
      </c>
      <c r="B17">
        <v>14</v>
      </c>
      <c r="C17">
        <v>4800</v>
      </c>
      <c r="D17" t="s">
        <v>10</v>
      </c>
    </row>
    <row r="18" spans="1:4" x14ac:dyDescent="0.45">
      <c r="A18" t="s">
        <v>14</v>
      </c>
      <c r="B18">
        <v>12.2</v>
      </c>
      <c r="C18">
        <v>4120</v>
      </c>
      <c r="D18" t="s">
        <v>10</v>
      </c>
    </row>
    <row r="19" spans="1:4" x14ac:dyDescent="0.45">
      <c r="A19" t="s">
        <v>15</v>
      </c>
      <c r="B19">
        <v>12</v>
      </c>
      <c r="C19">
        <v>3420</v>
      </c>
      <c r="D19" t="s">
        <v>10</v>
      </c>
    </row>
    <row r="20" spans="1:4" x14ac:dyDescent="0.45">
      <c r="A20" t="s">
        <v>37</v>
      </c>
      <c r="B20">
        <f>19.5/2</f>
        <v>9.75</v>
      </c>
      <c r="C20">
        <f>4400*7/8</f>
        <v>3850</v>
      </c>
      <c r="D20" t="s">
        <v>10</v>
      </c>
    </row>
    <row r="21" spans="1:4" x14ac:dyDescent="0.45">
      <c r="A21" t="s">
        <v>16</v>
      </c>
      <c r="B21">
        <v>5.4</v>
      </c>
      <c r="C21">
        <v>1450</v>
      </c>
      <c r="D21" t="s">
        <v>7</v>
      </c>
    </row>
    <row r="22" spans="1:4" x14ac:dyDescent="0.45">
      <c r="A22" t="s">
        <v>41</v>
      </c>
      <c r="B22">
        <v>11.9</v>
      </c>
      <c r="C22">
        <v>3160</v>
      </c>
      <c r="D22" t="s">
        <v>10</v>
      </c>
    </row>
    <row r="23" spans="1:4" x14ac:dyDescent="0.45">
      <c r="A23" t="s">
        <v>17</v>
      </c>
      <c r="B23">
        <v>11.4</v>
      </c>
      <c r="C23">
        <v>2550</v>
      </c>
      <c r="D23" t="s">
        <v>1</v>
      </c>
    </row>
    <row r="24" spans="1:4" x14ac:dyDescent="0.45">
      <c r="A24" t="s">
        <v>18</v>
      </c>
      <c r="B24">
        <v>8.5</v>
      </c>
      <c r="C24">
        <v>3350</v>
      </c>
      <c r="D24" t="s">
        <v>10</v>
      </c>
    </row>
    <row r="25" spans="1:4" x14ac:dyDescent="0.45">
      <c r="A25" t="s">
        <v>53</v>
      </c>
      <c r="B25">
        <v>2.8</v>
      </c>
      <c r="C25">
        <v>880</v>
      </c>
      <c r="D25" t="s">
        <v>7</v>
      </c>
    </row>
    <row r="26" spans="1:4" x14ac:dyDescent="0.45">
      <c r="A26" t="s">
        <v>19</v>
      </c>
      <c r="B26">
        <v>10.4</v>
      </c>
      <c r="C26">
        <v>1420</v>
      </c>
      <c r="D26" t="s">
        <v>1</v>
      </c>
    </row>
    <row r="27" spans="1:4" x14ac:dyDescent="0.45">
      <c r="A27" t="s">
        <v>51</v>
      </c>
      <c r="B27">
        <v>0.9</v>
      </c>
      <c r="C27">
        <v>200</v>
      </c>
      <c r="D27" t="s">
        <v>7</v>
      </c>
    </row>
    <row r="28" spans="1:4" x14ac:dyDescent="0.45">
      <c r="A28" t="s">
        <v>54</v>
      </c>
      <c r="B28">
        <v>4.8</v>
      </c>
      <c r="C28">
        <v>1260</v>
      </c>
      <c r="D28" t="s">
        <v>7</v>
      </c>
    </row>
    <row r="29" spans="1:4" x14ac:dyDescent="0.45">
      <c r="A29" t="s">
        <v>52</v>
      </c>
      <c r="B29">
        <v>1.4</v>
      </c>
      <c r="C29">
        <v>375</v>
      </c>
      <c r="D29" t="s">
        <v>7</v>
      </c>
    </row>
    <row r="30" spans="1:4" x14ac:dyDescent="0.45">
      <c r="A30" t="s">
        <v>47</v>
      </c>
      <c r="B30">
        <v>13.6</v>
      </c>
      <c r="C30">
        <v>3930</v>
      </c>
      <c r="D30" t="s">
        <v>10</v>
      </c>
    </row>
    <row r="31" spans="1:4" x14ac:dyDescent="0.45">
      <c r="A31" t="s">
        <v>34</v>
      </c>
      <c r="B31">
        <v>7</v>
      </c>
      <c r="C31">
        <v>1670</v>
      </c>
      <c r="D31" t="s">
        <v>1</v>
      </c>
    </row>
    <row r="32" spans="1:4" x14ac:dyDescent="0.45">
      <c r="A32" t="s">
        <v>44</v>
      </c>
      <c r="B32">
        <v>8.1</v>
      </c>
      <c r="C32">
        <v>2400</v>
      </c>
      <c r="D32" t="s">
        <v>1</v>
      </c>
    </row>
    <row r="33" spans="1:4" x14ac:dyDescent="0.45">
      <c r="A33" t="s">
        <v>20</v>
      </c>
      <c r="B33">
        <v>5.5</v>
      </c>
      <c r="C33">
        <v>1850</v>
      </c>
      <c r="D33" t="s">
        <v>1</v>
      </c>
    </row>
    <row r="34" spans="1:4" x14ac:dyDescent="0.45">
      <c r="A34" t="s">
        <v>21</v>
      </c>
      <c r="B34">
        <v>4.8</v>
      </c>
      <c r="C34">
        <v>1300</v>
      </c>
      <c r="D34" t="s">
        <v>7</v>
      </c>
    </row>
    <row r="35" spans="1:4" x14ac:dyDescent="0.45">
      <c r="A35" t="s">
        <v>22</v>
      </c>
      <c r="B35">
        <v>4.8</v>
      </c>
      <c r="C35">
        <v>1470</v>
      </c>
      <c r="D35" t="s">
        <v>7</v>
      </c>
    </row>
    <row r="36" spans="1:4" x14ac:dyDescent="0.45">
      <c r="A36" t="s">
        <v>23</v>
      </c>
      <c r="B36">
        <v>6.9</v>
      </c>
      <c r="C36">
        <v>2000</v>
      </c>
      <c r="D36" t="s">
        <v>1</v>
      </c>
    </row>
    <row r="37" spans="1:4" x14ac:dyDescent="0.45">
      <c r="A37" t="s">
        <v>45</v>
      </c>
      <c r="B37">
        <v>8.1999999999999993</v>
      </c>
      <c r="C37">
        <v>3490</v>
      </c>
      <c r="D37" t="s">
        <v>10</v>
      </c>
    </row>
    <row r="38" spans="1:4" x14ac:dyDescent="0.45">
      <c r="A38" t="s">
        <v>40</v>
      </c>
      <c r="B38">
        <v>2.2000000000000002</v>
      </c>
      <c r="C38">
        <v>750</v>
      </c>
      <c r="D38" t="s">
        <v>7</v>
      </c>
    </row>
    <row r="39" spans="1:4" x14ac:dyDescent="0.45">
      <c r="A39" t="s">
        <v>38</v>
      </c>
      <c r="B39">
        <v>11</v>
      </c>
      <c r="C39">
        <v>2170</v>
      </c>
      <c r="D39" t="s">
        <v>1</v>
      </c>
    </row>
    <row r="40" spans="1:4" x14ac:dyDescent="0.45">
      <c r="A40" t="s">
        <v>24</v>
      </c>
      <c r="B40">
        <v>7.3</v>
      </c>
      <c r="C40">
        <v>2250</v>
      </c>
      <c r="D40" t="s">
        <v>1</v>
      </c>
    </row>
    <row r="41" spans="1:4" x14ac:dyDescent="0.45">
      <c r="A41" t="s">
        <v>25</v>
      </c>
      <c r="B41">
        <f>16*2/3</f>
        <v>10.666666666666666</v>
      </c>
      <c r="C41">
        <f>4910*2/3</f>
        <v>3273.3333333333335</v>
      </c>
      <c r="D41" t="s">
        <v>10</v>
      </c>
    </row>
    <row r="42" spans="1:4" x14ac:dyDescent="0.45">
      <c r="A42" t="s">
        <v>49</v>
      </c>
      <c r="B42">
        <v>1.2</v>
      </c>
      <c r="C42">
        <v>500</v>
      </c>
      <c r="D42" t="s">
        <v>7</v>
      </c>
    </row>
    <row r="43" spans="1:4" x14ac:dyDescent="0.45">
      <c r="A43" t="s">
        <v>26</v>
      </c>
      <c r="B43">
        <v>11</v>
      </c>
      <c r="C43">
        <v>3060</v>
      </c>
      <c r="D43" t="s">
        <v>10</v>
      </c>
    </row>
    <row r="44" spans="1:4" x14ac:dyDescent="0.45">
      <c r="A44" t="s">
        <v>27</v>
      </c>
      <c r="B44">
        <v>6.2</v>
      </c>
      <c r="C44">
        <v>1890</v>
      </c>
      <c r="D44" t="s">
        <v>1</v>
      </c>
    </row>
    <row r="45" spans="1:4" x14ac:dyDescent="0.45">
      <c r="A45" t="s">
        <v>48</v>
      </c>
      <c r="B45">
        <v>0.4</v>
      </c>
      <c r="C45">
        <v>180</v>
      </c>
      <c r="D45" t="s">
        <v>7</v>
      </c>
    </row>
    <row r="46" spans="1:4" x14ac:dyDescent="0.45">
      <c r="A46" t="s">
        <v>28</v>
      </c>
      <c r="B46">
        <v>7.3</v>
      </c>
      <c r="C46">
        <v>3550</v>
      </c>
      <c r="D46" t="s">
        <v>10</v>
      </c>
    </row>
    <row r="47" spans="1:4" x14ac:dyDescent="0.45">
      <c r="A47" t="s">
        <v>55</v>
      </c>
      <c r="B47">
        <f>22.5/2</f>
        <v>11.25</v>
      </c>
      <c r="C47">
        <v>3800</v>
      </c>
      <c r="D47" t="s">
        <v>10</v>
      </c>
    </row>
    <row r="48" spans="1:4" x14ac:dyDescent="0.45">
      <c r="A48" t="s">
        <v>29</v>
      </c>
      <c r="B48">
        <v>6</v>
      </c>
      <c r="C48">
        <v>2180</v>
      </c>
      <c r="D48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2020-10-11T19:21:56Z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