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3287A404-F4F6-4C4C-957B-47D2DCCA8F5E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C16" i="1"/>
  <c r="B28" i="1"/>
  <c r="C28" i="1"/>
  <c r="B72" i="1"/>
  <c r="C33" i="1" l="1"/>
  <c r="B33" i="1"/>
  <c r="C62" i="1" l="1"/>
  <c r="B62" i="1"/>
  <c r="B6" i="1"/>
</calcChain>
</file>

<file path=xl/sharedStrings.xml><?xml version="1.0" encoding="utf-8"?>
<sst xmlns="http://schemas.openxmlformats.org/spreadsheetml/2006/main" count="148" uniqueCount="82">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</sst>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52F1C8-B458-44F0-BF49-C576493E0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5AA2D1-2CA4-42DC-9526-0FD6F45DA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1A525B-DA2C-4C96-B10E-B51FF786C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2E696E-8C18-4997-889C-3C02D51E8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4EF4FB-0389-4C65-A1FD-FF4D84BE6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47F1B2-0394-48A9-941E-99E726496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4D968B-0220-47C7-9B32-00026CF5D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8BB2740-C3B4-402B-95CF-BECB05716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555931-3727-44D7-95CF-47F4C010D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06EBD4-C6A1-430D-B4DE-5E056D0F6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37704E0-BB70-4D5E-AA90-61322FCFA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BCD5BC4-8276-47AF-A92A-ADC7FB128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817726A-E3A5-4BCA-9713-F4612EA10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FB1DF8C-95B0-4BC5-9978-488A8AD8E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80DFC76-0964-48B0-ABB9-1A9C6327B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14ADD73-5B5D-4B39-9A2B-C3BEAA777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67E4C2-0E6C-4250-8E68-27DC25D20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D39EEB5-C27D-4185-B9EC-18B9A1F43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E2C3BE0-982E-4F1E-96E5-98CEEE398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0FCF42D-27F8-47B9-A75D-12C6C19C2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D647B5E-8F66-4922-A179-D3E7A327D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C1DEC40-DEA5-4545-A7EA-66A7F2E45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09ECD1D-CD4F-405C-9F98-E9D905495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4F9CFEB-366A-4E7F-9BBE-F008FFD2F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912CB77-875A-4D3D-A6F2-61C072167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A233BF5-2A23-4DCB-B074-ECDDFFB1A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88BF5D1-3DB1-4D50-B56B-1EDE6D3BC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E0E3B3A-69E2-42C2-9075-EEE5C4E7F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61E127A-10ED-4796-8B7D-5F11E4BEE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426369A-4573-4B49-B3F0-78BA0BD8B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FF870BA-A0CD-419C-BC7A-1EB8045B9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019F676-F3A0-427E-BB72-DBC5811B6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215264D-975A-4AB2-B044-BFA6D0AE1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4A99D51-6180-4DE7-BDB9-E545D69E1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25022D2-8886-4438-87CC-EDEA4C05B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102E7CC-8425-4B88-BA24-F276FA653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C8BF75C-BC87-4249-86D4-10FCA4691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8E0538A-3DAE-475D-A72D-D2B2C3862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E6B8B28-5E2F-4437-8F2B-48F525158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7A4F3C7-1397-4B54-8156-1DF4075A3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9DFE0EF-8D08-4116-B2C9-9E0485740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9B02EFD-64DB-4EDB-8679-80A2D8B2F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8D2163E-A0A5-4D6F-9117-B1F1A55EA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262B541-5180-499B-BC73-607297FBC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12994D1-9E98-407C-9DB8-E86EFF95E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4E25F58-50DF-4896-AB03-9FFBA0DAC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33CA18D-DBFE-4B44-9D4B-6896C5528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30C62F4-5554-4D55-B8BE-C5F124183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D22440E-A3D7-4196-8601-E0699BEAD7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8E24592-B7B1-4347-9E92-0CE790510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3416717-F19E-4154-94AA-3B21CD2D0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F9CB9AA-7627-4C3E-9C8A-4B311B6ED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FD89F79-9448-4555-B719-107A84FFA2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4E9D32E-7C3C-460E-926F-8C32EC9B2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49A75F4-CA81-4360-8628-6460501DC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9AF2172-D91B-4B98-B577-201BDF788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444857B-997C-46C2-82B4-66B3C4FBA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E76BEA6-C4AB-49D2-8084-470D80114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4CD82EF-95BA-48AF-87A1-C24105F64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196EEC0-E15C-4C4E-ACC8-9CADB9CC0B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41D5A90-D524-4E90-BAA0-367C94C76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9EC03E8-27F7-49E2-ABCB-9278B5606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9D88DFA-D860-4919-89C6-67F54230E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1F009BF-68C7-4C46-9845-211E17AE6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4B1724D-0C93-472A-9AC9-E921444F2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C849305-486E-4CDB-94A6-2746FE356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0343555-35A5-47AF-A137-30E88A037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C8327F1-FB75-4D40-842D-BE23531FF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AC3A460-B187-4076-8FFF-01D223E34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20E88DE-EE01-456E-9269-FF6FD65BE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A4466E3-4C13-4F96-8542-DDE38C2B3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7817A20-0028-493A-94E3-941D34E72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Difficulties'!$B$2:$B$73</c:f>
              <c:numCache>
                <c:formatCode>General</c:formatCode>
                <c:ptCount val="72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7.5</c:v>
                </c:pt>
                <c:pt idx="9">
                  <c:v>8.1999999999999993</c:v>
                </c:pt>
                <c:pt idx="10">
                  <c:v>3.4</c:v>
                </c:pt>
                <c:pt idx="11">
                  <c:v>4</c:v>
                </c:pt>
                <c:pt idx="12">
                  <c:v>2.9</c:v>
                </c:pt>
                <c:pt idx="13">
                  <c:v>7.1</c:v>
                </c:pt>
                <c:pt idx="14">
                  <c:v>8.75</c:v>
                </c:pt>
                <c:pt idx="15">
                  <c:v>7.9</c:v>
                </c:pt>
                <c:pt idx="16">
                  <c:v>11.3</c:v>
                </c:pt>
                <c:pt idx="17">
                  <c:v>6.8</c:v>
                </c:pt>
                <c:pt idx="18">
                  <c:v>6.5</c:v>
                </c:pt>
                <c:pt idx="19">
                  <c:v>9.8000000000000007</c:v>
                </c:pt>
                <c:pt idx="20">
                  <c:v>9.6</c:v>
                </c:pt>
                <c:pt idx="21">
                  <c:v>11.6</c:v>
                </c:pt>
                <c:pt idx="22">
                  <c:v>12.5</c:v>
                </c:pt>
                <c:pt idx="23">
                  <c:v>9</c:v>
                </c:pt>
                <c:pt idx="24">
                  <c:v>9.1</c:v>
                </c:pt>
                <c:pt idx="25">
                  <c:v>5.2</c:v>
                </c:pt>
                <c:pt idx="26">
                  <c:v>9.5500000000000007</c:v>
                </c:pt>
                <c:pt idx="27">
                  <c:v>9.5</c:v>
                </c:pt>
                <c:pt idx="28">
                  <c:v>14</c:v>
                </c:pt>
                <c:pt idx="29">
                  <c:v>12.2</c:v>
                </c:pt>
                <c:pt idx="30">
                  <c:v>12</c:v>
                </c:pt>
                <c:pt idx="31">
                  <c:v>9.75</c:v>
                </c:pt>
                <c:pt idx="32">
                  <c:v>6.9</c:v>
                </c:pt>
                <c:pt idx="33">
                  <c:v>5.4</c:v>
                </c:pt>
                <c:pt idx="34">
                  <c:v>11.9</c:v>
                </c:pt>
                <c:pt idx="35">
                  <c:v>11.4</c:v>
                </c:pt>
                <c:pt idx="36">
                  <c:v>8.5</c:v>
                </c:pt>
                <c:pt idx="37">
                  <c:v>2.8</c:v>
                </c:pt>
                <c:pt idx="38">
                  <c:v>10.4</c:v>
                </c:pt>
                <c:pt idx="39">
                  <c:v>0.9</c:v>
                </c:pt>
                <c:pt idx="40">
                  <c:v>4.2</c:v>
                </c:pt>
                <c:pt idx="41">
                  <c:v>4.8</c:v>
                </c:pt>
                <c:pt idx="42">
                  <c:v>4</c:v>
                </c:pt>
                <c:pt idx="43">
                  <c:v>1.4</c:v>
                </c:pt>
                <c:pt idx="44">
                  <c:v>13.6</c:v>
                </c:pt>
                <c:pt idx="45">
                  <c:v>10.5</c:v>
                </c:pt>
                <c:pt idx="46">
                  <c:v>7</c:v>
                </c:pt>
                <c:pt idx="47">
                  <c:v>8.1</c:v>
                </c:pt>
                <c:pt idx="48">
                  <c:v>5.5</c:v>
                </c:pt>
                <c:pt idx="49">
                  <c:v>4.8</c:v>
                </c:pt>
                <c:pt idx="50">
                  <c:v>7.2</c:v>
                </c:pt>
                <c:pt idx="51">
                  <c:v>2.7</c:v>
                </c:pt>
                <c:pt idx="52">
                  <c:v>4.8</c:v>
                </c:pt>
                <c:pt idx="53">
                  <c:v>6.9</c:v>
                </c:pt>
                <c:pt idx="54">
                  <c:v>8.1999999999999993</c:v>
                </c:pt>
                <c:pt idx="55">
                  <c:v>3.3</c:v>
                </c:pt>
                <c:pt idx="56">
                  <c:v>8.5</c:v>
                </c:pt>
                <c:pt idx="57">
                  <c:v>2.2000000000000002</c:v>
                </c:pt>
                <c:pt idx="58">
                  <c:v>11</c:v>
                </c:pt>
                <c:pt idx="59">
                  <c:v>7.3</c:v>
                </c:pt>
                <c:pt idx="60">
                  <c:v>10.666666666666666</c:v>
                </c:pt>
                <c:pt idx="61">
                  <c:v>1.2</c:v>
                </c:pt>
                <c:pt idx="62">
                  <c:v>11</c:v>
                </c:pt>
                <c:pt idx="63">
                  <c:v>6.5</c:v>
                </c:pt>
                <c:pt idx="64">
                  <c:v>9.9</c:v>
                </c:pt>
                <c:pt idx="65">
                  <c:v>6.2</c:v>
                </c:pt>
                <c:pt idx="66">
                  <c:v>0.4</c:v>
                </c:pt>
                <c:pt idx="67">
                  <c:v>7.3</c:v>
                </c:pt>
                <c:pt idx="68">
                  <c:v>5.6</c:v>
                </c:pt>
                <c:pt idx="69">
                  <c:v>10.8</c:v>
                </c:pt>
                <c:pt idx="70">
                  <c:v>11.25</c:v>
                </c:pt>
                <c:pt idx="71">
                  <c:v>6</c:v>
                </c:pt>
              </c:numCache>
            </c:numRef>
          </c:xVal>
          <c:yVal>
            <c:numRef>
              <c:f>'Hike Difficulties'!$C$2:$C$73</c:f>
              <c:numCache>
                <c:formatCode>General</c:formatCode>
                <c:ptCount val="72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2970</c:v>
                </c:pt>
                <c:pt idx="9">
                  <c:v>3110</c:v>
                </c:pt>
                <c:pt idx="10">
                  <c:v>940</c:v>
                </c:pt>
                <c:pt idx="11">
                  <c:v>1000</c:v>
                </c:pt>
                <c:pt idx="12">
                  <c:v>1090</c:v>
                </c:pt>
                <c:pt idx="13">
                  <c:v>3030</c:v>
                </c:pt>
                <c:pt idx="14">
                  <c:v>2250</c:v>
                </c:pt>
                <c:pt idx="15">
                  <c:v>3200</c:v>
                </c:pt>
                <c:pt idx="16">
                  <c:v>3850</c:v>
                </c:pt>
                <c:pt idx="17">
                  <c:v>1200</c:v>
                </c:pt>
                <c:pt idx="18">
                  <c:v>1540</c:v>
                </c:pt>
                <c:pt idx="19">
                  <c:v>2880</c:v>
                </c:pt>
                <c:pt idx="20">
                  <c:v>3290</c:v>
                </c:pt>
                <c:pt idx="21">
                  <c:v>2660</c:v>
                </c:pt>
                <c:pt idx="22">
                  <c:v>2780</c:v>
                </c:pt>
                <c:pt idx="23">
                  <c:v>1680</c:v>
                </c:pt>
                <c:pt idx="24">
                  <c:v>1580</c:v>
                </c:pt>
                <c:pt idx="25">
                  <c:v>1000</c:v>
                </c:pt>
                <c:pt idx="26">
                  <c:v>2425</c:v>
                </c:pt>
                <c:pt idx="27">
                  <c:v>4100</c:v>
                </c:pt>
                <c:pt idx="28">
                  <c:v>4800</c:v>
                </c:pt>
                <c:pt idx="29">
                  <c:v>4120</c:v>
                </c:pt>
                <c:pt idx="30">
                  <c:v>3420</c:v>
                </c:pt>
                <c:pt idx="31">
                  <c:v>3850</c:v>
                </c:pt>
                <c:pt idx="32">
                  <c:v>2050</c:v>
                </c:pt>
                <c:pt idx="33">
                  <c:v>1450</c:v>
                </c:pt>
                <c:pt idx="34">
                  <c:v>3160</c:v>
                </c:pt>
                <c:pt idx="35">
                  <c:v>2550</c:v>
                </c:pt>
                <c:pt idx="36">
                  <c:v>3350</c:v>
                </c:pt>
                <c:pt idx="37">
                  <c:v>880</c:v>
                </c:pt>
                <c:pt idx="38">
                  <c:v>1420</c:v>
                </c:pt>
                <c:pt idx="39">
                  <c:v>200</c:v>
                </c:pt>
                <c:pt idx="40">
                  <c:v>860</c:v>
                </c:pt>
                <c:pt idx="41">
                  <c:v>1260</c:v>
                </c:pt>
                <c:pt idx="42">
                  <c:v>2600</c:v>
                </c:pt>
                <c:pt idx="43">
                  <c:v>375</c:v>
                </c:pt>
                <c:pt idx="44">
                  <c:v>3930</c:v>
                </c:pt>
                <c:pt idx="45">
                  <c:v>3100</c:v>
                </c:pt>
                <c:pt idx="46">
                  <c:v>1670</c:v>
                </c:pt>
                <c:pt idx="47">
                  <c:v>2400</c:v>
                </c:pt>
                <c:pt idx="48">
                  <c:v>1850</c:v>
                </c:pt>
                <c:pt idx="49">
                  <c:v>1300</c:v>
                </c:pt>
                <c:pt idx="50">
                  <c:v>1630</c:v>
                </c:pt>
                <c:pt idx="51">
                  <c:v>1090</c:v>
                </c:pt>
                <c:pt idx="52">
                  <c:v>1470</c:v>
                </c:pt>
                <c:pt idx="53">
                  <c:v>2000</c:v>
                </c:pt>
                <c:pt idx="54">
                  <c:v>3490</c:v>
                </c:pt>
                <c:pt idx="55">
                  <c:v>600</c:v>
                </c:pt>
                <c:pt idx="56">
                  <c:v>1930</c:v>
                </c:pt>
                <c:pt idx="57">
                  <c:v>750</c:v>
                </c:pt>
                <c:pt idx="58">
                  <c:v>2170</c:v>
                </c:pt>
                <c:pt idx="59">
                  <c:v>2250</c:v>
                </c:pt>
                <c:pt idx="60">
                  <c:v>3273.3333333333335</c:v>
                </c:pt>
                <c:pt idx="61">
                  <c:v>500</c:v>
                </c:pt>
                <c:pt idx="62">
                  <c:v>3060</c:v>
                </c:pt>
                <c:pt idx="63">
                  <c:v>1650</c:v>
                </c:pt>
                <c:pt idx="64">
                  <c:v>3180</c:v>
                </c:pt>
                <c:pt idx="65">
                  <c:v>1890</c:v>
                </c:pt>
                <c:pt idx="66">
                  <c:v>100</c:v>
                </c:pt>
                <c:pt idx="67">
                  <c:v>3550</c:v>
                </c:pt>
                <c:pt idx="68">
                  <c:v>1680</c:v>
                </c:pt>
                <c:pt idx="69">
                  <c:v>1800</c:v>
                </c:pt>
                <c:pt idx="70">
                  <c:v>3800</c:v>
                </c:pt>
                <c:pt idx="71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strenuous</c:v>
                  </c:pt>
                  <c:pt idx="10">
                    <c:v>moderate (because rough)</c:v>
                  </c:pt>
                  <c:pt idx="11">
                    <c:v>easy</c:v>
                  </c:pt>
                  <c:pt idx="12">
                    <c:v>easy</c:v>
                  </c:pt>
                  <c:pt idx="13">
                    <c:v>moderate</c:v>
                  </c:pt>
                  <c:pt idx="14">
                    <c:v>moderate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easy</c:v>
                  </c:pt>
                  <c:pt idx="18">
                    <c:v>moderate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easy</c:v>
                  </c:pt>
                  <c:pt idx="26">
                    <c:v>moderate</c:v>
                  </c:pt>
                  <c:pt idx="27">
                    <c:v>strenuous</c:v>
                  </c:pt>
                  <c:pt idx="28">
                    <c:v>strenuous</c:v>
                  </c:pt>
                  <c:pt idx="29">
                    <c:v>strenuous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moderate</c:v>
                  </c:pt>
                  <c:pt idx="33">
                    <c:v>easy</c:v>
                  </c:pt>
                  <c:pt idx="34">
                    <c:v>strenuous</c:v>
                  </c:pt>
                  <c:pt idx="35">
                    <c:v>moderate</c:v>
                  </c:pt>
                  <c:pt idx="36">
                    <c:v>strenuous</c:v>
                  </c:pt>
                  <c:pt idx="37">
                    <c:v>easy</c:v>
                  </c:pt>
                  <c:pt idx="38">
                    <c:v>moderate</c:v>
                  </c:pt>
                  <c:pt idx="39">
                    <c:v>easy</c:v>
                  </c:pt>
                  <c:pt idx="40">
                    <c:v>easy</c:v>
                  </c:pt>
                  <c:pt idx="41">
                    <c:v>easy</c:v>
                  </c:pt>
                  <c:pt idx="42">
                    <c:v>moderate</c:v>
                  </c:pt>
                  <c:pt idx="43">
                    <c:v>easy</c:v>
                  </c:pt>
                  <c:pt idx="44">
                    <c:v>strenuous</c:v>
                  </c:pt>
                  <c:pt idx="45">
                    <c:v>strenuous</c:v>
                  </c:pt>
                  <c:pt idx="46">
                    <c:v>moderate</c:v>
                  </c:pt>
                  <c:pt idx="47">
                    <c:v>moderate</c:v>
                  </c:pt>
                  <c:pt idx="48">
                    <c:v>moderate</c:v>
                  </c:pt>
                  <c:pt idx="49">
                    <c:v>easy</c:v>
                  </c:pt>
                  <c:pt idx="50">
                    <c:v>moderate</c:v>
                  </c:pt>
                  <c:pt idx="51">
                    <c:v>easy</c:v>
                  </c:pt>
                  <c:pt idx="52">
                    <c:v>easy</c:v>
                  </c:pt>
                  <c:pt idx="53">
                    <c:v>moderate</c:v>
                  </c:pt>
                  <c:pt idx="54">
                    <c:v>strenuous</c:v>
                  </c:pt>
                  <c:pt idx="55">
                    <c:v>easy</c:v>
                  </c:pt>
                  <c:pt idx="56">
                    <c:v>moderate</c:v>
                  </c:pt>
                  <c:pt idx="57">
                    <c:v>easy</c:v>
                  </c:pt>
                  <c:pt idx="58">
                    <c:v>moderate</c:v>
                  </c:pt>
                  <c:pt idx="59">
                    <c:v>moderate</c:v>
                  </c:pt>
                  <c:pt idx="60">
                    <c:v>strenuous</c:v>
                  </c:pt>
                  <c:pt idx="61">
                    <c:v>easy</c:v>
                  </c:pt>
                  <c:pt idx="62">
                    <c:v>strenuous</c:v>
                  </c:pt>
                  <c:pt idx="63">
                    <c:v>moderate</c:v>
                  </c:pt>
                  <c:pt idx="64">
                    <c:v>strenuous</c:v>
                  </c:pt>
                  <c:pt idx="65">
                    <c:v>moderate</c:v>
                  </c:pt>
                  <c:pt idx="66">
                    <c:v>easy</c:v>
                  </c:pt>
                  <c:pt idx="67">
                    <c:v>strenuous</c:v>
                  </c:pt>
                  <c:pt idx="68">
                    <c:v>moderate</c:v>
                  </c:pt>
                  <c:pt idx="69">
                    <c:v>strenuous</c:v>
                  </c:pt>
                  <c:pt idx="70">
                    <c:v>strenuous</c:v>
                  </c:pt>
                  <c:pt idx="71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3" totalsRowShown="0">
  <autoFilter ref="A1:D73" xr:uid="{F6E6D1D2-BEAF-41EC-8549-7BFCED1FD786}"/>
  <sortState xmlns:xlrd2="http://schemas.microsoft.com/office/spreadsheetml/2017/richdata2" ref="A2:D73">
    <sortCondition ref="A1:A73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3"/>
  <sheetViews>
    <sheetView tabSelected="1" workbookViewId="0">
      <selection activeCell="D17" sqref="D17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80</v>
      </c>
      <c r="B9">
        <v>8</v>
      </c>
      <c r="C9">
        <v>2400</v>
      </c>
      <c r="D9" t="s">
        <v>1</v>
      </c>
    </row>
    <row r="10" spans="1:4" x14ac:dyDescent="0.35">
      <c r="A10" t="s">
        <v>36</v>
      </c>
      <c r="B10">
        <v>7.5</v>
      </c>
      <c r="C10">
        <v>2970</v>
      </c>
      <c r="D10" t="s">
        <v>1</v>
      </c>
    </row>
    <row r="11" spans="1:4" x14ac:dyDescent="0.35">
      <c r="A11" t="s">
        <v>61</v>
      </c>
      <c r="B11">
        <v>8.1999999999999993</v>
      </c>
      <c r="C11">
        <v>3110</v>
      </c>
      <c r="D11" t="s">
        <v>10</v>
      </c>
    </row>
    <row r="12" spans="1:4" x14ac:dyDescent="0.35">
      <c r="A12" t="s">
        <v>64</v>
      </c>
      <c r="B12">
        <v>3.4</v>
      </c>
      <c r="C12">
        <v>940</v>
      </c>
      <c r="D12" t="s">
        <v>67</v>
      </c>
    </row>
    <row r="13" spans="1:4" x14ac:dyDescent="0.35">
      <c r="A13" t="s">
        <v>42</v>
      </c>
      <c r="B13">
        <v>4</v>
      </c>
      <c r="C13">
        <v>1000</v>
      </c>
      <c r="D13" t="s">
        <v>7</v>
      </c>
    </row>
    <row r="14" spans="1:4" x14ac:dyDescent="0.35">
      <c r="A14" t="s">
        <v>43</v>
      </c>
      <c r="B14">
        <v>2.9</v>
      </c>
      <c r="C14">
        <v>1090</v>
      </c>
      <c r="D14" t="s">
        <v>7</v>
      </c>
    </row>
    <row r="15" spans="1:4" x14ac:dyDescent="0.35">
      <c r="A15" t="s">
        <v>39</v>
      </c>
      <c r="B15">
        <v>7.1</v>
      </c>
      <c r="C15">
        <v>3030</v>
      </c>
      <c r="D15" t="s">
        <v>1</v>
      </c>
    </row>
    <row r="16" spans="1:4" x14ac:dyDescent="0.35">
      <c r="A16" t="s">
        <v>81</v>
      </c>
      <c r="B16">
        <f>35/4</f>
        <v>8.75</v>
      </c>
      <c r="C16">
        <f>9000/4</f>
        <v>2250</v>
      </c>
      <c r="D16" t="s">
        <v>1</v>
      </c>
    </row>
    <row r="17" spans="1:4" x14ac:dyDescent="0.35">
      <c r="A17" t="s">
        <v>69</v>
      </c>
      <c r="B17">
        <v>7.9</v>
      </c>
      <c r="C17">
        <v>3200</v>
      </c>
      <c r="D17" t="s">
        <v>10</v>
      </c>
    </row>
    <row r="18" spans="1:4" x14ac:dyDescent="0.35">
      <c r="A18" t="s">
        <v>70</v>
      </c>
      <c r="B18">
        <v>11.3</v>
      </c>
      <c r="C18">
        <v>3850</v>
      </c>
      <c r="D18" t="s">
        <v>10</v>
      </c>
    </row>
    <row r="19" spans="1:4" x14ac:dyDescent="0.35">
      <c r="A19" t="s">
        <v>71</v>
      </c>
      <c r="B19">
        <v>6.8</v>
      </c>
      <c r="C19">
        <v>1200</v>
      </c>
      <c r="D19" t="s">
        <v>7</v>
      </c>
    </row>
    <row r="20" spans="1:4" x14ac:dyDescent="0.35">
      <c r="A20" t="s">
        <v>50</v>
      </c>
      <c r="B20">
        <v>6.5</v>
      </c>
      <c r="C20">
        <v>1540</v>
      </c>
      <c r="D20" t="s">
        <v>1</v>
      </c>
    </row>
    <row r="21" spans="1:4" x14ac:dyDescent="0.35">
      <c r="A21" t="s">
        <v>8</v>
      </c>
      <c r="B21">
        <v>9.8000000000000007</v>
      </c>
      <c r="C21">
        <v>2880</v>
      </c>
      <c r="D21" t="s">
        <v>1</v>
      </c>
    </row>
    <row r="22" spans="1:4" x14ac:dyDescent="0.35">
      <c r="A22" t="s">
        <v>9</v>
      </c>
      <c r="B22">
        <v>9.6</v>
      </c>
      <c r="C22">
        <v>3290</v>
      </c>
      <c r="D22" t="s">
        <v>10</v>
      </c>
    </row>
    <row r="23" spans="1:4" x14ac:dyDescent="0.35">
      <c r="A23" t="s">
        <v>46</v>
      </c>
      <c r="B23">
        <v>11.6</v>
      </c>
      <c r="C23">
        <v>2660</v>
      </c>
      <c r="D23" t="s">
        <v>1</v>
      </c>
    </row>
    <row r="24" spans="1:4" x14ac:dyDescent="0.35">
      <c r="A24" t="s">
        <v>11</v>
      </c>
      <c r="B24">
        <v>12.5</v>
      </c>
      <c r="C24">
        <v>2780</v>
      </c>
      <c r="D24" t="s">
        <v>10</v>
      </c>
    </row>
    <row r="25" spans="1:4" x14ac:dyDescent="0.35">
      <c r="A25" t="s">
        <v>56</v>
      </c>
      <c r="B25">
        <v>9</v>
      </c>
      <c r="C25">
        <v>1680</v>
      </c>
      <c r="D25" t="s">
        <v>1</v>
      </c>
    </row>
    <row r="26" spans="1:4" x14ac:dyDescent="0.35">
      <c r="A26" t="s">
        <v>12</v>
      </c>
      <c r="B26">
        <v>9.1</v>
      </c>
      <c r="C26">
        <v>1580</v>
      </c>
      <c r="D26" t="s">
        <v>1</v>
      </c>
    </row>
    <row r="27" spans="1:4" x14ac:dyDescent="0.35">
      <c r="A27" t="s">
        <v>35</v>
      </c>
      <c r="B27">
        <v>5.2</v>
      </c>
      <c r="C27">
        <v>1000</v>
      </c>
      <c r="D27" t="s">
        <v>7</v>
      </c>
    </row>
    <row r="28" spans="1:4" x14ac:dyDescent="0.35">
      <c r="A28" t="s">
        <v>79</v>
      </c>
      <c r="B28">
        <f>19.1/2</f>
        <v>9.5500000000000007</v>
      </c>
      <c r="C28">
        <f>4850/2</f>
        <v>2425</v>
      </c>
      <c r="D28" t="s">
        <v>1</v>
      </c>
    </row>
    <row r="29" spans="1:4" x14ac:dyDescent="0.35">
      <c r="A29" t="s">
        <v>78</v>
      </c>
      <c r="B29">
        <v>9.5</v>
      </c>
      <c r="C29">
        <v>4100</v>
      </c>
      <c r="D29" t="s">
        <v>10</v>
      </c>
    </row>
    <row r="30" spans="1:4" x14ac:dyDescent="0.35">
      <c r="A30" t="s">
        <v>13</v>
      </c>
      <c r="B30">
        <v>14</v>
      </c>
      <c r="C30">
        <v>4800</v>
      </c>
      <c r="D30" t="s">
        <v>10</v>
      </c>
    </row>
    <row r="31" spans="1:4" x14ac:dyDescent="0.35">
      <c r="A31" t="s">
        <v>14</v>
      </c>
      <c r="B31">
        <v>12.2</v>
      </c>
      <c r="C31">
        <v>4120</v>
      </c>
      <c r="D31" t="s">
        <v>10</v>
      </c>
    </row>
    <row r="32" spans="1:4" x14ac:dyDescent="0.35">
      <c r="A32" t="s">
        <v>15</v>
      </c>
      <c r="B32">
        <v>12</v>
      </c>
      <c r="C32">
        <v>3420</v>
      </c>
      <c r="D32" t="s">
        <v>10</v>
      </c>
    </row>
    <row r="33" spans="1:4" x14ac:dyDescent="0.35">
      <c r="A33" t="s">
        <v>37</v>
      </c>
      <c r="B33">
        <f>19.5/2</f>
        <v>9.75</v>
      </c>
      <c r="C33">
        <f>4400*7/8</f>
        <v>3850</v>
      </c>
      <c r="D33" t="s">
        <v>10</v>
      </c>
    </row>
    <row r="34" spans="1:4" x14ac:dyDescent="0.35">
      <c r="A34" t="s">
        <v>77</v>
      </c>
      <c r="B34">
        <v>6.9</v>
      </c>
      <c r="C34">
        <v>2050</v>
      </c>
      <c r="D34" t="s">
        <v>1</v>
      </c>
    </row>
    <row r="35" spans="1:4" x14ac:dyDescent="0.35">
      <c r="A35" t="s">
        <v>16</v>
      </c>
      <c r="B35">
        <v>5.4</v>
      </c>
      <c r="C35">
        <v>1450</v>
      </c>
      <c r="D35" t="s">
        <v>7</v>
      </c>
    </row>
    <row r="36" spans="1:4" x14ac:dyDescent="0.35">
      <c r="A36" t="s">
        <v>41</v>
      </c>
      <c r="B36">
        <v>11.9</v>
      </c>
      <c r="C36">
        <v>3160</v>
      </c>
      <c r="D36" t="s">
        <v>10</v>
      </c>
    </row>
    <row r="37" spans="1:4" x14ac:dyDescent="0.35">
      <c r="A37" t="s">
        <v>17</v>
      </c>
      <c r="B37">
        <v>11.4</v>
      </c>
      <c r="C37">
        <v>2550</v>
      </c>
      <c r="D37" t="s">
        <v>1</v>
      </c>
    </row>
    <row r="38" spans="1:4" x14ac:dyDescent="0.35">
      <c r="A38" t="s">
        <v>18</v>
      </c>
      <c r="B38">
        <v>8.5</v>
      </c>
      <c r="C38">
        <v>3350</v>
      </c>
      <c r="D38" t="s">
        <v>10</v>
      </c>
    </row>
    <row r="39" spans="1:4" x14ac:dyDescent="0.35">
      <c r="A39" t="s">
        <v>53</v>
      </c>
      <c r="B39">
        <v>2.8</v>
      </c>
      <c r="C39">
        <v>880</v>
      </c>
      <c r="D39" t="s">
        <v>7</v>
      </c>
    </row>
    <row r="40" spans="1:4" x14ac:dyDescent="0.35">
      <c r="A40" t="s">
        <v>19</v>
      </c>
      <c r="B40">
        <v>10.4</v>
      </c>
      <c r="C40">
        <v>1420</v>
      </c>
      <c r="D40" t="s">
        <v>1</v>
      </c>
    </row>
    <row r="41" spans="1:4" x14ac:dyDescent="0.35">
      <c r="A41" t="s">
        <v>51</v>
      </c>
      <c r="B41">
        <v>0.9</v>
      </c>
      <c r="C41">
        <v>200</v>
      </c>
      <c r="D41" t="s">
        <v>7</v>
      </c>
    </row>
    <row r="42" spans="1:4" x14ac:dyDescent="0.35">
      <c r="A42" t="s">
        <v>66</v>
      </c>
      <c r="B42">
        <v>4.2</v>
      </c>
      <c r="C42">
        <v>860</v>
      </c>
      <c r="D42" t="s">
        <v>7</v>
      </c>
    </row>
    <row r="43" spans="1:4" x14ac:dyDescent="0.35">
      <c r="A43" t="s">
        <v>54</v>
      </c>
      <c r="B43">
        <v>4.8</v>
      </c>
      <c r="C43">
        <v>1260</v>
      </c>
      <c r="D43" t="s">
        <v>7</v>
      </c>
    </row>
    <row r="44" spans="1:4" x14ac:dyDescent="0.35">
      <c r="A44" t="s">
        <v>74</v>
      </c>
      <c r="B44">
        <v>4</v>
      </c>
      <c r="C44">
        <v>2600</v>
      </c>
      <c r="D44" t="s">
        <v>1</v>
      </c>
    </row>
    <row r="45" spans="1:4" x14ac:dyDescent="0.35">
      <c r="A45" t="s">
        <v>52</v>
      </c>
      <c r="B45">
        <v>1.4</v>
      </c>
      <c r="C45">
        <v>375</v>
      </c>
      <c r="D45" t="s">
        <v>7</v>
      </c>
    </row>
    <row r="46" spans="1:4" x14ac:dyDescent="0.35">
      <c r="A46" t="s">
        <v>47</v>
      </c>
      <c r="B46">
        <v>13.6</v>
      </c>
      <c r="C46">
        <v>3930</v>
      </c>
      <c r="D46" t="s">
        <v>10</v>
      </c>
    </row>
    <row r="47" spans="1:4" x14ac:dyDescent="0.35">
      <c r="A47" t="s">
        <v>62</v>
      </c>
      <c r="B47">
        <v>10.5</v>
      </c>
      <c r="C47">
        <v>3100</v>
      </c>
      <c r="D47" t="s">
        <v>10</v>
      </c>
    </row>
    <row r="48" spans="1:4" x14ac:dyDescent="0.35">
      <c r="A48" t="s">
        <v>34</v>
      </c>
      <c r="B48">
        <v>7</v>
      </c>
      <c r="C48">
        <v>1670</v>
      </c>
      <c r="D48" t="s">
        <v>1</v>
      </c>
    </row>
    <row r="49" spans="1:4" x14ac:dyDescent="0.35">
      <c r="A49" t="s">
        <v>44</v>
      </c>
      <c r="B49">
        <v>8.1</v>
      </c>
      <c r="C49">
        <v>2400</v>
      </c>
      <c r="D49" t="s">
        <v>1</v>
      </c>
    </row>
    <row r="50" spans="1:4" x14ac:dyDescent="0.35">
      <c r="A50" t="s">
        <v>20</v>
      </c>
      <c r="B50">
        <v>5.5</v>
      </c>
      <c r="C50">
        <v>1850</v>
      </c>
      <c r="D50" t="s">
        <v>1</v>
      </c>
    </row>
    <row r="51" spans="1:4" x14ac:dyDescent="0.35">
      <c r="A51" t="s">
        <v>21</v>
      </c>
      <c r="B51">
        <v>4.8</v>
      </c>
      <c r="C51">
        <v>1300</v>
      </c>
      <c r="D51" t="s">
        <v>7</v>
      </c>
    </row>
    <row r="52" spans="1:4" x14ac:dyDescent="0.35">
      <c r="A52" t="s">
        <v>57</v>
      </c>
      <c r="B52">
        <v>7.2</v>
      </c>
      <c r="C52">
        <v>1630</v>
      </c>
      <c r="D52" t="s">
        <v>1</v>
      </c>
    </row>
    <row r="53" spans="1:4" x14ac:dyDescent="0.35">
      <c r="A53" t="s">
        <v>68</v>
      </c>
      <c r="B53">
        <v>2.7</v>
      </c>
      <c r="C53">
        <v>1090</v>
      </c>
      <c r="D53" t="s">
        <v>7</v>
      </c>
    </row>
    <row r="54" spans="1:4" x14ac:dyDescent="0.35">
      <c r="A54" t="s">
        <v>22</v>
      </c>
      <c r="B54">
        <v>4.8</v>
      </c>
      <c r="C54">
        <v>1470</v>
      </c>
      <c r="D54" t="s">
        <v>7</v>
      </c>
    </row>
    <row r="55" spans="1:4" x14ac:dyDescent="0.35">
      <c r="A55" t="s">
        <v>23</v>
      </c>
      <c r="B55">
        <v>6.9</v>
      </c>
      <c r="C55">
        <v>2000</v>
      </c>
      <c r="D55" t="s">
        <v>1</v>
      </c>
    </row>
    <row r="56" spans="1:4" x14ac:dyDescent="0.35">
      <c r="A56" t="s">
        <v>45</v>
      </c>
      <c r="B56">
        <v>8.1999999999999993</v>
      </c>
      <c r="C56">
        <v>3490</v>
      </c>
      <c r="D56" t="s">
        <v>10</v>
      </c>
    </row>
    <row r="57" spans="1:4" x14ac:dyDescent="0.35">
      <c r="A57" t="s">
        <v>65</v>
      </c>
      <c r="B57">
        <v>3.3</v>
      </c>
      <c r="C57">
        <v>600</v>
      </c>
      <c r="D57" t="s">
        <v>7</v>
      </c>
    </row>
    <row r="58" spans="1:4" x14ac:dyDescent="0.35">
      <c r="A58" t="s">
        <v>76</v>
      </c>
      <c r="B58">
        <v>8.5</v>
      </c>
      <c r="C58">
        <v>1930</v>
      </c>
      <c r="D58" t="s">
        <v>1</v>
      </c>
    </row>
    <row r="59" spans="1:4" x14ac:dyDescent="0.35">
      <c r="A59" t="s">
        <v>40</v>
      </c>
      <c r="B59">
        <v>2.2000000000000002</v>
      </c>
      <c r="C59">
        <v>750</v>
      </c>
      <c r="D59" t="s">
        <v>7</v>
      </c>
    </row>
    <row r="60" spans="1:4" x14ac:dyDescent="0.35">
      <c r="A60" t="s">
        <v>38</v>
      </c>
      <c r="B60">
        <v>11</v>
      </c>
      <c r="C60">
        <v>2170</v>
      </c>
      <c r="D60" t="s">
        <v>1</v>
      </c>
    </row>
    <row r="61" spans="1:4" x14ac:dyDescent="0.35">
      <c r="A61" t="s">
        <v>24</v>
      </c>
      <c r="B61">
        <v>7.3</v>
      </c>
      <c r="C61">
        <v>2250</v>
      </c>
      <c r="D61" t="s">
        <v>1</v>
      </c>
    </row>
    <row r="62" spans="1:4" x14ac:dyDescent="0.35">
      <c r="A62" t="s">
        <v>25</v>
      </c>
      <c r="B62">
        <f>16*2/3</f>
        <v>10.666666666666666</v>
      </c>
      <c r="C62">
        <f>4910*2/3</f>
        <v>3273.3333333333335</v>
      </c>
      <c r="D62" t="s">
        <v>10</v>
      </c>
    </row>
    <row r="63" spans="1:4" x14ac:dyDescent="0.35">
      <c r="A63" t="s">
        <v>49</v>
      </c>
      <c r="B63">
        <v>1.2</v>
      </c>
      <c r="C63">
        <v>500</v>
      </c>
      <c r="D63" t="s">
        <v>7</v>
      </c>
    </row>
    <row r="64" spans="1:4" x14ac:dyDescent="0.35">
      <c r="A64" t="s">
        <v>26</v>
      </c>
      <c r="B64">
        <v>11</v>
      </c>
      <c r="C64">
        <v>3060</v>
      </c>
      <c r="D64" t="s">
        <v>10</v>
      </c>
    </row>
    <row r="65" spans="1:4" x14ac:dyDescent="0.35">
      <c r="A65" t="s">
        <v>60</v>
      </c>
      <c r="B65">
        <v>6.5</v>
      </c>
      <c r="C65">
        <v>1650</v>
      </c>
      <c r="D65" t="s">
        <v>1</v>
      </c>
    </row>
    <row r="66" spans="1:4" x14ac:dyDescent="0.35">
      <c r="A66" t="s">
        <v>72</v>
      </c>
      <c r="B66">
        <v>9.9</v>
      </c>
      <c r="C66">
        <v>3180</v>
      </c>
      <c r="D66" t="s">
        <v>10</v>
      </c>
    </row>
    <row r="67" spans="1:4" x14ac:dyDescent="0.35">
      <c r="A67" t="s">
        <v>27</v>
      </c>
      <c r="B67">
        <v>6.2</v>
      </c>
      <c r="C67">
        <v>1890</v>
      </c>
      <c r="D67" t="s">
        <v>1</v>
      </c>
    </row>
    <row r="68" spans="1:4" x14ac:dyDescent="0.35">
      <c r="A68" t="s">
        <v>48</v>
      </c>
      <c r="B68">
        <v>0.4</v>
      </c>
      <c r="C68">
        <v>100</v>
      </c>
      <c r="D68" t="s">
        <v>7</v>
      </c>
    </row>
    <row r="69" spans="1:4" x14ac:dyDescent="0.35">
      <c r="A69" t="s">
        <v>28</v>
      </c>
      <c r="B69">
        <v>7.3</v>
      </c>
      <c r="C69">
        <v>3550</v>
      </c>
      <c r="D69" t="s">
        <v>10</v>
      </c>
    </row>
    <row r="70" spans="1:4" x14ac:dyDescent="0.35">
      <c r="A70" t="s">
        <v>75</v>
      </c>
      <c r="B70">
        <v>5.6</v>
      </c>
      <c r="C70">
        <v>1680</v>
      </c>
      <c r="D70" t="s">
        <v>1</v>
      </c>
    </row>
    <row r="71" spans="1:4" x14ac:dyDescent="0.35">
      <c r="A71" t="s">
        <v>63</v>
      </c>
      <c r="B71">
        <v>10.8</v>
      </c>
      <c r="C71">
        <v>1800</v>
      </c>
      <c r="D71" t="s">
        <v>10</v>
      </c>
    </row>
    <row r="72" spans="1:4" x14ac:dyDescent="0.35">
      <c r="A72" t="s">
        <v>55</v>
      </c>
      <c r="B72">
        <f>22.5/2</f>
        <v>11.25</v>
      </c>
      <c r="C72">
        <v>3800</v>
      </c>
      <c r="D72" t="s">
        <v>10</v>
      </c>
    </row>
    <row r="73" spans="1:4" x14ac:dyDescent="0.35">
      <c r="A73" t="s">
        <v>29</v>
      </c>
      <c r="B73">
        <v>6</v>
      </c>
      <c r="C73">
        <v>2180</v>
      </c>
      <c r="D73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2022-08-01T04:20:27Z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