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F9F755AD-DDF2-4326-B4E0-BA5EED8BA810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C26" i="1"/>
  <c r="B70" i="1"/>
  <c r="C31" i="1" l="1"/>
  <c r="B31" i="1"/>
  <c r="C60" i="1" l="1"/>
  <c r="B60" i="1"/>
  <c r="B6" i="1"/>
</calcChain>
</file>

<file path=xl/sharedStrings.xml><?xml version="1.0" encoding="utf-8"?>
<sst xmlns="http://schemas.openxmlformats.org/spreadsheetml/2006/main" count="144" uniqueCount="80">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</sst>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408E5F-1C2A-4A05-A1F5-0F860195DD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9DA670-D196-4704-9F23-693E4554D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B0529D-4C71-4C8F-85F7-321F47283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B42ED6-0BAF-4402-990B-B890846F5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8E5349-6F8D-4132-9DE2-97B9EB757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3DA924-54AF-4B1C-BF8C-B05290B09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83136AB-7EF6-494B-AA49-54DFE9ED5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A24AD4A-E3F2-4D84-86E1-0EAE8251EA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E8B4954-18CC-4656-8630-02E2AA5B6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D07DABE-92E9-4AF7-B1CA-1E7B9185F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7C94BEB-56CF-4F48-B483-FAFC1691C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86C4201-D720-4B1D-9220-31C7E1B1C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749AAAA-FF98-49E9-BCDB-1F16EE403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49AA21D-10BF-409C-A006-00AA44BFC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D3700C8-8860-420C-8474-9B468CAA2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C6EB57-C2D6-4E56-982B-9256885E4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5C9566-1EBD-40C9-821F-F687BFB24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6970AD5-8426-496E-9E91-2068E90A8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4997E42-AB4C-4798-B592-190EB62EB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5B686EC-465D-46D4-81CD-4D1B1553D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B8FAEB-4241-46E5-9808-A8EA6E145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155FEA8-F066-49D6-8A47-373E22855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7664132-707B-4782-A7F5-B1B50DCB0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75364A1-C65A-4F4D-BB32-65445D6C8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ADDCE67-7977-48F9-B9A3-CA7C437D5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3EFC3EB-AA59-4CCB-B3C6-D88550D25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8D445E5-CE84-492F-A88A-36F81B0AD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FBEA209-BDDF-4DCE-82BB-26B735E7C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D1E4050-F065-4456-821E-D4D64A33F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DDFCB20-E1FC-4EDF-B80C-DAF4E374D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61B852B-C66C-49EE-91A0-99517DCC2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19E2DC8-C041-4046-979F-9A7D905FA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CB0833F-8981-491D-8E37-F1FF6C20AF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9F23226-A229-4D44-A529-F2E64E90A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87EB4A6-E7C2-4234-A9FD-D4DCBF843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D9CD449-20EB-493D-8A81-93593AFF9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EB260EF-5CC7-4F4D-B819-C2FE328F0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B52D915-A129-4803-B224-FDE29E353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9828E1D-9F24-43AE-A94F-67F903565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4E9E9A3-48BE-48D6-AD12-D0992F8BB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6183F87-D17D-4194-BDB5-D23F053C7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EDA8BCC-50CF-478F-BC8F-A109ECE59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313A6E7-CCCD-4FE7-8545-A20EA1410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75FC21B-117C-4BD5-9145-E40140320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95D4FDE-EFF3-4AF1-BE5F-BA3AA65BF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77A88A9-E59A-450D-8199-7C2017A9B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F354E67-5F01-4957-8A25-7748B90D1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87EF8F6-1ED9-4E54-9310-8996B7C40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51A60DD-6F80-4F08-88B0-501AD6A2D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7D18596-53F2-4794-B39D-657A17499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405453A-B65E-49FE-B80B-F77F8E5AD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6F9FA69-1E5B-4BE4-A5A2-F2009DA84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3FA2988-8E22-4C92-A199-5A512F296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B6E5E2F-EB8E-409C-8B43-316A539C3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3BC0543-4988-42E2-97C3-9A95DA10D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B95A490-2DBB-40EF-A596-09DAED799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7EDF557-12A2-48F9-8057-A8263E4D7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5492699-7804-43E3-A8C9-44D1831B9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FFF05E6-2DE2-4A6B-96BE-2B6E66B28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2F737DA-FBBF-4330-BEC1-BEBB5C912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16AA73B-19AD-44FF-A1D9-F81222628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ED060E6-2EB4-4980-9A8B-62B596C5D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E66FF51-328B-4203-9872-3FB604A22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29C82C1-BAD2-44EE-A48A-D5460C986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089FC36-C400-44C7-A912-5F94C4C15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DF2FB30-1203-485F-A418-A8A8B3265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213344A-9688-4606-955B-D5EF941C5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281BDE9-D9D9-43EB-BC45-D098680A3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DF74AEC-3625-417C-86B0-DA681946E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F4EC5C9-8139-40B1-BFCC-42E26D9DF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Difficulties'!$B$2:$B$71</c:f>
              <c:numCache>
                <c:formatCode>General</c:formatCode>
                <c:ptCount val="70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7.5</c:v>
                </c:pt>
                <c:pt idx="8">
                  <c:v>8.1999999999999993</c:v>
                </c:pt>
                <c:pt idx="9">
                  <c:v>3.4</c:v>
                </c:pt>
                <c:pt idx="10">
                  <c:v>4</c:v>
                </c:pt>
                <c:pt idx="11">
                  <c:v>2.9</c:v>
                </c:pt>
                <c:pt idx="12">
                  <c:v>7.1</c:v>
                </c:pt>
                <c:pt idx="13">
                  <c:v>7.9</c:v>
                </c:pt>
                <c:pt idx="14">
                  <c:v>11.3</c:v>
                </c:pt>
                <c:pt idx="15">
                  <c:v>6.8</c:v>
                </c:pt>
                <c:pt idx="16">
                  <c:v>6.5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11.6</c:v>
                </c:pt>
                <c:pt idx="20">
                  <c:v>12.5</c:v>
                </c:pt>
                <c:pt idx="21">
                  <c:v>9</c:v>
                </c:pt>
                <c:pt idx="22">
                  <c:v>9.1</c:v>
                </c:pt>
                <c:pt idx="23">
                  <c:v>5.2</c:v>
                </c:pt>
                <c:pt idx="24">
                  <c:v>9.5500000000000007</c:v>
                </c:pt>
                <c:pt idx="25">
                  <c:v>9.5</c:v>
                </c:pt>
                <c:pt idx="26">
                  <c:v>14</c:v>
                </c:pt>
                <c:pt idx="27">
                  <c:v>12.2</c:v>
                </c:pt>
                <c:pt idx="28">
                  <c:v>12</c:v>
                </c:pt>
                <c:pt idx="29">
                  <c:v>9.75</c:v>
                </c:pt>
                <c:pt idx="30">
                  <c:v>6.9</c:v>
                </c:pt>
                <c:pt idx="31">
                  <c:v>5.4</c:v>
                </c:pt>
                <c:pt idx="32">
                  <c:v>11.9</c:v>
                </c:pt>
                <c:pt idx="33">
                  <c:v>11.4</c:v>
                </c:pt>
                <c:pt idx="34">
                  <c:v>8.5</c:v>
                </c:pt>
                <c:pt idx="35">
                  <c:v>2.8</c:v>
                </c:pt>
                <c:pt idx="36">
                  <c:v>10.4</c:v>
                </c:pt>
                <c:pt idx="37">
                  <c:v>0.9</c:v>
                </c:pt>
                <c:pt idx="38">
                  <c:v>4.2</c:v>
                </c:pt>
                <c:pt idx="39">
                  <c:v>4.8</c:v>
                </c:pt>
                <c:pt idx="40">
                  <c:v>4</c:v>
                </c:pt>
                <c:pt idx="41">
                  <c:v>1.4</c:v>
                </c:pt>
                <c:pt idx="42">
                  <c:v>13.6</c:v>
                </c:pt>
                <c:pt idx="43">
                  <c:v>10.5</c:v>
                </c:pt>
                <c:pt idx="44">
                  <c:v>7</c:v>
                </c:pt>
                <c:pt idx="45">
                  <c:v>8.1</c:v>
                </c:pt>
                <c:pt idx="46">
                  <c:v>5.5</c:v>
                </c:pt>
                <c:pt idx="47">
                  <c:v>4.8</c:v>
                </c:pt>
                <c:pt idx="48">
                  <c:v>7.2</c:v>
                </c:pt>
                <c:pt idx="49">
                  <c:v>2.7</c:v>
                </c:pt>
                <c:pt idx="50">
                  <c:v>4.8</c:v>
                </c:pt>
                <c:pt idx="51">
                  <c:v>6.9</c:v>
                </c:pt>
                <c:pt idx="52">
                  <c:v>8.1999999999999993</c:v>
                </c:pt>
                <c:pt idx="53">
                  <c:v>3.3</c:v>
                </c:pt>
                <c:pt idx="54">
                  <c:v>8.5</c:v>
                </c:pt>
                <c:pt idx="55">
                  <c:v>2.2000000000000002</c:v>
                </c:pt>
                <c:pt idx="56">
                  <c:v>11</c:v>
                </c:pt>
                <c:pt idx="57">
                  <c:v>7.3</c:v>
                </c:pt>
                <c:pt idx="58">
                  <c:v>10.666666666666666</c:v>
                </c:pt>
                <c:pt idx="59">
                  <c:v>1.2</c:v>
                </c:pt>
                <c:pt idx="60">
                  <c:v>11</c:v>
                </c:pt>
                <c:pt idx="61">
                  <c:v>6.5</c:v>
                </c:pt>
                <c:pt idx="62">
                  <c:v>9.9</c:v>
                </c:pt>
                <c:pt idx="63">
                  <c:v>6.2</c:v>
                </c:pt>
                <c:pt idx="64">
                  <c:v>0.4</c:v>
                </c:pt>
                <c:pt idx="65">
                  <c:v>7.3</c:v>
                </c:pt>
                <c:pt idx="66">
                  <c:v>5.6</c:v>
                </c:pt>
                <c:pt idx="67">
                  <c:v>10.8</c:v>
                </c:pt>
                <c:pt idx="68">
                  <c:v>11.25</c:v>
                </c:pt>
                <c:pt idx="69">
                  <c:v>6</c:v>
                </c:pt>
              </c:numCache>
            </c:numRef>
          </c:xVal>
          <c:yVal>
            <c:numRef>
              <c:f>'Hike Difficulties'!$C$2:$C$71</c:f>
              <c:numCache>
                <c:formatCode>General</c:formatCode>
                <c:ptCount val="70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2970</c:v>
                </c:pt>
                <c:pt idx="8">
                  <c:v>3110</c:v>
                </c:pt>
                <c:pt idx="9">
                  <c:v>940</c:v>
                </c:pt>
                <c:pt idx="10">
                  <c:v>1000</c:v>
                </c:pt>
                <c:pt idx="11">
                  <c:v>1090</c:v>
                </c:pt>
                <c:pt idx="12">
                  <c:v>3030</c:v>
                </c:pt>
                <c:pt idx="13">
                  <c:v>3200</c:v>
                </c:pt>
                <c:pt idx="14">
                  <c:v>3850</c:v>
                </c:pt>
                <c:pt idx="15">
                  <c:v>1200</c:v>
                </c:pt>
                <c:pt idx="16">
                  <c:v>1540</c:v>
                </c:pt>
                <c:pt idx="17">
                  <c:v>2880</c:v>
                </c:pt>
                <c:pt idx="18">
                  <c:v>3290</c:v>
                </c:pt>
                <c:pt idx="19">
                  <c:v>2660</c:v>
                </c:pt>
                <c:pt idx="20">
                  <c:v>2780</c:v>
                </c:pt>
                <c:pt idx="21">
                  <c:v>1680</c:v>
                </c:pt>
                <c:pt idx="22">
                  <c:v>1580</c:v>
                </c:pt>
                <c:pt idx="23">
                  <c:v>1000</c:v>
                </c:pt>
                <c:pt idx="24">
                  <c:v>2425</c:v>
                </c:pt>
                <c:pt idx="25">
                  <c:v>4100</c:v>
                </c:pt>
                <c:pt idx="26">
                  <c:v>4800</c:v>
                </c:pt>
                <c:pt idx="27">
                  <c:v>4120</c:v>
                </c:pt>
                <c:pt idx="28">
                  <c:v>3420</c:v>
                </c:pt>
                <c:pt idx="29">
                  <c:v>3850</c:v>
                </c:pt>
                <c:pt idx="30">
                  <c:v>2050</c:v>
                </c:pt>
                <c:pt idx="31">
                  <c:v>1450</c:v>
                </c:pt>
                <c:pt idx="32">
                  <c:v>3160</c:v>
                </c:pt>
                <c:pt idx="33">
                  <c:v>2550</c:v>
                </c:pt>
                <c:pt idx="34">
                  <c:v>3350</c:v>
                </c:pt>
                <c:pt idx="35">
                  <c:v>880</c:v>
                </c:pt>
                <c:pt idx="36">
                  <c:v>1420</c:v>
                </c:pt>
                <c:pt idx="37">
                  <c:v>200</c:v>
                </c:pt>
                <c:pt idx="38">
                  <c:v>860</c:v>
                </c:pt>
                <c:pt idx="39">
                  <c:v>1260</c:v>
                </c:pt>
                <c:pt idx="40">
                  <c:v>2600</c:v>
                </c:pt>
                <c:pt idx="41">
                  <c:v>375</c:v>
                </c:pt>
                <c:pt idx="42">
                  <c:v>3930</c:v>
                </c:pt>
                <c:pt idx="43">
                  <c:v>3100</c:v>
                </c:pt>
                <c:pt idx="44">
                  <c:v>1670</c:v>
                </c:pt>
                <c:pt idx="45">
                  <c:v>2400</c:v>
                </c:pt>
                <c:pt idx="46">
                  <c:v>1850</c:v>
                </c:pt>
                <c:pt idx="47">
                  <c:v>1300</c:v>
                </c:pt>
                <c:pt idx="48">
                  <c:v>1630</c:v>
                </c:pt>
                <c:pt idx="49">
                  <c:v>1090</c:v>
                </c:pt>
                <c:pt idx="50">
                  <c:v>1470</c:v>
                </c:pt>
                <c:pt idx="51">
                  <c:v>2000</c:v>
                </c:pt>
                <c:pt idx="52">
                  <c:v>3490</c:v>
                </c:pt>
                <c:pt idx="53">
                  <c:v>600</c:v>
                </c:pt>
                <c:pt idx="54">
                  <c:v>1930</c:v>
                </c:pt>
                <c:pt idx="55">
                  <c:v>750</c:v>
                </c:pt>
                <c:pt idx="56">
                  <c:v>2170</c:v>
                </c:pt>
                <c:pt idx="57">
                  <c:v>2250</c:v>
                </c:pt>
                <c:pt idx="58">
                  <c:v>3273.3333333333335</c:v>
                </c:pt>
                <c:pt idx="59">
                  <c:v>500</c:v>
                </c:pt>
                <c:pt idx="60">
                  <c:v>3060</c:v>
                </c:pt>
                <c:pt idx="61">
                  <c:v>1650</c:v>
                </c:pt>
                <c:pt idx="62">
                  <c:v>3180</c:v>
                </c:pt>
                <c:pt idx="63">
                  <c:v>1890</c:v>
                </c:pt>
                <c:pt idx="64">
                  <c:v>100</c:v>
                </c:pt>
                <c:pt idx="65">
                  <c:v>3550</c:v>
                </c:pt>
                <c:pt idx="66">
                  <c:v>1680</c:v>
                </c:pt>
                <c:pt idx="67">
                  <c:v>1800</c:v>
                </c:pt>
                <c:pt idx="68">
                  <c:v>3800</c:v>
                </c:pt>
                <c:pt idx="69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strenuous</c:v>
                  </c:pt>
                  <c:pt idx="9">
                    <c:v>moderate (because rough)</c:v>
                  </c:pt>
                  <c:pt idx="10">
                    <c:v>easy</c:v>
                  </c:pt>
                  <c:pt idx="11">
                    <c:v>easy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easy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strenuous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easy</c:v>
                  </c:pt>
                  <c:pt idx="24">
                    <c:v>moderate</c:v>
                  </c:pt>
                  <c:pt idx="25">
                    <c:v>strenuous</c:v>
                  </c:pt>
                  <c:pt idx="26">
                    <c:v>strenuous</c:v>
                  </c:pt>
                  <c:pt idx="27">
                    <c:v>strenuous</c:v>
                  </c:pt>
                  <c:pt idx="28">
                    <c:v>strenuous</c:v>
                  </c:pt>
                  <c:pt idx="29">
                    <c:v>strenuous</c:v>
                  </c:pt>
                  <c:pt idx="30">
                    <c:v>moderate</c:v>
                  </c:pt>
                  <c:pt idx="31">
                    <c:v>easy</c:v>
                  </c:pt>
                  <c:pt idx="32">
                    <c:v>strenuous</c:v>
                  </c:pt>
                  <c:pt idx="33">
                    <c:v>moderate</c:v>
                  </c:pt>
                  <c:pt idx="34">
                    <c:v>strenuous</c:v>
                  </c:pt>
                  <c:pt idx="35">
                    <c:v>easy</c:v>
                  </c:pt>
                  <c:pt idx="36">
                    <c:v>moderate</c:v>
                  </c:pt>
                  <c:pt idx="37">
                    <c:v>easy</c:v>
                  </c:pt>
                  <c:pt idx="38">
                    <c:v>easy</c:v>
                  </c:pt>
                  <c:pt idx="39">
                    <c:v>easy</c:v>
                  </c:pt>
                  <c:pt idx="40">
                    <c:v>moderate</c:v>
                  </c:pt>
                  <c:pt idx="41">
                    <c:v>easy</c:v>
                  </c:pt>
                  <c:pt idx="42">
                    <c:v>strenuous</c:v>
                  </c:pt>
                  <c:pt idx="43">
                    <c:v>strenuous</c:v>
                  </c:pt>
                  <c:pt idx="44">
                    <c:v>moderate</c:v>
                  </c:pt>
                  <c:pt idx="45">
                    <c:v>moderate</c:v>
                  </c:pt>
                  <c:pt idx="46">
                    <c:v>moderate</c:v>
                  </c:pt>
                  <c:pt idx="47">
                    <c:v>easy</c:v>
                  </c:pt>
                  <c:pt idx="48">
                    <c:v>moderate</c:v>
                  </c:pt>
                  <c:pt idx="49">
                    <c:v>easy</c:v>
                  </c:pt>
                  <c:pt idx="50">
                    <c:v>easy</c:v>
                  </c:pt>
                  <c:pt idx="51">
                    <c:v>moderate</c:v>
                  </c:pt>
                  <c:pt idx="52">
                    <c:v>strenuous</c:v>
                  </c:pt>
                  <c:pt idx="53">
                    <c:v>easy</c:v>
                  </c:pt>
                  <c:pt idx="54">
                    <c:v>moderate</c:v>
                  </c:pt>
                  <c:pt idx="55">
                    <c:v>easy</c:v>
                  </c:pt>
                  <c:pt idx="56">
                    <c:v>moderate</c:v>
                  </c:pt>
                  <c:pt idx="57">
                    <c:v>moderate</c:v>
                  </c:pt>
                  <c:pt idx="58">
                    <c:v>strenuous</c:v>
                  </c:pt>
                  <c:pt idx="59">
                    <c:v>easy</c:v>
                  </c:pt>
                  <c:pt idx="60">
                    <c:v>strenuous</c:v>
                  </c:pt>
                  <c:pt idx="61">
                    <c:v>moderate</c:v>
                  </c:pt>
                  <c:pt idx="62">
                    <c:v>strenuous</c:v>
                  </c:pt>
                  <c:pt idx="63">
                    <c:v>moderate</c:v>
                  </c:pt>
                  <c:pt idx="64">
                    <c:v>easy</c:v>
                  </c:pt>
                  <c:pt idx="65">
                    <c:v>strenuous</c:v>
                  </c:pt>
                  <c:pt idx="66">
                    <c:v>moderate</c:v>
                  </c:pt>
                  <c:pt idx="67">
                    <c:v>strenuous</c:v>
                  </c:pt>
                  <c:pt idx="68">
                    <c:v>strenuous</c:v>
                  </c:pt>
                  <c:pt idx="69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1" totalsRowShown="0">
  <autoFilter ref="A1:D71" xr:uid="{F6E6D1D2-BEAF-41EC-8549-7BFCED1FD786}"/>
  <sortState xmlns:xlrd2="http://schemas.microsoft.com/office/spreadsheetml/2017/richdata2" ref="A2:D71">
    <sortCondition ref="A1:A71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1"/>
  <sheetViews>
    <sheetView tabSelected="1" workbookViewId="0">
      <selection activeCell="D26" sqref="D26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36</v>
      </c>
      <c r="B9">
        <v>7.5</v>
      </c>
      <c r="C9">
        <v>2970</v>
      </c>
      <c r="D9" t="s">
        <v>1</v>
      </c>
    </row>
    <row r="10" spans="1:4" x14ac:dyDescent="0.35">
      <c r="A10" t="s">
        <v>61</v>
      </c>
      <c r="B10">
        <v>8.1999999999999993</v>
      </c>
      <c r="C10">
        <v>3110</v>
      </c>
      <c r="D10" t="s">
        <v>10</v>
      </c>
    </row>
    <row r="11" spans="1:4" x14ac:dyDescent="0.35">
      <c r="A11" t="s">
        <v>64</v>
      </c>
      <c r="B11">
        <v>3.4</v>
      </c>
      <c r="C11">
        <v>940</v>
      </c>
      <c r="D11" t="s">
        <v>67</v>
      </c>
    </row>
    <row r="12" spans="1:4" x14ac:dyDescent="0.35">
      <c r="A12" t="s">
        <v>42</v>
      </c>
      <c r="B12">
        <v>4</v>
      </c>
      <c r="C12">
        <v>1000</v>
      </c>
      <c r="D12" t="s">
        <v>7</v>
      </c>
    </row>
    <row r="13" spans="1:4" x14ac:dyDescent="0.35">
      <c r="A13" t="s">
        <v>43</v>
      </c>
      <c r="B13">
        <v>2.9</v>
      </c>
      <c r="C13">
        <v>1090</v>
      </c>
      <c r="D13" t="s">
        <v>7</v>
      </c>
    </row>
    <row r="14" spans="1:4" x14ac:dyDescent="0.35">
      <c r="A14" t="s">
        <v>39</v>
      </c>
      <c r="B14">
        <v>7.1</v>
      </c>
      <c r="C14">
        <v>3030</v>
      </c>
      <c r="D14" t="s">
        <v>1</v>
      </c>
    </row>
    <row r="15" spans="1:4" x14ac:dyDescent="0.35">
      <c r="A15" t="s">
        <v>69</v>
      </c>
      <c r="B15">
        <v>7.9</v>
      </c>
      <c r="C15">
        <v>3200</v>
      </c>
      <c r="D15" t="s">
        <v>10</v>
      </c>
    </row>
    <row r="16" spans="1:4" x14ac:dyDescent="0.35">
      <c r="A16" t="s">
        <v>70</v>
      </c>
      <c r="B16">
        <v>11.3</v>
      </c>
      <c r="C16">
        <v>3850</v>
      </c>
      <c r="D16" t="s">
        <v>10</v>
      </c>
    </row>
    <row r="17" spans="1:4" x14ac:dyDescent="0.35">
      <c r="A17" t="s">
        <v>71</v>
      </c>
      <c r="B17">
        <v>6.8</v>
      </c>
      <c r="C17">
        <v>1200</v>
      </c>
      <c r="D17" t="s">
        <v>7</v>
      </c>
    </row>
    <row r="18" spans="1:4" x14ac:dyDescent="0.35">
      <c r="A18" t="s">
        <v>50</v>
      </c>
      <c r="B18">
        <v>6.5</v>
      </c>
      <c r="C18">
        <v>1540</v>
      </c>
      <c r="D18" t="s">
        <v>1</v>
      </c>
    </row>
    <row r="19" spans="1:4" x14ac:dyDescent="0.35">
      <c r="A19" t="s">
        <v>8</v>
      </c>
      <c r="B19">
        <v>9.8000000000000007</v>
      </c>
      <c r="C19">
        <v>2880</v>
      </c>
      <c r="D19" t="s">
        <v>1</v>
      </c>
    </row>
    <row r="20" spans="1:4" x14ac:dyDescent="0.35">
      <c r="A20" t="s">
        <v>9</v>
      </c>
      <c r="B20">
        <v>9.6</v>
      </c>
      <c r="C20">
        <v>3290</v>
      </c>
      <c r="D20" t="s">
        <v>10</v>
      </c>
    </row>
    <row r="21" spans="1:4" x14ac:dyDescent="0.35">
      <c r="A21" t="s">
        <v>46</v>
      </c>
      <c r="B21">
        <v>11.6</v>
      </c>
      <c r="C21">
        <v>2660</v>
      </c>
      <c r="D21" t="s">
        <v>1</v>
      </c>
    </row>
    <row r="22" spans="1:4" x14ac:dyDescent="0.35">
      <c r="A22" t="s">
        <v>11</v>
      </c>
      <c r="B22">
        <v>12.5</v>
      </c>
      <c r="C22">
        <v>2780</v>
      </c>
      <c r="D22" t="s">
        <v>10</v>
      </c>
    </row>
    <row r="23" spans="1:4" x14ac:dyDescent="0.35">
      <c r="A23" t="s">
        <v>56</v>
      </c>
      <c r="B23">
        <v>9</v>
      </c>
      <c r="C23">
        <v>1680</v>
      </c>
      <c r="D23" t="s">
        <v>1</v>
      </c>
    </row>
    <row r="24" spans="1:4" x14ac:dyDescent="0.35">
      <c r="A24" t="s">
        <v>12</v>
      </c>
      <c r="B24">
        <v>9.1</v>
      </c>
      <c r="C24">
        <v>1580</v>
      </c>
      <c r="D24" t="s">
        <v>1</v>
      </c>
    </row>
    <row r="25" spans="1:4" x14ac:dyDescent="0.35">
      <c r="A25" t="s">
        <v>35</v>
      </c>
      <c r="B25">
        <v>5.2</v>
      </c>
      <c r="C25">
        <v>1000</v>
      </c>
      <c r="D25" t="s">
        <v>7</v>
      </c>
    </row>
    <row r="26" spans="1:4" x14ac:dyDescent="0.35">
      <c r="A26" t="s">
        <v>79</v>
      </c>
      <c r="B26">
        <f>19.1/2</f>
        <v>9.5500000000000007</v>
      </c>
      <c r="C26">
        <f>4850/2</f>
        <v>2425</v>
      </c>
      <c r="D26" t="s">
        <v>1</v>
      </c>
    </row>
    <row r="27" spans="1:4" x14ac:dyDescent="0.35">
      <c r="A27" t="s">
        <v>78</v>
      </c>
      <c r="B27">
        <v>9.5</v>
      </c>
      <c r="C27">
        <v>4100</v>
      </c>
      <c r="D27" t="s">
        <v>10</v>
      </c>
    </row>
    <row r="28" spans="1:4" x14ac:dyDescent="0.35">
      <c r="A28" t="s">
        <v>13</v>
      </c>
      <c r="B28">
        <v>14</v>
      </c>
      <c r="C28">
        <v>4800</v>
      </c>
      <c r="D28" t="s">
        <v>10</v>
      </c>
    </row>
    <row r="29" spans="1:4" x14ac:dyDescent="0.35">
      <c r="A29" t="s">
        <v>14</v>
      </c>
      <c r="B29">
        <v>12.2</v>
      </c>
      <c r="C29">
        <v>4120</v>
      </c>
      <c r="D29" t="s">
        <v>10</v>
      </c>
    </row>
    <row r="30" spans="1:4" x14ac:dyDescent="0.35">
      <c r="A30" t="s">
        <v>15</v>
      </c>
      <c r="B30">
        <v>12</v>
      </c>
      <c r="C30">
        <v>3420</v>
      </c>
      <c r="D30" t="s">
        <v>10</v>
      </c>
    </row>
    <row r="31" spans="1:4" x14ac:dyDescent="0.35">
      <c r="A31" t="s">
        <v>37</v>
      </c>
      <c r="B31">
        <f>19.5/2</f>
        <v>9.75</v>
      </c>
      <c r="C31">
        <f>4400*7/8</f>
        <v>3850</v>
      </c>
      <c r="D31" t="s">
        <v>10</v>
      </c>
    </row>
    <row r="32" spans="1:4" x14ac:dyDescent="0.35">
      <c r="A32" t="s">
        <v>77</v>
      </c>
      <c r="B32">
        <v>6.9</v>
      </c>
      <c r="C32">
        <v>2050</v>
      </c>
      <c r="D32" t="s">
        <v>1</v>
      </c>
    </row>
    <row r="33" spans="1:4" x14ac:dyDescent="0.35">
      <c r="A33" t="s">
        <v>16</v>
      </c>
      <c r="B33">
        <v>5.4</v>
      </c>
      <c r="C33">
        <v>1450</v>
      </c>
      <c r="D33" t="s">
        <v>7</v>
      </c>
    </row>
    <row r="34" spans="1:4" x14ac:dyDescent="0.35">
      <c r="A34" t="s">
        <v>41</v>
      </c>
      <c r="B34">
        <v>11.9</v>
      </c>
      <c r="C34">
        <v>3160</v>
      </c>
      <c r="D34" t="s">
        <v>10</v>
      </c>
    </row>
    <row r="35" spans="1:4" x14ac:dyDescent="0.35">
      <c r="A35" t="s">
        <v>17</v>
      </c>
      <c r="B35">
        <v>11.4</v>
      </c>
      <c r="C35">
        <v>2550</v>
      </c>
      <c r="D35" t="s">
        <v>1</v>
      </c>
    </row>
    <row r="36" spans="1:4" x14ac:dyDescent="0.35">
      <c r="A36" t="s">
        <v>18</v>
      </c>
      <c r="B36">
        <v>8.5</v>
      </c>
      <c r="C36">
        <v>3350</v>
      </c>
      <c r="D36" t="s">
        <v>10</v>
      </c>
    </row>
    <row r="37" spans="1:4" x14ac:dyDescent="0.35">
      <c r="A37" t="s">
        <v>53</v>
      </c>
      <c r="B37">
        <v>2.8</v>
      </c>
      <c r="C37">
        <v>880</v>
      </c>
      <c r="D37" t="s">
        <v>7</v>
      </c>
    </row>
    <row r="38" spans="1:4" x14ac:dyDescent="0.35">
      <c r="A38" t="s">
        <v>19</v>
      </c>
      <c r="B38">
        <v>10.4</v>
      </c>
      <c r="C38">
        <v>1420</v>
      </c>
      <c r="D38" t="s">
        <v>1</v>
      </c>
    </row>
    <row r="39" spans="1:4" x14ac:dyDescent="0.35">
      <c r="A39" t="s">
        <v>51</v>
      </c>
      <c r="B39">
        <v>0.9</v>
      </c>
      <c r="C39">
        <v>200</v>
      </c>
      <c r="D39" t="s">
        <v>7</v>
      </c>
    </row>
    <row r="40" spans="1:4" x14ac:dyDescent="0.35">
      <c r="A40" t="s">
        <v>66</v>
      </c>
      <c r="B40">
        <v>4.2</v>
      </c>
      <c r="C40">
        <v>860</v>
      </c>
      <c r="D40" t="s">
        <v>7</v>
      </c>
    </row>
    <row r="41" spans="1:4" x14ac:dyDescent="0.35">
      <c r="A41" t="s">
        <v>54</v>
      </c>
      <c r="B41">
        <v>4.8</v>
      </c>
      <c r="C41">
        <v>1260</v>
      </c>
      <c r="D41" t="s">
        <v>7</v>
      </c>
    </row>
    <row r="42" spans="1:4" x14ac:dyDescent="0.35">
      <c r="A42" t="s">
        <v>74</v>
      </c>
      <c r="B42">
        <v>4</v>
      </c>
      <c r="C42">
        <v>2600</v>
      </c>
      <c r="D42" t="s">
        <v>1</v>
      </c>
    </row>
    <row r="43" spans="1:4" x14ac:dyDescent="0.35">
      <c r="A43" t="s">
        <v>52</v>
      </c>
      <c r="B43">
        <v>1.4</v>
      </c>
      <c r="C43">
        <v>375</v>
      </c>
      <c r="D43" t="s">
        <v>7</v>
      </c>
    </row>
    <row r="44" spans="1:4" x14ac:dyDescent="0.35">
      <c r="A44" t="s">
        <v>47</v>
      </c>
      <c r="B44">
        <v>13.6</v>
      </c>
      <c r="C44">
        <v>3930</v>
      </c>
      <c r="D44" t="s">
        <v>10</v>
      </c>
    </row>
    <row r="45" spans="1:4" x14ac:dyDescent="0.35">
      <c r="A45" t="s">
        <v>62</v>
      </c>
      <c r="B45">
        <v>10.5</v>
      </c>
      <c r="C45">
        <v>3100</v>
      </c>
      <c r="D45" t="s">
        <v>10</v>
      </c>
    </row>
    <row r="46" spans="1:4" x14ac:dyDescent="0.35">
      <c r="A46" t="s">
        <v>34</v>
      </c>
      <c r="B46">
        <v>7</v>
      </c>
      <c r="C46">
        <v>1670</v>
      </c>
      <c r="D46" t="s">
        <v>1</v>
      </c>
    </row>
    <row r="47" spans="1:4" x14ac:dyDescent="0.35">
      <c r="A47" t="s">
        <v>44</v>
      </c>
      <c r="B47">
        <v>8.1</v>
      </c>
      <c r="C47">
        <v>2400</v>
      </c>
      <c r="D47" t="s">
        <v>1</v>
      </c>
    </row>
    <row r="48" spans="1:4" x14ac:dyDescent="0.35">
      <c r="A48" t="s">
        <v>20</v>
      </c>
      <c r="B48">
        <v>5.5</v>
      </c>
      <c r="C48">
        <v>1850</v>
      </c>
      <c r="D48" t="s">
        <v>1</v>
      </c>
    </row>
    <row r="49" spans="1:4" x14ac:dyDescent="0.35">
      <c r="A49" t="s">
        <v>21</v>
      </c>
      <c r="B49">
        <v>4.8</v>
      </c>
      <c r="C49">
        <v>1300</v>
      </c>
      <c r="D49" t="s">
        <v>7</v>
      </c>
    </row>
    <row r="50" spans="1:4" x14ac:dyDescent="0.35">
      <c r="A50" t="s">
        <v>57</v>
      </c>
      <c r="B50">
        <v>7.2</v>
      </c>
      <c r="C50">
        <v>1630</v>
      </c>
      <c r="D50" t="s">
        <v>1</v>
      </c>
    </row>
    <row r="51" spans="1:4" x14ac:dyDescent="0.35">
      <c r="A51" t="s">
        <v>68</v>
      </c>
      <c r="B51">
        <v>2.7</v>
      </c>
      <c r="C51">
        <v>1090</v>
      </c>
      <c r="D51" t="s">
        <v>7</v>
      </c>
    </row>
    <row r="52" spans="1:4" x14ac:dyDescent="0.35">
      <c r="A52" t="s">
        <v>22</v>
      </c>
      <c r="B52">
        <v>4.8</v>
      </c>
      <c r="C52">
        <v>1470</v>
      </c>
      <c r="D52" t="s">
        <v>7</v>
      </c>
    </row>
    <row r="53" spans="1:4" x14ac:dyDescent="0.35">
      <c r="A53" t="s">
        <v>23</v>
      </c>
      <c r="B53">
        <v>6.9</v>
      </c>
      <c r="C53">
        <v>2000</v>
      </c>
      <c r="D53" t="s">
        <v>1</v>
      </c>
    </row>
    <row r="54" spans="1:4" x14ac:dyDescent="0.35">
      <c r="A54" t="s">
        <v>45</v>
      </c>
      <c r="B54">
        <v>8.1999999999999993</v>
      </c>
      <c r="C54">
        <v>3490</v>
      </c>
      <c r="D54" t="s">
        <v>10</v>
      </c>
    </row>
    <row r="55" spans="1:4" x14ac:dyDescent="0.35">
      <c r="A55" t="s">
        <v>65</v>
      </c>
      <c r="B55">
        <v>3.3</v>
      </c>
      <c r="C55">
        <v>600</v>
      </c>
      <c r="D55" t="s">
        <v>7</v>
      </c>
    </row>
    <row r="56" spans="1:4" x14ac:dyDescent="0.35">
      <c r="A56" t="s">
        <v>76</v>
      </c>
      <c r="B56">
        <v>8.5</v>
      </c>
      <c r="C56">
        <v>1930</v>
      </c>
      <c r="D56" t="s">
        <v>1</v>
      </c>
    </row>
    <row r="57" spans="1:4" x14ac:dyDescent="0.35">
      <c r="A57" t="s">
        <v>40</v>
      </c>
      <c r="B57">
        <v>2.2000000000000002</v>
      </c>
      <c r="C57">
        <v>750</v>
      </c>
      <c r="D57" t="s">
        <v>7</v>
      </c>
    </row>
    <row r="58" spans="1:4" x14ac:dyDescent="0.35">
      <c r="A58" t="s">
        <v>38</v>
      </c>
      <c r="B58">
        <v>11</v>
      </c>
      <c r="C58">
        <v>2170</v>
      </c>
      <c r="D58" t="s">
        <v>1</v>
      </c>
    </row>
    <row r="59" spans="1:4" x14ac:dyDescent="0.35">
      <c r="A59" t="s">
        <v>24</v>
      </c>
      <c r="B59">
        <v>7.3</v>
      </c>
      <c r="C59">
        <v>2250</v>
      </c>
      <c r="D59" t="s">
        <v>1</v>
      </c>
    </row>
    <row r="60" spans="1:4" x14ac:dyDescent="0.35">
      <c r="A60" t="s">
        <v>25</v>
      </c>
      <c r="B60">
        <f>16*2/3</f>
        <v>10.666666666666666</v>
      </c>
      <c r="C60">
        <f>4910*2/3</f>
        <v>3273.3333333333335</v>
      </c>
      <c r="D60" t="s">
        <v>10</v>
      </c>
    </row>
    <row r="61" spans="1:4" x14ac:dyDescent="0.35">
      <c r="A61" t="s">
        <v>49</v>
      </c>
      <c r="B61">
        <v>1.2</v>
      </c>
      <c r="C61">
        <v>500</v>
      </c>
      <c r="D61" t="s">
        <v>7</v>
      </c>
    </row>
    <row r="62" spans="1:4" x14ac:dyDescent="0.35">
      <c r="A62" t="s">
        <v>26</v>
      </c>
      <c r="B62">
        <v>11</v>
      </c>
      <c r="C62">
        <v>3060</v>
      </c>
      <c r="D62" t="s">
        <v>10</v>
      </c>
    </row>
    <row r="63" spans="1:4" x14ac:dyDescent="0.35">
      <c r="A63" t="s">
        <v>60</v>
      </c>
      <c r="B63">
        <v>6.5</v>
      </c>
      <c r="C63">
        <v>1650</v>
      </c>
      <c r="D63" t="s">
        <v>1</v>
      </c>
    </row>
    <row r="64" spans="1:4" x14ac:dyDescent="0.35">
      <c r="A64" t="s">
        <v>72</v>
      </c>
      <c r="B64">
        <v>9.9</v>
      </c>
      <c r="C64">
        <v>3180</v>
      </c>
      <c r="D64" t="s">
        <v>10</v>
      </c>
    </row>
    <row r="65" spans="1:4" x14ac:dyDescent="0.35">
      <c r="A65" t="s">
        <v>27</v>
      </c>
      <c r="B65">
        <v>6.2</v>
      </c>
      <c r="C65">
        <v>1890</v>
      </c>
      <c r="D65" t="s">
        <v>1</v>
      </c>
    </row>
    <row r="66" spans="1:4" x14ac:dyDescent="0.35">
      <c r="A66" t="s">
        <v>48</v>
      </c>
      <c r="B66">
        <v>0.4</v>
      </c>
      <c r="C66">
        <v>100</v>
      </c>
      <c r="D66" t="s">
        <v>7</v>
      </c>
    </row>
    <row r="67" spans="1:4" x14ac:dyDescent="0.35">
      <c r="A67" t="s">
        <v>28</v>
      </c>
      <c r="B67">
        <v>7.3</v>
      </c>
      <c r="C67">
        <v>3550</v>
      </c>
      <c r="D67" t="s">
        <v>10</v>
      </c>
    </row>
    <row r="68" spans="1:4" x14ac:dyDescent="0.35">
      <c r="A68" t="s">
        <v>75</v>
      </c>
      <c r="B68">
        <v>5.6</v>
      </c>
      <c r="C68">
        <v>1680</v>
      </c>
      <c r="D68" t="s">
        <v>1</v>
      </c>
    </row>
    <row r="69" spans="1:4" x14ac:dyDescent="0.35">
      <c r="A69" t="s">
        <v>63</v>
      </c>
      <c r="B69">
        <v>10.8</v>
      </c>
      <c r="C69">
        <v>1800</v>
      </c>
      <c r="D69" t="s">
        <v>10</v>
      </c>
    </row>
    <row r="70" spans="1:4" x14ac:dyDescent="0.35">
      <c r="A70" t="s">
        <v>55</v>
      </c>
      <c r="B70">
        <f>22.5/2</f>
        <v>11.25</v>
      </c>
      <c r="C70">
        <v>3800</v>
      </c>
      <c r="D70" t="s">
        <v>10</v>
      </c>
    </row>
    <row r="71" spans="1:4" x14ac:dyDescent="0.35">
      <c r="A71" t="s">
        <v>29</v>
      </c>
      <c r="B71">
        <v>6</v>
      </c>
      <c r="C71">
        <v>2180</v>
      </c>
      <c r="D71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2022-07-31T22:24:19Z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