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14A8713-AB46-4417-996E-73ECAFA559AA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B24" i="1"/>
  <c r="B17" i="1"/>
  <c r="C17" i="1"/>
  <c r="B30" i="1"/>
  <c r="C30" i="1"/>
  <c r="B74" i="1"/>
  <c r="C35" i="1" l="1"/>
  <c r="B35" i="1"/>
  <c r="C64" i="1" l="1"/>
  <c r="B64" i="1"/>
  <c r="B6" i="1"/>
</calcChain>
</file>

<file path=xl/sharedStrings.xml><?xml version="1.0" encoding="utf-8"?>
<sst xmlns="http://schemas.openxmlformats.org/spreadsheetml/2006/main" count="152" uniqueCount="84">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</sst>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EC9277-92D5-41A9-A9A3-AABA8BAD4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5FE6C4-49F2-4C94-AF1A-089145FFD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58ADD1-5A44-4B86-8ABC-14B6C270E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B8173A-FA56-4342-BDEE-E5477F588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DE93E8-30B7-4B8A-9C6A-ED0C276CB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5100B6-5AA5-49B2-96E9-60ACC321F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7EBB40-F73C-41E8-81BD-04C740E1A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CC8CB4-C881-4697-9F27-834D356F5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D7D950-654B-4E83-B212-B74D137A4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A0C71B-FEFB-4F0A-8765-3A6B37968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047F64-B6C6-44E6-BCFC-5584C0B64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C41688-CF55-4863-A299-077314AAC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F6F879-BA40-445C-B430-96AF1EA15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508E8D-D6A8-4448-982F-2989CE453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3F1AF75-AB03-4D43-968E-D72775C2D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5EA4E39-24D7-4259-90B8-C1F555150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FD5D084-A6DA-47FD-BEAD-1EF34A0D4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E6D5F7-C159-4385-9FDC-C8DBCF517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C4F052-DC8A-4D15-B032-1AFA3EA40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6BCD944-EE32-477B-889C-D44FEFC1C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5416CB-D555-4775-8E36-AA87BBD5A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39288C1-5223-4A9C-A163-62C067E93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4E0CA17-31DC-4A3E-9F1F-A0996CBFE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405E122-696C-4384-9D8E-1EA695F53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48878EF-B928-418B-9D13-BCDF6935A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5E8D97-412F-4ABB-AE7B-C67251FC8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04D764-62DF-45AF-9A46-C57888557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AB88B5-37BC-472F-A054-E141982AC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557507E-A1CC-45F4-8F66-AA337957B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AEE735B-BDCE-400A-829D-987D0EA77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9A0DC7C-CC76-4D50-8823-399BC8E09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4C8EB64-85A5-42EB-94C2-174906B78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D99C933-B6A3-4189-85D2-CAF074948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0E6F8FB-5B89-4376-863F-381F95679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8F413A6-C7B2-400C-B84F-095E9ABEE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A5E1CF6-AC83-44D7-9721-0887A17C8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C1DB088-13D8-42D3-A948-0CFCA2092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3DA45E4-FF5B-4725-8F66-06966E4ED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63D00B-725F-4B99-9DEB-D8015F6DA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D6046C3-5667-4D3E-BD55-ADE2903F3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CA04646-F474-4B53-AE89-9FD0C1E46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3895B44-8D20-43EB-9EB3-A94885CAF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4F522AE-08EC-44AE-81B1-39D5E72C6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833F4CD-C02F-4892-96C4-1DC3E108F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48C62DB-F141-4CD1-A3AB-C42547207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44A7676-4D85-4EC0-91F9-92C93FE47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BBD0958-DAED-4219-AE45-07E228610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5866D87-B035-42A0-95E4-BAE41CF06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347A6AB-B67A-41EE-81E9-FDFE73FD7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7ED5639-3FAF-4544-B9A5-4F3859A56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7ED076F-F9CE-4844-82C6-B3735EDA9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3004D0F-CBFB-453B-B0F6-CF593BE60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20E31DF-F578-40A0-A735-506FB8B09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FC406F-3065-4935-A08D-271C3DC50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4720225-A68A-4392-BDF9-620B32B38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F9CB893-4E95-40A1-BD15-124925786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7E4983E-36B6-4B2B-B0D3-C26E318FC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39D1B4E-FCA5-4153-A268-AB789E595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5CF0BEB-3860-4C0E-8381-BCE6B214B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6C29664-BBCE-4458-B20F-7CE5773C3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4A41E6A-D366-473F-A0EB-757DC42E9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401ADB6-5083-4628-862B-A15E4358F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458234B-840B-4190-95F0-87D371D76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2746948-49A6-4E39-B3FA-97EAF6AF0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0F1CB9F-3ADE-4160-ADF6-2C15ED214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1706341-C3AE-4997-9AC8-D2D25F798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BDC6F68-E15D-43BE-AC52-18A170FBA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97EAF93-C3FB-4615-A5AC-7968AF7E8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C31FE7B-0E06-48D3-B3A7-C5456802D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1D0C355-5965-402D-9C98-9D550FE58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526A205-6641-4747-A863-B2E50B48D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7E74A4B-C3A5-4C93-B5EF-E47B04227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5FA19FD-4A19-440A-AEA4-8B9A51164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8DBC59E-4C99-491D-A331-60A49CD4A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Difficulties'!$B$2:$B$75</c:f>
              <c:numCache>
                <c:formatCode>General</c:formatCode>
                <c:ptCount val="74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7.1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6.5</c:v>
                </c:pt>
                <c:pt idx="20">
                  <c:v>9.8000000000000007</c:v>
                </c:pt>
                <c:pt idx="21">
                  <c:v>9.6</c:v>
                </c:pt>
                <c:pt idx="22">
                  <c:v>7.3</c:v>
                </c:pt>
                <c:pt idx="23">
                  <c:v>11.6</c:v>
                </c:pt>
                <c:pt idx="24">
                  <c:v>12.5</c:v>
                </c:pt>
                <c:pt idx="25">
                  <c:v>9</c:v>
                </c:pt>
                <c:pt idx="26">
                  <c:v>9.1</c:v>
                </c:pt>
                <c:pt idx="27">
                  <c:v>5.2</c:v>
                </c:pt>
                <c:pt idx="28">
                  <c:v>9.5500000000000007</c:v>
                </c:pt>
                <c:pt idx="29">
                  <c:v>9.5</c:v>
                </c:pt>
                <c:pt idx="30">
                  <c:v>14</c:v>
                </c:pt>
                <c:pt idx="31">
                  <c:v>12.2</c:v>
                </c:pt>
                <c:pt idx="32">
                  <c:v>12</c:v>
                </c:pt>
                <c:pt idx="33">
                  <c:v>9.75</c:v>
                </c:pt>
                <c:pt idx="34">
                  <c:v>6.9</c:v>
                </c:pt>
                <c:pt idx="35">
                  <c:v>5.4</c:v>
                </c:pt>
                <c:pt idx="36">
                  <c:v>11.9</c:v>
                </c:pt>
                <c:pt idx="37">
                  <c:v>11.4</c:v>
                </c:pt>
                <c:pt idx="38">
                  <c:v>8.5</c:v>
                </c:pt>
                <c:pt idx="39">
                  <c:v>2.8</c:v>
                </c:pt>
                <c:pt idx="40">
                  <c:v>10.4</c:v>
                </c:pt>
                <c:pt idx="41">
                  <c:v>0.9</c:v>
                </c:pt>
                <c:pt idx="42">
                  <c:v>4.2</c:v>
                </c:pt>
                <c:pt idx="43">
                  <c:v>4.8</c:v>
                </c:pt>
                <c:pt idx="44">
                  <c:v>4</c:v>
                </c:pt>
                <c:pt idx="45">
                  <c:v>1.4</c:v>
                </c:pt>
                <c:pt idx="46">
                  <c:v>13.6</c:v>
                </c:pt>
                <c:pt idx="47">
                  <c:v>10.5</c:v>
                </c:pt>
                <c:pt idx="48">
                  <c:v>7</c:v>
                </c:pt>
                <c:pt idx="49">
                  <c:v>8.1</c:v>
                </c:pt>
                <c:pt idx="50">
                  <c:v>5.5</c:v>
                </c:pt>
                <c:pt idx="51">
                  <c:v>4.8</c:v>
                </c:pt>
                <c:pt idx="52">
                  <c:v>7.2</c:v>
                </c:pt>
                <c:pt idx="53">
                  <c:v>2.7</c:v>
                </c:pt>
                <c:pt idx="54">
                  <c:v>4.8</c:v>
                </c:pt>
                <c:pt idx="55">
                  <c:v>6.9</c:v>
                </c:pt>
                <c:pt idx="56">
                  <c:v>8.1999999999999993</c:v>
                </c:pt>
                <c:pt idx="57">
                  <c:v>3.3</c:v>
                </c:pt>
                <c:pt idx="58">
                  <c:v>8.5</c:v>
                </c:pt>
                <c:pt idx="59">
                  <c:v>2.2000000000000002</c:v>
                </c:pt>
                <c:pt idx="60">
                  <c:v>11</c:v>
                </c:pt>
                <c:pt idx="61">
                  <c:v>7.3</c:v>
                </c:pt>
                <c:pt idx="62">
                  <c:v>10.666666666666666</c:v>
                </c:pt>
                <c:pt idx="63">
                  <c:v>1.2</c:v>
                </c:pt>
                <c:pt idx="64">
                  <c:v>11</c:v>
                </c:pt>
                <c:pt idx="65">
                  <c:v>6.5</c:v>
                </c:pt>
                <c:pt idx="66">
                  <c:v>9.9</c:v>
                </c:pt>
                <c:pt idx="67">
                  <c:v>6.2</c:v>
                </c:pt>
                <c:pt idx="68">
                  <c:v>0.4</c:v>
                </c:pt>
                <c:pt idx="69">
                  <c:v>7.3</c:v>
                </c:pt>
                <c:pt idx="70">
                  <c:v>5.6</c:v>
                </c:pt>
                <c:pt idx="71">
                  <c:v>10.8</c:v>
                </c:pt>
                <c:pt idx="72">
                  <c:v>11.25</c:v>
                </c:pt>
                <c:pt idx="73">
                  <c:v>6</c:v>
                </c:pt>
              </c:numCache>
            </c:numRef>
          </c:xVal>
          <c:yVal>
            <c:numRef>
              <c:f>'Hike Difficulties'!$C$2:$C$75</c:f>
              <c:numCache>
                <c:formatCode>General</c:formatCode>
                <c:ptCount val="74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1540</c:v>
                </c:pt>
                <c:pt idx="20">
                  <c:v>2880</c:v>
                </c:pt>
                <c:pt idx="21">
                  <c:v>3290</c:v>
                </c:pt>
                <c:pt idx="22">
                  <c:v>1580</c:v>
                </c:pt>
                <c:pt idx="23">
                  <c:v>2660</c:v>
                </c:pt>
                <c:pt idx="24">
                  <c:v>2780</c:v>
                </c:pt>
                <c:pt idx="25">
                  <c:v>1680</c:v>
                </c:pt>
                <c:pt idx="26">
                  <c:v>1580</c:v>
                </c:pt>
                <c:pt idx="27">
                  <c:v>1000</c:v>
                </c:pt>
                <c:pt idx="28">
                  <c:v>2425</c:v>
                </c:pt>
                <c:pt idx="29">
                  <c:v>4100</c:v>
                </c:pt>
                <c:pt idx="30">
                  <c:v>4800</c:v>
                </c:pt>
                <c:pt idx="31">
                  <c:v>4120</c:v>
                </c:pt>
                <c:pt idx="32">
                  <c:v>3420</c:v>
                </c:pt>
                <c:pt idx="33">
                  <c:v>3850</c:v>
                </c:pt>
                <c:pt idx="34">
                  <c:v>2050</c:v>
                </c:pt>
                <c:pt idx="35">
                  <c:v>1450</c:v>
                </c:pt>
                <c:pt idx="36">
                  <c:v>3160</c:v>
                </c:pt>
                <c:pt idx="37">
                  <c:v>2550</c:v>
                </c:pt>
                <c:pt idx="38">
                  <c:v>3350</c:v>
                </c:pt>
                <c:pt idx="39">
                  <c:v>880</c:v>
                </c:pt>
                <c:pt idx="40">
                  <c:v>1420</c:v>
                </c:pt>
                <c:pt idx="41">
                  <c:v>200</c:v>
                </c:pt>
                <c:pt idx="42">
                  <c:v>860</c:v>
                </c:pt>
                <c:pt idx="43">
                  <c:v>1260</c:v>
                </c:pt>
                <c:pt idx="44">
                  <c:v>2600</c:v>
                </c:pt>
                <c:pt idx="45">
                  <c:v>375</c:v>
                </c:pt>
                <c:pt idx="46">
                  <c:v>3930</c:v>
                </c:pt>
                <c:pt idx="47">
                  <c:v>3100</c:v>
                </c:pt>
                <c:pt idx="48">
                  <c:v>1670</c:v>
                </c:pt>
                <c:pt idx="49">
                  <c:v>2400</c:v>
                </c:pt>
                <c:pt idx="50">
                  <c:v>1850</c:v>
                </c:pt>
                <c:pt idx="51">
                  <c:v>1300</c:v>
                </c:pt>
                <c:pt idx="52">
                  <c:v>1630</c:v>
                </c:pt>
                <c:pt idx="53">
                  <c:v>1090</c:v>
                </c:pt>
                <c:pt idx="54">
                  <c:v>1470</c:v>
                </c:pt>
                <c:pt idx="55">
                  <c:v>2000</c:v>
                </c:pt>
                <c:pt idx="56">
                  <c:v>3490</c:v>
                </c:pt>
                <c:pt idx="57">
                  <c:v>600</c:v>
                </c:pt>
                <c:pt idx="58">
                  <c:v>1930</c:v>
                </c:pt>
                <c:pt idx="59">
                  <c:v>750</c:v>
                </c:pt>
                <c:pt idx="60">
                  <c:v>2170</c:v>
                </c:pt>
                <c:pt idx="61">
                  <c:v>2250</c:v>
                </c:pt>
                <c:pt idx="62">
                  <c:v>3273.3333333333335</c:v>
                </c:pt>
                <c:pt idx="63">
                  <c:v>500</c:v>
                </c:pt>
                <c:pt idx="64">
                  <c:v>3060</c:v>
                </c:pt>
                <c:pt idx="65">
                  <c:v>1650</c:v>
                </c:pt>
                <c:pt idx="66">
                  <c:v>3180</c:v>
                </c:pt>
                <c:pt idx="67">
                  <c:v>1890</c:v>
                </c:pt>
                <c:pt idx="68">
                  <c:v>100</c:v>
                </c:pt>
                <c:pt idx="69">
                  <c:v>3550</c:v>
                </c:pt>
                <c:pt idx="70">
                  <c:v>1680</c:v>
                </c:pt>
                <c:pt idx="71">
                  <c:v>1800</c:v>
                </c:pt>
                <c:pt idx="72">
                  <c:v>3800</c:v>
                </c:pt>
                <c:pt idx="73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moderate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easy</c:v>
                  </c:pt>
                  <c:pt idx="28">
                    <c:v>moderate</c:v>
                  </c:pt>
                  <c:pt idx="29">
                    <c:v>strenuous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moderate</c:v>
                  </c:pt>
                  <c:pt idx="35">
                    <c:v>easy</c:v>
                  </c:pt>
                  <c:pt idx="36">
                    <c:v>strenuous</c:v>
                  </c:pt>
                  <c:pt idx="37">
                    <c:v>moderate</c:v>
                  </c:pt>
                  <c:pt idx="38">
                    <c:v>strenuous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easy</c:v>
                  </c:pt>
                  <c:pt idx="42">
                    <c:v>easy</c:v>
                  </c:pt>
                  <c:pt idx="43">
                    <c:v>easy</c:v>
                  </c:pt>
                  <c:pt idx="44">
                    <c:v>moderate</c:v>
                  </c:pt>
                  <c:pt idx="45">
                    <c:v>easy</c:v>
                  </c:pt>
                  <c:pt idx="46">
                    <c:v>strenuous</c:v>
                  </c:pt>
                  <c:pt idx="47">
                    <c:v>strenuous</c:v>
                  </c:pt>
                  <c:pt idx="48">
                    <c:v>moderate</c:v>
                  </c:pt>
                  <c:pt idx="49">
                    <c:v>moderate</c:v>
                  </c:pt>
                  <c:pt idx="50">
                    <c:v>moderate</c:v>
                  </c:pt>
                  <c:pt idx="51">
                    <c:v>easy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easy</c:v>
                  </c:pt>
                  <c:pt idx="55">
                    <c:v>moderate</c:v>
                  </c:pt>
                  <c:pt idx="56">
                    <c:v>strenuous</c:v>
                  </c:pt>
                  <c:pt idx="57">
                    <c:v>easy</c:v>
                  </c:pt>
                  <c:pt idx="58">
                    <c:v>moderate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moderate</c:v>
                  </c:pt>
                  <c:pt idx="62">
                    <c:v>strenuous</c:v>
                  </c:pt>
                  <c:pt idx="63">
                    <c:v>easy</c:v>
                  </c:pt>
                  <c:pt idx="64">
                    <c:v>strenuous</c:v>
                  </c:pt>
                  <c:pt idx="65">
                    <c:v>moderate</c:v>
                  </c:pt>
                  <c:pt idx="66">
                    <c:v>strenuous</c:v>
                  </c:pt>
                  <c:pt idx="67">
                    <c:v>moderate</c:v>
                  </c:pt>
                  <c:pt idx="68">
                    <c:v>easy</c:v>
                  </c:pt>
                  <c:pt idx="69">
                    <c:v>strenuous</c:v>
                  </c:pt>
                  <c:pt idx="70">
                    <c:v>moderate</c:v>
                  </c:pt>
                  <c:pt idx="71">
                    <c:v>strenuous</c:v>
                  </c:pt>
                  <c:pt idx="72">
                    <c:v>strenuous</c:v>
                  </c:pt>
                  <c:pt idx="73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5" totalsRowShown="0">
  <autoFilter ref="A1:D75" xr:uid="{F6E6D1D2-BEAF-41EC-8549-7BFCED1FD786}"/>
  <sortState xmlns:xlrd2="http://schemas.microsoft.com/office/spreadsheetml/2017/richdata2" ref="A2:D75">
    <sortCondition ref="A1:A75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5"/>
  <sheetViews>
    <sheetView tabSelected="1" workbookViewId="0">
      <selection activeCell="D11" sqref="D11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83</v>
      </c>
      <c r="B10">
        <v>6.3</v>
      </c>
      <c r="C10">
        <v>1920</v>
      </c>
      <c r="D10" t="s">
        <v>1</v>
      </c>
    </row>
    <row r="11" spans="1:4" x14ac:dyDescent="0.35">
      <c r="A11" t="s">
        <v>36</v>
      </c>
      <c r="B11">
        <v>7.5</v>
      </c>
      <c r="C11">
        <v>2970</v>
      </c>
      <c r="D11" t="s">
        <v>1</v>
      </c>
    </row>
    <row r="12" spans="1:4" x14ac:dyDescent="0.3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35">
      <c r="A13" t="s">
        <v>64</v>
      </c>
      <c r="B13">
        <v>3.4</v>
      </c>
      <c r="C13">
        <v>940</v>
      </c>
      <c r="D13" t="s">
        <v>67</v>
      </c>
    </row>
    <row r="14" spans="1:4" x14ac:dyDescent="0.35">
      <c r="A14" t="s">
        <v>42</v>
      </c>
      <c r="B14">
        <v>4</v>
      </c>
      <c r="C14">
        <v>1000</v>
      </c>
      <c r="D14" t="s">
        <v>7</v>
      </c>
    </row>
    <row r="15" spans="1:4" x14ac:dyDescent="0.35">
      <c r="A15" t="s">
        <v>43</v>
      </c>
      <c r="B15">
        <v>2.9</v>
      </c>
      <c r="C15">
        <v>1090</v>
      </c>
      <c r="D15" t="s">
        <v>7</v>
      </c>
    </row>
    <row r="16" spans="1:4" x14ac:dyDescent="0.35">
      <c r="A16" t="s">
        <v>39</v>
      </c>
      <c r="B16">
        <v>7.1</v>
      </c>
      <c r="C16">
        <v>3030</v>
      </c>
      <c r="D16" t="s">
        <v>1</v>
      </c>
    </row>
    <row r="17" spans="1:4" x14ac:dyDescent="0.3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35">
      <c r="A18" t="s">
        <v>69</v>
      </c>
      <c r="B18">
        <v>7.9</v>
      </c>
      <c r="C18">
        <v>3200</v>
      </c>
      <c r="D18" t="s">
        <v>10</v>
      </c>
    </row>
    <row r="19" spans="1:4" x14ac:dyDescent="0.35">
      <c r="A19" t="s">
        <v>70</v>
      </c>
      <c r="B19">
        <v>11.3</v>
      </c>
      <c r="C19">
        <v>3850</v>
      </c>
      <c r="D19" t="s">
        <v>10</v>
      </c>
    </row>
    <row r="20" spans="1:4" x14ac:dyDescent="0.35">
      <c r="A20" t="s">
        <v>71</v>
      </c>
      <c r="B20">
        <v>6.8</v>
      </c>
      <c r="C20">
        <v>1200</v>
      </c>
      <c r="D20" t="s">
        <v>7</v>
      </c>
    </row>
    <row r="21" spans="1:4" x14ac:dyDescent="0.35">
      <c r="A21" t="s">
        <v>50</v>
      </c>
      <c r="B21">
        <v>6.5</v>
      </c>
      <c r="C21">
        <v>1540</v>
      </c>
      <c r="D21" t="s">
        <v>1</v>
      </c>
    </row>
    <row r="22" spans="1:4" x14ac:dyDescent="0.35">
      <c r="A22" t="s">
        <v>8</v>
      </c>
      <c r="B22">
        <v>9.8000000000000007</v>
      </c>
      <c r="C22">
        <v>2880</v>
      </c>
      <c r="D22" t="s">
        <v>1</v>
      </c>
    </row>
    <row r="23" spans="1:4" x14ac:dyDescent="0.35">
      <c r="A23" t="s">
        <v>9</v>
      </c>
      <c r="B23">
        <v>9.6</v>
      </c>
      <c r="C23">
        <v>3290</v>
      </c>
      <c r="D23" t="s">
        <v>10</v>
      </c>
    </row>
    <row r="24" spans="1:4" x14ac:dyDescent="0.35">
      <c r="A24" t="s">
        <v>82</v>
      </c>
      <c r="B24">
        <f>14.6/2</f>
        <v>7.3</v>
      </c>
      <c r="C24">
        <f>3160/2</f>
        <v>1580</v>
      </c>
      <c r="D24" t="s">
        <v>1</v>
      </c>
    </row>
    <row r="25" spans="1:4" x14ac:dyDescent="0.35">
      <c r="A25" t="s">
        <v>46</v>
      </c>
      <c r="B25">
        <v>11.6</v>
      </c>
      <c r="C25">
        <v>2660</v>
      </c>
      <c r="D25" t="s">
        <v>1</v>
      </c>
    </row>
    <row r="26" spans="1:4" x14ac:dyDescent="0.35">
      <c r="A26" t="s">
        <v>11</v>
      </c>
      <c r="B26">
        <v>12.5</v>
      </c>
      <c r="C26">
        <v>2780</v>
      </c>
      <c r="D26" t="s">
        <v>10</v>
      </c>
    </row>
    <row r="27" spans="1:4" x14ac:dyDescent="0.35">
      <c r="A27" t="s">
        <v>56</v>
      </c>
      <c r="B27">
        <v>9</v>
      </c>
      <c r="C27">
        <v>1680</v>
      </c>
      <c r="D27" t="s">
        <v>1</v>
      </c>
    </row>
    <row r="28" spans="1:4" x14ac:dyDescent="0.35">
      <c r="A28" t="s">
        <v>12</v>
      </c>
      <c r="B28">
        <v>9.1</v>
      </c>
      <c r="C28">
        <v>1580</v>
      </c>
      <c r="D28" t="s">
        <v>1</v>
      </c>
    </row>
    <row r="29" spans="1:4" x14ac:dyDescent="0.35">
      <c r="A29" t="s">
        <v>35</v>
      </c>
      <c r="B29">
        <v>5.2</v>
      </c>
      <c r="C29">
        <v>1000</v>
      </c>
      <c r="D29" t="s">
        <v>7</v>
      </c>
    </row>
    <row r="30" spans="1:4" x14ac:dyDescent="0.35">
      <c r="A30" t="s">
        <v>79</v>
      </c>
      <c r="B30">
        <f>19.1/2</f>
        <v>9.5500000000000007</v>
      </c>
      <c r="C30">
        <f>4850/2</f>
        <v>2425</v>
      </c>
      <c r="D30" t="s">
        <v>1</v>
      </c>
    </row>
    <row r="31" spans="1:4" x14ac:dyDescent="0.35">
      <c r="A31" t="s">
        <v>78</v>
      </c>
      <c r="B31">
        <v>9.5</v>
      </c>
      <c r="C31">
        <v>4100</v>
      </c>
      <c r="D31" t="s">
        <v>10</v>
      </c>
    </row>
    <row r="32" spans="1:4" x14ac:dyDescent="0.35">
      <c r="A32" t="s">
        <v>13</v>
      </c>
      <c r="B32">
        <v>14</v>
      </c>
      <c r="C32">
        <v>4800</v>
      </c>
      <c r="D32" t="s">
        <v>10</v>
      </c>
    </row>
    <row r="33" spans="1:4" x14ac:dyDescent="0.35">
      <c r="A33" t="s">
        <v>14</v>
      </c>
      <c r="B33">
        <v>12.2</v>
      </c>
      <c r="C33">
        <v>4120</v>
      </c>
      <c r="D33" t="s">
        <v>10</v>
      </c>
    </row>
    <row r="34" spans="1:4" x14ac:dyDescent="0.35">
      <c r="A34" t="s">
        <v>15</v>
      </c>
      <c r="B34">
        <v>12</v>
      </c>
      <c r="C34">
        <v>3420</v>
      </c>
      <c r="D34" t="s">
        <v>10</v>
      </c>
    </row>
    <row r="35" spans="1:4" x14ac:dyDescent="0.35">
      <c r="A35" t="s">
        <v>37</v>
      </c>
      <c r="B35">
        <f>19.5/2</f>
        <v>9.75</v>
      </c>
      <c r="C35">
        <f>4400*7/8</f>
        <v>3850</v>
      </c>
      <c r="D35" t="s">
        <v>10</v>
      </c>
    </row>
    <row r="36" spans="1:4" x14ac:dyDescent="0.35">
      <c r="A36" t="s">
        <v>77</v>
      </c>
      <c r="B36">
        <v>6.9</v>
      </c>
      <c r="C36">
        <v>2050</v>
      </c>
      <c r="D36" t="s">
        <v>1</v>
      </c>
    </row>
    <row r="37" spans="1:4" x14ac:dyDescent="0.35">
      <c r="A37" t="s">
        <v>16</v>
      </c>
      <c r="B37">
        <v>5.4</v>
      </c>
      <c r="C37">
        <v>1450</v>
      </c>
      <c r="D37" t="s">
        <v>7</v>
      </c>
    </row>
    <row r="38" spans="1:4" x14ac:dyDescent="0.35">
      <c r="A38" t="s">
        <v>41</v>
      </c>
      <c r="B38">
        <v>11.9</v>
      </c>
      <c r="C38">
        <v>3160</v>
      </c>
      <c r="D38" t="s">
        <v>10</v>
      </c>
    </row>
    <row r="39" spans="1:4" x14ac:dyDescent="0.35">
      <c r="A39" t="s">
        <v>17</v>
      </c>
      <c r="B39">
        <v>11.4</v>
      </c>
      <c r="C39">
        <v>2550</v>
      </c>
      <c r="D39" t="s">
        <v>1</v>
      </c>
    </row>
    <row r="40" spans="1:4" x14ac:dyDescent="0.35">
      <c r="A40" t="s">
        <v>18</v>
      </c>
      <c r="B40">
        <v>8.5</v>
      </c>
      <c r="C40">
        <v>3350</v>
      </c>
      <c r="D40" t="s">
        <v>10</v>
      </c>
    </row>
    <row r="41" spans="1:4" x14ac:dyDescent="0.35">
      <c r="A41" t="s">
        <v>53</v>
      </c>
      <c r="B41">
        <v>2.8</v>
      </c>
      <c r="C41">
        <v>880</v>
      </c>
      <c r="D41" t="s">
        <v>7</v>
      </c>
    </row>
    <row r="42" spans="1:4" x14ac:dyDescent="0.35">
      <c r="A42" t="s">
        <v>19</v>
      </c>
      <c r="B42">
        <v>10.4</v>
      </c>
      <c r="C42">
        <v>1420</v>
      </c>
      <c r="D42" t="s">
        <v>1</v>
      </c>
    </row>
    <row r="43" spans="1:4" x14ac:dyDescent="0.35">
      <c r="A43" t="s">
        <v>51</v>
      </c>
      <c r="B43">
        <v>0.9</v>
      </c>
      <c r="C43">
        <v>200</v>
      </c>
      <c r="D43" t="s">
        <v>7</v>
      </c>
    </row>
    <row r="44" spans="1:4" x14ac:dyDescent="0.35">
      <c r="A44" t="s">
        <v>66</v>
      </c>
      <c r="B44">
        <v>4.2</v>
      </c>
      <c r="C44">
        <v>860</v>
      </c>
      <c r="D44" t="s">
        <v>7</v>
      </c>
    </row>
    <row r="45" spans="1:4" x14ac:dyDescent="0.35">
      <c r="A45" t="s">
        <v>54</v>
      </c>
      <c r="B45">
        <v>4.8</v>
      </c>
      <c r="C45">
        <v>1260</v>
      </c>
      <c r="D45" t="s">
        <v>7</v>
      </c>
    </row>
    <row r="46" spans="1:4" x14ac:dyDescent="0.35">
      <c r="A46" t="s">
        <v>74</v>
      </c>
      <c r="B46">
        <v>4</v>
      </c>
      <c r="C46">
        <v>2600</v>
      </c>
      <c r="D46" t="s">
        <v>1</v>
      </c>
    </row>
    <row r="47" spans="1:4" x14ac:dyDescent="0.35">
      <c r="A47" t="s">
        <v>52</v>
      </c>
      <c r="B47">
        <v>1.4</v>
      </c>
      <c r="C47">
        <v>375</v>
      </c>
      <c r="D47" t="s">
        <v>7</v>
      </c>
    </row>
    <row r="48" spans="1:4" x14ac:dyDescent="0.35">
      <c r="A48" t="s">
        <v>47</v>
      </c>
      <c r="B48">
        <v>13.6</v>
      </c>
      <c r="C48">
        <v>3930</v>
      </c>
      <c r="D48" t="s">
        <v>10</v>
      </c>
    </row>
    <row r="49" spans="1:4" x14ac:dyDescent="0.35">
      <c r="A49" t="s">
        <v>62</v>
      </c>
      <c r="B49">
        <v>10.5</v>
      </c>
      <c r="C49">
        <v>3100</v>
      </c>
      <c r="D49" t="s">
        <v>10</v>
      </c>
    </row>
    <row r="50" spans="1:4" x14ac:dyDescent="0.35">
      <c r="A50" t="s">
        <v>34</v>
      </c>
      <c r="B50">
        <v>7</v>
      </c>
      <c r="C50">
        <v>1670</v>
      </c>
      <c r="D50" t="s">
        <v>1</v>
      </c>
    </row>
    <row r="51" spans="1:4" x14ac:dyDescent="0.35">
      <c r="A51" t="s">
        <v>44</v>
      </c>
      <c r="B51">
        <v>8.1</v>
      </c>
      <c r="C51">
        <v>2400</v>
      </c>
      <c r="D51" t="s">
        <v>1</v>
      </c>
    </row>
    <row r="52" spans="1:4" x14ac:dyDescent="0.35">
      <c r="A52" t="s">
        <v>20</v>
      </c>
      <c r="B52">
        <v>5.5</v>
      </c>
      <c r="C52">
        <v>1850</v>
      </c>
      <c r="D52" t="s">
        <v>1</v>
      </c>
    </row>
    <row r="53" spans="1:4" x14ac:dyDescent="0.35">
      <c r="A53" t="s">
        <v>21</v>
      </c>
      <c r="B53">
        <v>4.8</v>
      </c>
      <c r="C53">
        <v>1300</v>
      </c>
      <c r="D53" t="s">
        <v>7</v>
      </c>
    </row>
    <row r="54" spans="1:4" x14ac:dyDescent="0.35">
      <c r="A54" t="s">
        <v>57</v>
      </c>
      <c r="B54">
        <v>7.2</v>
      </c>
      <c r="C54">
        <v>1630</v>
      </c>
      <c r="D54" t="s">
        <v>1</v>
      </c>
    </row>
    <row r="55" spans="1:4" x14ac:dyDescent="0.35">
      <c r="A55" t="s">
        <v>68</v>
      </c>
      <c r="B55">
        <v>2.7</v>
      </c>
      <c r="C55">
        <v>1090</v>
      </c>
      <c r="D55" t="s">
        <v>7</v>
      </c>
    </row>
    <row r="56" spans="1:4" x14ac:dyDescent="0.35">
      <c r="A56" t="s">
        <v>22</v>
      </c>
      <c r="B56">
        <v>4.8</v>
      </c>
      <c r="C56">
        <v>1470</v>
      </c>
      <c r="D56" t="s">
        <v>7</v>
      </c>
    </row>
    <row r="57" spans="1:4" x14ac:dyDescent="0.35">
      <c r="A57" t="s">
        <v>23</v>
      </c>
      <c r="B57">
        <v>6.9</v>
      </c>
      <c r="C57">
        <v>2000</v>
      </c>
      <c r="D57" t="s">
        <v>1</v>
      </c>
    </row>
    <row r="58" spans="1:4" x14ac:dyDescent="0.35">
      <c r="A58" t="s">
        <v>45</v>
      </c>
      <c r="B58">
        <v>8.1999999999999993</v>
      </c>
      <c r="C58">
        <v>3490</v>
      </c>
      <c r="D58" t="s">
        <v>10</v>
      </c>
    </row>
    <row r="59" spans="1:4" x14ac:dyDescent="0.35">
      <c r="A59" t="s">
        <v>65</v>
      </c>
      <c r="B59">
        <v>3.3</v>
      </c>
      <c r="C59">
        <v>600</v>
      </c>
      <c r="D59" t="s">
        <v>7</v>
      </c>
    </row>
    <row r="60" spans="1:4" x14ac:dyDescent="0.35">
      <c r="A60" t="s">
        <v>76</v>
      </c>
      <c r="B60">
        <v>8.5</v>
      </c>
      <c r="C60">
        <v>1930</v>
      </c>
      <c r="D60" t="s">
        <v>1</v>
      </c>
    </row>
    <row r="61" spans="1:4" x14ac:dyDescent="0.35">
      <c r="A61" t="s">
        <v>40</v>
      </c>
      <c r="B61">
        <v>2.2000000000000002</v>
      </c>
      <c r="C61">
        <v>750</v>
      </c>
      <c r="D61" t="s">
        <v>7</v>
      </c>
    </row>
    <row r="62" spans="1:4" x14ac:dyDescent="0.35">
      <c r="A62" t="s">
        <v>38</v>
      </c>
      <c r="B62">
        <v>11</v>
      </c>
      <c r="C62">
        <v>2170</v>
      </c>
      <c r="D62" t="s">
        <v>1</v>
      </c>
    </row>
    <row r="63" spans="1:4" x14ac:dyDescent="0.35">
      <c r="A63" t="s">
        <v>24</v>
      </c>
      <c r="B63">
        <v>7.3</v>
      </c>
      <c r="C63">
        <v>2250</v>
      </c>
      <c r="D63" t="s">
        <v>1</v>
      </c>
    </row>
    <row r="64" spans="1:4" x14ac:dyDescent="0.35">
      <c r="A64" t="s">
        <v>25</v>
      </c>
      <c r="B64">
        <f>16*2/3</f>
        <v>10.666666666666666</v>
      </c>
      <c r="C64">
        <f>4910*2/3</f>
        <v>3273.3333333333335</v>
      </c>
      <c r="D64" t="s">
        <v>10</v>
      </c>
    </row>
    <row r="65" spans="1:4" x14ac:dyDescent="0.35">
      <c r="A65" t="s">
        <v>49</v>
      </c>
      <c r="B65">
        <v>1.2</v>
      </c>
      <c r="C65">
        <v>500</v>
      </c>
      <c r="D65" t="s">
        <v>7</v>
      </c>
    </row>
    <row r="66" spans="1:4" x14ac:dyDescent="0.35">
      <c r="A66" t="s">
        <v>26</v>
      </c>
      <c r="B66">
        <v>11</v>
      </c>
      <c r="C66">
        <v>3060</v>
      </c>
      <c r="D66" t="s">
        <v>10</v>
      </c>
    </row>
    <row r="67" spans="1:4" x14ac:dyDescent="0.35">
      <c r="A67" t="s">
        <v>60</v>
      </c>
      <c r="B67">
        <v>6.5</v>
      </c>
      <c r="C67">
        <v>1650</v>
      </c>
      <c r="D67" t="s">
        <v>1</v>
      </c>
    </row>
    <row r="68" spans="1:4" x14ac:dyDescent="0.35">
      <c r="A68" t="s">
        <v>72</v>
      </c>
      <c r="B68">
        <v>9.9</v>
      </c>
      <c r="C68">
        <v>3180</v>
      </c>
      <c r="D68" t="s">
        <v>10</v>
      </c>
    </row>
    <row r="69" spans="1:4" x14ac:dyDescent="0.35">
      <c r="A69" t="s">
        <v>27</v>
      </c>
      <c r="B69">
        <v>6.2</v>
      </c>
      <c r="C69">
        <v>1890</v>
      </c>
      <c r="D69" t="s">
        <v>1</v>
      </c>
    </row>
    <row r="70" spans="1:4" x14ac:dyDescent="0.35">
      <c r="A70" t="s">
        <v>48</v>
      </c>
      <c r="B70">
        <v>0.4</v>
      </c>
      <c r="C70">
        <v>100</v>
      </c>
      <c r="D70" t="s">
        <v>7</v>
      </c>
    </row>
    <row r="71" spans="1:4" x14ac:dyDescent="0.35">
      <c r="A71" t="s">
        <v>28</v>
      </c>
      <c r="B71">
        <v>7.3</v>
      </c>
      <c r="C71">
        <v>3550</v>
      </c>
      <c r="D71" t="s">
        <v>10</v>
      </c>
    </row>
    <row r="72" spans="1:4" x14ac:dyDescent="0.35">
      <c r="A72" t="s">
        <v>75</v>
      </c>
      <c r="B72">
        <v>5.6</v>
      </c>
      <c r="C72">
        <v>1680</v>
      </c>
      <c r="D72" t="s">
        <v>1</v>
      </c>
    </row>
    <row r="73" spans="1:4" x14ac:dyDescent="0.35">
      <c r="A73" t="s">
        <v>63</v>
      </c>
      <c r="B73">
        <v>10.8</v>
      </c>
      <c r="C73">
        <v>1800</v>
      </c>
      <c r="D73" t="s">
        <v>10</v>
      </c>
    </row>
    <row r="74" spans="1:4" x14ac:dyDescent="0.35">
      <c r="A74" t="s">
        <v>55</v>
      </c>
      <c r="B74">
        <f>22.5/2</f>
        <v>11.25</v>
      </c>
      <c r="C74">
        <v>3800</v>
      </c>
      <c r="D74" t="s">
        <v>10</v>
      </c>
    </row>
    <row r="75" spans="1:4" x14ac:dyDescent="0.35">
      <c r="A75" t="s">
        <v>29</v>
      </c>
      <c r="B75">
        <v>6</v>
      </c>
      <c r="C75">
        <v>2180</v>
      </c>
      <c r="D75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2022-10-10T05:07:28Z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