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971E59C6-1EE2-43B1-A327-97EB77354092}" xr6:coauthVersionLast="47" xr6:coauthVersionMax="47" xr10:uidLastSave="{00000000-0000-0000-0000-000000000000}"/>
  <bookViews>
    <workbookView xWindow="-98" yWindow="-98" windowWidth="22695" windowHeight="1459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" l="1"/>
  <c r="C21" i="1" l="1"/>
  <c r="B21" i="1"/>
  <c r="C43" i="1" l="1"/>
  <c r="B43" i="1"/>
  <c r="B4" i="1"/>
</calcChain>
</file>

<file path=xl/sharedStrings.xml><?xml version="1.0" encoding="utf-8"?>
<sst xmlns="http://schemas.openxmlformats.org/spreadsheetml/2006/main" count="102" uniqueCount="58">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</sst>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DC9558-276A-4883-B30C-8AB294CC1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D821FD-E216-42A4-97BB-CD79F05F84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6AACAB-24DD-4CDF-BDB3-953C70C7A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3AB602-A7B6-43D9-81A7-128276688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CBE3622-FCAD-4EC6-885E-390F05838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8F25F3-C148-44EE-8B78-386AC4712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133477-591D-4766-85E9-8B04F5017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6814B48-91FF-4339-8298-8DA10F513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4EAA63E-313C-49B1-AB80-178A887ED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29DE31C-D734-49C4-9725-7C4722A17B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DFC0907-50D6-4BF5-A63E-D8B5CC1CC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B98B7F3-5120-4061-8CC8-8BB134FAA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F41EAA0-0C2C-483B-B47C-FBEE4A0E0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293DF27-8E4A-49B6-BE46-710DB9793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ABE1264-AA62-41C6-9201-48FADE3E7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D517D37-2E69-4A2C-B1C8-F950C5B23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C8AB7AE-7F02-440E-BA61-49134809EA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F086B12-D212-490C-B4A5-3613CBEC4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1C263FD-AABC-4F43-9472-E19618974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7B7F884-C76C-49D9-8DEF-D746D5AAF1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558F014-96A0-429C-988C-83951BB84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1126551-4398-4BFE-802B-2C1013BA2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DE3DA6B-83C0-4E1A-86DA-A6C155F7D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541D085-AB00-4AD7-BB53-AD25DF234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C433C54-15DE-4D95-AB7F-D26316196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A2B73A1-BEAA-4332-9B59-1A2ACBF52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C1515DA-7059-4444-B826-C468A3D66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AB025A4-086E-4D76-93F1-1C6EF908DB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376A668-099B-4F74-86AA-5B8F20137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E80FA56-A0FD-406A-8E09-4C5997294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315571F-BF57-4EFF-8177-9D0069378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155BE2E-D25C-4BB4-B8EC-9EA32FDD8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FE5B52A-46AE-4230-9B10-9AEBE8602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A5F6F70-59AA-426D-AFC6-9FDF61F8F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5C0C19A-8917-452C-A576-0EC22F36AF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64246EC-3E6A-4D9A-BCD5-D10A5C2EB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95400E1-ADA2-4BE9-A407-ACC08958D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9793891-434C-4C6C-92AA-6E1319EEF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46B2D1C-A54D-4D02-BFAA-3B643064E5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0CCE427-F472-49EE-BFF9-A5721C27FD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36BD7DA-93E7-4CDD-B32A-8E9875DA57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46DD51B-9ED8-48EE-BE66-E41BE751E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B3BF0C54-C44F-4954-B173-598654FDF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60F30CB-F136-48BF-A4B5-023857AE06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33FAAFE-F2A0-4DE7-AA53-C92F0EEE2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BB2B8CD-EEC7-4C25-882B-F449756BD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E7F9F2D-CA54-4598-A6D8-DFF52E973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4DC6DE5-C801-4F68-B704-3E7851207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78CCE93-4427-4D86-B7D5-EBE25501F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Difficulties'!$B$2:$B$50</c:f>
              <c:numCache>
                <c:formatCode>General</c:formatCode>
                <c:ptCount val="49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6.5</c:v>
                </c:pt>
                <c:pt idx="9">
                  <c:v>9.8000000000000007</c:v>
                </c:pt>
                <c:pt idx="10">
                  <c:v>9.6</c:v>
                </c:pt>
                <c:pt idx="11">
                  <c:v>11.6</c:v>
                </c:pt>
                <c:pt idx="12">
                  <c:v>12.5</c:v>
                </c:pt>
                <c:pt idx="13">
                  <c:v>9</c:v>
                </c:pt>
                <c:pt idx="14">
                  <c:v>9.1</c:v>
                </c:pt>
                <c:pt idx="15">
                  <c:v>5.2</c:v>
                </c:pt>
                <c:pt idx="16">
                  <c:v>14</c:v>
                </c:pt>
                <c:pt idx="17">
                  <c:v>12.2</c:v>
                </c:pt>
                <c:pt idx="18">
                  <c:v>12</c:v>
                </c:pt>
                <c:pt idx="19">
                  <c:v>9.75</c:v>
                </c:pt>
                <c:pt idx="20">
                  <c:v>5.4</c:v>
                </c:pt>
                <c:pt idx="21">
                  <c:v>11.9</c:v>
                </c:pt>
                <c:pt idx="22">
                  <c:v>11.4</c:v>
                </c:pt>
                <c:pt idx="23">
                  <c:v>8.5</c:v>
                </c:pt>
                <c:pt idx="24">
                  <c:v>2.8</c:v>
                </c:pt>
                <c:pt idx="25">
                  <c:v>10.4</c:v>
                </c:pt>
                <c:pt idx="26">
                  <c:v>0.9</c:v>
                </c:pt>
                <c:pt idx="27">
                  <c:v>4.8</c:v>
                </c:pt>
                <c:pt idx="28">
                  <c:v>1.4</c:v>
                </c:pt>
                <c:pt idx="29">
                  <c:v>13.6</c:v>
                </c:pt>
                <c:pt idx="30">
                  <c:v>7</c:v>
                </c:pt>
                <c:pt idx="31">
                  <c:v>8.1</c:v>
                </c:pt>
                <c:pt idx="32">
                  <c:v>5.5</c:v>
                </c:pt>
                <c:pt idx="33">
                  <c:v>4.8</c:v>
                </c:pt>
                <c:pt idx="34">
                  <c:v>7.2</c:v>
                </c:pt>
                <c:pt idx="35">
                  <c:v>4.8</c:v>
                </c:pt>
                <c:pt idx="36">
                  <c:v>6.9</c:v>
                </c:pt>
                <c:pt idx="37">
                  <c:v>8.1999999999999993</c:v>
                </c:pt>
                <c:pt idx="38">
                  <c:v>2.2000000000000002</c:v>
                </c:pt>
                <c:pt idx="39">
                  <c:v>11</c:v>
                </c:pt>
                <c:pt idx="40">
                  <c:v>7.3</c:v>
                </c:pt>
                <c:pt idx="41">
                  <c:v>10.666666666666666</c:v>
                </c:pt>
                <c:pt idx="42">
                  <c:v>1.2</c:v>
                </c:pt>
                <c:pt idx="43">
                  <c:v>11</c:v>
                </c:pt>
                <c:pt idx="44">
                  <c:v>6.2</c:v>
                </c:pt>
                <c:pt idx="45">
                  <c:v>0.4</c:v>
                </c:pt>
                <c:pt idx="46">
                  <c:v>7.3</c:v>
                </c:pt>
                <c:pt idx="47">
                  <c:v>11.25</c:v>
                </c:pt>
                <c:pt idx="48">
                  <c:v>6</c:v>
                </c:pt>
              </c:numCache>
            </c:numRef>
          </c:xVal>
          <c:yVal>
            <c:numRef>
              <c:f>'Hike Difficulties'!$C$2:$C$50</c:f>
              <c:numCache>
                <c:formatCode>General</c:formatCode>
                <c:ptCount val="49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1540</c:v>
                </c:pt>
                <c:pt idx="9">
                  <c:v>2880</c:v>
                </c:pt>
                <c:pt idx="10">
                  <c:v>3290</c:v>
                </c:pt>
                <c:pt idx="11">
                  <c:v>2660</c:v>
                </c:pt>
                <c:pt idx="12">
                  <c:v>2780</c:v>
                </c:pt>
                <c:pt idx="13">
                  <c:v>1680</c:v>
                </c:pt>
                <c:pt idx="14">
                  <c:v>1580</c:v>
                </c:pt>
                <c:pt idx="15">
                  <c:v>1000</c:v>
                </c:pt>
                <c:pt idx="16">
                  <c:v>4800</c:v>
                </c:pt>
                <c:pt idx="17">
                  <c:v>4120</c:v>
                </c:pt>
                <c:pt idx="18">
                  <c:v>3420</c:v>
                </c:pt>
                <c:pt idx="19">
                  <c:v>3850</c:v>
                </c:pt>
                <c:pt idx="20">
                  <c:v>1450</c:v>
                </c:pt>
                <c:pt idx="21">
                  <c:v>3160</c:v>
                </c:pt>
                <c:pt idx="22">
                  <c:v>2550</c:v>
                </c:pt>
                <c:pt idx="23">
                  <c:v>3350</c:v>
                </c:pt>
                <c:pt idx="24">
                  <c:v>880</c:v>
                </c:pt>
                <c:pt idx="25">
                  <c:v>1420</c:v>
                </c:pt>
                <c:pt idx="26">
                  <c:v>200</c:v>
                </c:pt>
                <c:pt idx="27">
                  <c:v>1260</c:v>
                </c:pt>
                <c:pt idx="28">
                  <c:v>375</c:v>
                </c:pt>
                <c:pt idx="29">
                  <c:v>3930</c:v>
                </c:pt>
                <c:pt idx="30">
                  <c:v>1670</c:v>
                </c:pt>
                <c:pt idx="31">
                  <c:v>2400</c:v>
                </c:pt>
                <c:pt idx="32">
                  <c:v>1850</c:v>
                </c:pt>
                <c:pt idx="33">
                  <c:v>1300</c:v>
                </c:pt>
                <c:pt idx="34">
                  <c:v>1630</c:v>
                </c:pt>
                <c:pt idx="35">
                  <c:v>1470</c:v>
                </c:pt>
                <c:pt idx="36">
                  <c:v>2000</c:v>
                </c:pt>
                <c:pt idx="37">
                  <c:v>3490</c:v>
                </c:pt>
                <c:pt idx="38">
                  <c:v>750</c:v>
                </c:pt>
                <c:pt idx="39">
                  <c:v>2170</c:v>
                </c:pt>
                <c:pt idx="40">
                  <c:v>2250</c:v>
                </c:pt>
                <c:pt idx="41">
                  <c:v>3273.3333333333335</c:v>
                </c:pt>
                <c:pt idx="42">
                  <c:v>500</c:v>
                </c:pt>
                <c:pt idx="43">
                  <c:v>3060</c:v>
                </c:pt>
                <c:pt idx="44">
                  <c:v>1890</c:v>
                </c:pt>
                <c:pt idx="45">
                  <c:v>180</c:v>
                </c:pt>
                <c:pt idx="46">
                  <c:v>3550</c:v>
                </c:pt>
                <c:pt idx="47">
                  <c:v>3800</c:v>
                </c:pt>
                <c:pt idx="48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moderate</c:v>
                  </c:pt>
                  <c:pt idx="15">
                    <c:v>easy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strenuous</c:v>
                  </c:pt>
                  <c:pt idx="20">
                    <c:v>easy</c:v>
                  </c:pt>
                  <c:pt idx="21">
                    <c:v>strenuous</c:v>
                  </c:pt>
                  <c:pt idx="22">
                    <c:v>moderate</c:v>
                  </c:pt>
                  <c:pt idx="23">
                    <c:v>strenuous</c:v>
                  </c:pt>
                  <c:pt idx="24">
                    <c:v>easy</c:v>
                  </c:pt>
                  <c:pt idx="25">
                    <c:v>moderate</c:v>
                  </c:pt>
                  <c:pt idx="26">
                    <c:v>easy</c:v>
                  </c:pt>
                  <c:pt idx="27">
                    <c:v>easy</c:v>
                  </c:pt>
                  <c:pt idx="28">
                    <c:v>easy</c:v>
                  </c:pt>
                  <c:pt idx="29">
                    <c:v>strenuous</c:v>
                  </c:pt>
                  <c:pt idx="30">
                    <c:v>moderate</c:v>
                  </c:pt>
                  <c:pt idx="31">
                    <c:v>moderate</c:v>
                  </c:pt>
                  <c:pt idx="32">
                    <c:v>moderate</c:v>
                  </c:pt>
                  <c:pt idx="33">
                    <c:v>easy</c:v>
                  </c:pt>
                  <c:pt idx="34">
                    <c:v>moderate</c:v>
                  </c:pt>
                  <c:pt idx="35">
                    <c:v>easy</c:v>
                  </c:pt>
                  <c:pt idx="36">
                    <c:v>moderate</c:v>
                  </c:pt>
                  <c:pt idx="37">
                    <c:v>strenuous</c:v>
                  </c:pt>
                  <c:pt idx="38">
                    <c:v>easy</c:v>
                  </c:pt>
                  <c:pt idx="39">
                    <c:v>moderate</c:v>
                  </c:pt>
                  <c:pt idx="40">
                    <c:v>moderate</c:v>
                  </c:pt>
                  <c:pt idx="41">
                    <c:v>strenuous</c:v>
                  </c:pt>
                  <c:pt idx="42">
                    <c:v>easy</c:v>
                  </c:pt>
                  <c:pt idx="43">
                    <c:v>strenuous</c:v>
                  </c:pt>
                  <c:pt idx="44">
                    <c:v>moderate</c:v>
                  </c:pt>
                  <c:pt idx="45">
                    <c:v>easy</c:v>
                  </c:pt>
                  <c:pt idx="46">
                    <c:v>strenuous</c:v>
                  </c:pt>
                  <c:pt idx="47">
                    <c:v>strenuous</c:v>
                  </c:pt>
                  <c:pt idx="48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50" totalsRowShown="0">
  <autoFilter ref="A1:D50" xr:uid="{F6E6D1D2-BEAF-41EC-8549-7BFCED1FD786}"/>
  <sortState xmlns:xlrd2="http://schemas.microsoft.com/office/spreadsheetml/2017/richdata2" ref="A2:D50">
    <sortCondition ref="A1:A50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50"/>
  <sheetViews>
    <sheetView tabSelected="1" topLeftCell="A6" workbookViewId="0">
      <selection activeCell="D36" sqref="D36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50</v>
      </c>
      <c r="B10">
        <v>6.5</v>
      </c>
      <c r="C10">
        <v>1540</v>
      </c>
      <c r="D10" t="s">
        <v>1</v>
      </c>
    </row>
    <row r="11" spans="1:4" x14ac:dyDescent="0.45">
      <c r="A11" t="s">
        <v>8</v>
      </c>
      <c r="B11">
        <v>9.8000000000000007</v>
      </c>
      <c r="C11">
        <v>2880</v>
      </c>
      <c r="D11" t="s">
        <v>1</v>
      </c>
    </row>
    <row r="12" spans="1:4" x14ac:dyDescent="0.45">
      <c r="A12" t="s">
        <v>9</v>
      </c>
      <c r="B12">
        <v>9.6</v>
      </c>
      <c r="C12">
        <v>3290</v>
      </c>
      <c r="D12" t="s">
        <v>10</v>
      </c>
    </row>
    <row r="13" spans="1:4" x14ac:dyDescent="0.45">
      <c r="A13" t="s">
        <v>46</v>
      </c>
      <c r="B13">
        <v>11.6</v>
      </c>
      <c r="C13">
        <v>2660</v>
      </c>
      <c r="D13" t="s">
        <v>1</v>
      </c>
    </row>
    <row r="14" spans="1:4" x14ac:dyDescent="0.45">
      <c r="A14" t="s">
        <v>11</v>
      </c>
      <c r="B14">
        <v>12.5</v>
      </c>
      <c r="C14">
        <v>2780</v>
      </c>
      <c r="D14" t="s">
        <v>10</v>
      </c>
    </row>
    <row r="15" spans="1:4" x14ac:dyDescent="0.45">
      <c r="A15" t="s">
        <v>56</v>
      </c>
      <c r="B15">
        <v>9</v>
      </c>
      <c r="C15">
        <v>1680</v>
      </c>
      <c r="D15" t="s">
        <v>1</v>
      </c>
    </row>
    <row r="16" spans="1:4" x14ac:dyDescent="0.45">
      <c r="A16" t="s">
        <v>12</v>
      </c>
      <c r="B16">
        <v>9.1</v>
      </c>
      <c r="C16">
        <v>1580</v>
      </c>
      <c r="D16" t="s">
        <v>1</v>
      </c>
    </row>
    <row r="17" spans="1:4" x14ac:dyDescent="0.45">
      <c r="A17" t="s">
        <v>35</v>
      </c>
      <c r="B17">
        <v>5.2</v>
      </c>
      <c r="C17">
        <v>1000</v>
      </c>
      <c r="D17" t="s">
        <v>7</v>
      </c>
    </row>
    <row r="18" spans="1:4" x14ac:dyDescent="0.45">
      <c r="A18" t="s">
        <v>13</v>
      </c>
      <c r="B18">
        <v>14</v>
      </c>
      <c r="C18">
        <v>4800</v>
      </c>
      <c r="D18" t="s">
        <v>10</v>
      </c>
    </row>
    <row r="19" spans="1:4" x14ac:dyDescent="0.45">
      <c r="A19" t="s">
        <v>14</v>
      </c>
      <c r="B19">
        <v>12.2</v>
      </c>
      <c r="C19">
        <v>4120</v>
      </c>
      <c r="D19" t="s">
        <v>10</v>
      </c>
    </row>
    <row r="20" spans="1:4" x14ac:dyDescent="0.45">
      <c r="A20" t="s">
        <v>15</v>
      </c>
      <c r="B20">
        <v>12</v>
      </c>
      <c r="C20">
        <v>3420</v>
      </c>
      <c r="D20" t="s">
        <v>10</v>
      </c>
    </row>
    <row r="21" spans="1:4" x14ac:dyDescent="0.45">
      <c r="A21" t="s">
        <v>37</v>
      </c>
      <c r="B21">
        <f>19.5/2</f>
        <v>9.75</v>
      </c>
      <c r="C21">
        <f>4400*7/8</f>
        <v>3850</v>
      </c>
      <c r="D21" t="s">
        <v>10</v>
      </c>
    </row>
    <row r="22" spans="1:4" x14ac:dyDescent="0.45">
      <c r="A22" t="s">
        <v>16</v>
      </c>
      <c r="B22">
        <v>5.4</v>
      </c>
      <c r="C22">
        <v>1450</v>
      </c>
      <c r="D22" t="s">
        <v>7</v>
      </c>
    </row>
    <row r="23" spans="1:4" x14ac:dyDescent="0.45">
      <c r="A23" t="s">
        <v>41</v>
      </c>
      <c r="B23">
        <v>11.9</v>
      </c>
      <c r="C23">
        <v>3160</v>
      </c>
      <c r="D23" t="s">
        <v>10</v>
      </c>
    </row>
    <row r="24" spans="1:4" x14ac:dyDescent="0.45">
      <c r="A24" t="s">
        <v>17</v>
      </c>
      <c r="B24">
        <v>11.4</v>
      </c>
      <c r="C24">
        <v>2550</v>
      </c>
      <c r="D24" t="s">
        <v>1</v>
      </c>
    </row>
    <row r="25" spans="1:4" x14ac:dyDescent="0.45">
      <c r="A25" t="s">
        <v>18</v>
      </c>
      <c r="B25">
        <v>8.5</v>
      </c>
      <c r="C25">
        <v>3350</v>
      </c>
      <c r="D25" t="s">
        <v>10</v>
      </c>
    </row>
    <row r="26" spans="1:4" x14ac:dyDescent="0.45">
      <c r="A26" t="s">
        <v>53</v>
      </c>
      <c r="B26">
        <v>2.8</v>
      </c>
      <c r="C26">
        <v>880</v>
      </c>
      <c r="D26" t="s">
        <v>7</v>
      </c>
    </row>
    <row r="27" spans="1:4" x14ac:dyDescent="0.45">
      <c r="A27" t="s">
        <v>19</v>
      </c>
      <c r="B27">
        <v>10.4</v>
      </c>
      <c r="C27">
        <v>1420</v>
      </c>
      <c r="D27" t="s">
        <v>1</v>
      </c>
    </row>
    <row r="28" spans="1:4" x14ac:dyDescent="0.45">
      <c r="A28" t="s">
        <v>51</v>
      </c>
      <c r="B28">
        <v>0.9</v>
      </c>
      <c r="C28">
        <v>200</v>
      </c>
      <c r="D28" t="s">
        <v>7</v>
      </c>
    </row>
    <row r="29" spans="1:4" x14ac:dyDescent="0.45">
      <c r="A29" t="s">
        <v>54</v>
      </c>
      <c r="B29">
        <v>4.8</v>
      </c>
      <c r="C29">
        <v>1260</v>
      </c>
      <c r="D29" t="s">
        <v>7</v>
      </c>
    </row>
    <row r="30" spans="1:4" x14ac:dyDescent="0.45">
      <c r="A30" t="s">
        <v>52</v>
      </c>
      <c r="B30">
        <v>1.4</v>
      </c>
      <c r="C30">
        <v>375</v>
      </c>
      <c r="D30" t="s">
        <v>7</v>
      </c>
    </row>
    <row r="31" spans="1:4" x14ac:dyDescent="0.45">
      <c r="A31" t="s">
        <v>47</v>
      </c>
      <c r="B31">
        <v>13.6</v>
      </c>
      <c r="C31">
        <v>3930</v>
      </c>
      <c r="D31" t="s">
        <v>10</v>
      </c>
    </row>
    <row r="32" spans="1:4" x14ac:dyDescent="0.45">
      <c r="A32" t="s">
        <v>34</v>
      </c>
      <c r="B32">
        <v>7</v>
      </c>
      <c r="C32">
        <v>1670</v>
      </c>
      <c r="D32" t="s">
        <v>1</v>
      </c>
    </row>
    <row r="33" spans="1:4" x14ac:dyDescent="0.45">
      <c r="A33" t="s">
        <v>44</v>
      </c>
      <c r="B33">
        <v>8.1</v>
      </c>
      <c r="C33">
        <v>2400</v>
      </c>
      <c r="D33" t="s">
        <v>1</v>
      </c>
    </row>
    <row r="34" spans="1:4" x14ac:dyDescent="0.45">
      <c r="A34" t="s">
        <v>20</v>
      </c>
      <c r="B34">
        <v>5.5</v>
      </c>
      <c r="C34">
        <v>1850</v>
      </c>
      <c r="D34" t="s">
        <v>1</v>
      </c>
    </row>
    <row r="35" spans="1:4" x14ac:dyDescent="0.45">
      <c r="A35" t="s">
        <v>21</v>
      </c>
      <c r="B35">
        <v>4.8</v>
      </c>
      <c r="C35">
        <v>1300</v>
      </c>
      <c r="D35" t="s">
        <v>7</v>
      </c>
    </row>
    <row r="36" spans="1:4" x14ac:dyDescent="0.45">
      <c r="A36" t="s">
        <v>57</v>
      </c>
      <c r="B36">
        <v>7.2</v>
      </c>
      <c r="C36">
        <v>1630</v>
      </c>
      <c r="D36" t="s">
        <v>1</v>
      </c>
    </row>
    <row r="37" spans="1:4" x14ac:dyDescent="0.45">
      <c r="A37" t="s">
        <v>22</v>
      </c>
      <c r="B37">
        <v>4.8</v>
      </c>
      <c r="C37">
        <v>1470</v>
      </c>
      <c r="D37" t="s">
        <v>7</v>
      </c>
    </row>
    <row r="38" spans="1:4" x14ac:dyDescent="0.45">
      <c r="A38" t="s">
        <v>23</v>
      </c>
      <c r="B38">
        <v>6.9</v>
      </c>
      <c r="C38">
        <v>2000</v>
      </c>
      <c r="D38" t="s">
        <v>1</v>
      </c>
    </row>
    <row r="39" spans="1:4" x14ac:dyDescent="0.45">
      <c r="A39" t="s">
        <v>45</v>
      </c>
      <c r="B39">
        <v>8.1999999999999993</v>
      </c>
      <c r="C39">
        <v>3490</v>
      </c>
      <c r="D39" t="s">
        <v>10</v>
      </c>
    </row>
    <row r="40" spans="1:4" x14ac:dyDescent="0.45">
      <c r="A40" t="s">
        <v>40</v>
      </c>
      <c r="B40">
        <v>2.2000000000000002</v>
      </c>
      <c r="C40">
        <v>750</v>
      </c>
      <c r="D40" t="s">
        <v>7</v>
      </c>
    </row>
    <row r="41" spans="1:4" x14ac:dyDescent="0.45">
      <c r="A41" t="s">
        <v>38</v>
      </c>
      <c r="B41">
        <v>11</v>
      </c>
      <c r="C41">
        <v>2170</v>
      </c>
      <c r="D41" t="s">
        <v>1</v>
      </c>
    </row>
    <row r="42" spans="1:4" x14ac:dyDescent="0.45">
      <c r="A42" t="s">
        <v>24</v>
      </c>
      <c r="B42">
        <v>7.3</v>
      </c>
      <c r="C42">
        <v>2250</v>
      </c>
      <c r="D42" t="s">
        <v>1</v>
      </c>
    </row>
    <row r="43" spans="1:4" x14ac:dyDescent="0.45">
      <c r="A43" t="s">
        <v>25</v>
      </c>
      <c r="B43">
        <f>16*2/3</f>
        <v>10.666666666666666</v>
      </c>
      <c r="C43">
        <f>4910*2/3</f>
        <v>3273.3333333333335</v>
      </c>
      <c r="D43" t="s">
        <v>10</v>
      </c>
    </row>
    <row r="44" spans="1:4" x14ac:dyDescent="0.45">
      <c r="A44" t="s">
        <v>49</v>
      </c>
      <c r="B44">
        <v>1.2</v>
      </c>
      <c r="C44">
        <v>500</v>
      </c>
      <c r="D44" t="s">
        <v>7</v>
      </c>
    </row>
    <row r="45" spans="1:4" x14ac:dyDescent="0.45">
      <c r="A45" t="s">
        <v>26</v>
      </c>
      <c r="B45">
        <v>11</v>
      </c>
      <c r="C45">
        <v>3060</v>
      </c>
      <c r="D45" t="s">
        <v>10</v>
      </c>
    </row>
    <row r="46" spans="1:4" x14ac:dyDescent="0.45">
      <c r="A46" t="s">
        <v>27</v>
      </c>
      <c r="B46">
        <v>6.2</v>
      </c>
      <c r="C46">
        <v>1890</v>
      </c>
      <c r="D46" t="s">
        <v>1</v>
      </c>
    </row>
    <row r="47" spans="1:4" x14ac:dyDescent="0.45">
      <c r="A47" t="s">
        <v>48</v>
      </c>
      <c r="B47">
        <v>0.4</v>
      </c>
      <c r="C47">
        <v>180</v>
      </c>
      <c r="D47" t="s">
        <v>7</v>
      </c>
    </row>
    <row r="48" spans="1:4" x14ac:dyDescent="0.45">
      <c r="A48" t="s">
        <v>28</v>
      </c>
      <c r="B48">
        <v>7.3</v>
      </c>
      <c r="C48">
        <v>3550</v>
      </c>
      <c r="D48" t="s">
        <v>10</v>
      </c>
    </row>
    <row r="49" spans="1:4" x14ac:dyDescent="0.45">
      <c r="A49" t="s">
        <v>55</v>
      </c>
      <c r="B49">
        <f>22.5/2</f>
        <v>11.25</v>
      </c>
      <c r="C49">
        <v>3800</v>
      </c>
      <c r="D49" t="s">
        <v>10</v>
      </c>
    </row>
    <row r="50" spans="1:4" x14ac:dyDescent="0.45">
      <c r="A50" t="s">
        <v>29</v>
      </c>
      <c r="B50">
        <v>6</v>
      </c>
      <c r="C50">
        <v>2180</v>
      </c>
      <c r="D50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2021-05-09T05:43:15Z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