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hawnheide/P1_stroop_experiment/udacity_P1_stroop_experimen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7" i="1"/>
  <c r="I27" i="1"/>
  <c r="B27" i="1"/>
  <c r="F28" i="1"/>
  <c r="B28" i="1"/>
</calcChain>
</file>

<file path=xl/sharedStrings.xml><?xml version="1.0" encoding="utf-8"?>
<sst xmlns="http://schemas.openxmlformats.org/spreadsheetml/2006/main" count="12" uniqueCount="9">
  <si>
    <t>Congruent</t>
  </si>
  <si>
    <t>Incongruent</t>
  </si>
  <si>
    <t>mean</t>
  </si>
  <si>
    <t>std.dev</t>
  </si>
  <si>
    <t>sd</t>
  </si>
  <si>
    <t>sem</t>
  </si>
  <si>
    <t>t</t>
  </si>
  <si>
    <t>r2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</si>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</sst>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showRuler="0" workbookViewId="0">
      <selection activeCell="G8" sqref="G8"/>
    </sheetView>
  </sheetViews>
  <sheetFormatPr baseColWidth="10" defaultRowHeight="16" x14ac:dyDescent="0.2"/>
  <sheetData>
    <row r="1" spans="2:7" x14ac:dyDescent="0.2">
      <c r="B1" t="s">
        <v>0</v>
      </c>
      <c r="C1" t="s">
        <v>1</v>
      </c>
    </row>
    <row r="2" spans="2:7" x14ac:dyDescent="0.2">
      <c r="B2">
        <v>12.079000000000001</v>
      </c>
      <c r="C2">
        <v>19.277999999999999</v>
      </c>
      <c r="D2">
        <f>B2-C2</f>
        <v>-7.1989999999999981</v>
      </c>
      <c r="F2" t="s">
        <v>2</v>
      </c>
      <c r="G2">
        <f>AVERAGE(D2:D25)</f>
        <v>-7.964791666666664</v>
      </c>
    </row>
    <row r="3" spans="2:7" x14ac:dyDescent="0.2">
      <c r="B3">
        <v>16.791</v>
      </c>
      <c r="C3">
        <v>18.741</v>
      </c>
      <c r="D3">
        <f t="shared" ref="D3:D25" si="0">B3-C3</f>
        <v>-1.9499999999999993</v>
      </c>
      <c r="F3" t="s">
        <v>4</v>
      </c>
      <c r="G3">
        <f>_xlfn.STDEV.S(D2:D25)</f>
        <v>4.8648269103590565</v>
      </c>
    </row>
    <row r="4" spans="2:7" x14ac:dyDescent="0.2">
      <c r="B4">
        <v>9.5640000000000001</v>
      </c>
      <c r="C4">
        <v>21.213999999999999</v>
      </c>
      <c r="D4">
        <f t="shared" si="0"/>
        <v>-11.649999999999999</v>
      </c>
      <c r="F4" t="s">
        <v>5</v>
      </c>
      <c r="G4">
        <f>G3/SQRT(COUNT(D2:D25))</f>
        <v>0.9930286347783408</v>
      </c>
    </row>
    <row r="5" spans="2:7" x14ac:dyDescent="0.2">
      <c r="B5">
        <v>8.6300000000000008</v>
      </c>
      <c r="C5">
        <v>15.686999999999999</v>
      </c>
      <c r="D5">
        <f t="shared" si="0"/>
        <v>-7.0569999999999986</v>
      </c>
      <c r="F5" t="s">
        <v>6</v>
      </c>
      <c r="G5">
        <f>G2/G4</f>
        <v>-8.0207069441099534</v>
      </c>
    </row>
    <row r="6" spans="2:7" x14ac:dyDescent="0.2">
      <c r="B6">
        <v>14.669</v>
      </c>
      <c r="C6">
        <v>22.803000000000001</v>
      </c>
      <c r="D6">
        <f t="shared" si="0"/>
        <v>-8.1340000000000003</v>
      </c>
      <c r="F6" t="s">
        <v>8</v>
      </c>
      <c r="G6">
        <f>(G2-0)/G3</f>
        <v>-1.6372199491222617</v>
      </c>
    </row>
    <row r="7" spans="2:7" x14ac:dyDescent="0.2">
      <c r="B7">
        <v>12.238</v>
      </c>
      <c r="C7">
        <v>20.878</v>
      </c>
      <c r="D7">
        <f t="shared" si="0"/>
        <v>-8.64</v>
      </c>
      <c r="F7" t="s">
        <v>7</v>
      </c>
      <c r="G7">
        <f>POWER(G5,2) / (POWER(G5,2) + 23)</f>
        <v>0.73663641614450592</v>
      </c>
    </row>
    <row r="8" spans="2:7" x14ac:dyDescent="0.2">
      <c r="B8">
        <v>14.692</v>
      </c>
      <c r="C8">
        <v>24.571999999999999</v>
      </c>
      <c r="D8">
        <f t="shared" si="0"/>
        <v>-9.879999999999999</v>
      </c>
    </row>
    <row r="9" spans="2:7" x14ac:dyDescent="0.2">
      <c r="B9">
        <v>8.9870000000000001</v>
      </c>
      <c r="C9">
        <v>17.393999999999998</v>
      </c>
      <c r="D9">
        <f t="shared" si="0"/>
        <v>-8.4069999999999983</v>
      </c>
    </row>
    <row r="10" spans="2:7" x14ac:dyDescent="0.2">
      <c r="B10">
        <v>9.4009999999999998</v>
      </c>
      <c r="C10">
        <v>20.762</v>
      </c>
      <c r="D10">
        <f t="shared" si="0"/>
        <v>-11.361000000000001</v>
      </c>
    </row>
    <row r="11" spans="2:7" x14ac:dyDescent="0.2">
      <c r="B11">
        <v>14.48</v>
      </c>
      <c r="C11">
        <v>26.282</v>
      </c>
      <c r="D11">
        <f t="shared" si="0"/>
        <v>-11.802</v>
      </c>
    </row>
    <row r="12" spans="2:7" x14ac:dyDescent="0.2">
      <c r="B12">
        <v>22.327999999999999</v>
      </c>
      <c r="C12">
        <v>24.524000000000001</v>
      </c>
      <c r="D12">
        <f t="shared" si="0"/>
        <v>-2.1960000000000015</v>
      </c>
    </row>
    <row r="13" spans="2:7" x14ac:dyDescent="0.2">
      <c r="B13">
        <v>15.298</v>
      </c>
      <c r="C13">
        <v>18.643999999999998</v>
      </c>
      <c r="D13">
        <f t="shared" si="0"/>
        <v>-3.3459999999999983</v>
      </c>
    </row>
    <row r="14" spans="2:7" x14ac:dyDescent="0.2">
      <c r="B14">
        <v>15.073</v>
      </c>
      <c r="C14">
        <v>17.510000000000002</v>
      </c>
      <c r="D14">
        <f t="shared" si="0"/>
        <v>-2.4370000000000012</v>
      </c>
    </row>
    <row r="15" spans="2:7" x14ac:dyDescent="0.2">
      <c r="B15">
        <v>16.928999999999998</v>
      </c>
      <c r="C15">
        <v>20.329999999999998</v>
      </c>
      <c r="D15">
        <f t="shared" si="0"/>
        <v>-3.4009999999999998</v>
      </c>
    </row>
    <row r="16" spans="2:7" x14ac:dyDescent="0.2">
      <c r="B16">
        <v>18.2</v>
      </c>
      <c r="C16">
        <v>35.255000000000003</v>
      </c>
      <c r="D16">
        <f t="shared" si="0"/>
        <v>-17.055000000000003</v>
      </c>
    </row>
    <row r="17" spans="1:9" x14ac:dyDescent="0.2">
      <c r="B17">
        <v>12.13</v>
      </c>
      <c r="C17">
        <v>22.158000000000001</v>
      </c>
      <c r="D17">
        <f t="shared" si="0"/>
        <v>-10.028</v>
      </c>
    </row>
    <row r="18" spans="1:9" x14ac:dyDescent="0.2">
      <c r="B18">
        <v>18.495000000000001</v>
      </c>
      <c r="C18">
        <v>25.138999999999999</v>
      </c>
      <c r="D18">
        <f t="shared" si="0"/>
        <v>-6.6439999999999984</v>
      </c>
    </row>
    <row r="19" spans="1:9" x14ac:dyDescent="0.2">
      <c r="B19">
        <v>10.638999999999999</v>
      </c>
      <c r="C19">
        <v>20.428999999999998</v>
      </c>
      <c r="D19">
        <f t="shared" si="0"/>
        <v>-9.7899999999999991</v>
      </c>
    </row>
    <row r="20" spans="1:9" x14ac:dyDescent="0.2">
      <c r="B20">
        <v>11.343999999999999</v>
      </c>
      <c r="C20">
        <v>17.425000000000001</v>
      </c>
      <c r="D20">
        <f t="shared" si="0"/>
        <v>-6.0810000000000013</v>
      </c>
    </row>
    <row r="21" spans="1:9" x14ac:dyDescent="0.2">
      <c r="B21">
        <v>12.369</v>
      </c>
      <c r="C21">
        <v>34.287999999999997</v>
      </c>
      <c r="D21">
        <f t="shared" si="0"/>
        <v>-21.918999999999997</v>
      </c>
    </row>
    <row r="22" spans="1:9" x14ac:dyDescent="0.2">
      <c r="B22">
        <v>12.944000000000001</v>
      </c>
      <c r="C22">
        <v>23.893999999999998</v>
      </c>
      <c r="D22">
        <f t="shared" si="0"/>
        <v>-10.949999999999998</v>
      </c>
    </row>
    <row r="23" spans="1:9" x14ac:dyDescent="0.2">
      <c r="B23">
        <v>14.233000000000001</v>
      </c>
      <c r="C23">
        <v>17.96</v>
      </c>
      <c r="D23">
        <f t="shared" si="0"/>
        <v>-3.7270000000000003</v>
      </c>
    </row>
    <row r="24" spans="1:9" x14ac:dyDescent="0.2">
      <c r="B24">
        <v>19.71</v>
      </c>
      <c r="C24">
        <v>22.058</v>
      </c>
      <c r="D24">
        <f t="shared" si="0"/>
        <v>-2.347999999999999</v>
      </c>
    </row>
    <row r="25" spans="1:9" x14ac:dyDescent="0.2">
      <c r="B25">
        <v>16.004000000000001</v>
      </c>
      <c r="C25">
        <v>21.157</v>
      </c>
      <c r="D25">
        <f t="shared" si="0"/>
        <v>-5.1529999999999987</v>
      </c>
    </row>
    <row r="27" spans="1:9" x14ac:dyDescent="0.2">
      <c r="A27" t="s">
        <v>2</v>
      </c>
      <c r="B27">
        <f>AVERAGE(B2:B25)</f>
        <v>14.051125000000001</v>
      </c>
      <c r="E27" t="s">
        <v>2</v>
      </c>
      <c r="F27">
        <f>AVERAGE(C2:C25)</f>
        <v>22.015916666666669</v>
      </c>
      <c r="I27">
        <f>(B27-F27)/3</f>
        <v>-2.654930555555556</v>
      </c>
    </row>
    <row r="28" spans="1:9" x14ac:dyDescent="0.2">
      <c r="A28" t="s">
        <v>3</v>
      </c>
      <c r="B28">
        <f>_xlfn.STDEV.S(B2:B25)</f>
        <v>3.559357957645187</v>
      </c>
      <c r="E28" t="s">
        <v>3</v>
      </c>
      <c r="F28">
        <f>_xlfn.STDEV.S(C2:C25)</f>
        <v>4.7970571224691367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2015-11-22T02:45:36Z</dcterms:created>
  <dcterms:modified xsi:type="dcterms:W3CDTF">2015-11-23T06:07:23Z</dcterms:modified>
</cp:coreProperties>
</file>