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duong/Library/Mobile Documents/com~apple~CloudDocs/WORKS/PROJECTS/Schenck lab/Shaun Paper/"/>
    </mc:Choice>
  </mc:AlternateContent>
  <xr:revisionPtr revIDLastSave="0" documentId="13_ncr:1_{081C9D3C-9F7B-A34D-B8BC-4230C66F54E7}" xr6:coauthVersionLast="47" xr6:coauthVersionMax="47" xr10:uidLastSave="{00000000-0000-0000-0000-000000000000}"/>
  <bookViews>
    <workbookView xWindow="-30260" yWindow="-2840" windowWidth="27640" windowHeight="17500" activeTab="2" xr2:uid="{00000000-000D-0000-FFFF-FFFF00000000}"/>
  </bookViews>
  <sheets>
    <sheet name="Sample Weight" sheetId="3" r:id="rId1"/>
    <sheet name="LCMS Data" sheetId="11" r:id="rId2"/>
    <sheet name="Data Elaboration" sheetId="6" r:id="rId3"/>
    <sheet name="Final" sheetId="7" r:id="rId4"/>
  </sheets>
  <definedNames>
    <definedName name="HD_Craigsample" localSheetId="1">'LCMS Data'!$A$1:$L$2734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A52" i="6"/>
  <c r="A53" i="6"/>
  <c r="A54" i="6"/>
  <c r="A55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2" i="6"/>
  <c r="G54" i="6"/>
  <c r="G25" i="6"/>
  <c r="AA25" i="6" s="1"/>
  <c r="H25" i="6"/>
  <c r="AB25" i="6" s="1"/>
  <c r="I25" i="6"/>
  <c r="AC25" i="6" s="1"/>
  <c r="J25" i="6"/>
  <c r="AD25" i="6" s="1"/>
  <c r="K25" i="6"/>
  <c r="AE25" i="6" s="1"/>
  <c r="L25" i="6"/>
  <c r="AF25" i="6" s="1"/>
  <c r="M25" i="6"/>
  <c r="AG25" i="6" s="1"/>
  <c r="N25" i="6"/>
  <c r="AH25" i="6" s="1"/>
  <c r="O25" i="6"/>
  <c r="AI25" i="6" s="1"/>
  <c r="P25" i="6"/>
  <c r="AJ25" i="6" s="1"/>
  <c r="Q25" i="6"/>
  <c r="AK25" i="6" s="1"/>
  <c r="R25" i="6"/>
  <c r="AL25" i="6" s="1"/>
  <c r="S25" i="6"/>
  <c r="AM25" i="6" s="1"/>
  <c r="T25" i="6"/>
  <c r="AN25" i="6" s="1"/>
  <c r="U25" i="6"/>
  <c r="AO25" i="6" s="1"/>
  <c r="V25" i="6"/>
  <c r="AP25" i="6" s="1"/>
  <c r="W25" i="6"/>
  <c r="AQ25" i="6" s="1"/>
  <c r="X25" i="6"/>
  <c r="AR25" i="6" s="1"/>
  <c r="Y25" i="6"/>
  <c r="AS25" i="6" s="1"/>
  <c r="Z25" i="6"/>
  <c r="AT25" i="6" s="1"/>
  <c r="G3" i="6"/>
  <c r="AA3" i="6" s="1"/>
  <c r="H3" i="6"/>
  <c r="AB3" i="6" s="1"/>
  <c r="I3" i="6"/>
  <c r="J3" i="6"/>
  <c r="K3" i="6"/>
  <c r="AE3" i="6" s="1"/>
  <c r="L3" i="6"/>
  <c r="AF3" i="6" s="1"/>
  <c r="M3" i="6"/>
  <c r="AG3" i="6" s="1"/>
  <c r="N3" i="6"/>
  <c r="AH3" i="6" s="1"/>
  <c r="O3" i="6"/>
  <c r="AI3" i="6" s="1"/>
  <c r="P3" i="6"/>
  <c r="AJ3" i="6" s="1"/>
  <c r="Q3" i="6"/>
  <c r="R3" i="6"/>
  <c r="S3" i="6"/>
  <c r="AM3" i="6" s="1"/>
  <c r="T3" i="6"/>
  <c r="AN3" i="6" s="1"/>
  <c r="U3" i="6"/>
  <c r="AO3" i="6" s="1"/>
  <c r="V3" i="6"/>
  <c r="AP3" i="6" s="1"/>
  <c r="W3" i="6"/>
  <c r="AQ3" i="6" s="1"/>
  <c r="X3" i="6"/>
  <c r="AR3" i="6" s="1"/>
  <c r="Y3" i="6"/>
  <c r="Z3" i="6"/>
  <c r="G4" i="6"/>
  <c r="AA4" i="6" s="1"/>
  <c r="H4" i="6"/>
  <c r="AB4" i="6" s="1"/>
  <c r="I4" i="6"/>
  <c r="AC4" i="6" s="1"/>
  <c r="J4" i="6"/>
  <c r="AD4" i="6" s="1"/>
  <c r="K4" i="6"/>
  <c r="AE4" i="6" s="1"/>
  <c r="L4" i="6"/>
  <c r="AF4" i="6" s="1"/>
  <c r="M4" i="6"/>
  <c r="N4" i="6"/>
  <c r="O4" i="6"/>
  <c r="AI4" i="6" s="1"/>
  <c r="P4" i="6"/>
  <c r="AJ4" i="6" s="1"/>
  <c r="Q4" i="6"/>
  <c r="AK4" i="6" s="1"/>
  <c r="R4" i="6"/>
  <c r="AL4" i="6" s="1"/>
  <c r="S4" i="6"/>
  <c r="AM4" i="6" s="1"/>
  <c r="T4" i="6"/>
  <c r="AN4" i="6" s="1"/>
  <c r="U4" i="6"/>
  <c r="V4" i="6"/>
  <c r="W4" i="6"/>
  <c r="AQ4" i="6" s="1"/>
  <c r="X4" i="6"/>
  <c r="AR4" i="6" s="1"/>
  <c r="Y4" i="6"/>
  <c r="AS4" i="6" s="1"/>
  <c r="Z4" i="6"/>
  <c r="AT4" i="6" s="1"/>
  <c r="G5" i="6"/>
  <c r="AA5" i="6" s="1"/>
  <c r="H5" i="6"/>
  <c r="AB5" i="6" s="1"/>
  <c r="I5" i="6"/>
  <c r="J5" i="6"/>
  <c r="K5" i="6"/>
  <c r="L5" i="6"/>
  <c r="M5" i="6"/>
  <c r="AG5" i="6" s="1"/>
  <c r="N5" i="6"/>
  <c r="AH5" i="6" s="1"/>
  <c r="O5" i="6"/>
  <c r="AI5" i="6" s="1"/>
  <c r="P5" i="6"/>
  <c r="AJ5" i="6" s="1"/>
  <c r="Q5" i="6"/>
  <c r="R5" i="6"/>
  <c r="S5" i="6"/>
  <c r="T5" i="6"/>
  <c r="U5" i="6"/>
  <c r="AO5" i="6" s="1"/>
  <c r="V5" i="6"/>
  <c r="AP5" i="6" s="1"/>
  <c r="W5" i="6"/>
  <c r="AQ5" i="6" s="1"/>
  <c r="X5" i="6"/>
  <c r="AR5" i="6" s="1"/>
  <c r="Y5" i="6"/>
  <c r="Z5" i="6"/>
  <c r="G6" i="6"/>
  <c r="H6" i="6"/>
  <c r="I6" i="6"/>
  <c r="J6" i="6"/>
  <c r="AD6" i="6" s="1"/>
  <c r="K6" i="6"/>
  <c r="AE6" i="6" s="1"/>
  <c r="L6" i="6"/>
  <c r="AF6" i="6" s="1"/>
  <c r="M6" i="6"/>
  <c r="N6" i="6"/>
  <c r="O6" i="6"/>
  <c r="P6" i="6"/>
  <c r="Q6" i="6"/>
  <c r="R6" i="6"/>
  <c r="AL6" i="6" s="1"/>
  <c r="S6" i="6"/>
  <c r="AM6" i="6" s="1"/>
  <c r="T6" i="6"/>
  <c r="AN6" i="6" s="1"/>
  <c r="U6" i="6"/>
  <c r="V6" i="6"/>
  <c r="W6" i="6"/>
  <c r="X6" i="6"/>
  <c r="Y6" i="6"/>
  <c r="Z6" i="6"/>
  <c r="AT6" i="6" s="1"/>
  <c r="G7" i="6"/>
  <c r="AA7" i="6" s="1"/>
  <c r="H7" i="6"/>
  <c r="AB7" i="6" s="1"/>
  <c r="I7" i="6"/>
  <c r="J7" i="6"/>
  <c r="K7" i="6"/>
  <c r="L7" i="6"/>
  <c r="M7" i="6"/>
  <c r="N7" i="6"/>
  <c r="O7" i="6"/>
  <c r="AI7" i="6" s="1"/>
  <c r="P7" i="6"/>
  <c r="AJ7" i="6" s="1"/>
  <c r="Q7" i="6"/>
  <c r="R7" i="6"/>
  <c r="S7" i="6"/>
  <c r="T7" i="6"/>
  <c r="U7" i="6"/>
  <c r="V7" i="6"/>
  <c r="W7" i="6"/>
  <c r="AQ7" i="6" s="1"/>
  <c r="X7" i="6"/>
  <c r="AR7" i="6" s="1"/>
  <c r="Y7" i="6"/>
  <c r="Z7" i="6"/>
  <c r="G8" i="6"/>
  <c r="H8" i="6"/>
  <c r="I8" i="6"/>
  <c r="J8" i="6"/>
  <c r="K8" i="6"/>
  <c r="L8" i="6"/>
  <c r="AF8" i="6" s="1"/>
  <c r="M8" i="6"/>
  <c r="N8" i="6"/>
  <c r="O8" i="6"/>
  <c r="P8" i="6"/>
  <c r="Q8" i="6"/>
  <c r="R8" i="6"/>
  <c r="S8" i="6"/>
  <c r="AM8" i="6" s="1"/>
  <c r="T8" i="6"/>
  <c r="AN8" i="6" s="1"/>
  <c r="U8" i="6"/>
  <c r="V8" i="6"/>
  <c r="W8" i="6"/>
  <c r="X8" i="6"/>
  <c r="Y8" i="6"/>
  <c r="Z8" i="6"/>
  <c r="G9" i="6"/>
  <c r="AA9" i="6" s="1"/>
  <c r="H9" i="6"/>
  <c r="AB9" i="6" s="1"/>
  <c r="I9" i="6"/>
  <c r="AC9" i="6" s="1"/>
  <c r="J9" i="6"/>
  <c r="AD9" i="6" s="1"/>
  <c r="K9" i="6"/>
  <c r="AE9" i="6" s="1"/>
  <c r="L9" i="6"/>
  <c r="AF9" i="6" s="1"/>
  <c r="M9" i="6"/>
  <c r="AG9" i="6" s="1"/>
  <c r="N9" i="6"/>
  <c r="AH9" i="6" s="1"/>
  <c r="O9" i="6"/>
  <c r="AI9" i="6" s="1"/>
  <c r="P9" i="6"/>
  <c r="AJ9" i="6" s="1"/>
  <c r="Q9" i="6"/>
  <c r="AK9" i="6" s="1"/>
  <c r="R9" i="6"/>
  <c r="AL9" i="6" s="1"/>
  <c r="S9" i="6"/>
  <c r="AM9" i="6" s="1"/>
  <c r="T9" i="6"/>
  <c r="AN9" i="6" s="1"/>
  <c r="U9" i="6"/>
  <c r="AO9" i="6" s="1"/>
  <c r="V9" i="6"/>
  <c r="AP9" i="6" s="1"/>
  <c r="W9" i="6"/>
  <c r="AQ9" i="6" s="1"/>
  <c r="X9" i="6"/>
  <c r="AR9" i="6" s="1"/>
  <c r="Y9" i="6"/>
  <c r="AS9" i="6" s="1"/>
  <c r="Z9" i="6"/>
  <c r="AT9" i="6" s="1"/>
  <c r="G10" i="6"/>
  <c r="AA10" i="6" s="1"/>
  <c r="H10" i="6"/>
  <c r="AB10" i="6" s="1"/>
  <c r="I10" i="6"/>
  <c r="AC10" i="6" s="1"/>
  <c r="J10" i="6"/>
  <c r="AD10" i="6" s="1"/>
  <c r="K10" i="6"/>
  <c r="AE10" i="6" s="1"/>
  <c r="L10" i="6"/>
  <c r="AF10" i="6" s="1"/>
  <c r="M10" i="6"/>
  <c r="AG10" i="6" s="1"/>
  <c r="N10" i="6"/>
  <c r="AH10" i="6" s="1"/>
  <c r="O10" i="6"/>
  <c r="AI10" i="6" s="1"/>
  <c r="P10" i="6"/>
  <c r="AJ10" i="6" s="1"/>
  <c r="Q10" i="6"/>
  <c r="AK10" i="6" s="1"/>
  <c r="R10" i="6"/>
  <c r="AL10" i="6" s="1"/>
  <c r="S10" i="6"/>
  <c r="AM10" i="6" s="1"/>
  <c r="T10" i="6"/>
  <c r="AN10" i="6" s="1"/>
  <c r="U10" i="6"/>
  <c r="AO10" i="6" s="1"/>
  <c r="V10" i="6"/>
  <c r="AP10" i="6" s="1"/>
  <c r="W10" i="6"/>
  <c r="AQ10" i="6" s="1"/>
  <c r="X10" i="6"/>
  <c r="AR10" i="6" s="1"/>
  <c r="Y10" i="6"/>
  <c r="AS10" i="6" s="1"/>
  <c r="Z10" i="6"/>
  <c r="AT10" i="6" s="1"/>
  <c r="G11" i="6"/>
  <c r="AA11" i="6" s="1"/>
  <c r="H11" i="6"/>
  <c r="AB11" i="6" s="1"/>
  <c r="I11" i="6"/>
  <c r="J11" i="6"/>
  <c r="AD11" i="6" s="1"/>
  <c r="K11" i="6"/>
  <c r="AE11" i="6" s="1"/>
  <c r="L11" i="6"/>
  <c r="AF11" i="6" s="1"/>
  <c r="M11" i="6"/>
  <c r="AG11" i="6" s="1"/>
  <c r="N11" i="6"/>
  <c r="AH11" i="6" s="1"/>
  <c r="O11" i="6"/>
  <c r="AI11" i="6" s="1"/>
  <c r="P11" i="6"/>
  <c r="AJ11" i="6" s="1"/>
  <c r="Q11" i="6"/>
  <c r="R11" i="6"/>
  <c r="S11" i="6"/>
  <c r="AM11" i="6" s="1"/>
  <c r="T11" i="6"/>
  <c r="AN11" i="6" s="1"/>
  <c r="U11" i="6"/>
  <c r="AO11" i="6" s="1"/>
  <c r="V11" i="6"/>
  <c r="AP11" i="6" s="1"/>
  <c r="W11" i="6"/>
  <c r="AQ11" i="6" s="1"/>
  <c r="X11" i="6"/>
  <c r="AR11" i="6" s="1"/>
  <c r="Y11" i="6"/>
  <c r="Z11" i="6"/>
  <c r="AT11" i="6" s="1"/>
  <c r="G12" i="6"/>
  <c r="AA12" i="6" s="1"/>
  <c r="H12" i="6"/>
  <c r="AB12" i="6" s="1"/>
  <c r="I12" i="6"/>
  <c r="AC12" i="6" s="1"/>
  <c r="J12" i="6"/>
  <c r="AD12" i="6" s="1"/>
  <c r="K12" i="6"/>
  <c r="AE12" i="6" s="1"/>
  <c r="L12" i="6"/>
  <c r="AF12" i="6" s="1"/>
  <c r="M12" i="6"/>
  <c r="N12" i="6"/>
  <c r="O12" i="6"/>
  <c r="AI12" i="6" s="1"/>
  <c r="P12" i="6"/>
  <c r="AJ12" i="6" s="1"/>
  <c r="Q12" i="6"/>
  <c r="AK12" i="6" s="1"/>
  <c r="R12" i="6"/>
  <c r="AL12" i="6" s="1"/>
  <c r="S12" i="6"/>
  <c r="AM12" i="6" s="1"/>
  <c r="T12" i="6"/>
  <c r="AN12" i="6" s="1"/>
  <c r="U12" i="6"/>
  <c r="V12" i="6"/>
  <c r="W12" i="6"/>
  <c r="AQ12" i="6" s="1"/>
  <c r="X12" i="6"/>
  <c r="AR12" i="6" s="1"/>
  <c r="Y12" i="6"/>
  <c r="AS12" i="6" s="1"/>
  <c r="Z12" i="6"/>
  <c r="AT12" i="6" s="1"/>
  <c r="G13" i="6"/>
  <c r="AA13" i="6" s="1"/>
  <c r="H13" i="6"/>
  <c r="AB13" i="6" s="1"/>
  <c r="I13" i="6"/>
  <c r="J13" i="6"/>
  <c r="K13" i="6"/>
  <c r="L13" i="6"/>
  <c r="M13" i="6"/>
  <c r="AG13" i="6" s="1"/>
  <c r="N13" i="6"/>
  <c r="AH13" i="6" s="1"/>
  <c r="O13" i="6"/>
  <c r="AI13" i="6" s="1"/>
  <c r="P13" i="6"/>
  <c r="AJ13" i="6" s="1"/>
  <c r="Q13" i="6"/>
  <c r="R13" i="6"/>
  <c r="S13" i="6"/>
  <c r="T13" i="6"/>
  <c r="AN13" i="6" s="1"/>
  <c r="U13" i="6"/>
  <c r="AO13" i="6" s="1"/>
  <c r="V13" i="6"/>
  <c r="AP13" i="6" s="1"/>
  <c r="W13" i="6"/>
  <c r="AQ13" i="6" s="1"/>
  <c r="X13" i="6"/>
  <c r="AR13" i="6" s="1"/>
  <c r="Y13" i="6"/>
  <c r="Z13" i="6"/>
  <c r="G14" i="6"/>
  <c r="H14" i="6"/>
  <c r="I14" i="6"/>
  <c r="J14" i="6"/>
  <c r="AD14" i="6" s="1"/>
  <c r="K14" i="6"/>
  <c r="AE14" i="6" s="1"/>
  <c r="L14" i="6"/>
  <c r="AF14" i="6" s="1"/>
  <c r="M14" i="6"/>
  <c r="N14" i="6"/>
  <c r="O14" i="6"/>
  <c r="P14" i="6"/>
  <c r="Q14" i="6"/>
  <c r="AK14" i="6" s="1"/>
  <c r="R14" i="6"/>
  <c r="AL14" i="6" s="1"/>
  <c r="S14" i="6"/>
  <c r="AM14" i="6" s="1"/>
  <c r="T14" i="6"/>
  <c r="AN14" i="6" s="1"/>
  <c r="U14" i="6"/>
  <c r="V14" i="6"/>
  <c r="W14" i="6"/>
  <c r="X14" i="6"/>
  <c r="Y14" i="6"/>
  <c r="Z14" i="6"/>
  <c r="AT14" i="6" s="1"/>
  <c r="G15" i="6"/>
  <c r="AA15" i="6" s="1"/>
  <c r="H15" i="6"/>
  <c r="AB15" i="6" s="1"/>
  <c r="I15" i="6"/>
  <c r="J15" i="6"/>
  <c r="K15" i="6"/>
  <c r="L15" i="6"/>
  <c r="M15" i="6"/>
  <c r="N15" i="6"/>
  <c r="O15" i="6"/>
  <c r="AI15" i="6" s="1"/>
  <c r="P15" i="6"/>
  <c r="AJ15" i="6" s="1"/>
  <c r="Q15" i="6"/>
  <c r="R15" i="6"/>
  <c r="S15" i="6"/>
  <c r="T15" i="6"/>
  <c r="U15" i="6"/>
  <c r="V15" i="6"/>
  <c r="W15" i="6"/>
  <c r="AQ15" i="6" s="1"/>
  <c r="X15" i="6"/>
  <c r="AR15" i="6" s="1"/>
  <c r="Y15" i="6"/>
  <c r="Z15" i="6"/>
  <c r="G16" i="6"/>
  <c r="H16" i="6"/>
  <c r="I16" i="6"/>
  <c r="J16" i="6"/>
  <c r="K16" i="6"/>
  <c r="L16" i="6"/>
  <c r="AF16" i="6" s="1"/>
  <c r="M16" i="6"/>
  <c r="N16" i="6"/>
  <c r="O16" i="6"/>
  <c r="P16" i="6"/>
  <c r="Q16" i="6"/>
  <c r="R16" i="6"/>
  <c r="S16" i="6"/>
  <c r="T16" i="6"/>
  <c r="AN16" i="6" s="1"/>
  <c r="U16" i="6"/>
  <c r="V16" i="6"/>
  <c r="W16" i="6"/>
  <c r="X16" i="6"/>
  <c r="Y16" i="6"/>
  <c r="Z16" i="6"/>
  <c r="G17" i="6"/>
  <c r="AA17" i="6" s="1"/>
  <c r="H17" i="6"/>
  <c r="AB17" i="6" s="1"/>
  <c r="I17" i="6"/>
  <c r="AC17" i="6" s="1"/>
  <c r="J17" i="6"/>
  <c r="AD17" i="6" s="1"/>
  <c r="K17" i="6"/>
  <c r="AE17" i="6" s="1"/>
  <c r="L17" i="6"/>
  <c r="AF17" i="6" s="1"/>
  <c r="M17" i="6"/>
  <c r="AG17" i="6" s="1"/>
  <c r="N17" i="6"/>
  <c r="AH17" i="6" s="1"/>
  <c r="O17" i="6"/>
  <c r="AI17" i="6" s="1"/>
  <c r="P17" i="6"/>
  <c r="AJ17" i="6" s="1"/>
  <c r="Q17" i="6"/>
  <c r="AK17" i="6" s="1"/>
  <c r="R17" i="6"/>
  <c r="AL17" i="6" s="1"/>
  <c r="S17" i="6"/>
  <c r="AM17" i="6" s="1"/>
  <c r="T17" i="6"/>
  <c r="AN17" i="6" s="1"/>
  <c r="U17" i="6"/>
  <c r="AO17" i="6" s="1"/>
  <c r="V17" i="6"/>
  <c r="AP17" i="6" s="1"/>
  <c r="W17" i="6"/>
  <c r="AQ17" i="6" s="1"/>
  <c r="X17" i="6"/>
  <c r="AR17" i="6" s="1"/>
  <c r="Y17" i="6"/>
  <c r="AS17" i="6" s="1"/>
  <c r="Z17" i="6"/>
  <c r="AT17" i="6" s="1"/>
  <c r="G18" i="6"/>
  <c r="AA18" i="6" s="1"/>
  <c r="H18" i="6"/>
  <c r="AB18" i="6" s="1"/>
  <c r="I18" i="6"/>
  <c r="AC18" i="6" s="1"/>
  <c r="J18" i="6"/>
  <c r="AD18" i="6" s="1"/>
  <c r="K18" i="6"/>
  <c r="AE18" i="6" s="1"/>
  <c r="L18" i="6"/>
  <c r="AF18" i="6" s="1"/>
  <c r="M18" i="6"/>
  <c r="AG18" i="6" s="1"/>
  <c r="N18" i="6"/>
  <c r="AH18" i="6" s="1"/>
  <c r="O18" i="6"/>
  <c r="AI18" i="6" s="1"/>
  <c r="P18" i="6"/>
  <c r="AJ18" i="6" s="1"/>
  <c r="Q18" i="6"/>
  <c r="AK18" i="6" s="1"/>
  <c r="R18" i="6"/>
  <c r="AL18" i="6" s="1"/>
  <c r="S18" i="6"/>
  <c r="AM18" i="6" s="1"/>
  <c r="T18" i="6"/>
  <c r="AN18" i="6" s="1"/>
  <c r="U18" i="6"/>
  <c r="AO18" i="6" s="1"/>
  <c r="V18" i="6"/>
  <c r="AP18" i="6" s="1"/>
  <c r="W18" i="6"/>
  <c r="AQ18" i="6" s="1"/>
  <c r="X18" i="6"/>
  <c r="AR18" i="6" s="1"/>
  <c r="Y18" i="6"/>
  <c r="AS18" i="6" s="1"/>
  <c r="Z18" i="6"/>
  <c r="AT18" i="6" s="1"/>
  <c r="G19" i="6"/>
  <c r="AA19" i="6" s="1"/>
  <c r="H19" i="6"/>
  <c r="AB19" i="6" s="1"/>
  <c r="I19" i="6"/>
  <c r="J19" i="6"/>
  <c r="K19" i="6"/>
  <c r="AE19" i="6" s="1"/>
  <c r="L19" i="6"/>
  <c r="AF19" i="6" s="1"/>
  <c r="M19" i="6"/>
  <c r="AG19" i="6" s="1"/>
  <c r="N19" i="6"/>
  <c r="AH19" i="6" s="1"/>
  <c r="O19" i="6"/>
  <c r="AI19" i="6" s="1"/>
  <c r="P19" i="6"/>
  <c r="AJ19" i="6" s="1"/>
  <c r="Q19" i="6"/>
  <c r="R19" i="6"/>
  <c r="S19" i="6"/>
  <c r="AM19" i="6" s="1"/>
  <c r="T19" i="6"/>
  <c r="AN19" i="6" s="1"/>
  <c r="U19" i="6"/>
  <c r="AO19" i="6" s="1"/>
  <c r="V19" i="6"/>
  <c r="AP19" i="6" s="1"/>
  <c r="W19" i="6"/>
  <c r="AQ19" i="6" s="1"/>
  <c r="X19" i="6"/>
  <c r="AR19" i="6" s="1"/>
  <c r="Y19" i="6"/>
  <c r="Z19" i="6"/>
  <c r="G20" i="6"/>
  <c r="AA20" i="6" s="1"/>
  <c r="H20" i="6"/>
  <c r="AB20" i="6" s="1"/>
  <c r="I20" i="6"/>
  <c r="AC20" i="6" s="1"/>
  <c r="J20" i="6"/>
  <c r="AD20" i="6" s="1"/>
  <c r="K20" i="6"/>
  <c r="AE20" i="6" s="1"/>
  <c r="L20" i="6"/>
  <c r="AF20" i="6" s="1"/>
  <c r="M20" i="6"/>
  <c r="N20" i="6"/>
  <c r="O20" i="6"/>
  <c r="AI20" i="6" s="1"/>
  <c r="P20" i="6"/>
  <c r="AJ20" i="6" s="1"/>
  <c r="Q20" i="6"/>
  <c r="AK20" i="6" s="1"/>
  <c r="R20" i="6"/>
  <c r="AL20" i="6" s="1"/>
  <c r="S20" i="6"/>
  <c r="AM20" i="6" s="1"/>
  <c r="T20" i="6"/>
  <c r="AN20" i="6" s="1"/>
  <c r="U20" i="6"/>
  <c r="V20" i="6"/>
  <c r="W20" i="6"/>
  <c r="AQ20" i="6" s="1"/>
  <c r="X20" i="6"/>
  <c r="AR20" i="6" s="1"/>
  <c r="Y20" i="6"/>
  <c r="AS20" i="6" s="1"/>
  <c r="Z20" i="6"/>
  <c r="AT20" i="6" s="1"/>
  <c r="G21" i="6"/>
  <c r="AA21" i="6" s="1"/>
  <c r="H21" i="6"/>
  <c r="AB21" i="6" s="1"/>
  <c r="I21" i="6"/>
  <c r="J21" i="6"/>
  <c r="K21" i="6"/>
  <c r="L21" i="6"/>
  <c r="M21" i="6"/>
  <c r="AG21" i="6" s="1"/>
  <c r="N21" i="6"/>
  <c r="AH21" i="6" s="1"/>
  <c r="O21" i="6"/>
  <c r="AI21" i="6" s="1"/>
  <c r="P21" i="6"/>
  <c r="AJ21" i="6" s="1"/>
  <c r="Q21" i="6"/>
  <c r="AK21" i="6" s="1"/>
  <c r="R21" i="6"/>
  <c r="S21" i="6"/>
  <c r="T21" i="6"/>
  <c r="U21" i="6"/>
  <c r="AO21" i="6" s="1"/>
  <c r="V21" i="6"/>
  <c r="AP21" i="6" s="1"/>
  <c r="W21" i="6"/>
  <c r="AQ21" i="6" s="1"/>
  <c r="X21" i="6"/>
  <c r="AR21" i="6" s="1"/>
  <c r="Y21" i="6"/>
  <c r="AS21" i="6" s="1"/>
  <c r="Z21" i="6"/>
  <c r="G22" i="6"/>
  <c r="H22" i="6"/>
  <c r="I22" i="6"/>
  <c r="J22" i="6"/>
  <c r="AD22" i="6" s="1"/>
  <c r="K22" i="6"/>
  <c r="AE22" i="6" s="1"/>
  <c r="L22" i="6"/>
  <c r="AF22" i="6" s="1"/>
  <c r="M22" i="6"/>
  <c r="AG22" i="6" s="1"/>
  <c r="N22" i="6"/>
  <c r="O22" i="6"/>
  <c r="P22" i="6"/>
  <c r="Q22" i="6"/>
  <c r="R22" i="6"/>
  <c r="AL22" i="6" s="1"/>
  <c r="S22" i="6"/>
  <c r="AM22" i="6" s="1"/>
  <c r="T22" i="6"/>
  <c r="AN22" i="6" s="1"/>
  <c r="U22" i="6"/>
  <c r="AO22" i="6" s="1"/>
  <c r="V22" i="6"/>
  <c r="W22" i="6"/>
  <c r="X22" i="6"/>
  <c r="Y22" i="6"/>
  <c r="Z22" i="6"/>
  <c r="AT22" i="6" s="1"/>
  <c r="G23" i="6"/>
  <c r="AA23" i="6" s="1"/>
  <c r="H23" i="6"/>
  <c r="AB23" i="6" s="1"/>
  <c r="I23" i="6"/>
  <c r="J23" i="6"/>
  <c r="K23" i="6"/>
  <c r="L23" i="6"/>
  <c r="M23" i="6"/>
  <c r="N23" i="6"/>
  <c r="O23" i="6"/>
  <c r="AI23" i="6" s="1"/>
  <c r="P23" i="6"/>
  <c r="AJ23" i="6" s="1"/>
  <c r="Q23" i="6"/>
  <c r="R23" i="6"/>
  <c r="AL23" i="6" s="1"/>
  <c r="S23" i="6"/>
  <c r="T23" i="6"/>
  <c r="U23" i="6"/>
  <c r="V23" i="6"/>
  <c r="W23" i="6"/>
  <c r="AQ23" i="6" s="1"/>
  <c r="X23" i="6"/>
  <c r="AR23" i="6" s="1"/>
  <c r="Y23" i="6"/>
  <c r="Z23" i="6"/>
  <c r="G24" i="6"/>
  <c r="H24" i="6"/>
  <c r="I24" i="6"/>
  <c r="J24" i="6"/>
  <c r="K24" i="6"/>
  <c r="L24" i="6"/>
  <c r="AF24" i="6" s="1"/>
  <c r="M24" i="6"/>
  <c r="N24" i="6"/>
  <c r="O24" i="6"/>
  <c r="P24" i="6"/>
  <c r="Q24" i="6"/>
  <c r="R24" i="6"/>
  <c r="S24" i="6"/>
  <c r="T24" i="6"/>
  <c r="AN24" i="6" s="1"/>
  <c r="U24" i="6"/>
  <c r="V24" i="6"/>
  <c r="W24" i="6"/>
  <c r="X24" i="6"/>
  <c r="Y24" i="6"/>
  <c r="Z24" i="6"/>
  <c r="G26" i="6"/>
  <c r="AA26" i="6" s="1"/>
  <c r="H26" i="6"/>
  <c r="AB26" i="6" s="1"/>
  <c r="I26" i="6"/>
  <c r="AC26" i="6" s="1"/>
  <c r="J26" i="6"/>
  <c r="AD26" i="6" s="1"/>
  <c r="K26" i="6"/>
  <c r="AE26" i="6" s="1"/>
  <c r="L26" i="6"/>
  <c r="AF26" i="6" s="1"/>
  <c r="M26" i="6"/>
  <c r="AG26" i="6" s="1"/>
  <c r="N26" i="6"/>
  <c r="AH26" i="6" s="1"/>
  <c r="O26" i="6"/>
  <c r="AI26" i="6" s="1"/>
  <c r="P26" i="6"/>
  <c r="AJ26" i="6" s="1"/>
  <c r="Q26" i="6"/>
  <c r="AK26" i="6" s="1"/>
  <c r="R26" i="6"/>
  <c r="AL26" i="6" s="1"/>
  <c r="S26" i="6"/>
  <c r="AM26" i="6" s="1"/>
  <c r="T26" i="6"/>
  <c r="AN26" i="6" s="1"/>
  <c r="U26" i="6"/>
  <c r="AO26" i="6" s="1"/>
  <c r="V26" i="6"/>
  <c r="AP26" i="6" s="1"/>
  <c r="W26" i="6"/>
  <c r="AQ26" i="6" s="1"/>
  <c r="X26" i="6"/>
  <c r="AR26" i="6" s="1"/>
  <c r="Y26" i="6"/>
  <c r="AS26" i="6" s="1"/>
  <c r="Z26" i="6"/>
  <c r="AT26" i="6" s="1"/>
  <c r="G27" i="6"/>
  <c r="AA27" i="6" s="1"/>
  <c r="H27" i="6"/>
  <c r="AB27" i="6" s="1"/>
  <c r="I27" i="6"/>
  <c r="AC27" i="6" s="1"/>
  <c r="J27" i="6"/>
  <c r="AD27" i="6" s="1"/>
  <c r="K27" i="6"/>
  <c r="AE27" i="6" s="1"/>
  <c r="L27" i="6"/>
  <c r="AF27" i="6" s="1"/>
  <c r="M27" i="6"/>
  <c r="N27" i="6"/>
  <c r="AH27" i="6" s="1"/>
  <c r="O27" i="6"/>
  <c r="AI27" i="6" s="1"/>
  <c r="P27" i="6"/>
  <c r="AJ27" i="6" s="1"/>
  <c r="Q27" i="6"/>
  <c r="AK27" i="6" s="1"/>
  <c r="R27" i="6"/>
  <c r="AL27" i="6" s="1"/>
  <c r="S27" i="6"/>
  <c r="AM27" i="6" s="1"/>
  <c r="T27" i="6"/>
  <c r="AN27" i="6" s="1"/>
  <c r="U27" i="6"/>
  <c r="V27" i="6"/>
  <c r="AP27" i="6" s="1"/>
  <c r="W27" i="6"/>
  <c r="AQ27" i="6" s="1"/>
  <c r="X27" i="6"/>
  <c r="AR27" i="6" s="1"/>
  <c r="Y27" i="6"/>
  <c r="AS27" i="6" s="1"/>
  <c r="Z27" i="6"/>
  <c r="AT27" i="6" s="1"/>
  <c r="G28" i="6"/>
  <c r="AA28" i="6" s="1"/>
  <c r="H28" i="6"/>
  <c r="AB28" i="6" s="1"/>
  <c r="I28" i="6"/>
  <c r="J28" i="6"/>
  <c r="K28" i="6"/>
  <c r="AE28" i="6" s="1"/>
  <c r="L28" i="6"/>
  <c r="AF28" i="6" s="1"/>
  <c r="M28" i="6"/>
  <c r="AG28" i="6" s="1"/>
  <c r="N28" i="6"/>
  <c r="AH28" i="6" s="1"/>
  <c r="O28" i="6"/>
  <c r="AI28" i="6" s="1"/>
  <c r="P28" i="6"/>
  <c r="AJ28" i="6" s="1"/>
  <c r="Q28" i="6"/>
  <c r="R28" i="6"/>
  <c r="S28" i="6"/>
  <c r="AM28" i="6" s="1"/>
  <c r="T28" i="6"/>
  <c r="AN28" i="6" s="1"/>
  <c r="U28" i="6"/>
  <c r="AO28" i="6" s="1"/>
  <c r="V28" i="6"/>
  <c r="AP28" i="6" s="1"/>
  <c r="W28" i="6"/>
  <c r="AQ28" i="6" s="1"/>
  <c r="X28" i="6"/>
  <c r="AR28" i="6" s="1"/>
  <c r="Y28" i="6"/>
  <c r="Z28" i="6"/>
  <c r="G29" i="6"/>
  <c r="H29" i="6"/>
  <c r="AB29" i="6" s="1"/>
  <c r="I29" i="6"/>
  <c r="AC29" i="6" s="1"/>
  <c r="J29" i="6"/>
  <c r="AD29" i="6" s="1"/>
  <c r="K29" i="6"/>
  <c r="AE29" i="6" s="1"/>
  <c r="L29" i="6"/>
  <c r="AF29" i="6" s="1"/>
  <c r="M29" i="6"/>
  <c r="N29" i="6"/>
  <c r="O29" i="6"/>
  <c r="P29" i="6"/>
  <c r="AJ29" i="6" s="1"/>
  <c r="Q29" i="6"/>
  <c r="AK29" i="6" s="1"/>
  <c r="R29" i="6"/>
  <c r="AL29" i="6" s="1"/>
  <c r="S29" i="6"/>
  <c r="AM29" i="6" s="1"/>
  <c r="T29" i="6"/>
  <c r="AN29" i="6" s="1"/>
  <c r="U29" i="6"/>
  <c r="V29" i="6"/>
  <c r="W29" i="6"/>
  <c r="X29" i="6"/>
  <c r="Y29" i="6"/>
  <c r="AS29" i="6" s="1"/>
  <c r="Z29" i="6"/>
  <c r="AT29" i="6" s="1"/>
  <c r="G30" i="6"/>
  <c r="AA30" i="6" s="1"/>
  <c r="H30" i="6"/>
  <c r="AB30" i="6" s="1"/>
  <c r="I30" i="6"/>
  <c r="J30" i="6"/>
  <c r="K30" i="6"/>
  <c r="L30" i="6"/>
  <c r="M30" i="6"/>
  <c r="AG30" i="6" s="1"/>
  <c r="N30" i="6"/>
  <c r="AH30" i="6" s="1"/>
  <c r="O30" i="6"/>
  <c r="AI30" i="6" s="1"/>
  <c r="P30" i="6"/>
  <c r="AJ30" i="6" s="1"/>
  <c r="Q30" i="6"/>
  <c r="R30" i="6"/>
  <c r="S30" i="6"/>
  <c r="T30" i="6"/>
  <c r="U30" i="6"/>
  <c r="AO30" i="6" s="1"/>
  <c r="V30" i="6"/>
  <c r="AP30" i="6" s="1"/>
  <c r="W30" i="6"/>
  <c r="AQ30" i="6" s="1"/>
  <c r="X30" i="6"/>
  <c r="AR30" i="6" s="1"/>
  <c r="Y30" i="6"/>
  <c r="Z30" i="6"/>
  <c r="G31" i="6"/>
  <c r="H31" i="6"/>
  <c r="I31" i="6"/>
  <c r="J31" i="6"/>
  <c r="K31" i="6"/>
  <c r="AE31" i="6" s="1"/>
  <c r="L31" i="6"/>
  <c r="AF31" i="6" s="1"/>
  <c r="M31" i="6"/>
  <c r="N31" i="6"/>
  <c r="O31" i="6"/>
  <c r="P31" i="6"/>
  <c r="Q31" i="6"/>
  <c r="R31" i="6"/>
  <c r="S31" i="6"/>
  <c r="AM31" i="6" s="1"/>
  <c r="T31" i="6"/>
  <c r="AN31" i="6" s="1"/>
  <c r="U31" i="6"/>
  <c r="V31" i="6"/>
  <c r="W31" i="6"/>
  <c r="X31" i="6"/>
  <c r="Y31" i="6"/>
  <c r="Z31" i="6"/>
  <c r="AT31" i="6" s="1"/>
  <c r="G32" i="6"/>
  <c r="H32" i="6"/>
  <c r="AB32" i="6" s="1"/>
  <c r="I32" i="6"/>
  <c r="J32" i="6"/>
  <c r="K32" i="6"/>
  <c r="L32" i="6"/>
  <c r="M32" i="6"/>
  <c r="N32" i="6"/>
  <c r="O32" i="6"/>
  <c r="P32" i="6"/>
  <c r="AJ32" i="6" s="1"/>
  <c r="Q32" i="6"/>
  <c r="R32" i="6"/>
  <c r="S32" i="6"/>
  <c r="T32" i="6"/>
  <c r="U32" i="6"/>
  <c r="V32" i="6"/>
  <c r="W32" i="6"/>
  <c r="X32" i="6"/>
  <c r="AR32" i="6" s="1"/>
  <c r="Y32" i="6"/>
  <c r="Z32" i="6"/>
  <c r="G33" i="6"/>
  <c r="AA33" i="6" s="1"/>
  <c r="H33" i="6"/>
  <c r="AB33" i="6" s="1"/>
  <c r="I33" i="6"/>
  <c r="AC33" i="6" s="1"/>
  <c r="J33" i="6"/>
  <c r="AD33" i="6" s="1"/>
  <c r="K33" i="6"/>
  <c r="AE33" i="6" s="1"/>
  <c r="L33" i="6"/>
  <c r="AF33" i="6" s="1"/>
  <c r="M33" i="6"/>
  <c r="AG33" i="6" s="1"/>
  <c r="N33" i="6"/>
  <c r="AH33" i="6" s="1"/>
  <c r="O33" i="6"/>
  <c r="AI33" i="6" s="1"/>
  <c r="P33" i="6"/>
  <c r="AJ33" i="6" s="1"/>
  <c r="Q33" i="6"/>
  <c r="AK33" i="6" s="1"/>
  <c r="R33" i="6"/>
  <c r="AL33" i="6" s="1"/>
  <c r="S33" i="6"/>
  <c r="AM33" i="6" s="1"/>
  <c r="T33" i="6"/>
  <c r="AN33" i="6" s="1"/>
  <c r="U33" i="6"/>
  <c r="AO33" i="6" s="1"/>
  <c r="V33" i="6"/>
  <c r="AP33" i="6" s="1"/>
  <c r="W33" i="6"/>
  <c r="AQ33" i="6" s="1"/>
  <c r="X33" i="6"/>
  <c r="AR33" i="6" s="1"/>
  <c r="Y33" i="6"/>
  <c r="AS33" i="6" s="1"/>
  <c r="Z33" i="6"/>
  <c r="AT33" i="6" s="1"/>
  <c r="G34" i="6"/>
  <c r="AA34" i="6" s="1"/>
  <c r="H34" i="6"/>
  <c r="AB34" i="6" s="1"/>
  <c r="I34" i="6"/>
  <c r="AC34" i="6" s="1"/>
  <c r="J34" i="6"/>
  <c r="AD34" i="6" s="1"/>
  <c r="K34" i="6"/>
  <c r="AE34" i="6" s="1"/>
  <c r="L34" i="6"/>
  <c r="AF34" i="6" s="1"/>
  <c r="M34" i="6"/>
  <c r="AG34" i="6" s="1"/>
  <c r="N34" i="6"/>
  <c r="AH34" i="6" s="1"/>
  <c r="O34" i="6"/>
  <c r="AI34" i="6" s="1"/>
  <c r="P34" i="6"/>
  <c r="AJ34" i="6" s="1"/>
  <c r="Q34" i="6"/>
  <c r="AK34" i="6" s="1"/>
  <c r="R34" i="6"/>
  <c r="AL34" i="6" s="1"/>
  <c r="S34" i="6"/>
  <c r="AM34" i="6" s="1"/>
  <c r="T34" i="6"/>
  <c r="AN34" i="6" s="1"/>
  <c r="U34" i="6"/>
  <c r="AO34" i="6" s="1"/>
  <c r="V34" i="6"/>
  <c r="AP34" i="6" s="1"/>
  <c r="W34" i="6"/>
  <c r="AQ34" i="6" s="1"/>
  <c r="X34" i="6"/>
  <c r="AR34" i="6" s="1"/>
  <c r="Y34" i="6"/>
  <c r="AS34" i="6" s="1"/>
  <c r="Z34" i="6"/>
  <c r="AT34" i="6" s="1"/>
  <c r="G35" i="6"/>
  <c r="AA35" i="6" s="1"/>
  <c r="H35" i="6"/>
  <c r="AB35" i="6" s="1"/>
  <c r="I35" i="6"/>
  <c r="AC35" i="6" s="1"/>
  <c r="J35" i="6"/>
  <c r="AD35" i="6" s="1"/>
  <c r="K35" i="6"/>
  <c r="AE35" i="6" s="1"/>
  <c r="L35" i="6"/>
  <c r="AF35" i="6" s="1"/>
  <c r="M35" i="6"/>
  <c r="AG35" i="6" s="1"/>
  <c r="N35" i="6"/>
  <c r="AH35" i="6" s="1"/>
  <c r="O35" i="6"/>
  <c r="AI35" i="6" s="1"/>
  <c r="P35" i="6"/>
  <c r="AJ35" i="6" s="1"/>
  <c r="Q35" i="6"/>
  <c r="AK35" i="6" s="1"/>
  <c r="R35" i="6"/>
  <c r="AL35" i="6" s="1"/>
  <c r="S35" i="6"/>
  <c r="AM35" i="6" s="1"/>
  <c r="T35" i="6"/>
  <c r="AN35" i="6" s="1"/>
  <c r="U35" i="6"/>
  <c r="AO35" i="6" s="1"/>
  <c r="V35" i="6"/>
  <c r="AP35" i="6" s="1"/>
  <c r="W35" i="6"/>
  <c r="AQ35" i="6" s="1"/>
  <c r="X35" i="6"/>
  <c r="AR35" i="6" s="1"/>
  <c r="Y35" i="6"/>
  <c r="AS35" i="6" s="1"/>
  <c r="Z35" i="6"/>
  <c r="AT35" i="6" s="1"/>
  <c r="G36" i="6"/>
  <c r="AA36" i="6" s="1"/>
  <c r="H36" i="6"/>
  <c r="AB36" i="6" s="1"/>
  <c r="I36" i="6"/>
  <c r="AC36" i="6" s="1"/>
  <c r="J36" i="6"/>
  <c r="K36" i="6"/>
  <c r="AE36" i="6" s="1"/>
  <c r="L36" i="6"/>
  <c r="AF36" i="6" s="1"/>
  <c r="M36" i="6"/>
  <c r="AG36" i="6" s="1"/>
  <c r="N36" i="6"/>
  <c r="AH36" i="6" s="1"/>
  <c r="O36" i="6"/>
  <c r="AI36" i="6" s="1"/>
  <c r="P36" i="6"/>
  <c r="AJ36" i="6" s="1"/>
  <c r="Q36" i="6"/>
  <c r="AK36" i="6" s="1"/>
  <c r="R36" i="6"/>
  <c r="AL36" i="6" s="1"/>
  <c r="S36" i="6"/>
  <c r="AM36" i="6" s="1"/>
  <c r="T36" i="6"/>
  <c r="AN36" i="6" s="1"/>
  <c r="U36" i="6"/>
  <c r="AO36" i="6" s="1"/>
  <c r="V36" i="6"/>
  <c r="AP36" i="6" s="1"/>
  <c r="W36" i="6"/>
  <c r="AQ36" i="6" s="1"/>
  <c r="X36" i="6"/>
  <c r="AR36" i="6" s="1"/>
  <c r="Y36" i="6"/>
  <c r="AS36" i="6" s="1"/>
  <c r="Z36" i="6"/>
  <c r="AT36" i="6" s="1"/>
  <c r="G37" i="6"/>
  <c r="H37" i="6"/>
  <c r="AB37" i="6" s="1"/>
  <c r="I37" i="6"/>
  <c r="AC37" i="6" s="1"/>
  <c r="J37" i="6"/>
  <c r="AD37" i="6" s="1"/>
  <c r="K37" i="6"/>
  <c r="AE37" i="6" s="1"/>
  <c r="L37" i="6"/>
  <c r="AF37" i="6" s="1"/>
  <c r="M37" i="6"/>
  <c r="N37" i="6"/>
  <c r="AH37" i="6" s="1"/>
  <c r="O37" i="6"/>
  <c r="P37" i="6"/>
  <c r="AJ37" i="6" s="1"/>
  <c r="Q37" i="6"/>
  <c r="AK37" i="6" s="1"/>
  <c r="R37" i="6"/>
  <c r="AL37" i="6" s="1"/>
  <c r="S37" i="6"/>
  <c r="AM37" i="6" s="1"/>
  <c r="T37" i="6"/>
  <c r="AN37" i="6" s="1"/>
  <c r="U37" i="6"/>
  <c r="V37" i="6"/>
  <c r="AP37" i="6" s="1"/>
  <c r="W37" i="6"/>
  <c r="X37" i="6"/>
  <c r="AR37" i="6" s="1"/>
  <c r="Y37" i="6"/>
  <c r="AS37" i="6" s="1"/>
  <c r="Z37" i="6"/>
  <c r="AT37" i="6" s="1"/>
  <c r="G38" i="6"/>
  <c r="AA38" i="6" s="1"/>
  <c r="H38" i="6"/>
  <c r="AB38" i="6" s="1"/>
  <c r="I38" i="6"/>
  <c r="J38" i="6"/>
  <c r="K38" i="6"/>
  <c r="AE38" i="6" s="1"/>
  <c r="L38" i="6"/>
  <c r="M38" i="6"/>
  <c r="AG38" i="6" s="1"/>
  <c r="N38" i="6"/>
  <c r="AH38" i="6" s="1"/>
  <c r="O38" i="6"/>
  <c r="AI38" i="6" s="1"/>
  <c r="P38" i="6"/>
  <c r="AJ38" i="6" s="1"/>
  <c r="Q38" i="6"/>
  <c r="R38" i="6"/>
  <c r="S38" i="6"/>
  <c r="AM38" i="6" s="1"/>
  <c r="T38" i="6"/>
  <c r="AN38" i="6" s="1"/>
  <c r="U38" i="6"/>
  <c r="AO38" i="6" s="1"/>
  <c r="V38" i="6"/>
  <c r="AP38" i="6" s="1"/>
  <c r="W38" i="6"/>
  <c r="AQ38" i="6" s="1"/>
  <c r="X38" i="6"/>
  <c r="AR38" i="6" s="1"/>
  <c r="Y38" i="6"/>
  <c r="Z38" i="6"/>
  <c r="G39" i="6"/>
  <c r="AA39" i="6" s="1"/>
  <c r="H39" i="6"/>
  <c r="I39" i="6"/>
  <c r="J39" i="6"/>
  <c r="K39" i="6"/>
  <c r="AE39" i="6" s="1"/>
  <c r="L39" i="6"/>
  <c r="AF39" i="6" s="1"/>
  <c r="M39" i="6"/>
  <c r="N39" i="6"/>
  <c r="O39" i="6"/>
  <c r="P39" i="6"/>
  <c r="Q39" i="6"/>
  <c r="R39" i="6"/>
  <c r="S39" i="6"/>
  <c r="AM39" i="6" s="1"/>
  <c r="T39" i="6"/>
  <c r="AN39" i="6" s="1"/>
  <c r="U39" i="6"/>
  <c r="V39" i="6"/>
  <c r="W39" i="6"/>
  <c r="X39" i="6"/>
  <c r="Y39" i="6"/>
  <c r="Z39" i="6"/>
  <c r="AT39" i="6" s="1"/>
  <c r="G40" i="6"/>
  <c r="AA40" i="6" s="1"/>
  <c r="H40" i="6"/>
  <c r="AB40" i="6" s="1"/>
  <c r="I40" i="6"/>
  <c r="J40" i="6"/>
  <c r="K40" i="6"/>
  <c r="L40" i="6"/>
  <c r="M40" i="6"/>
  <c r="N40" i="6"/>
  <c r="O40" i="6"/>
  <c r="P40" i="6"/>
  <c r="AJ40" i="6" s="1"/>
  <c r="Q40" i="6"/>
  <c r="R40" i="6"/>
  <c r="S40" i="6"/>
  <c r="T40" i="6"/>
  <c r="U40" i="6"/>
  <c r="V40" i="6"/>
  <c r="W40" i="6"/>
  <c r="X40" i="6"/>
  <c r="AR40" i="6" s="1"/>
  <c r="Y40" i="6"/>
  <c r="Z40" i="6"/>
  <c r="G41" i="6"/>
  <c r="AA41" i="6" s="1"/>
  <c r="H41" i="6"/>
  <c r="AB41" i="6" s="1"/>
  <c r="I41" i="6"/>
  <c r="AC41" i="6" s="1"/>
  <c r="J41" i="6"/>
  <c r="AD41" i="6" s="1"/>
  <c r="K41" i="6"/>
  <c r="AE41" i="6" s="1"/>
  <c r="L41" i="6"/>
  <c r="AF41" i="6" s="1"/>
  <c r="M41" i="6"/>
  <c r="AG41" i="6" s="1"/>
  <c r="N41" i="6"/>
  <c r="AH41" i="6" s="1"/>
  <c r="O41" i="6"/>
  <c r="AI41" i="6" s="1"/>
  <c r="P41" i="6"/>
  <c r="AJ41" i="6" s="1"/>
  <c r="Q41" i="6"/>
  <c r="AK41" i="6" s="1"/>
  <c r="R41" i="6"/>
  <c r="AL41" i="6" s="1"/>
  <c r="S41" i="6"/>
  <c r="AM41" i="6" s="1"/>
  <c r="T41" i="6"/>
  <c r="AN41" i="6" s="1"/>
  <c r="U41" i="6"/>
  <c r="AO41" i="6" s="1"/>
  <c r="V41" i="6"/>
  <c r="AP41" i="6" s="1"/>
  <c r="W41" i="6"/>
  <c r="AQ41" i="6" s="1"/>
  <c r="X41" i="6"/>
  <c r="AR41" i="6" s="1"/>
  <c r="Y41" i="6"/>
  <c r="AS41" i="6" s="1"/>
  <c r="Z41" i="6"/>
  <c r="AT41" i="6" s="1"/>
  <c r="G42" i="6"/>
  <c r="AA42" i="6" s="1"/>
  <c r="H42" i="6"/>
  <c r="AB42" i="6" s="1"/>
  <c r="I42" i="6"/>
  <c r="AC42" i="6" s="1"/>
  <c r="J42" i="6"/>
  <c r="AD42" i="6" s="1"/>
  <c r="K42" i="6"/>
  <c r="AE42" i="6" s="1"/>
  <c r="L42" i="6"/>
  <c r="AF42" i="6" s="1"/>
  <c r="M42" i="6"/>
  <c r="AG42" i="6" s="1"/>
  <c r="N42" i="6"/>
  <c r="AH42" i="6" s="1"/>
  <c r="O42" i="6"/>
  <c r="AI42" i="6" s="1"/>
  <c r="P42" i="6"/>
  <c r="AJ42" i="6" s="1"/>
  <c r="Q42" i="6"/>
  <c r="AK42" i="6" s="1"/>
  <c r="R42" i="6"/>
  <c r="AL42" i="6" s="1"/>
  <c r="S42" i="6"/>
  <c r="AM42" i="6" s="1"/>
  <c r="T42" i="6"/>
  <c r="AN42" i="6" s="1"/>
  <c r="U42" i="6"/>
  <c r="AO42" i="6" s="1"/>
  <c r="V42" i="6"/>
  <c r="AP42" i="6" s="1"/>
  <c r="W42" i="6"/>
  <c r="AQ42" i="6" s="1"/>
  <c r="X42" i="6"/>
  <c r="AR42" i="6" s="1"/>
  <c r="Y42" i="6"/>
  <c r="AS42" i="6" s="1"/>
  <c r="Z42" i="6"/>
  <c r="AT42" i="6" s="1"/>
  <c r="G43" i="6"/>
  <c r="AA43" i="6" s="1"/>
  <c r="H43" i="6"/>
  <c r="AB43" i="6" s="1"/>
  <c r="I43" i="6"/>
  <c r="AC43" i="6" s="1"/>
  <c r="J43" i="6"/>
  <c r="AD43" i="6" s="1"/>
  <c r="K43" i="6"/>
  <c r="AE43" i="6" s="1"/>
  <c r="L43" i="6"/>
  <c r="AF43" i="6" s="1"/>
  <c r="M43" i="6"/>
  <c r="AG43" i="6" s="1"/>
  <c r="N43" i="6"/>
  <c r="AH43" i="6" s="1"/>
  <c r="O43" i="6"/>
  <c r="AI43" i="6" s="1"/>
  <c r="P43" i="6"/>
  <c r="AJ43" i="6" s="1"/>
  <c r="Q43" i="6"/>
  <c r="AK43" i="6" s="1"/>
  <c r="R43" i="6"/>
  <c r="AL43" i="6" s="1"/>
  <c r="S43" i="6"/>
  <c r="AM43" i="6" s="1"/>
  <c r="T43" i="6"/>
  <c r="AN43" i="6" s="1"/>
  <c r="U43" i="6"/>
  <c r="AO43" i="6" s="1"/>
  <c r="V43" i="6"/>
  <c r="AP43" i="6" s="1"/>
  <c r="W43" i="6"/>
  <c r="AQ43" i="6" s="1"/>
  <c r="X43" i="6"/>
  <c r="AR43" i="6" s="1"/>
  <c r="Y43" i="6"/>
  <c r="AS43" i="6" s="1"/>
  <c r="Z43" i="6"/>
  <c r="AT43" i="6" s="1"/>
  <c r="G44" i="6"/>
  <c r="AA44" i="6" s="1"/>
  <c r="H44" i="6"/>
  <c r="AB44" i="6" s="1"/>
  <c r="I44" i="6"/>
  <c r="AC44" i="6" s="1"/>
  <c r="J44" i="6"/>
  <c r="AD44" i="6" s="1"/>
  <c r="K44" i="6"/>
  <c r="AE44" i="6" s="1"/>
  <c r="L44" i="6"/>
  <c r="AF44" i="6" s="1"/>
  <c r="M44" i="6"/>
  <c r="AG44" i="6" s="1"/>
  <c r="N44" i="6"/>
  <c r="AH44" i="6" s="1"/>
  <c r="O44" i="6"/>
  <c r="AI44" i="6" s="1"/>
  <c r="P44" i="6"/>
  <c r="AJ44" i="6" s="1"/>
  <c r="Q44" i="6"/>
  <c r="AK44" i="6" s="1"/>
  <c r="R44" i="6"/>
  <c r="AL44" i="6" s="1"/>
  <c r="S44" i="6"/>
  <c r="AM44" i="6" s="1"/>
  <c r="T44" i="6"/>
  <c r="AN44" i="6" s="1"/>
  <c r="U44" i="6"/>
  <c r="AO44" i="6" s="1"/>
  <c r="V44" i="6"/>
  <c r="AP44" i="6" s="1"/>
  <c r="W44" i="6"/>
  <c r="AQ44" i="6" s="1"/>
  <c r="X44" i="6"/>
  <c r="AR44" i="6" s="1"/>
  <c r="Y44" i="6"/>
  <c r="AS44" i="6" s="1"/>
  <c r="Z44" i="6"/>
  <c r="AT44" i="6" s="1"/>
  <c r="G45" i="6"/>
  <c r="H45" i="6"/>
  <c r="AB45" i="6" s="1"/>
  <c r="I45" i="6"/>
  <c r="AC45" i="6" s="1"/>
  <c r="J45" i="6"/>
  <c r="AD45" i="6" s="1"/>
  <c r="K45" i="6"/>
  <c r="AE45" i="6" s="1"/>
  <c r="L45" i="6"/>
  <c r="AF45" i="6" s="1"/>
  <c r="M45" i="6"/>
  <c r="N45" i="6"/>
  <c r="AH45" i="6" s="1"/>
  <c r="O45" i="6"/>
  <c r="AI45" i="6" s="1"/>
  <c r="P45" i="6"/>
  <c r="AJ45" i="6" s="1"/>
  <c r="Q45" i="6"/>
  <c r="AK45" i="6" s="1"/>
  <c r="R45" i="6"/>
  <c r="AL45" i="6" s="1"/>
  <c r="S45" i="6"/>
  <c r="AM45" i="6" s="1"/>
  <c r="T45" i="6"/>
  <c r="AN45" i="6" s="1"/>
  <c r="U45" i="6"/>
  <c r="AO45" i="6" s="1"/>
  <c r="V45" i="6"/>
  <c r="AP45" i="6" s="1"/>
  <c r="W45" i="6"/>
  <c r="AQ45" i="6" s="1"/>
  <c r="X45" i="6"/>
  <c r="Y45" i="6"/>
  <c r="AS45" i="6" s="1"/>
  <c r="Z45" i="6"/>
  <c r="AT45" i="6" s="1"/>
  <c r="G46" i="6"/>
  <c r="AA46" i="6" s="1"/>
  <c r="H46" i="6"/>
  <c r="AB46" i="6" s="1"/>
  <c r="I46" i="6"/>
  <c r="J46" i="6"/>
  <c r="AD46" i="6" s="1"/>
  <c r="K46" i="6"/>
  <c r="AE46" i="6" s="1"/>
  <c r="L46" i="6"/>
  <c r="AF46" i="6" s="1"/>
  <c r="M46" i="6"/>
  <c r="AG46" i="6" s="1"/>
  <c r="N46" i="6"/>
  <c r="AH46" i="6" s="1"/>
  <c r="O46" i="6"/>
  <c r="AI46" i="6" s="1"/>
  <c r="P46" i="6"/>
  <c r="AJ46" i="6" s="1"/>
  <c r="Q46" i="6"/>
  <c r="R46" i="6"/>
  <c r="AL46" i="6" s="1"/>
  <c r="S46" i="6"/>
  <c r="T46" i="6"/>
  <c r="U46" i="6"/>
  <c r="AO46" i="6" s="1"/>
  <c r="V46" i="6"/>
  <c r="AP46" i="6" s="1"/>
  <c r="W46" i="6"/>
  <c r="AQ46" i="6" s="1"/>
  <c r="X46" i="6"/>
  <c r="AR46" i="6" s="1"/>
  <c r="Y46" i="6"/>
  <c r="Z46" i="6"/>
  <c r="AT46" i="6" s="1"/>
  <c r="G47" i="6"/>
  <c r="H47" i="6"/>
  <c r="I47" i="6"/>
  <c r="J47" i="6"/>
  <c r="K47" i="6"/>
  <c r="AE47" i="6" s="1"/>
  <c r="L47" i="6"/>
  <c r="AF47" i="6" s="1"/>
  <c r="M47" i="6"/>
  <c r="N47" i="6"/>
  <c r="O47" i="6"/>
  <c r="P47" i="6"/>
  <c r="Q47" i="6"/>
  <c r="R47" i="6"/>
  <c r="S47" i="6"/>
  <c r="AM47" i="6" s="1"/>
  <c r="T47" i="6"/>
  <c r="AN47" i="6" s="1"/>
  <c r="U47" i="6"/>
  <c r="V47" i="6"/>
  <c r="W47" i="6"/>
  <c r="X47" i="6"/>
  <c r="Y47" i="6"/>
  <c r="Z47" i="6"/>
  <c r="G48" i="6"/>
  <c r="H48" i="6"/>
  <c r="AB48" i="6" s="1"/>
  <c r="I48" i="6"/>
  <c r="J48" i="6"/>
  <c r="K48" i="6"/>
  <c r="L48" i="6"/>
  <c r="M48" i="6"/>
  <c r="N48" i="6"/>
  <c r="O48" i="6"/>
  <c r="P48" i="6"/>
  <c r="AJ48" i="6" s="1"/>
  <c r="Q48" i="6"/>
  <c r="R48" i="6"/>
  <c r="S48" i="6"/>
  <c r="T48" i="6"/>
  <c r="U48" i="6"/>
  <c r="V48" i="6"/>
  <c r="AP48" i="6" s="1"/>
  <c r="W48" i="6"/>
  <c r="AQ48" i="6" s="1"/>
  <c r="X48" i="6"/>
  <c r="AR48" i="6" s="1"/>
  <c r="Y48" i="6"/>
  <c r="Z48" i="6"/>
  <c r="G49" i="6"/>
  <c r="AA49" i="6" s="1"/>
  <c r="H49" i="6"/>
  <c r="AB49" i="6" s="1"/>
  <c r="I49" i="6"/>
  <c r="AC49" i="6" s="1"/>
  <c r="J49" i="6"/>
  <c r="AD49" i="6" s="1"/>
  <c r="K49" i="6"/>
  <c r="AE49" i="6" s="1"/>
  <c r="L49" i="6"/>
  <c r="AF49" i="6" s="1"/>
  <c r="M49" i="6"/>
  <c r="AG49" i="6" s="1"/>
  <c r="N49" i="6"/>
  <c r="AH49" i="6" s="1"/>
  <c r="O49" i="6"/>
  <c r="AI49" i="6" s="1"/>
  <c r="P49" i="6"/>
  <c r="AJ49" i="6" s="1"/>
  <c r="Q49" i="6"/>
  <c r="AK49" i="6" s="1"/>
  <c r="R49" i="6"/>
  <c r="AL49" i="6" s="1"/>
  <c r="S49" i="6"/>
  <c r="AM49" i="6" s="1"/>
  <c r="T49" i="6"/>
  <c r="AN49" i="6" s="1"/>
  <c r="U49" i="6"/>
  <c r="AO49" i="6" s="1"/>
  <c r="V49" i="6"/>
  <c r="AP49" i="6" s="1"/>
  <c r="W49" i="6"/>
  <c r="AQ49" i="6" s="1"/>
  <c r="X49" i="6"/>
  <c r="AR49" i="6" s="1"/>
  <c r="Y49" i="6"/>
  <c r="AS49" i="6" s="1"/>
  <c r="Z49" i="6"/>
  <c r="AT49" i="6" s="1"/>
  <c r="G50" i="6"/>
  <c r="AA50" i="6" s="1"/>
  <c r="H50" i="6"/>
  <c r="AB50" i="6" s="1"/>
  <c r="I50" i="6"/>
  <c r="AC50" i="6" s="1"/>
  <c r="J50" i="6"/>
  <c r="AD50" i="6" s="1"/>
  <c r="K50" i="6"/>
  <c r="AE50" i="6" s="1"/>
  <c r="L50" i="6"/>
  <c r="AF50" i="6" s="1"/>
  <c r="M50" i="6"/>
  <c r="AG50" i="6" s="1"/>
  <c r="N50" i="6"/>
  <c r="AH50" i="6" s="1"/>
  <c r="O50" i="6"/>
  <c r="AI50" i="6" s="1"/>
  <c r="P50" i="6"/>
  <c r="AJ50" i="6" s="1"/>
  <c r="Q50" i="6"/>
  <c r="AK50" i="6" s="1"/>
  <c r="R50" i="6"/>
  <c r="AL50" i="6" s="1"/>
  <c r="S50" i="6"/>
  <c r="AM50" i="6" s="1"/>
  <c r="T50" i="6"/>
  <c r="AN50" i="6" s="1"/>
  <c r="U50" i="6"/>
  <c r="AO50" i="6" s="1"/>
  <c r="V50" i="6"/>
  <c r="AP50" i="6" s="1"/>
  <c r="W50" i="6"/>
  <c r="AQ50" i="6" s="1"/>
  <c r="X50" i="6"/>
  <c r="AR50" i="6" s="1"/>
  <c r="Y50" i="6"/>
  <c r="AS50" i="6" s="1"/>
  <c r="Z50" i="6"/>
  <c r="AT50" i="6" s="1"/>
  <c r="G51" i="6"/>
  <c r="AA51" i="6" s="1"/>
  <c r="H51" i="6"/>
  <c r="AB51" i="6" s="1"/>
  <c r="I51" i="6"/>
  <c r="AC51" i="6" s="1"/>
  <c r="J51" i="6"/>
  <c r="AD51" i="6" s="1"/>
  <c r="K51" i="6"/>
  <c r="AE51" i="6" s="1"/>
  <c r="L51" i="6"/>
  <c r="AF51" i="6" s="1"/>
  <c r="M51" i="6"/>
  <c r="AG51" i="6" s="1"/>
  <c r="N51" i="6"/>
  <c r="AH51" i="6" s="1"/>
  <c r="O51" i="6"/>
  <c r="AI51" i="6" s="1"/>
  <c r="P51" i="6"/>
  <c r="AJ51" i="6" s="1"/>
  <c r="Q51" i="6"/>
  <c r="AK51" i="6" s="1"/>
  <c r="R51" i="6"/>
  <c r="AL51" i="6" s="1"/>
  <c r="S51" i="6"/>
  <c r="AM51" i="6" s="1"/>
  <c r="T51" i="6"/>
  <c r="AN51" i="6" s="1"/>
  <c r="U51" i="6"/>
  <c r="AO51" i="6" s="1"/>
  <c r="V51" i="6"/>
  <c r="AP51" i="6" s="1"/>
  <c r="W51" i="6"/>
  <c r="AQ51" i="6" s="1"/>
  <c r="X51" i="6"/>
  <c r="AR51" i="6" s="1"/>
  <c r="Y51" i="6"/>
  <c r="AS51" i="6" s="1"/>
  <c r="Z51" i="6"/>
  <c r="AT51" i="6" s="1"/>
  <c r="G52" i="6"/>
  <c r="AA52" i="6" s="1"/>
  <c r="H52" i="6"/>
  <c r="AB52" i="6" s="1"/>
  <c r="I52" i="6"/>
  <c r="AC52" i="6" s="1"/>
  <c r="J52" i="6"/>
  <c r="AD52" i="6" s="1"/>
  <c r="K52" i="6"/>
  <c r="AE52" i="6" s="1"/>
  <c r="L52" i="6"/>
  <c r="AF52" i="6" s="1"/>
  <c r="M52" i="6"/>
  <c r="AG52" i="6" s="1"/>
  <c r="N52" i="6"/>
  <c r="AH52" i="6" s="1"/>
  <c r="O52" i="6"/>
  <c r="AI52" i="6" s="1"/>
  <c r="P52" i="6"/>
  <c r="AJ52" i="6" s="1"/>
  <c r="Q52" i="6"/>
  <c r="AK52" i="6" s="1"/>
  <c r="R52" i="6"/>
  <c r="AL52" i="6" s="1"/>
  <c r="S52" i="6"/>
  <c r="AM52" i="6" s="1"/>
  <c r="T52" i="6"/>
  <c r="AN52" i="6" s="1"/>
  <c r="U52" i="6"/>
  <c r="AO52" i="6" s="1"/>
  <c r="V52" i="6"/>
  <c r="AP52" i="6" s="1"/>
  <c r="W52" i="6"/>
  <c r="AQ52" i="6" s="1"/>
  <c r="X52" i="6"/>
  <c r="AR52" i="6" s="1"/>
  <c r="Y52" i="6"/>
  <c r="AS52" i="6" s="1"/>
  <c r="Z52" i="6"/>
  <c r="AT52" i="6" s="1"/>
  <c r="G53" i="6"/>
  <c r="H53" i="6"/>
  <c r="AB53" i="6" s="1"/>
  <c r="I53" i="6"/>
  <c r="AC53" i="6" s="1"/>
  <c r="J53" i="6"/>
  <c r="AD53" i="6" s="1"/>
  <c r="K53" i="6"/>
  <c r="AE53" i="6" s="1"/>
  <c r="L53" i="6"/>
  <c r="AF53" i="6" s="1"/>
  <c r="M53" i="6"/>
  <c r="AG53" i="6" s="1"/>
  <c r="N53" i="6"/>
  <c r="O53" i="6"/>
  <c r="AI53" i="6" s="1"/>
  <c r="P53" i="6"/>
  <c r="AJ53" i="6" s="1"/>
  <c r="Q53" i="6"/>
  <c r="AK53" i="6" s="1"/>
  <c r="R53" i="6"/>
  <c r="AL53" i="6" s="1"/>
  <c r="S53" i="6"/>
  <c r="AM53" i="6" s="1"/>
  <c r="T53" i="6"/>
  <c r="AN53" i="6" s="1"/>
  <c r="U53" i="6"/>
  <c r="AO53" i="6" s="1"/>
  <c r="V53" i="6"/>
  <c r="AP53" i="6" s="1"/>
  <c r="W53" i="6"/>
  <c r="AQ53" i="6" s="1"/>
  <c r="X53" i="6"/>
  <c r="AR53" i="6" s="1"/>
  <c r="Y53" i="6"/>
  <c r="AS53" i="6" s="1"/>
  <c r="Z53" i="6"/>
  <c r="AT53" i="6" s="1"/>
  <c r="H54" i="6"/>
  <c r="AB54" i="6" s="1"/>
  <c r="I54" i="6"/>
  <c r="AC54" i="6" s="1"/>
  <c r="J54" i="6"/>
  <c r="K54" i="6"/>
  <c r="AE54" i="6" s="1"/>
  <c r="L54" i="6"/>
  <c r="AF54" i="6" s="1"/>
  <c r="M54" i="6"/>
  <c r="AG54" i="6" s="1"/>
  <c r="N54" i="6"/>
  <c r="AH54" i="6" s="1"/>
  <c r="O54" i="6"/>
  <c r="AI54" i="6" s="1"/>
  <c r="P54" i="6"/>
  <c r="AJ54" i="6" s="1"/>
  <c r="Q54" i="6"/>
  <c r="AK54" i="6" s="1"/>
  <c r="R54" i="6"/>
  <c r="AL54" i="6" s="1"/>
  <c r="S54" i="6"/>
  <c r="AM54" i="6" s="1"/>
  <c r="T54" i="6"/>
  <c r="U54" i="6"/>
  <c r="V54" i="6"/>
  <c r="AP54" i="6" s="1"/>
  <c r="W54" i="6"/>
  <c r="AQ54" i="6" s="1"/>
  <c r="X54" i="6"/>
  <c r="AR54" i="6" s="1"/>
  <c r="Y54" i="6"/>
  <c r="AS54" i="6" s="1"/>
  <c r="Z54" i="6"/>
  <c r="AT54" i="6" s="1"/>
  <c r="G55" i="6"/>
  <c r="H55" i="6"/>
  <c r="I55" i="6"/>
  <c r="J55" i="6"/>
  <c r="K55" i="6"/>
  <c r="L55" i="6"/>
  <c r="AF55" i="6" s="1"/>
  <c r="M55" i="6"/>
  <c r="AG55" i="6" s="1"/>
  <c r="N55" i="6"/>
  <c r="O55" i="6"/>
  <c r="P55" i="6"/>
  <c r="Q55" i="6"/>
  <c r="R55" i="6"/>
  <c r="S55" i="6"/>
  <c r="T55" i="6"/>
  <c r="AN55" i="6" s="1"/>
  <c r="U55" i="6"/>
  <c r="AO55" i="6" s="1"/>
  <c r="V55" i="6"/>
  <c r="W55" i="6"/>
  <c r="X55" i="6"/>
  <c r="Y55" i="6"/>
  <c r="Z55" i="6"/>
  <c r="P2" i="6"/>
  <c r="AJ2" i="6" s="1"/>
  <c r="Z2" i="6"/>
  <c r="Y2" i="6"/>
  <c r="AS2" i="6" s="1"/>
  <c r="X2" i="6"/>
  <c r="W2" i="6"/>
  <c r="V2" i="6"/>
  <c r="AP2" i="6" s="1"/>
  <c r="U2" i="6"/>
  <c r="AO2" i="6" s="1"/>
  <c r="T2" i="6"/>
  <c r="AN2" i="6" s="1"/>
  <c r="S2" i="6"/>
  <c r="AM2" i="6" s="1"/>
  <c r="R2" i="6"/>
  <c r="Q2" i="6"/>
  <c r="AK2" i="6" s="1"/>
  <c r="O2" i="6"/>
  <c r="N2" i="6"/>
  <c r="M2" i="6"/>
  <c r="AG2" i="6" s="1"/>
  <c r="L2" i="6"/>
  <c r="AF2" i="6" s="1"/>
  <c r="K2" i="6"/>
  <c r="AE2" i="6" s="1"/>
  <c r="J2" i="6"/>
  <c r="AD2" i="6" s="1"/>
  <c r="I2" i="6"/>
  <c r="H2" i="6"/>
  <c r="AB2" i="6" s="1"/>
  <c r="G2" i="6"/>
  <c r="AA2" i="6" s="1"/>
  <c r="F2" i="6"/>
  <c r="AN54" i="6" l="1"/>
  <c r="AM46" i="6"/>
  <c r="AH22" i="6"/>
  <c r="AH53" i="6"/>
  <c r="AR45" i="6"/>
  <c r="AR29" i="6"/>
  <c r="AC21" i="6"/>
  <c r="AL3" i="6"/>
  <c r="AF48" i="6"/>
  <c r="AN40" i="6"/>
  <c r="AR16" i="6"/>
  <c r="AC2" i="6"/>
  <c r="AL2" i="6"/>
  <c r="AT2" i="6"/>
  <c r="AL55" i="6"/>
  <c r="N11" i="7" s="1"/>
  <c r="AI47" i="6"/>
  <c r="AA31" i="6"/>
  <c r="AD15" i="6"/>
  <c r="D8" i="7"/>
  <c r="D21" i="7"/>
  <c r="P17" i="7"/>
  <c r="P4" i="7"/>
  <c r="AU50" i="6"/>
  <c r="AU26" i="6"/>
  <c r="AI40" i="6"/>
  <c r="AQ32" i="6"/>
  <c r="AE55" i="6"/>
  <c r="AH48" i="6"/>
  <c r="AD47" i="6"/>
  <c r="AD39" i="6"/>
  <c r="AP32" i="6"/>
  <c r="AP15" i="6"/>
  <c r="AL8" i="6"/>
  <c r="AT55" i="6"/>
  <c r="V11" i="7" s="1"/>
  <c r="AG40" i="6"/>
  <c r="AK39" i="6"/>
  <c r="AN48" i="6"/>
  <c r="AO48" i="6"/>
  <c r="AU52" i="6"/>
  <c r="AU44" i="6"/>
  <c r="AU42" i="6"/>
  <c r="C22" i="7"/>
  <c r="C9" i="7"/>
  <c r="AI32" i="6"/>
  <c r="AE24" i="6"/>
  <c r="AE16" i="6"/>
  <c r="O18" i="7"/>
  <c r="AE8" i="6"/>
  <c r="AL15" i="6"/>
  <c r="AT15" i="6"/>
  <c r="AM55" i="6"/>
  <c r="AT47" i="6"/>
  <c r="AH40" i="6"/>
  <c r="AT24" i="6"/>
  <c r="AH23" i="6"/>
  <c r="AT16" i="6"/>
  <c r="AT8" i="6"/>
  <c r="AE15" i="6"/>
  <c r="G5" i="7" s="1"/>
  <c r="AD55" i="6"/>
  <c r="AC47" i="6"/>
  <c r="AB47" i="6"/>
  <c r="D10" i="7" s="1"/>
  <c r="AJ24" i="6"/>
  <c r="AB24" i="6"/>
  <c r="AB16" i="6"/>
  <c r="AU51" i="6"/>
  <c r="L8" i="7"/>
  <c r="L21" i="7"/>
  <c r="AI16" i="6"/>
  <c r="AA16" i="6"/>
  <c r="AJ16" i="6"/>
  <c r="AA48" i="6"/>
  <c r="AM16" i="6"/>
  <c r="AS39" i="6"/>
  <c r="AR39" i="6"/>
  <c r="T22" i="7" s="1"/>
  <c r="AH32" i="6"/>
  <c r="AL24" i="6"/>
  <c r="AH15" i="6"/>
  <c r="AS47" i="6"/>
  <c r="AC39" i="6"/>
  <c r="AR47" i="6"/>
  <c r="T10" i="7" s="1"/>
  <c r="AB55" i="6"/>
  <c r="D24" i="7" s="1"/>
  <c r="AU43" i="6"/>
  <c r="AU35" i="6"/>
  <c r="AI24" i="6"/>
  <c r="AU10" i="6"/>
  <c r="AA8" i="6"/>
  <c r="AU25" i="6"/>
  <c r="AK47" i="6"/>
  <c r="AJ39" i="6"/>
  <c r="L22" i="7" s="1"/>
  <c r="AI48" i="6"/>
  <c r="AU34" i="6"/>
  <c r="AM24" i="6"/>
  <c r="AU9" i="6"/>
  <c r="AQ16" i="6"/>
  <c r="AL39" i="6"/>
  <c r="AL31" i="6"/>
  <c r="AP23" i="6"/>
  <c r="AL16" i="6"/>
  <c r="AO40" i="6"/>
  <c r="AS55" i="6"/>
  <c r="H23" i="7"/>
  <c r="H10" i="7"/>
  <c r="AB39" i="6"/>
  <c r="AU49" i="6"/>
  <c r="T8" i="7"/>
  <c r="T21" i="7"/>
  <c r="H5" i="7"/>
  <c r="AQ24" i="6"/>
  <c r="AR24" i="6"/>
  <c r="K24" i="7"/>
  <c r="K10" i="7"/>
  <c r="AQ40" i="6"/>
  <c r="AA32" i="6"/>
  <c r="AU17" i="6"/>
  <c r="AJ55" i="6"/>
  <c r="L24" i="7" s="1"/>
  <c r="AI55" i="6"/>
  <c r="K11" i="7" s="1"/>
  <c r="AA55" i="6"/>
  <c r="AT23" i="6"/>
  <c r="AD23" i="6"/>
  <c r="AE23" i="6"/>
  <c r="AP40" i="6"/>
  <c r="AL47" i="6"/>
  <c r="AD31" i="6"/>
  <c r="AD24" i="6"/>
  <c r="AD16" i="6"/>
  <c r="AP7" i="6"/>
  <c r="AG48" i="6"/>
  <c r="AC55" i="6"/>
  <c r="E24" i="7" s="1"/>
  <c r="AF40" i="6"/>
  <c r="AR55" i="6"/>
  <c r="T24" i="7" s="1"/>
  <c r="AQ47" i="6"/>
  <c r="S10" i="7" s="1"/>
  <c r="AA47" i="6"/>
  <c r="AQ39" i="6"/>
  <c r="AU33" i="6"/>
  <c r="AA24" i="6"/>
  <c r="AU18" i="6"/>
  <c r="AM15" i="6"/>
  <c r="O5" i="7" s="1"/>
  <c r="AQ55" i="6"/>
  <c r="S11" i="7" s="1"/>
  <c r="AK55" i="6"/>
  <c r="M24" i="7" s="1"/>
  <c r="AJ47" i="6"/>
  <c r="L10" i="7" s="1"/>
  <c r="AI39" i="6"/>
  <c r="K9" i="7" s="1"/>
  <c r="U24" i="7"/>
  <c r="U11" i="7"/>
  <c r="P9" i="7"/>
  <c r="P22" i="7"/>
  <c r="AM23" i="6"/>
  <c r="AO54" i="6"/>
  <c r="Q11" i="7" s="1"/>
  <c r="AG32" i="6"/>
  <c r="AS31" i="6"/>
  <c r="AS24" i="6"/>
  <c r="AO23" i="6"/>
  <c r="AS22" i="6"/>
  <c r="AS16" i="6"/>
  <c r="AO15" i="6"/>
  <c r="AG7" i="6"/>
  <c r="AC6" i="6"/>
  <c r="P11" i="7"/>
  <c r="P24" i="7"/>
  <c r="AF38" i="6"/>
  <c r="AN32" i="6"/>
  <c r="AF32" i="6"/>
  <c r="AR31" i="6"/>
  <c r="T20" i="7" s="1"/>
  <c r="AJ31" i="6"/>
  <c r="L20" i="7" s="1"/>
  <c r="AB31" i="6"/>
  <c r="D20" i="7" s="1"/>
  <c r="AN30" i="6"/>
  <c r="P7" i="7" s="1"/>
  <c r="AF30" i="6"/>
  <c r="H7" i="7" s="1"/>
  <c r="AN23" i="6"/>
  <c r="AF23" i="6"/>
  <c r="AR22" i="6"/>
  <c r="T6" i="7" s="1"/>
  <c r="AJ22" i="6"/>
  <c r="L19" i="7" s="1"/>
  <c r="AB22" i="6"/>
  <c r="AN21" i="6"/>
  <c r="AF21" i="6"/>
  <c r="H19" i="7" s="1"/>
  <c r="D6" i="7"/>
  <c r="AN15" i="6"/>
  <c r="P18" i="7" s="1"/>
  <c r="AF15" i="6"/>
  <c r="H18" i="7" s="1"/>
  <c r="AR14" i="6"/>
  <c r="AJ14" i="6"/>
  <c r="AB14" i="6"/>
  <c r="AF13" i="6"/>
  <c r="H4" i="7" s="1"/>
  <c r="AR8" i="6"/>
  <c r="AJ8" i="6"/>
  <c r="AB8" i="6"/>
  <c r="AN7" i="6"/>
  <c r="AF7" i="6"/>
  <c r="AR6" i="6"/>
  <c r="AJ6" i="6"/>
  <c r="L16" i="7" s="1"/>
  <c r="AB6" i="6"/>
  <c r="D16" i="7" s="1"/>
  <c r="AN5" i="6"/>
  <c r="P3" i="7" s="1"/>
  <c r="AF5" i="6"/>
  <c r="AP22" i="6"/>
  <c r="AU41" i="6"/>
  <c r="AN46" i="6"/>
  <c r="P23" i="7" s="1"/>
  <c r="AO32" i="6"/>
  <c r="AK31" i="6"/>
  <c r="AC24" i="6"/>
  <c r="AK22" i="6"/>
  <c r="AC16" i="6"/>
  <c r="AS14" i="6"/>
  <c r="AS8" i="6"/>
  <c r="AO7" i="6"/>
  <c r="AE48" i="6"/>
  <c r="G10" i="7" s="1"/>
  <c r="AM40" i="6"/>
  <c r="O9" i="7" s="1"/>
  <c r="AI37" i="6"/>
  <c r="AM32" i="6"/>
  <c r="AQ31" i="6"/>
  <c r="AE30" i="6"/>
  <c r="G7" i="7" s="1"/>
  <c r="AI29" i="6"/>
  <c r="AI22" i="6"/>
  <c r="AM21" i="6"/>
  <c r="O6" i="7" s="1"/>
  <c r="AQ14" i="6"/>
  <c r="AI14" i="6"/>
  <c r="AA14" i="6"/>
  <c r="AM13" i="6"/>
  <c r="O4" i="7" s="1"/>
  <c r="AE13" i="6"/>
  <c r="AQ8" i="6"/>
  <c r="AI8" i="6"/>
  <c r="AM7" i="6"/>
  <c r="AE7" i="6"/>
  <c r="AQ6" i="6"/>
  <c r="AI6" i="6"/>
  <c r="AA6" i="6"/>
  <c r="C16" i="7" s="1"/>
  <c r="AM5" i="6"/>
  <c r="O3" i="7" s="1"/>
  <c r="AE5" i="6"/>
  <c r="G16" i="7" s="1"/>
  <c r="AH7" i="6"/>
  <c r="AD54" i="6"/>
  <c r="F11" i="7" s="1"/>
  <c r="AC31" i="6"/>
  <c r="AK8" i="6"/>
  <c r="AK6" i="6"/>
  <c r="AG45" i="6"/>
  <c r="AA53" i="6"/>
  <c r="G11" i="7"/>
  <c r="G24" i="7"/>
  <c r="AE40" i="6"/>
  <c r="AQ37" i="6"/>
  <c r="AE32" i="6"/>
  <c r="AI31" i="6"/>
  <c r="AM30" i="6"/>
  <c r="O7" i="7" s="1"/>
  <c r="AQ29" i="6"/>
  <c r="S7" i="7" s="1"/>
  <c r="AA29" i="6"/>
  <c r="G20" i="7"/>
  <c r="AQ2" i="6"/>
  <c r="AT48" i="6"/>
  <c r="V23" i="7" s="1"/>
  <c r="AL48" i="6"/>
  <c r="AD48" i="6"/>
  <c r="AP47" i="6"/>
  <c r="R10" i="7" s="1"/>
  <c r="AH47" i="6"/>
  <c r="J10" i="7" s="1"/>
  <c r="AT40" i="6"/>
  <c r="AL40" i="6"/>
  <c r="AD40" i="6"/>
  <c r="AP39" i="6"/>
  <c r="AH39" i="6"/>
  <c r="J22" i="7" s="1"/>
  <c r="AT38" i="6"/>
  <c r="AL38" i="6"/>
  <c r="AD38" i="6"/>
  <c r="AD36" i="6"/>
  <c r="AU36" i="6" s="1"/>
  <c r="AT32" i="6"/>
  <c r="AL32" i="6"/>
  <c r="AD32" i="6"/>
  <c r="AP31" i="6"/>
  <c r="AH31" i="6"/>
  <c r="AT30" i="6"/>
  <c r="AL30" i="6"/>
  <c r="AD30" i="6"/>
  <c r="AP29" i="6"/>
  <c r="R7" i="7" s="1"/>
  <c r="AH29" i="6"/>
  <c r="AT28" i="6"/>
  <c r="AL28" i="6"/>
  <c r="AD28" i="6"/>
  <c r="AP24" i="6"/>
  <c r="AH24" i="6"/>
  <c r="AT21" i="6"/>
  <c r="AL21" i="6"/>
  <c r="N6" i="7" s="1"/>
  <c r="AD21" i="6"/>
  <c r="AU21" i="6" s="1"/>
  <c r="AP20" i="6"/>
  <c r="AH20" i="6"/>
  <c r="AT19" i="6"/>
  <c r="V5" i="7" s="1"/>
  <c r="AL19" i="6"/>
  <c r="N18" i="7" s="1"/>
  <c r="AD19" i="6"/>
  <c r="AP16" i="6"/>
  <c r="AH16" i="6"/>
  <c r="AP12" i="6"/>
  <c r="AH12" i="6"/>
  <c r="AL11" i="6"/>
  <c r="AP4" i="6"/>
  <c r="AH4" i="6"/>
  <c r="AT3" i="6"/>
  <c r="AD3" i="6"/>
  <c r="AA54" i="6"/>
  <c r="AD8" i="6"/>
  <c r="I11" i="7"/>
  <c r="I24" i="7"/>
  <c r="AK24" i="6"/>
  <c r="AG23" i="6"/>
  <c r="AC22" i="6"/>
  <c r="AK16" i="6"/>
  <c r="AG15" i="6"/>
  <c r="AC14" i="6"/>
  <c r="AC8" i="6"/>
  <c r="AS6" i="6"/>
  <c r="H11" i="7"/>
  <c r="H24" i="7"/>
  <c r="O11" i="7"/>
  <c r="O24" i="7"/>
  <c r="AM48" i="6"/>
  <c r="O10" i="7" s="1"/>
  <c r="AA45" i="6"/>
  <c r="AA37" i="6"/>
  <c r="AQ22" i="6"/>
  <c r="S6" i="7" s="1"/>
  <c r="AA22" i="6"/>
  <c r="AE21" i="6"/>
  <c r="G6" i="7" s="1"/>
  <c r="AH2" i="6"/>
  <c r="AI2" i="6"/>
  <c r="AR2" i="6"/>
  <c r="AP55" i="6"/>
  <c r="R11" i="7" s="1"/>
  <c r="AH55" i="6"/>
  <c r="AS48" i="6"/>
  <c r="AK48" i="6"/>
  <c r="AC48" i="6"/>
  <c r="AO47" i="6"/>
  <c r="Q23" i="7" s="1"/>
  <c r="AG47" i="6"/>
  <c r="AS46" i="6"/>
  <c r="AK46" i="6"/>
  <c r="AC46" i="6"/>
  <c r="AS40" i="6"/>
  <c r="AK40" i="6"/>
  <c r="AC40" i="6"/>
  <c r="AO39" i="6"/>
  <c r="Q9" i="7" s="1"/>
  <c r="AG39" i="6"/>
  <c r="I9" i="7" s="1"/>
  <c r="AS38" i="6"/>
  <c r="AK38" i="6"/>
  <c r="AC38" i="6"/>
  <c r="AO37" i="6"/>
  <c r="AG37" i="6"/>
  <c r="AS32" i="6"/>
  <c r="AK32" i="6"/>
  <c r="AC32" i="6"/>
  <c r="AO31" i="6"/>
  <c r="AG31" i="6"/>
  <c r="AS30" i="6"/>
  <c r="AK30" i="6"/>
  <c r="AC30" i="6"/>
  <c r="AO29" i="6"/>
  <c r="AG29" i="6"/>
  <c r="AS28" i="6"/>
  <c r="AK28" i="6"/>
  <c r="AC28" i="6"/>
  <c r="AO27" i="6"/>
  <c r="AG27" i="6"/>
  <c r="AO24" i="6"/>
  <c r="AG24" i="6"/>
  <c r="AS23" i="6"/>
  <c r="AK23" i="6"/>
  <c r="AC23" i="6"/>
  <c r="AO20" i="6"/>
  <c r="AG20" i="6"/>
  <c r="AS19" i="6"/>
  <c r="AK19" i="6"/>
  <c r="AC19" i="6"/>
  <c r="AO16" i="6"/>
  <c r="AG16" i="6"/>
  <c r="AS15" i="6"/>
  <c r="AK15" i="6"/>
  <c r="M18" i="7" s="1"/>
  <c r="AC15" i="6"/>
  <c r="AU15" i="6" s="1"/>
  <c r="AO14" i="6"/>
  <c r="AG14" i="6"/>
  <c r="AS13" i="6"/>
  <c r="AK13" i="6"/>
  <c r="AC13" i="6"/>
  <c r="AO12" i="6"/>
  <c r="AG12" i="6"/>
  <c r="AS11" i="6"/>
  <c r="AK11" i="6"/>
  <c r="AC11" i="6"/>
  <c r="AO8" i="6"/>
  <c r="AG8" i="6"/>
  <c r="AS7" i="6"/>
  <c r="AK7" i="6"/>
  <c r="AC7" i="6"/>
  <c r="AO6" i="6"/>
  <c r="Q3" i="7" s="1"/>
  <c r="AG6" i="6"/>
  <c r="AS5" i="6"/>
  <c r="AK5" i="6"/>
  <c r="AC5" i="6"/>
  <c r="AO4" i="6"/>
  <c r="AG4" i="6"/>
  <c r="AS3" i="6"/>
  <c r="U16" i="7" s="1"/>
  <c r="AK3" i="6"/>
  <c r="M3" i="7" s="1"/>
  <c r="AC3" i="6"/>
  <c r="E3" i="7" s="1"/>
  <c r="AP14" i="6"/>
  <c r="AH14" i="6"/>
  <c r="AT13" i="6"/>
  <c r="AL13" i="6"/>
  <c r="AD13" i="6"/>
  <c r="AP8" i="6"/>
  <c r="AH8" i="6"/>
  <c r="AT7" i="6"/>
  <c r="AL7" i="6"/>
  <c r="AD7" i="6"/>
  <c r="AP6" i="6"/>
  <c r="AH6" i="6"/>
  <c r="AT5" i="6"/>
  <c r="AL5" i="6"/>
  <c r="N3" i="7" s="1"/>
  <c r="AD5" i="6"/>
  <c r="F3" i="7" s="1"/>
  <c r="A195" i="3"/>
  <c r="A2" i="3"/>
  <c r="A187" i="3"/>
  <c r="A194" i="3"/>
  <c r="A193" i="3"/>
  <c r="A192" i="3"/>
  <c r="A191" i="3"/>
  <c r="A190" i="3"/>
  <c r="A189" i="3"/>
  <c r="A188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N24" i="7" l="1"/>
  <c r="AU53" i="6"/>
  <c r="J24" i="7"/>
  <c r="M11" i="7"/>
  <c r="V10" i="7"/>
  <c r="F7" i="7"/>
  <c r="Q7" i="7"/>
  <c r="E23" i="7"/>
  <c r="E7" i="7"/>
  <c r="C23" i="7"/>
  <c r="K23" i="7"/>
  <c r="R9" i="7"/>
  <c r="AU19" i="6"/>
  <c r="AU3" i="6"/>
  <c r="S19" i="7"/>
  <c r="S9" i="7"/>
  <c r="V18" i="7"/>
  <c r="H17" i="7"/>
  <c r="AU39" i="6"/>
  <c r="D19" i="7"/>
  <c r="T7" i="7"/>
  <c r="P5" i="7"/>
  <c r="H6" i="7"/>
  <c r="E19" i="7"/>
  <c r="AU29" i="6"/>
  <c r="M6" i="7"/>
  <c r="F5" i="7"/>
  <c r="V6" i="7"/>
  <c r="J23" i="7"/>
  <c r="U3" i="7"/>
  <c r="F10" i="7"/>
  <c r="L7" i="7"/>
  <c r="E16" i="7"/>
  <c r="N19" i="7"/>
  <c r="R22" i="7"/>
  <c r="AU11" i="6"/>
  <c r="AU37" i="6"/>
  <c r="R16" i="7"/>
  <c r="F20" i="7"/>
  <c r="I23" i="7"/>
  <c r="K6" i="7"/>
  <c r="M7" i="7"/>
  <c r="Q24" i="7"/>
  <c r="D7" i="7"/>
  <c r="AU7" i="6"/>
  <c r="AU12" i="6"/>
  <c r="M10" i="7"/>
  <c r="N20" i="7"/>
  <c r="O20" i="7"/>
  <c r="O23" i="7"/>
  <c r="J9" i="7"/>
  <c r="D11" i="7"/>
  <c r="C24" i="7"/>
  <c r="T23" i="7"/>
  <c r="V16" i="7"/>
  <c r="AU4" i="6"/>
  <c r="AU23" i="6"/>
  <c r="M20" i="7"/>
  <c r="U10" i="7"/>
  <c r="V7" i="7"/>
  <c r="H3" i="7"/>
  <c r="N10" i="7"/>
  <c r="D23" i="7"/>
  <c r="S22" i="7"/>
  <c r="Q16" i="7"/>
  <c r="AU13" i="6"/>
  <c r="U20" i="7"/>
  <c r="F6" i="7"/>
  <c r="J7" i="7"/>
  <c r="G3" i="7"/>
  <c r="K20" i="7"/>
  <c r="U6" i="7"/>
  <c r="O19" i="7"/>
  <c r="K7" i="7"/>
  <c r="AU5" i="6"/>
  <c r="I7" i="7"/>
  <c r="AU2" i="6"/>
  <c r="AU40" i="6"/>
  <c r="P19" i="7"/>
  <c r="S20" i="7"/>
  <c r="E22" i="7"/>
  <c r="E9" i="7"/>
  <c r="E4" i="7"/>
  <c r="E17" i="7"/>
  <c r="N9" i="7"/>
  <c r="N22" i="7"/>
  <c r="K5" i="7"/>
  <c r="K18" i="7"/>
  <c r="AU30" i="6"/>
  <c r="AU45" i="6"/>
  <c r="AU28" i="6"/>
  <c r="N4" i="7"/>
  <c r="N17" i="7"/>
  <c r="S8" i="7"/>
  <c r="S21" i="7"/>
  <c r="U22" i="7"/>
  <c r="U9" i="7"/>
  <c r="L6" i="7"/>
  <c r="F23" i="7"/>
  <c r="E8" i="7"/>
  <c r="E21" i="7"/>
  <c r="K3" i="7"/>
  <c r="K16" i="7"/>
  <c r="N23" i="7"/>
  <c r="Q20" i="7"/>
  <c r="AU27" i="6"/>
  <c r="R6" i="7"/>
  <c r="R19" i="7"/>
  <c r="F8" i="7"/>
  <c r="F21" i="7"/>
  <c r="I20" i="7"/>
  <c r="S4" i="7"/>
  <c r="S17" i="7"/>
  <c r="K19" i="7"/>
  <c r="U4" i="7"/>
  <c r="U17" i="7"/>
  <c r="N7" i="7"/>
  <c r="L18" i="7"/>
  <c r="L5" i="7"/>
  <c r="T19" i="7"/>
  <c r="E20" i="7"/>
  <c r="V24" i="7"/>
  <c r="G9" i="7"/>
  <c r="V19" i="7"/>
  <c r="J11" i="7"/>
  <c r="C21" i="7"/>
  <c r="C8" i="7"/>
  <c r="AU32" i="6"/>
  <c r="O22" i="7"/>
  <c r="P6" i="7"/>
  <c r="L3" i="7"/>
  <c r="D9" i="7"/>
  <c r="V3" i="7"/>
  <c r="L23" i="7"/>
  <c r="V4" i="7"/>
  <c r="V17" i="7"/>
  <c r="F19" i="7"/>
  <c r="R24" i="7"/>
  <c r="G19" i="7"/>
  <c r="T4" i="7"/>
  <c r="T17" i="7"/>
  <c r="C4" i="7"/>
  <c r="C17" i="7"/>
  <c r="AU8" i="6"/>
  <c r="AU31" i="6"/>
  <c r="M22" i="7"/>
  <c r="M9" i="7"/>
  <c r="E18" i="7"/>
  <c r="E5" i="7"/>
  <c r="F24" i="7"/>
  <c r="N5" i="7"/>
  <c r="F4" i="7"/>
  <c r="F17" i="7"/>
  <c r="N8" i="7"/>
  <c r="N21" i="7"/>
  <c r="I16" i="7"/>
  <c r="U18" i="7"/>
  <c r="U5" i="7"/>
  <c r="T18" i="7"/>
  <c r="T5" i="7"/>
  <c r="H20" i="7"/>
  <c r="I21" i="7"/>
  <c r="I8" i="7"/>
  <c r="M23" i="7"/>
  <c r="I22" i="7"/>
  <c r="O16" i="7"/>
  <c r="K22" i="7"/>
  <c r="D22" i="7"/>
  <c r="V20" i="7"/>
  <c r="F18" i="7"/>
  <c r="N16" i="7"/>
  <c r="T9" i="7"/>
  <c r="M5" i="7"/>
  <c r="L9" i="7"/>
  <c r="S24" i="7"/>
  <c r="P16" i="7"/>
  <c r="Q21" i="7"/>
  <c r="Q8" i="7"/>
  <c r="AU48" i="6"/>
  <c r="C10" i="7"/>
  <c r="K4" i="7"/>
  <c r="K17" i="7"/>
  <c r="R3" i="7"/>
  <c r="I3" i="7"/>
  <c r="G23" i="7"/>
  <c r="R20" i="7"/>
  <c r="AU46" i="6"/>
  <c r="E11" i="7"/>
  <c r="J8" i="7"/>
  <c r="J21" i="7"/>
  <c r="G18" i="7"/>
  <c r="D3" i="7"/>
  <c r="J20" i="7"/>
  <c r="S23" i="7"/>
  <c r="C7" i="7"/>
  <c r="I19" i="7"/>
  <c r="I6" i="7"/>
  <c r="AU24" i="6"/>
  <c r="F16" i="7"/>
  <c r="V9" i="7"/>
  <c r="V22" i="7"/>
  <c r="S5" i="7"/>
  <c r="S18" i="7"/>
  <c r="T16" i="7"/>
  <c r="T3" i="7"/>
  <c r="M4" i="7"/>
  <c r="M17" i="7"/>
  <c r="G22" i="7"/>
  <c r="AU55" i="6"/>
  <c r="C11" i="7"/>
  <c r="I17" i="7"/>
  <c r="I4" i="7"/>
  <c r="J3" i="7"/>
  <c r="J16" i="7"/>
  <c r="J5" i="7"/>
  <c r="J18" i="7"/>
  <c r="Q17" i="7"/>
  <c r="Q4" i="7"/>
  <c r="U8" i="7"/>
  <c r="U21" i="7"/>
  <c r="E6" i="7"/>
  <c r="AU54" i="6"/>
  <c r="AU20" i="6"/>
  <c r="AU6" i="6"/>
  <c r="W3" i="7" s="1"/>
  <c r="AU22" i="6"/>
  <c r="U19" i="7"/>
  <c r="C6" i="7"/>
  <c r="Q10" i="7"/>
  <c r="O8" i="7"/>
  <c r="O21" i="7"/>
  <c r="P20" i="7"/>
  <c r="P21" i="7"/>
  <c r="P8" i="7"/>
  <c r="M19" i="7"/>
  <c r="C3" i="7"/>
  <c r="U23" i="7"/>
  <c r="Q22" i="7"/>
  <c r="R23" i="7"/>
  <c r="AU38" i="6"/>
  <c r="P10" i="7"/>
  <c r="L11" i="7"/>
  <c r="U7" i="7"/>
  <c r="O17" i="7"/>
  <c r="T11" i="7"/>
  <c r="J4" i="7"/>
  <c r="J17" i="7"/>
  <c r="M16" i="7"/>
  <c r="E10" i="7"/>
  <c r="G4" i="7"/>
  <c r="G17" i="7"/>
  <c r="R4" i="7"/>
  <c r="R17" i="7"/>
  <c r="Q19" i="7"/>
  <c r="Q6" i="7"/>
  <c r="J6" i="7"/>
  <c r="J19" i="7"/>
  <c r="D18" i="7"/>
  <c r="D5" i="7"/>
  <c r="K8" i="7"/>
  <c r="K21" i="7"/>
  <c r="M8" i="7"/>
  <c r="M21" i="7"/>
  <c r="S3" i="7"/>
  <c r="S16" i="7"/>
  <c r="I10" i="7"/>
  <c r="V8" i="7"/>
  <c r="V21" i="7"/>
  <c r="H21" i="7"/>
  <c r="H8" i="7"/>
  <c r="R5" i="7"/>
  <c r="R18" i="7"/>
  <c r="I5" i="7"/>
  <c r="I18" i="7"/>
  <c r="G8" i="7"/>
  <c r="G21" i="7"/>
  <c r="H16" i="7"/>
  <c r="D4" i="7"/>
  <c r="D17" i="7"/>
  <c r="Q5" i="7"/>
  <c r="Q18" i="7"/>
  <c r="F9" i="7"/>
  <c r="F22" i="7"/>
  <c r="C19" i="7"/>
  <c r="C18" i="7"/>
  <c r="AU14" i="6"/>
  <c r="C5" i="7"/>
  <c r="L4" i="7"/>
  <c r="L17" i="7"/>
  <c r="H9" i="7"/>
  <c r="H22" i="7"/>
  <c r="AU47" i="6"/>
  <c r="AU16" i="6"/>
  <c r="R8" i="7"/>
  <c r="R21" i="7"/>
  <c r="C20" i="7"/>
  <c r="W7" i="7" l="1"/>
  <c r="W11" i="7"/>
  <c r="W10" i="7"/>
  <c r="W24" i="7"/>
  <c r="W20" i="7"/>
  <c r="W5" i="7"/>
  <c r="W18" i="7"/>
  <c r="W9" i="7"/>
  <c r="W22" i="7"/>
  <c r="W6" i="7"/>
  <c r="W19" i="7"/>
  <c r="W23" i="7"/>
  <c r="W4" i="7"/>
  <c r="W17" i="7"/>
  <c r="W16" i="7"/>
  <c r="W8" i="7"/>
  <c r="W2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77236-F641-794B-BFA5-045153AB977B}" name="HD_Craigsample" type="6" refreshedVersion="8" background="1" saveData="1">
    <textPr sourceFile="/Users/haduong/Downloads/HD_Craigsample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<sst xmlns="http://schemas.openxmlformats.org/spreadsheetml/2006/main" count="8608" uniqueCount="320">
  <si>
    <t>Ala</t>
  </si>
  <si>
    <t>Arg</t>
  </si>
  <si>
    <t>Asp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</si>
  <si>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</si>
  <si>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</si>
  <si>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</si>
  <si>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</si>
  <si>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</si>
  <si>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</si>
  <si>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</si>
  <si>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</si>
  <si>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</si>
  <si>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</si>
  <si>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</si>
  <si>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Tyr</t>
  </si>
  <si>
    <t>Val</t>
  </si>
  <si>
    <t>Standard</t>
  </si>
  <si>
    <t xml:space="preserve"> Name</t>
  </si>
  <si>
    <t>Type</t>
  </si>
  <si>
    <t>Position</t>
  </si>
  <si>
    <t>ID</t>
  </si>
  <si>
    <t>Wt (mg)</t>
  </si>
  <si>
    <t xml:space="preserve">Quantify Compound Summary Report </t>
  </si>
  <si>
    <t>Compound 1:  Ala</t>
  </si>
  <si>
    <t>Name</t>
  </si>
  <si>
    <t>Std. Conc</t>
  </si>
  <si>
    <t>RT</t>
  </si>
  <si>
    <t>Area</t>
  </si>
  <si>
    <t>IS Area</t>
  </si>
  <si>
    <t>Response</t>
  </si>
  <si>
    <t>Primary Flags</t>
  </si>
  <si>
    <t>uM</t>
  </si>
  <si>
    <t>%Dev</t>
  </si>
  <si>
    <t>MM-I</t>
  </si>
  <si>
    <t>MM</t>
  </si>
  <si>
    <t>bb</t>
  </si>
  <si>
    <t>dd</t>
  </si>
  <si>
    <t>Analyte</t>
  </si>
  <si>
    <t>bd</t>
  </si>
  <si>
    <t>db</t>
  </si>
  <si>
    <t>MMI</t>
  </si>
  <si>
    <t>Compound 2:  Ala*</t>
  </si>
  <si>
    <t>Compound 3:  Arg</t>
  </si>
  <si>
    <t>MM-</t>
  </si>
  <si>
    <t>bbI</t>
  </si>
  <si>
    <t>2:H,9</t>
  </si>
  <si>
    <t>2:G,6</t>
  </si>
  <si>
    <t>2:G,5</t>
  </si>
  <si>
    <t>2:G,4</t>
  </si>
  <si>
    <t>2:G,3</t>
  </si>
  <si>
    <t>2:G,2</t>
  </si>
  <si>
    <t>2:G,1</t>
  </si>
  <si>
    <t>1:A,1</t>
  </si>
  <si>
    <t>1:A,2</t>
  </si>
  <si>
    <t>1:A,3</t>
  </si>
  <si>
    <t>1:A,4</t>
  </si>
  <si>
    <t>1:A,5</t>
  </si>
  <si>
    <t>1:A,6</t>
  </si>
  <si>
    <t>1:A,7</t>
  </si>
  <si>
    <t>1:A,8</t>
  </si>
  <si>
    <t>1:A,9</t>
  </si>
  <si>
    <t>1:A,10</t>
  </si>
  <si>
    <t>1:A,11</t>
  </si>
  <si>
    <t>1:A,12</t>
  </si>
  <si>
    <t>1:B,1</t>
  </si>
  <si>
    <t>1:B,2</t>
  </si>
  <si>
    <t>1:B,3</t>
  </si>
  <si>
    <t>1:B,4</t>
  </si>
  <si>
    <t>1:B,5</t>
  </si>
  <si>
    <t>1:B,7</t>
  </si>
  <si>
    <t>1:B,8</t>
  </si>
  <si>
    <t>1:B,9</t>
  </si>
  <si>
    <t>1:B,10</t>
  </si>
  <si>
    <t>1:B,11</t>
  </si>
  <si>
    <t>1:B,12</t>
  </si>
  <si>
    <t>1:C,1</t>
  </si>
  <si>
    <t>1:C,2</t>
  </si>
  <si>
    <t>1:C,3</t>
  </si>
  <si>
    <t>1:C,4</t>
  </si>
  <si>
    <t>1:C,5</t>
  </si>
  <si>
    <t>1:C,6</t>
  </si>
  <si>
    <t>1:C,7</t>
  </si>
  <si>
    <t>1:C,8</t>
  </si>
  <si>
    <t>1:C,9</t>
  </si>
  <si>
    <t>1:C,10</t>
  </si>
  <si>
    <t>1:C,11</t>
  </si>
  <si>
    <t>1:C,12</t>
  </si>
  <si>
    <t>1:D,1</t>
  </si>
  <si>
    <t>1:D,2</t>
  </si>
  <si>
    <t>1:D,3</t>
  </si>
  <si>
    <t>1:D,4</t>
  </si>
  <si>
    <t>1:D,5</t>
  </si>
  <si>
    <t>1:D,7</t>
  </si>
  <si>
    <t>1:D,8</t>
  </si>
  <si>
    <t>1:D,9</t>
  </si>
  <si>
    <t>1:D,10</t>
  </si>
  <si>
    <t>NA</t>
  </si>
  <si>
    <t>TOTAL</t>
  </si>
  <si>
    <t>A1</t>
  </si>
  <si>
    <t>A2</t>
  </si>
  <si>
    <t>B2</t>
  </si>
  <si>
    <t>B3</t>
  </si>
  <si>
    <t xml:space="preserve">Average nMol per mg    </t>
  </si>
  <si>
    <t xml:space="preserve">Standard Deviation nMol per mg    </t>
  </si>
  <si>
    <t>Weight (~2mg)</t>
  </si>
  <si>
    <t>Sample ID</t>
  </si>
  <si>
    <t>A3</t>
  </si>
  <si>
    <t>B1</t>
  </si>
  <si>
    <t>C1</t>
  </si>
  <si>
    <t>C2</t>
  </si>
  <si>
    <t>C3</t>
  </si>
  <si>
    <t>Neg_Control_1</t>
  </si>
  <si>
    <t>Neg_Control_2</t>
  </si>
  <si>
    <t>STD_1_1</t>
  </si>
  <si>
    <t>STD_1_2</t>
  </si>
  <si>
    <t>STD_1_3</t>
  </si>
  <si>
    <t>STD_1_4</t>
  </si>
  <si>
    <t>STD_1_5</t>
  </si>
  <si>
    <t>STD_1_6</t>
  </si>
  <si>
    <t>STD_1_7</t>
  </si>
  <si>
    <t>STD_1_8</t>
  </si>
  <si>
    <t>STD_2_1</t>
  </si>
  <si>
    <t>STD_2_2</t>
  </si>
  <si>
    <t>STD_2_3</t>
  </si>
  <si>
    <t>STD_2_4</t>
  </si>
  <si>
    <t>STD_2_5</t>
  </si>
  <si>
    <t>STD_2_6</t>
  </si>
  <si>
    <t>STD_2_7</t>
  </si>
  <si>
    <t>STD_2_8</t>
  </si>
  <si>
    <t>Water_1</t>
  </si>
  <si>
    <t>Water_2</t>
  </si>
  <si>
    <t>Water_3</t>
  </si>
  <si>
    <t>Water_4</t>
  </si>
  <si>
    <t>Water_5</t>
  </si>
  <si>
    <t>Water_6</t>
  </si>
  <si>
    <t>Water_7</t>
  </si>
  <si>
    <t>Water_8</t>
  </si>
  <si>
    <t>Sample_Type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</si>
  <si>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</si>
  <si>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</si>
  <si>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</si>
  <si>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</si>
  <si>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</si>
  <si>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</si>
  <si>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</si>
  <si>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</si>
  <si>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</si>
  <si>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</si>
  <si>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</si>
  <si>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</si>
  <si>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</si>
  <si>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</si>
  <si>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</si>
  <si>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</si>
  <si>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</si>
  <si>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</si>
  <si>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</si>
  <si>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</si>
  <si>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</si>
  <si>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</si>
  <si>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</si>
  <si>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</si>
  <si>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</si>
  <si>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</si>
  <si>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</si>
  <si>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</si>
  <si>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</si>
  <si>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</si>
  <si>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</si>
  <si>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</si>
  <si>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</si>
  <si>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</si>
  <si>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</si>
  <si>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</si>
  <si>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</si>
  <si>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</si>
  <si>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</si>
  <si>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</si>
  <si>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</si>
  <si>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</si>
  <si>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</si>
  <si>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</si>
  <si>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</si>
  <si>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</si>
  <si>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</si>
  <si>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</si>
  <si>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</si>
  <si>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</si>
  <si>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</si>
  <si>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</si>
  <si>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</si>
  <si>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</si>
  <si>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Empty</t>
  </si>
  <si>
    <t>Neg_Control</t>
  </si>
  <si>
    <t>STD</t>
  </si>
  <si>
    <t>Water</t>
  </si>
  <si>
    <t>20230505HD_Std2-8</t>
  </si>
  <si>
    <t>20230505HD_Std2-7</t>
  </si>
  <si>
    <t>20230505HD_Std2-6</t>
  </si>
  <si>
    <t>20230505HD_Std2-5</t>
  </si>
  <si>
    <t>20230505HD_Std2-4</t>
  </si>
  <si>
    <t>20230505HD_Std2-3</t>
  </si>
  <si>
    <t>20230505HD_Std2-2</t>
  </si>
  <si>
    <t>20230505HD_Std2-1</t>
  </si>
  <si>
    <t>20230505HD_Water5</t>
  </si>
  <si>
    <t>20230505HD_Sample54</t>
  </si>
  <si>
    <t>20230505HD_Sample53</t>
  </si>
  <si>
    <t>20230505HD_Sample52</t>
  </si>
  <si>
    <t>20230505HD_Sample51</t>
  </si>
  <si>
    <t>20230505HD_Sample50</t>
  </si>
  <si>
    <t>20230505HD_Sample49</t>
  </si>
  <si>
    <t>20230505HD_Water4</t>
  </si>
  <si>
    <t>20230505HD_Sample48</t>
  </si>
  <si>
    <t>20230505HD_Sample47</t>
  </si>
  <si>
    <t>20230505HD_Sample46</t>
  </si>
  <si>
    <t>20230505HD_Sample45</t>
  </si>
  <si>
    <t>20230505HD_Sample44</t>
  </si>
  <si>
    <t>20230505HD_Sample43</t>
  </si>
  <si>
    <t>20230505HD_Sample42</t>
  </si>
  <si>
    <t>20230505HD_Sample41</t>
  </si>
  <si>
    <t>20230505HD_Sample40</t>
  </si>
  <si>
    <t>20230505HD_Sample39</t>
  </si>
  <si>
    <t>20230505HD_Sample38</t>
  </si>
  <si>
    <t>20230505HD_Sample37</t>
  </si>
  <si>
    <t>20230505HD_Sample36</t>
  </si>
  <si>
    <t>20230505HD_Sample35</t>
  </si>
  <si>
    <t>20230505HD_Sample34</t>
  </si>
  <si>
    <t>20230505HD_Sample33</t>
  </si>
  <si>
    <t>20230505HD_Sample32</t>
  </si>
  <si>
    <t>20230505HD_Sample31</t>
  </si>
  <si>
    <t>20230505HD_Sample30</t>
  </si>
  <si>
    <t>20230505HD_Sample29</t>
  </si>
  <si>
    <t>20230505HD_Sample28</t>
  </si>
  <si>
    <t>20230505HD_Sample27</t>
  </si>
  <si>
    <t>20230505HD_Sample26</t>
  </si>
  <si>
    <t>20230505HD_Sample25</t>
  </si>
  <si>
    <t>20230505HD_Water3</t>
  </si>
  <si>
    <t>20230505HD_Sample24</t>
  </si>
  <si>
    <t>20230505HD_Sample23</t>
  </si>
  <si>
    <t>20230505HD_Sample22</t>
  </si>
  <si>
    <t>20230505HD_Sample21</t>
  </si>
  <si>
    <t>20230505HD_Sample20</t>
  </si>
  <si>
    <t>20230505HD_Sample19</t>
  </si>
  <si>
    <t>20230505HD_Sample18</t>
  </si>
  <si>
    <t>20230505HD_Sample17</t>
  </si>
  <si>
    <t>20230505HD_Sample16</t>
  </si>
  <si>
    <t>20230505HD_Sample15</t>
  </si>
  <si>
    <t>20230505HD_Sample14</t>
  </si>
  <si>
    <t>20230505HD_Sample13</t>
  </si>
  <si>
    <t>20230505HD_Sample12</t>
  </si>
  <si>
    <t>20230505HD_Sample11</t>
  </si>
  <si>
    <t>20230505HD_Sample10</t>
  </si>
  <si>
    <t>20230505HD_Sample9</t>
  </si>
  <si>
    <t>20230505HD_Sample8</t>
  </si>
  <si>
    <t>20230505HD_Sample7</t>
  </si>
  <si>
    <t>20230505HD_Sample6</t>
  </si>
  <si>
    <t>20230505HD_Sample5</t>
  </si>
  <si>
    <t>20230505HD_Sample4</t>
  </si>
  <si>
    <t>20230505HD_Sample3</t>
  </si>
  <si>
    <t>20230505HD_Sample2</t>
  </si>
  <si>
    <t>20230505HD_Sample1</t>
  </si>
  <si>
    <t>20230505HD_Water2</t>
  </si>
  <si>
    <t>20230505HD_Std1-8</t>
  </si>
  <si>
    <t>20230505HD_Std1-7</t>
  </si>
  <si>
    <t>20230505HD_Std1-6</t>
  </si>
  <si>
    <t>20230505HD_Std1-5</t>
  </si>
  <si>
    <t>20230505HD_Std1-4</t>
  </si>
  <si>
    <t>20230505HD_Std1-3</t>
  </si>
  <si>
    <t>20230505HD_Std1-2</t>
  </si>
  <si>
    <t>20230505HD_Std1-1</t>
  </si>
  <si>
    <t>#</t>
  </si>
  <si>
    <t>Compound 35:  Cys*</t>
  </si>
  <si>
    <t>Compound 34:  Pro*</t>
  </si>
  <si>
    <t>Compound 33:  Cys</t>
  </si>
  <si>
    <t>Compound 32:  Val-D8</t>
  </si>
  <si>
    <t>Compound 31:  Val</t>
  </si>
  <si>
    <t>Compound 30:  Tyr</t>
  </si>
  <si>
    <t>Compound 29:  Thr</t>
  </si>
  <si>
    <t>Compound 28:  Trp*</t>
  </si>
  <si>
    <t>Compound 27:  Trp</t>
  </si>
  <si>
    <t>Compound 26:  Ser*</t>
  </si>
  <si>
    <t>Compound 25:  Ser</t>
  </si>
  <si>
    <t>Compound 24:  Pro</t>
  </si>
  <si>
    <t>Compound 23:  Phe*</t>
  </si>
  <si>
    <t>Compound 22:  Phe</t>
  </si>
  <si>
    <t>Compound 21:  Met*</t>
  </si>
  <si>
    <t>Compound 20:  Met</t>
  </si>
  <si>
    <t>Compound 19:  Lys*</t>
  </si>
  <si>
    <t>Compound 18:  Lys</t>
  </si>
  <si>
    <t>Compound 17:  Leu*</t>
  </si>
  <si>
    <t>Compound 16:  Leu</t>
  </si>
  <si>
    <t>Compound 15:  Ile/Leu</t>
  </si>
  <si>
    <t>Compound 14:  Ile</t>
  </si>
  <si>
    <t>Compound 13:  His*</t>
  </si>
  <si>
    <t>Compound 12:  His</t>
  </si>
  <si>
    <t>Compound 11:  Gly*</t>
  </si>
  <si>
    <t>Compound 10:  Gly</t>
  </si>
  <si>
    <t>Compound 9:  Glu</t>
  </si>
  <si>
    <t>Compound 8:  Gln*</t>
  </si>
  <si>
    <t>Compound 7:  Gln</t>
  </si>
  <si>
    <t>Compound 6:  Asp*</t>
  </si>
  <si>
    <t>Compound 5:  Asp</t>
  </si>
  <si>
    <t>Compound 4:  Asn</t>
  </si>
  <si>
    <t>Printed Thu May 11 18:57:05 2023</t>
  </si>
  <si>
    <t>Asn</t>
  </si>
  <si>
    <t>Gln</t>
  </si>
  <si>
    <t>Trp</t>
  </si>
  <si>
    <t>Cys</t>
  </si>
  <si>
    <t>A.thaliana stem</t>
  </si>
  <si>
    <t>A.thaliana root</t>
  </si>
  <si>
    <t>A.thaliana leaf</t>
  </si>
  <si>
    <t>B. napa stem</t>
  </si>
  <si>
    <t>B. napa root</t>
  </si>
  <si>
    <t>B. napa leaf</t>
  </si>
  <si>
    <t>Cakile stem</t>
  </si>
  <si>
    <t>Cakile root</t>
  </si>
  <si>
    <t>Cakile leaf</t>
  </si>
  <si>
    <t>B. rapa stem</t>
  </si>
  <si>
    <t>B. rapa root</t>
  </si>
  <si>
    <t>B. rapa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</si>
</sst>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0" fillId="0" borderId="1" xfId="0" applyBorder="1"/>
    <xf numFmtId="0" fontId="6" fillId="0" borderId="0" xfId="0" applyFont="1"/>
    <xf numFmtId="0" fontId="0" fillId="0" borderId="0" xfId="0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7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0" xfId="1"/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2" fontId="5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2" fontId="5" fillId="0" borderId="3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/>
    <xf numFmtId="0" fontId="0" fillId="0" borderId="11" xfId="0" applyBorder="1"/>
    <xf numFmtId="0" fontId="7" fillId="0" borderId="12" xfId="0" applyFont="1" applyBorder="1"/>
    <xf numFmtId="0" fontId="0" fillId="0" borderId="12" xfId="0" applyBorder="1" applyAlignment="1">
      <alignment horizontal="left"/>
    </xf>
    <xf numFmtId="0" fontId="7" fillId="0" borderId="12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2" xfId="0" applyBorder="1"/>
    <xf numFmtId="2" fontId="5" fillId="0" borderId="12" xfId="0" applyNumberFormat="1" applyFont="1" applyBorder="1" applyAlignment="1">
      <alignment horizontal="center"/>
    </xf>
    <xf numFmtId="2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7" fillId="0" borderId="15" xfId="0" applyFont="1" applyBorder="1"/>
    <xf numFmtId="0" fontId="0" fillId="0" borderId="15" xfId="0" applyBorder="1"/>
    <xf numFmtId="0" fontId="0" fillId="0" borderId="15" xfId="0" applyBorder="1" applyAlignment="1">
      <alignment horizontal="left"/>
    </xf>
    <xf numFmtId="0" fontId="7" fillId="0" borderId="15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5" fillId="0" borderId="15" xfId="0" applyFont="1" applyBorder="1" applyAlignment="1">
      <alignment horizontal="center"/>
    </xf>
    <xf numFmtId="2" fontId="5" fillId="0" borderId="15" xfId="0" applyNumberFormat="1" applyFont="1" applyBorder="1" applyAlignment="1">
      <alignment horizontal="center"/>
    </xf>
    <xf numFmtId="2" fontId="0" fillId="0" borderId="15" xfId="0" applyNumberFormat="1" applyBorder="1"/>
    <xf numFmtId="0" fontId="0" fillId="0" borderId="16" xfId="0" applyBorder="1"/>
    <xf numFmtId="0" fontId="7" fillId="0" borderId="3" xfId="0" applyFont="1" applyBorder="1"/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2" fontId="0" fillId="0" borderId="3" xfId="0" applyNumberFormat="1" applyBorder="1"/>
    <xf numFmtId="0" fontId="0" fillId="0" borderId="17" xfId="0" applyBorder="1"/>
    <xf numFmtId="0" fontId="0" fillId="0" borderId="4" xfId="0" applyBorder="1"/>
    <xf numFmtId="0" fontId="7" fillId="0" borderId="2" xfId="0" applyFont="1" applyBorder="1"/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2" fontId="0" fillId="0" borderId="2" xfId="0" applyNumberFormat="1" applyBorder="1"/>
    <xf numFmtId="0" fontId="6" fillId="0" borderId="0" xfId="0" applyFont="1" applyAlignment="1">
      <alignment horizontal="center"/>
    </xf>
    <xf numFmtId="2" fontId="9" fillId="0" borderId="0" xfId="0" applyNumberFormat="1" applyFont="1" applyAlignment="1">
      <alignment horizontal="center" vertical="center" wrapText="1"/>
    </xf>
    <xf numFmtId="0" fontId="0" fillId="0" borderId="16" xfId="0" applyBorder="1" applyAlignment="1">
      <alignment horizontal="left"/>
    </xf>
    <xf numFmtId="2" fontId="9" fillId="0" borderId="3" xfId="0" applyNumberFormat="1" applyFont="1" applyBorder="1" applyAlignment="1">
      <alignment horizontal="center" vertical="center" wrapText="1"/>
    </xf>
    <xf numFmtId="2" fontId="9" fillId="0" borderId="18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left"/>
    </xf>
    <xf numFmtId="2" fontId="9" fillId="0" borderId="19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2" fontId="9" fillId="0" borderId="2" xfId="0" applyNumberFormat="1" applyFont="1" applyBorder="1" applyAlignment="1">
      <alignment horizontal="center" vertical="center" wrapText="1"/>
    </xf>
    <xf numFmtId="2" fontId="9" fillId="0" borderId="20" xfId="0" applyNumberFormat="1" applyFont="1" applyBorder="1" applyAlignment="1">
      <alignment horizontal="center" vertical="center" wrapText="1"/>
    </xf>
    <xf numFmtId="2" fontId="0" fillId="0" borderId="18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0" fillId="0" borderId="21" xfId="0" applyBorder="1" applyAlignment="1">
      <alignment horizontal="left"/>
    </xf>
  </cellXfs>
  <cellStyles count="2">
    <cellStyle name="Normal" xfId="0" builtinId="0"/>
    <cellStyle name="Normal 2" xfId="1" xr:uid="{2C3E9D9E-16E8-7C4E-AB43-0A5F80875326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D_Craigsample" connectionId="1" xr16:uid="{5599E935-AA43-E54D-BC11-E4D859847D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zoomScale="120" zoomScaleNormal="120" workbookViewId="0">
      <selection activeCell="D2" sqref="D2"/>
    </sheetView>
  </sheetViews>
  <sheetFormatPr baseColWidth="10" defaultColWidth="8.83203125" defaultRowHeight="15" x14ac:dyDescent="0.2"/>
  <cols>
    <col min="1" max="1" width="25.83203125" customWidth="1"/>
    <col min="2" max="2" width="10.83203125"/>
    <col min="3" max="3" width="12.5" bestFit="1" customWidth="1"/>
    <col min="4" max="4" width="12.1640625" bestFit="1" customWidth="1"/>
  </cols>
  <sheetData>
    <row r="1" spans="1:4" ht="16" thickBot="1" x14ac:dyDescent="0.25">
      <c r="A1" s="4" t="s">
        <v>17</v>
      </c>
      <c r="B1" s="21" t="s">
        <v>137</v>
      </c>
      <c r="C1" s="21" t="s">
        <v>105</v>
      </c>
      <c r="D1" s="21" t="s">
        <v>104</v>
      </c>
    </row>
    <row r="2" spans="1:4" x14ac:dyDescent="0.2">
      <c r="A2" t="e">
        <f>#REF!</f>
        <v>#REF!</v>
      </c>
      <c r="B2" s="32" t="s">
        <v>138</v>
      </c>
      <c r="C2" s="27" t="s">
        <v>98</v>
      </c>
      <c r="D2" s="22">
        <v>2</v>
      </c>
    </row>
    <row r="3" spans="1:4" s="10" customFormat="1" x14ac:dyDescent="0.2">
      <c r="A3" s="10" t="e">
        <f>#REF!</f>
        <v>#REF!</v>
      </c>
      <c r="B3" s="8" t="s">
        <v>139</v>
      </c>
      <c r="C3" s="28" t="s">
        <v>98</v>
      </c>
      <c r="D3" s="1">
        <v>1.95</v>
      </c>
    </row>
    <row r="4" spans="1:4" x14ac:dyDescent="0.2">
      <c r="A4" t="e">
        <f>#REF!</f>
        <v>#REF!</v>
      </c>
      <c r="B4" s="8" t="s">
        <v>140</v>
      </c>
      <c r="C4" s="28" t="s">
        <v>98</v>
      </c>
      <c r="D4" s="1">
        <v>2.0299999999999998</v>
      </c>
    </row>
    <row r="5" spans="1:4" x14ac:dyDescent="0.2">
      <c r="A5" t="e">
        <f>#REF!</f>
        <v>#REF!</v>
      </c>
      <c r="B5" s="8" t="s">
        <v>141</v>
      </c>
      <c r="C5" s="28" t="s">
        <v>98</v>
      </c>
      <c r="D5" s="1">
        <v>1.9</v>
      </c>
    </row>
    <row r="6" spans="1:4" x14ac:dyDescent="0.2">
      <c r="A6" t="e">
        <f>#REF!</f>
        <v>#REF!</v>
      </c>
      <c r="B6" s="8" t="s">
        <v>142</v>
      </c>
      <c r="C6" s="28" t="s">
        <v>98</v>
      </c>
      <c r="D6" s="1">
        <v>1.91</v>
      </c>
    </row>
    <row r="7" spans="1:4" s="10" customFormat="1" ht="16" thickBot="1" x14ac:dyDescent="0.25">
      <c r="A7" s="10" t="e">
        <f>#REF!</f>
        <v>#REF!</v>
      </c>
      <c r="B7" s="33" t="s">
        <v>143</v>
      </c>
      <c r="C7" s="29" t="s">
        <v>98</v>
      </c>
      <c r="D7" s="23">
        <v>1.99</v>
      </c>
    </row>
    <row r="8" spans="1:4" s="11" customFormat="1" x14ac:dyDescent="0.2">
      <c r="A8" s="11" t="e">
        <f>#REF!</f>
        <v>#REF!</v>
      </c>
      <c r="B8" s="32" t="s">
        <v>144</v>
      </c>
      <c r="C8" s="27" t="s">
        <v>99</v>
      </c>
      <c r="D8" s="22">
        <v>2.04</v>
      </c>
    </row>
    <row r="9" spans="1:4" x14ac:dyDescent="0.2">
      <c r="A9" t="e">
        <f>#REF!</f>
        <v>#REF!</v>
      </c>
      <c r="B9" s="8" t="s">
        <v>145</v>
      </c>
      <c r="C9" s="28" t="s">
        <v>99</v>
      </c>
      <c r="D9" s="1">
        <v>1.96</v>
      </c>
    </row>
    <row r="10" spans="1:4" x14ac:dyDescent="0.2">
      <c r="A10" t="e">
        <f>#REF!</f>
        <v>#REF!</v>
      </c>
      <c r="B10" s="8" t="s">
        <v>146</v>
      </c>
      <c r="C10" s="28" t="s">
        <v>99</v>
      </c>
      <c r="D10" s="1">
        <v>1.97</v>
      </c>
    </row>
    <row r="11" spans="1:4" s="10" customFormat="1" x14ac:dyDescent="0.2">
      <c r="A11" s="10" t="e">
        <f>#REF!</f>
        <v>#REF!</v>
      </c>
      <c r="B11" s="8" t="s">
        <v>147</v>
      </c>
      <c r="C11" s="28" t="s">
        <v>99</v>
      </c>
      <c r="D11" s="1">
        <v>1.9</v>
      </c>
    </row>
    <row r="12" spans="1:4" s="11" customFormat="1" x14ac:dyDescent="0.2">
      <c r="A12" s="11" t="e">
        <f>#REF!</f>
        <v>#REF!</v>
      </c>
      <c r="B12" s="8" t="s">
        <v>148</v>
      </c>
      <c r="C12" s="28" t="s">
        <v>99</v>
      </c>
      <c r="D12" s="1">
        <v>2.0699999999999998</v>
      </c>
    </row>
    <row r="13" spans="1:4" ht="16" thickBot="1" x14ac:dyDescent="0.25">
      <c r="A13" t="e">
        <f>#REF!</f>
        <v>#REF!</v>
      </c>
      <c r="B13" s="33" t="s">
        <v>149</v>
      </c>
      <c r="C13" s="29" t="s">
        <v>99</v>
      </c>
      <c r="D13" s="23">
        <v>2.09</v>
      </c>
    </row>
    <row r="14" spans="1:4" x14ac:dyDescent="0.2">
      <c r="A14" t="e">
        <f>#REF!</f>
        <v>#REF!</v>
      </c>
      <c r="B14" s="32" t="s">
        <v>150</v>
      </c>
      <c r="C14" s="27" t="s">
        <v>106</v>
      </c>
      <c r="D14" s="22">
        <v>1.91</v>
      </c>
    </row>
    <row r="15" spans="1:4" s="10" customFormat="1" x14ac:dyDescent="0.2">
      <c r="A15" s="10" t="e">
        <f>#REF!</f>
        <v>#REF!</v>
      </c>
      <c r="B15" s="8" t="s">
        <v>151</v>
      </c>
      <c r="C15" s="28" t="s">
        <v>106</v>
      </c>
      <c r="D15" s="1">
        <v>1.9</v>
      </c>
    </row>
    <row r="16" spans="1:4" s="11" customFormat="1" x14ac:dyDescent="0.2">
      <c r="A16" s="11" t="e">
        <f>#REF!</f>
        <v>#REF!</v>
      </c>
      <c r="B16" s="8" t="s">
        <v>152</v>
      </c>
      <c r="C16" s="28" t="s">
        <v>106</v>
      </c>
      <c r="D16" s="1">
        <v>1.93</v>
      </c>
    </row>
    <row r="17" spans="1:4" x14ac:dyDescent="0.2">
      <c r="A17" t="e">
        <f>#REF!</f>
        <v>#REF!</v>
      </c>
      <c r="B17" s="8" t="s">
        <v>153</v>
      </c>
      <c r="C17" s="28" t="s">
        <v>106</v>
      </c>
      <c r="D17" s="1">
        <v>1.95</v>
      </c>
    </row>
    <row r="18" spans="1:4" x14ac:dyDescent="0.2">
      <c r="A18" t="e">
        <f>#REF!</f>
        <v>#REF!</v>
      </c>
      <c r="B18" s="8" t="s">
        <v>154</v>
      </c>
      <c r="C18" s="28" t="s">
        <v>106</v>
      </c>
      <c r="D18" s="1">
        <v>1.97</v>
      </c>
    </row>
    <row r="19" spans="1:4" s="10" customFormat="1" ht="16" thickBot="1" x14ac:dyDescent="0.25">
      <c r="A19" s="10" t="e">
        <f>#REF!</f>
        <v>#REF!</v>
      </c>
      <c r="B19" s="33" t="s">
        <v>155</v>
      </c>
      <c r="C19" s="29" t="s">
        <v>106</v>
      </c>
      <c r="D19" s="23">
        <v>2.04</v>
      </c>
    </row>
    <row r="20" spans="1:4" s="12" customFormat="1" x14ac:dyDescent="0.2">
      <c r="A20" s="12" t="e">
        <f>#REF!</f>
        <v>#REF!</v>
      </c>
      <c r="B20" s="32" t="s">
        <v>156</v>
      </c>
      <c r="C20" s="27" t="s">
        <v>107</v>
      </c>
      <c r="D20" s="22">
        <v>2.08</v>
      </c>
    </row>
    <row r="21" spans="1:4" s="11" customFormat="1" x14ac:dyDescent="0.2">
      <c r="A21" s="11" t="e">
        <f>#REF!</f>
        <v>#REF!</v>
      </c>
      <c r="B21" s="8" t="s">
        <v>157</v>
      </c>
      <c r="C21" s="28" t="s">
        <v>107</v>
      </c>
      <c r="D21" s="1">
        <v>2.02</v>
      </c>
    </row>
    <row r="22" spans="1:4" x14ac:dyDescent="0.2">
      <c r="A22" t="e">
        <f>#REF!</f>
        <v>#REF!</v>
      </c>
      <c r="B22" s="8" t="s">
        <v>158</v>
      </c>
      <c r="C22" s="28" t="s">
        <v>107</v>
      </c>
      <c r="D22" s="1">
        <v>1.94</v>
      </c>
    </row>
    <row r="23" spans="1:4" x14ac:dyDescent="0.2">
      <c r="A23" t="e">
        <f>#REF!</f>
        <v>#REF!</v>
      </c>
      <c r="B23" s="8" t="s">
        <v>159</v>
      </c>
      <c r="C23" s="28" t="s">
        <v>107</v>
      </c>
      <c r="D23" s="1">
        <v>2.02</v>
      </c>
    </row>
    <row r="24" spans="1:4" s="10" customFormat="1" x14ac:dyDescent="0.2">
      <c r="A24" s="10" t="e">
        <f>#REF!</f>
        <v>#REF!</v>
      </c>
      <c r="B24" s="8" t="s">
        <v>160</v>
      </c>
      <c r="C24" s="28" t="s">
        <v>107</v>
      </c>
      <c r="D24" s="1">
        <v>2.04</v>
      </c>
    </row>
    <row r="25" spans="1:4" s="11" customFormat="1" ht="16" thickBot="1" x14ac:dyDescent="0.25">
      <c r="A25" s="11" t="e">
        <f>#REF!</f>
        <v>#REF!</v>
      </c>
      <c r="B25" s="33" t="s">
        <v>161</v>
      </c>
      <c r="C25" s="29" t="s">
        <v>107</v>
      </c>
      <c r="D25" s="23">
        <v>1.92</v>
      </c>
    </row>
    <row r="26" spans="1:4" x14ac:dyDescent="0.2">
      <c r="A26" t="e">
        <f>#REF!</f>
        <v>#REF!</v>
      </c>
      <c r="B26" s="32" t="s">
        <v>162</v>
      </c>
      <c r="C26" s="27" t="s">
        <v>100</v>
      </c>
      <c r="D26" s="22">
        <v>2.02</v>
      </c>
    </row>
    <row r="27" spans="1:4" x14ac:dyDescent="0.2">
      <c r="A27" t="e">
        <f>#REF!</f>
        <v>#REF!</v>
      </c>
      <c r="B27" s="8" t="s">
        <v>163</v>
      </c>
      <c r="C27" s="28" t="s">
        <v>100</v>
      </c>
      <c r="D27" s="1">
        <v>2.1</v>
      </c>
    </row>
    <row r="28" spans="1:4" s="13" customFormat="1" x14ac:dyDescent="0.2">
      <c r="A28" s="13" t="e">
        <f>#REF!</f>
        <v>#REF!</v>
      </c>
      <c r="B28" s="8" t="s">
        <v>164</v>
      </c>
      <c r="C28" s="28" t="s">
        <v>100</v>
      </c>
      <c r="D28" s="1">
        <v>2.0699999999999998</v>
      </c>
    </row>
    <row r="29" spans="1:4" s="10" customFormat="1" x14ac:dyDescent="0.2">
      <c r="A29" s="10" t="e">
        <f>#REF!</f>
        <v>#REF!</v>
      </c>
      <c r="B29" s="8" t="s">
        <v>165</v>
      </c>
      <c r="C29" s="28" t="s">
        <v>100</v>
      </c>
      <c r="D29" s="1">
        <v>1.97</v>
      </c>
    </row>
    <row r="30" spans="1:4" s="11" customFormat="1" x14ac:dyDescent="0.2">
      <c r="A30" s="11" t="e">
        <f>#REF!</f>
        <v>#REF!</v>
      </c>
      <c r="B30" s="8" t="s">
        <v>166</v>
      </c>
      <c r="C30" s="28" t="s">
        <v>100</v>
      </c>
      <c r="D30" s="1">
        <v>1.93</v>
      </c>
    </row>
    <row r="31" spans="1:4" ht="16" thickBot="1" x14ac:dyDescent="0.25">
      <c r="A31" t="e">
        <f>#REF!</f>
        <v>#REF!</v>
      </c>
      <c r="B31" s="33" t="s">
        <v>167</v>
      </c>
      <c r="C31" s="29" t="s">
        <v>100</v>
      </c>
      <c r="D31" s="23">
        <v>2.0099999999999998</v>
      </c>
    </row>
    <row r="32" spans="1:4" x14ac:dyDescent="0.2">
      <c r="A32" t="e">
        <f>#REF!</f>
        <v>#REF!</v>
      </c>
      <c r="B32" s="32" t="s">
        <v>168</v>
      </c>
      <c r="C32" s="27" t="s">
        <v>101</v>
      </c>
      <c r="D32" s="22">
        <v>1.9</v>
      </c>
    </row>
    <row r="33" spans="1:4" s="10" customFormat="1" x14ac:dyDescent="0.2">
      <c r="A33" s="10" t="e">
        <f>#REF!</f>
        <v>#REF!</v>
      </c>
      <c r="B33" s="8" t="s">
        <v>169</v>
      </c>
      <c r="C33" s="28" t="s">
        <v>101</v>
      </c>
      <c r="D33" s="1">
        <v>1.9</v>
      </c>
    </row>
    <row r="34" spans="1:4" x14ac:dyDescent="0.2">
      <c r="A34" t="e">
        <f>#REF!</f>
        <v>#REF!</v>
      </c>
      <c r="B34" s="8" t="s">
        <v>170</v>
      </c>
      <c r="C34" s="28" t="s">
        <v>101</v>
      </c>
      <c r="D34" s="1">
        <v>1.95</v>
      </c>
    </row>
    <row r="35" spans="1:4" x14ac:dyDescent="0.2">
      <c r="A35" t="e">
        <f>#REF!</f>
        <v>#REF!</v>
      </c>
      <c r="B35" s="8" t="s">
        <v>171</v>
      </c>
      <c r="C35" s="28" t="s">
        <v>101</v>
      </c>
      <c r="D35" s="1">
        <v>1.96</v>
      </c>
    </row>
    <row r="36" spans="1:4" x14ac:dyDescent="0.2">
      <c r="A36" t="e">
        <f>#REF!</f>
        <v>#REF!</v>
      </c>
      <c r="B36" s="8" t="s">
        <v>172</v>
      </c>
      <c r="C36" s="28" t="s">
        <v>101</v>
      </c>
      <c r="D36" s="1">
        <v>1.96</v>
      </c>
    </row>
    <row r="37" spans="1:4" s="10" customFormat="1" ht="16" thickBot="1" x14ac:dyDescent="0.25">
      <c r="A37" s="10" t="e">
        <f>#REF!</f>
        <v>#REF!</v>
      </c>
      <c r="B37" s="33" t="s">
        <v>173</v>
      </c>
      <c r="C37" s="29" t="s">
        <v>101</v>
      </c>
      <c r="D37" s="23">
        <v>1.9</v>
      </c>
    </row>
    <row r="38" spans="1:4" s="11" customFormat="1" x14ac:dyDescent="0.2">
      <c r="A38" s="11" t="e">
        <f>#REF!</f>
        <v>#REF!</v>
      </c>
      <c r="B38" s="32" t="s">
        <v>174</v>
      </c>
      <c r="C38" s="27" t="s">
        <v>108</v>
      </c>
      <c r="D38" s="22">
        <v>2.0099999999999998</v>
      </c>
    </row>
    <row r="39" spans="1:4" x14ac:dyDescent="0.2">
      <c r="A39" t="e">
        <f>#REF!</f>
        <v>#REF!</v>
      </c>
      <c r="B39" s="8" t="s">
        <v>175</v>
      </c>
      <c r="C39" s="28" t="s">
        <v>108</v>
      </c>
      <c r="D39" s="1">
        <v>1.98</v>
      </c>
    </row>
    <row r="40" spans="1:4" x14ac:dyDescent="0.2">
      <c r="A40" t="e">
        <f>#REF!</f>
        <v>#REF!</v>
      </c>
      <c r="B40" s="8" t="s">
        <v>176</v>
      </c>
      <c r="C40" s="28" t="s">
        <v>108</v>
      </c>
      <c r="D40" s="1">
        <v>1.9</v>
      </c>
    </row>
    <row r="41" spans="1:4" s="10" customFormat="1" x14ac:dyDescent="0.2">
      <c r="A41" s="10" t="e">
        <f>#REF!</f>
        <v>#REF!</v>
      </c>
      <c r="B41" s="8" t="s">
        <v>177</v>
      </c>
      <c r="C41" s="28" t="s">
        <v>108</v>
      </c>
      <c r="D41" s="1">
        <v>1.97</v>
      </c>
    </row>
    <row r="42" spans="1:4" s="11" customFormat="1" x14ac:dyDescent="0.2">
      <c r="A42" s="11" t="e">
        <f>#REF!</f>
        <v>#REF!</v>
      </c>
      <c r="B42" s="8" t="s">
        <v>178</v>
      </c>
      <c r="C42" s="28" t="s">
        <v>108</v>
      </c>
      <c r="D42" s="1">
        <v>1.92</v>
      </c>
    </row>
    <row r="43" spans="1:4" ht="16" thickBot="1" x14ac:dyDescent="0.25">
      <c r="A43" t="e">
        <f>#REF!</f>
        <v>#REF!</v>
      </c>
      <c r="B43" s="33" t="s">
        <v>179</v>
      </c>
      <c r="C43" s="29" t="s">
        <v>108</v>
      </c>
      <c r="D43" s="23">
        <v>2.09</v>
      </c>
    </row>
    <row r="44" spans="1:4" x14ac:dyDescent="0.2">
      <c r="A44" t="e">
        <f>#REF!</f>
        <v>#REF!</v>
      </c>
      <c r="B44" s="32" t="s">
        <v>180</v>
      </c>
      <c r="C44" s="27" t="s">
        <v>109</v>
      </c>
      <c r="D44" s="22">
        <v>2.06</v>
      </c>
    </row>
    <row r="45" spans="1:4" s="10" customFormat="1" x14ac:dyDescent="0.2">
      <c r="A45" s="10" t="e">
        <f>#REF!</f>
        <v>#REF!</v>
      </c>
      <c r="B45" s="8" t="s">
        <v>181</v>
      </c>
      <c r="C45" s="28" t="s">
        <v>109</v>
      </c>
      <c r="D45" s="1">
        <v>2</v>
      </c>
    </row>
    <row r="46" spans="1:4" s="11" customFormat="1" x14ac:dyDescent="0.2">
      <c r="A46" s="11" t="e">
        <f>#REF!</f>
        <v>#REF!</v>
      </c>
      <c r="B46" s="8" t="s">
        <v>182</v>
      </c>
      <c r="C46" s="28" t="s">
        <v>109</v>
      </c>
      <c r="D46" s="1">
        <v>1.99</v>
      </c>
    </row>
    <row r="47" spans="1:4" x14ac:dyDescent="0.2">
      <c r="A47" t="e">
        <f>#REF!</f>
        <v>#REF!</v>
      </c>
      <c r="B47" s="8" t="s">
        <v>183</v>
      </c>
      <c r="C47" s="28" t="s">
        <v>109</v>
      </c>
      <c r="D47" s="1">
        <v>2.04</v>
      </c>
    </row>
    <row r="48" spans="1:4" x14ac:dyDescent="0.2">
      <c r="A48" t="e">
        <f>#REF!</f>
        <v>#REF!</v>
      </c>
      <c r="B48" s="8" t="s">
        <v>184</v>
      </c>
      <c r="C48" s="28" t="s">
        <v>109</v>
      </c>
      <c r="D48" s="1">
        <v>1.94</v>
      </c>
    </row>
    <row r="49" spans="1:4" s="10" customFormat="1" ht="16" thickBot="1" x14ac:dyDescent="0.25">
      <c r="A49" s="10" t="e">
        <f>#REF!</f>
        <v>#REF!</v>
      </c>
      <c r="B49" s="33" t="s">
        <v>185</v>
      </c>
      <c r="C49" s="29" t="s">
        <v>109</v>
      </c>
      <c r="D49" s="23">
        <v>2.02</v>
      </c>
    </row>
    <row r="50" spans="1:4" x14ac:dyDescent="0.2">
      <c r="A50" t="e">
        <f>#REF!</f>
        <v>#REF!</v>
      </c>
      <c r="B50" s="32" t="s">
        <v>186</v>
      </c>
      <c r="C50" s="27" t="s">
        <v>110</v>
      </c>
      <c r="D50" s="22">
        <v>1.96</v>
      </c>
    </row>
    <row r="51" spans="1:4" x14ac:dyDescent="0.2">
      <c r="A51" t="e">
        <f>#REF!</f>
        <v>#REF!</v>
      </c>
      <c r="B51" s="8" t="s">
        <v>187</v>
      </c>
      <c r="C51" s="28" t="s">
        <v>110</v>
      </c>
      <c r="D51" s="1">
        <v>1.93</v>
      </c>
    </row>
    <row r="52" spans="1:4" x14ac:dyDescent="0.2">
      <c r="A52" t="e">
        <f>#REF!</f>
        <v>#REF!</v>
      </c>
      <c r="B52" s="8" t="s">
        <v>188</v>
      </c>
      <c r="C52" s="28" t="s">
        <v>110</v>
      </c>
      <c r="D52" s="1">
        <v>1.95</v>
      </c>
    </row>
    <row r="53" spans="1:4" s="13" customFormat="1" x14ac:dyDescent="0.2">
      <c r="A53" s="13" t="e">
        <f>#REF!</f>
        <v>#REF!</v>
      </c>
      <c r="B53" s="8" t="s">
        <v>189</v>
      </c>
      <c r="C53" s="28" t="s">
        <v>110</v>
      </c>
      <c r="D53" s="1">
        <v>2.09</v>
      </c>
    </row>
    <row r="54" spans="1:4" s="10" customFormat="1" x14ac:dyDescent="0.2">
      <c r="A54" s="10" t="e">
        <f>#REF!</f>
        <v>#REF!</v>
      </c>
      <c r="B54" s="8" t="s">
        <v>190</v>
      </c>
      <c r="C54" s="28" t="s">
        <v>110</v>
      </c>
      <c r="D54" s="1">
        <v>1.91</v>
      </c>
    </row>
    <row r="55" spans="1:4" s="11" customFormat="1" ht="16" thickBot="1" x14ac:dyDescent="0.25">
      <c r="A55" s="11" t="e">
        <f>#REF!</f>
        <v>#REF!</v>
      </c>
      <c r="B55" s="33" t="s">
        <v>191</v>
      </c>
      <c r="C55" s="29" t="s">
        <v>110</v>
      </c>
      <c r="D55" s="23">
        <v>1.99</v>
      </c>
    </row>
    <row r="56" spans="1:4" x14ac:dyDescent="0.2">
      <c r="A56" t="e">
        <f>#REF!</f>
        <v>#REF!</v>
      </c>
      <c r="B56" s="24" t="s">
        <v>192</v>
      </c>
      <c r="C56" s="30" t="s">
        <v>96</v>
      </c>
      <c r="D56" s="24" t="s">
        <v>96</v>
      </c>
    </row>
    <row r="57" spans="1:4" x14ac:dyDescent="0.2">
      <c r="A57" t="e">
        <f>#REF!</f>
        <v>#REF!</v>
      </c>
      <c r="B57" s="24" t="s">
        <v>192</v>
      </c>
      <c r="C57" s="30" t="s">
        <v>96</v>
      </c>
      <c r="D57" s="24" t="s">
        <v>96</v>
      </c>
    </row>
    <row r="58" spans="1:4" s="10" customFormat="1" x14ac:dyDescent="0.2">
      <c r="A58" s="10" t="e">
        <f>#REF!</f>
        <v>#REF!</v>
      </c>
      <c r="B58" s="24" t="s">
        <v>192</v>
      </c>
      <c r="C58" s="30" t="s">
        <v>96</v>
      </c>
      <c r="D58" s="24" t="s">
        <v>96</v>
      </c>
    </row>
    <row r="59" spans="1:4" s="11" customFormat="1" x14ac:dyDescent="0.2">
      <c r="A59" s="11" t="e">
        <f>#REF!</f>
        <v>#REF!</v>
      </c>
      <c r="B59" s="24" t="s">
        <v>192</v>
      </c>
      <c r="C59" s="30" t="s">
        <v>96</v>
      </c>
      <c r="D59" s="24" t="s">
        <v>96</v>
      </c>
    </row>
    <row r="60" spans="1:4" x14ac:dyDescent="0.2">
      <c r="A60" t="e">
        <f>#REF!</f>
        <v>#REF!</v>
      </c>
      <c r="B60" s="24" t="s">
        <v>192</v>
      </c>
      <c r="C60" s="30" t="s">
        <v>96</v>
      </c>
      <c r="D60" s="24" t="s">
        <v>96</v>
      </c>
    </row>
    <row r="61" spans="1:4" x14ac:dyDescent="0.2">
      <c r="A61" t="e">
        <f>#REF!</f>
        <v>#REF!</v>
      </c>
      <c r="B61" s="24" t="s">
        <v>192</v>
      </c>
      <c r="C61" s="30" t="s">
        <v>96</v>
      </c>
      <c r="D61" s="24" t="s">
        <v>96</v>
      </c>
    </row>
    <row r="62" spans="1:4" s="10" customFormat="1" x14ac:dyDescent="0.2">
      <c r="A62" s="10" t="e">
        <f>#REF!</f>
        <v>#REF!</v>
      </c>
      <c r="B62" s="8" t="s">
        <v>193</v>
      </c>
      <c r="C62" s="28" t="s">
        <v>111</v>
      </c>
      <c r="D62" s="1" t="s">
        <v>96</v>
      </c>
    </row>
    <row r="63" spans="1:4" s="11" customFormat="1" x14ac:dyDescent="0.2">
      <c r="A63" s="11" t="e">
        <f>#REF!</f>
        <v>#REF!</v>
      </c>
      <c r="B63" s="8" t="s">
        <v>193</v>
      </c>
      <c r="C63" s="28" t="s">
        <v>112</v>
      </c>
      <c r="D63" s="1" t="s">
        <v>96</v>
      </c>
    </row>
    <row r="64" spans="1:4" x14ac:dyDescent="0.2">
      <c r="A64" t="e">
        <f>#REF!</f>
        <v>#REF!</v>
      </c>
      <c r="B64" s="8" t="s">
        <v>192</v>
      </c>
      <c r="C64" s="28" t="s">
        <v>96</v>
      </c>
      <c r="D64" s="1" t="s">
        <v>96</v>
      </c>
    </row>
    <row r="65" spans="1:4" x14ac:dyDescent="0.2">
      <c r="A65" t="e">
        <f>#REF!</f>
        <v>#REF!</v>
      </c>
      <c r="B65" s="8" t="s">
        <v>192</v>
      </c>
      <c r="C65" s="28" t="s">
        <v>96</v>
      </c>
      <c r="D65" s="1" t="s">
        <v>96</v>
      </c>
    </row>
    <row r="66" spans="1:4" s="10" customFormat="1" x14ac:dyDescent="0.2">
      <c r="A66" s="10" t="e">
        <f>#REF!</f>
        <v>#REF!</v>
      </c>
      <c r="B66" s="8" t="s">
        <v>192</v>
      </c>
      <c r="C66" s="28" t="s">
        <v>96</v>
      </c>
      <c r="D66" s="1" t="s">
        <v>96</v>
      </c>
    </row>
    <row r="67" spans="1:4" x14ac:dyDescent="0.2">
      <c r="A67" t="e">
        <f>#REF!</f>
        <v>#REF!</v>
      </c>
      <c r="B67" s="8" t="s">
        <v>192</v>
      </c>
      <c r="C67" s="28" t="s">
        <v>96</v>
      </c>
      <c r="D67" s="1" t="s">
        <v>96</v>
      </c>
    </row>
    <row r="68" spans="1:4" x14ac:dyDescent="0.2">
      <c r="A68" t="e">
        <f>#REF!</f>
        <v>#REF!</v>
      </c>
      <c r="B68" s="8" t="s">
        <v>192</v>
      </c>
      <c r="C68" s="28" t="s">
        <v>96</v>
      </c>
      <c r="D68" s="1" t="s">
        <v>96</v>
      </c>
    </row>
    <row r="69" spans="1:4" x14ac:dyDescent="0.2">
      <c r="A69" t="e">
        <f>#REF!</f>
        <v>#REF!</v>
      </c>
      <c r="B69" s="8" t="s">
        <v>192</v>
      </c>
      <c r="C69" s="28" t="s">
        <v>96</v>
      </c>
      <c r="D69" s="1" t="s">
        <v>96</v>
      </c>
    </row>
    <row r="70" spans="1:4" x14ac:dyDescent="0.2">
      <c r="A70" t="e">
        <f>#REF!</f>
        <v>#REF!</v>
      </c>
      <c r="B70" s="8" t="s">
        <v>192</v>
      </c>
      <c r="C70" s="28" t="s">
        <v>96</v>
      </c>
      <c r="D70" s="1" t="s">
        <v>96</v>
      </c>
    </row>
    <row r="71" spans="1:4" x14ac:dyDescent="0.2">
      <c r="A71" t="e">
        <f>#REF!</f>
        <v>#REF!</v>
      </c>
      <c r="B71" s="8" t="s">
        <v>192</v>
      </c>
      <c r="C71" s="28" t="s">
        <v>96</v>
      </c>
      <c r="D71" s="1" t="s">
        <v>96</v>
      </c>
    </row>
    <row r="72" spans="1:4" x14ac:dyDescent="0.2">
      <c r="A72" t="e">
        <f>#REF!</f>
        <v>#REF!</v>
      </c>
      <c r="B72" s="8" t="s">
        <v>192</v>
      </c>
      <c r="C72" s="28" t="s">
        <v>96</v>
      </c>
      <c r="D72" s="1" t="s">
        <v>96</v>
      </c>
    </row>
    <row r="73" spans="1:4" ht="16" thickBot="1" x14ac:dyDescent="0.25">
      <c r="A73" t="e">
        <f>#REF!</f>
        <v>#REF!</v>
      </c>
      <c r="B73" s="34" t="s">
        <v>192</v>
      </c>
      <c r="C73" s="31" t="s">
        <v>96</v>
      </c>
      <c r="D73" s="25" t="s">
        <v>96</v>
      </c>
    </row>
    <row r="74" spans="1:4" x14ac:dyDescent="0.2">
      <c r="A74" t="e">
        <f>#REF!</f>
        <v>#REF!</v>
      </c>
      <c r="B74" s="32" t="s">
        <v>194</v>
      </c>
      <c r="C74" s="27" t="s">
        <v>113</v>
      </c>
      <c r="D74" s="22" t="s">
        <v>96</v>
      </c>
    </row>
    <row r="75" spans="1:4" x14ac:dyDescent="0.2">
      <c r="A75" t="e">
        <f>#REF!</f>
        <v>#REF!</v>
      </c>
      <c r="B75" s="8" t="s">
        <v>194</v>
      </c>
      <c r="C75" s="28" t="s">
        <v>114</v>
      </c>
      <c r="D75" s="1" t="s">
        <v>96</v>
      </c>
    </row>
    <row r="76" spans="1:4" x14ac:dyDescent="0.2">
      <c r="A76" t="e">
        <f>#REF!</f>
        <v>#REF!</v>
      </c>
      <c r="B76" s="8" t="s">
        <v>194</v>
      </c>
      <c r="C76" s="28" t="s">
        <v>115</v>
      </c>
      <c r="D76" s="1" t="s">
        <v>96</v>
      </c>
    </row>
    <row r="77" spans="1:4" x14ac:dyDescent="0.2">
      <c r="A77" t="e">
        <f>#REF!</f>
        <v>#REF!</v>
      </c>
      <c r="B77" s="8" t="s">
        <v>194</v>
      </c>
      <c r="C77" s="28" t="s">
        <v>116</v>
      </c>
      <c r="D77" s="1" t="s">
        <v>96</v>
      </c>
    </row>
    <row r="78" spans="1:4" x14ac:dyDescent="0.2">
      <c r="A78" t="e">
        <f>#REF!</f>
        <v>#REF!</v>
      </c>
      <c r="B78" s="8" t="s">
        <v>194</v>
      </c>
      <c r="C78" s="28" t="s">
        <v>117</v>
      </c>
      <c r="D78" s="1" t="s">
        <v>96</v>
      </c>
    </row>
    <row r="79" spans="1:4" x14ac:dyDescent="0.2">
      <c r="A79" t="e">
        <f>#REF!</f>
        <v>#REF!</v>
      </c>
      <c r="B79" s="8" t="s">
        <v>194</v>
      </c>
      <c r="C79" s="28" t="s">
        <v>118</v>
      </c>
      <c r="D79" s="1" t="s">
        <v>96</v>
      </c>
    </row>
    <row r="80" spans="1:4" x14ac:dyDescent="0.2">
      <c r="A80" t="e">
        <f>#REF!</f>
        <v>#REF!</v>
      </c>
      <c r="B80" s="8" t="s">
        <v>194</v>
      </c>
      <c r="C80" s="28" t="s">
        <v>119</v>
      </c>
      <c r="D80" s="1" t="s">
        <v>96</v>
      </c>
    </row>
    <row r="81" spans="1:4" ht="16" thickBot="1" x14ac:dyDescent="0.25">
      <c r="A81" t="e">
        <f>#REF!</f>
        <v>#REF!</v>
      </c>
      <c r="B81" s="33" t="s">
        <v>194</v>
      </c>
      <c r="C81" s="29" t="s">
        <v>120</v>
      </c>
      <c r="D81" s="23" t="s">
        <v>96</v>
      </c>
    </row>
    <row r="82" spans="1:4" x14ac:dyDescent="0.2">
      <c r="A82" t="e">
        <f>#REF!</f>
        <v>#REF!</v>
      </c>
      <c r="B82" s="32" t="s">
        <v>194</v>
      </c>
      <c r="C82" s="27" t="s">
        <v>121</v>
      </c>
      <c r="D82" s="22" t="s">
        <v>96</v>
      </c>
    </row>
    <row r="83" spans="1:4" x14ac:dyDescent="0.2">
      <c r="A83" t="e">
        <f>#REF!</f>
        <v>#REF!</v>
      </c>
      <c r="B83" s="8" t="s">
        <v>194</v>
      </c>
      <c r="C83" s="28" t="s">
        <v>122</v>
      </c>
      <c r="D83" s="1" t="s">
        <v>96</v>
      </c>
    </row>
    <row r="84" spans="1:4" x14ac:dyDescent="0.2">
      <c r="A84" t="e">
        <f>#REF!</f>
        <v>#REF!</v>
      </c>
      <c r="B84" s="8" t="s">
        <v>194</v>
      </c>
      <c r="C84" s="28" t="s">
        <v>123</v>
      </c>
      <c r="D84" s="1" t="s">
        <v>96</v>
      </c>
    </row>
    <row r="85" spans="1:4" x14ac:dyDescent="0.2">
      <c r="A85" t="e">
        <f>#REF!</f>
        <v>#REF!</v>
      </c>
      <c r="B85" s="8" t="s">
        <v>194</v>
      </c>
      <c r="C85" s="28" t="s">
        <v>124</v>
      </c>
      <c r="D85" s="1" t="s">
        <v>96</v>
      </c>
    </row>
    <row r="86" spans="1:4" x14ac:dyDescent="0.2">
      <c r="A86" t="e">
        <f>#REF!</f>
        <v>#REF!</v>
      </c>
      <c r="B86" s="8" t="s">
        <v>194</v>
      </c>
      <c r="C86" s="28" t="s">
        <v>125</v>
      </c>
      <c r="D86" s="1" t="s">
        <v>96</v>
      </c>
    </row>
    <row r="87" spans="1:4" x14ac:dyDescent="0.2">
      <c r="A87" t="e">
        <f>#REF!</f>
        <v>#REF!</v>
      </c>
      <c r="B87" s="8" t="s">
        <v>194</v>
      </c>
      <c r="C87" s="28" t="s">
        <v>126</v>
      </c>
      <c r="D87" s="1" t="s">
        <v>96</v>
      </c>
    </row>
    <row r="88" spans="1:4" x14ac:dyDescent="0.2">
      <c r="A88" t="e">
        <f>#REF!</f>
        <v>#REF!</v>
      </c>
      <c r="B88" s="8" t="s">
        <v>194</v>
      </c>
      <c r="C88" s="28" t="s">
        <v>127</v>
      </c>
      <c r="D88" s="1" t="s">
        <v>96</v>
      </c>
    </row>
    <row r="89" spans="1:4" x14ac:dyDescent="0.2">
      <c r="A89" t="e">
        <f>#REF!</f>
        <v>#REF!</v>
      </c>
      <c r="B89" s="8" t="s">
        <v>194</v>
      </c>
      <c r="C89" s="28" t="s">
        <v>128</v>
      </c>
      <c r="D89" s="1" t="s">
        <v>96</v>
      </c>
    </row>
    <row r="90" spans="1:4" ht="16" thickBot="1" x14ac:dyDescent="0.25">
      <c r="A90" t="e">
        <f>#REF!</f>
        <v>#REF!</v>
      </c>
      <c r="B90" s="33" t="s">
        <v>195</v>
      </c>
      <c r="C90" s="29" t="s">
        <v>129</v>
      </c>
      <c r="D90" s="23" t="s">
        <v>96</v>
      </c>
    </row>
    <row r="91" spans="1:4" x14ac:dyDescent="0.2">
      <c r="A91" t="e">
        <f>#REF!</f>
        <v>#REF!</v>
      </c>
      <c r="B91" s="24" t="s">
        <v>195</v>
      </c>
      <c r="C91" s="30" t="s">
        <v>130</v>
      </c>
      <c r="D91" s="26" t="s">
        <v>96</v>
      </c>
    </row>
    <row r="92" spans="1:4" x14ac:dyDescent="0.2">
      <c r="A92" t="e">
        <f>#REF!</f>
        <v>#REF!</v>
      </c>
      <c r="B92" s="8" t="s">
        <v>195</v>
      </c>
      <c r="C92" s="28" t="s">
        <v>131</v>
      </c>
      <c r="D92" s="1" t="s">
        <v>96</v>
      </c>
    </row>
    <row r="93" spans="1:4" x14ac:dyDescent="0.2">
      <c r="A93" t="e">
        <f>#REF!</f>
        <v>#REF!</v>
      </c>
      <c r="B93" s="8" t="s">
        <v>195</v>
      </c>
      <c r="C93" s="28" t="s">
        <v>132</v>
      </c>
      <c r="D93" s="1" t="s">
        <v>96</v>
      </c>
    </row>
    <row r="94" spans="1:4" x14ac:dyDescent="0.2">
      <c r="A94" t="e">
        <f>#REF!</f>
        <v>#REF!</v>
      </c>
      <c r="B94" s="8" t="s">
        <v>195</v>
      </c>
      <c r="C94" s="28" t="s">
        <v>133</v>
      </c>
      <c r="D94" s="1" t="s">
        <v>96</v>
      </c>
    </row>
    <row r="95" spans="1:4" x14ac:dyDescent="0.2">
      <c r="A95" t="e">
        <f>#REF!</f>
        <v>#REF!</v>
      </c>
      <c r="B95" s="8" t="s">
        <v>195</v>
      </c>
      <c r="C95" s="28" t="s">
        <v>134</v>
      </c>
      <c r="D95" s="1" t="s">
        <v>96</v>
      </c>
    </row>
    <row r="96" spans="1:4" x14ac:dyDescent="0.2">
      <c r="A96" t="e">
        <f>#REF!</f>
        <v>#REF!</v>
      </c>
      <c r="B96" s="8" t="s">
        <v>195</v>
      </c>
      <c r="C96" s="28" t="s">
        <v>135</v>
      </c>
      <c r="D96" s="1" t="s">
        <v>96</v>
      </c>
    </row>
    <row r="97" spans="1:4" ht="16" thickBot="1" x14ac:dyDescent="0.25">
      <c r="A97" t="e">
        <f>#REF!</f>
        <v>#REF!</v>
      </c>
      <c r="B97" s="33" t="s">
        <v>195</v>
      </c>
      <c r="C97" s="29" t="s">
        <v>136</v>
      </c>
      <c r="D97" s="23" t="s">
        <v>96</v>
      </c>
    </row>
    <row r="98" spans="1:4" x14ac:dyDescent="0.2">
      <c r="A98" t="e">
        <f>#REF!</f>
        <v>#REF!</v>
      </c>
    </row>
    <row r="99" spans="1:4" x14ac:dyDescent="0.2">
      <c r="A99" t="e">
        <f>#REF!</f>
        <v>#REF!</v>
      </c>
    </row>
    <row r="100" spans="1:4" x14ac:dyDescent="0.2">
      <c r="A100" t="e">
        <f>#REF!</f>
        <v>#REF!</v>
      </c>
    </row>
    <row r="101" spans="1:4" x14ac:dyDescent="0.2">
      <c r="A101" t="e">
        <f>#REF!</f>
        <v>#REF!</v>
      </c>
    </row>
    <row r="102" spans="1:4" x14ac:dyDescent="0.2">
      <c r="A102" t="e">
        <f>#REF!</f>
        <v>#REF!</v>
      </c>
    </row>
    <row r="103" spans="1:4" x14ac:dyDescent="0.2">
      <c r="A103" t="e">
        <f>#REF!</f>
        <v>#REF!</v>
      </c>
    </row>
    <row r="104" spans="1:4" x14ac:dyDescent="0.2">
      <c r="A104" t="e">
        <f>#REF!</f>
        <v>#REF!</v>
      </c>
    </row>
    <row r="105" spans="1:4" x14ac:dyDescent="0.2">
      <c r="A105" t="e">
        <f>#REF!</f>
        <v>#REF!</v>
      </c>
    </row>
    <row r="106" spans="1:4" x14ac:dyDescent="0.2">
      <c r="A106" t="e">
        <f>#REF!</f>
        <v>#REF!</v>
      </c>
    </row>
    <row r="107" spans="1:4" x14ac:dyDescent="0.2">
      <c r="A107" t="e">
        <f>#REF!</f>
        <v>#REF!</v>
      </c>
    </row>
    <row r="108" spans="1:4" x14ac:dyDescent="0.2">
      <c r="A108" t="e">
        <f>#REF!</f>
        <v>#REF!</v>
      </c>
    </row>
    <row r="109" spans="1:4" x14ac:dyDescent="0.2">
      <c r="A109" t="e">
        <f>#REF!</f>
        <v>#REF!</v>
      </c>
    </row>
    <row r="110" spans="1:4" x14ac:dyDescent="0.2">
      <c r="A110" t="e">
        <f>#REF!</f>
        <v>#REF!</v>
      </c>
    </row>
    <row r="111" spans="1:4" x14ac:dyDescent="0.2">
      <c r="A111" t="e">
        <f>#REF!</f>
        <v>#REF!</v>
      </c>
    </row>
    <row r="112" spans="1:4" x14ac:dyDescent="0.2">
      <c r="A112" t="e">
        <f>#REF!</f>
        <v>#REF!</v>
      </c>
    </row>
    <row r="113" spans="1:1" x14ac:dyDescent="0.2">
      <c r="A113" t="e">
        <f>#REF!</f>
        <v>#REF!</v>
      </c>
    </row>
    <row r="114" spans="1:1" x14ac:dyDescent="0.2">
      <c r="A114" t="e">
        <f>#REF!</f>
        <v>#REF!</v>
      </c>
    </row>
    <row r="115" spans="1:1" x14ac:dyDescent="0.2">
      <c r="A115" t="e">
        <f>#REF!</f>
        <v>#REF!</v>
      </c>
    </row>
    <row r="116" spans="1:1" x14ac:dyDescent="0.2">
      <c r="A116" t="e">
        <f>#REF!</f>
        <v>#REF!</v>
      </c>
    </row>
    <row r="117" spans="1:1" x14ac:dyDescent="0.2">
      <c r="A117" t="e">
        <f>#REF!</f>
        <v>#REF!</v>
      </c>
    </row>
    <row r="118" spans="1:1" x14ac:dyDescent="0.2">
      <c r="A118" t="e">
        <f>#REF!</f>
        <v>#REF!</v>
      </c>
    </row>
    <row r="119" spans="1:1" x14ac:dyDescent="0.2">
      <c r="A119" t="e">
        <f>#REF!</f>
        <v>#REF!</v>
      </c>
    </row>
    <row r="120" spans="1:1" x14ac:dyDescent="0.2">
      <c r="A120" t="e">
        <f>#REF!</f>
        <v>#REF!</v>
      </c>
    </row>
    <row r="121" spans="1:1" x14ac:dyDescent="0.2">
      <c r="A121" t="e">
        <f>#REF!</f>
        <v>#REF!</v>
      </c>
    </row>
    <row r="122" spans="1:1" x14ac:dyDescent="0.2">
      <c r="A122" t="e">
        <f>#REF!</f>
        <v>#REF!</v>
      </c>
    </row>
    <row r="123" spans="1:1" x14ac:dyDescent="0.2">
      <c r="A123" t="e">
        <f>#REF!</f>
        <v>#REF!</v>
      </c>
    </row>
    <row r="124" spans="1:1" x14ac:dyDescent="0.2">
      <c r="A124" t="e">
        <f>#REF!</f>
        <v>#REF!</v>
      </c>
    </row>
    <row r="125" spans="1:1" x14ac:dyDescent="0.2">
      <c r="A125" t="e">
        <f>#REF!</f>
        <v>#REF!</v>
      </c>
    </row>
    <row r="126" spans="1:1" x14ac:dyDescent="0.2">
      <c r="A126" t="e">
        <f>#REF!</f>
        <v>#REF!</v>
      </c>
    </row>
    <row r="127" spans="1:1" x14ac:dyDescent="0.2">
      <c r="A127" t="e">
        <f>#REF!</f>
        <v>#REF!</v>
      </c>
    </row>
    <row r="128" spans="1:1" x14ac:dyDescent="0.2">
      <c r="A128" t="e">
        <f>#REF!</f>
        <v>#REF!</v>
      </c>
    </row>
    <row r="129" spans="1:1" x14ac:dyDescent="0.2">
      <c r="A129" t="e">
        <f>#REF!</f>
        <v>#REF!</v>
      </c>
    </row>
    <row r="130" spans="1:1" x14ac:dyDescent="0.2">
      <c r="A130" t="e">
        <f>#REF!</f>
        <v>#REF!</v>
      </c>
    </row>
    <row r="131" spans="1:1" x14ac:dyDescent="0.2">
      <c r="A131" t="e">
        <f>#REF!</f>
        <v>#REF!</v>
      </c>
    </row>
    <row r="132" spans="1:1" x14ac:dyDescent="0.2">
      <c r="A132" t="e">
        <f>#REF!</f>
        <v>#REF!</v>
      </c>
    </row>
    <row r="133" spans="1:1" x14ac:dyDescent="0.2">
      <c r="A133" t="e">
        <f>#REF!</f>
        <v>#REF!</v>
      </c>
    </row>
    <row r="134" spans="1:1" x14ac:dyDescent="0.2">
      <c r="A134" t="e">
        <f>#REF!</f>
        <v>#REF!</v>
      </c>
    </row>
    <row r="135" spans="1:1" x14ac:dyDescent="0.2">
      <c r="A135" t="e">
        <f>#REF!</f>
        <v>#REF!</v>
      </c>
    </row>
    <row r="136" spans="1:1" x14ac:dyDescent="0.2">
      <c r="A136" t="e">
        <f>#REF!</f>
        <v>#REF!</v>
      </c>
    </row>
    <row r="137" spans="1:1" x14ac:dyDescent="0.2">
      <c r="A137" t="e">
        <f>#REF!</f>
        <v>#REF!</v>
      </c>
    </row>
    <row r="138" spans="1:1" x14ac:dyDescent="0.2">
      <c r="A138" t="e">
        <f>#REF!</f>
        <v>#REF!</v>
      </c>
    </row>
    <row r="139" spans="1:1" x14ac:dyDescent="0.2">
      <c r="A139" t="e">
        <f>#REF!</f>
        <v>#REF!</v>
      </c>
    </row>
    <row r="140" spans="1:1" x14ac:dyDescent="0.2">
      <c r="A140" t="e">
        <f>#REF!</f>
        <v>#REF!</v>
      </c>
    </row>
    <row r="141" spans="1:1" x14ac:dyDescent="0.2">
      <c r="A141" t="e">
        <f>#REF!</f>
        <v>#REF!</v>
      </c>
    </row>
    <row r="142" spans="1:1" x14ac:dyDescent="0.2">
      <c r="A142" t="e">
        <f>#REF!</f>
        <v>#REF!</v>
      </c>
    </row>
    <row r="143" spans="1:1" x14ac:dyDescent="0.2">
      <c r="A143" t="e">
        <f>#REF!</f>
        <v>#REF!</v>
      </c>
    </row>
    <row r="144" spans="1:1" x14ac:dyDescent="0.2">
      <c r="A144" t="e">
        <f>#REF!</f>
        <v>#REF!</v>
      </c>
    </row>
    <row r="145" spans="1:1" x14ac:dyDescent="0.2">
      <c r="A145" t="e">
        <f>#REF!</f>
        <v>#REF!</v>
      </c>
    </row>
    <row r="146" spans="1:1" x14ac:dyDescent="0.2">
      <c r="A146" t="e">
        <f>#REF!</f>
        <v>#REF!</v>
      </c>
    </row>
    <row r="147" spans="1:1" x14ac:dyDescent="0.2">
      <c r="A147" t="e">
        <f>#REF!</f>
        <v>#REF!</v>
      </c>
    </row>
    <row r="148" spans="1:1" x14ac:dyDescent="0.2">
      <c r="A148" t="e">
        <f>#REF!</f>
        <v>#REF!</v>
      </c>
    </row>
    <row r="149" spans="1:1" x14ac:dyDescent="0.2">
      <c r="A149" t="e">
        <f>#REF!</f>
        <v>#REF!</v>
      </c>
    </row>
    <row r="150" spans="1:1" x14ac:dyDescent="0.2">
      <c r="A150" t="e">
        <f>#REF!</f>
        <v>#REF!</v>
      </c>
    </row>
    <row r="151" spans="1:1" x14ac:dyDescent="0.2">
      <c r="A151" t="e">
        <f>#REF!</f>
        <v>#REF!</v>
      </c>
    </row>
    <row r="152" spans="1:1" x14ac:dyDescent="0.2">
      <c r="A152" t="e">
        <f>#REF!</f>
        <v>#REF!</v>
      </c>
    </row>
    <row r="153" spans="1:1" x14ac:dyDescent="0.2">
      <c r="A153" t="e">
        <f>#REF!</f>
        <v>#REF!</v>
      </c>
    </row>
    <row r="154" spans="1:1" x14ac:dyDescent="0.2">
      <c r="A154" t="e">
        <f>#REF!</f>
        <v>#REF!</v>
      </c>
    </row>
    <row r="155" spans="1:1" x14ac:dyDescent="0.2">
      <c r="A155" t="e">
        <f>#REF!</f>
        <v>#REF!</v>
      </c>
    </row>
    <row r="156" spans="1:1" x14ac:dyDescent="0.2">
      <c r="A156" t="e">
        <f>#REF!</f>
        <v>#REF!</v>
      </c>
    </row>
    <row r="157" spans="1:1" x14ac:dyDescent="0.2">
      <c r="A157" t="e">
        <f>#REF!</f>
        <v>#REF!</v>
      </c>
    </row>
    <row r="158" spans="1:1" x14ac:dyDescent="0.2">
      <c r="A158" t="e">
        <f>#REF!</f>
        <v>#REF!</v>
      </c>
    </row>
    <row r="159" spans="1:1" x14ac:dyDescent="0.2">
      <c r="A159" t="e">
        <f>#REF!</f>
        <v>#REF!</v>
      </c>
    </row>
    <row r="160" spans="1:1" x14ac:dyDescent="0.2">
      <c r="A160" t="e">
        <f>#REF!</f>
        <v>#REF!</v>
      </c>
    </row>
    <row r="161" spans="1:1" x14ac:dyDescent="0.2">
      <c r="A161" t="e">
        <f>#REF!</f>
        <v>#REF!</v>
      </c>
    </row>
    <row r="162" spans="1:1" x14ac:dyDescent="0.2">
      <c r="A162" t="e">
        <f>#REF!</f>
        <v>#REF!</v>
      </c>
    </row>
    <row r="163" spans="1:1" x14ac:dyDescent="0.2">
      <c r="A163" t="e">
        <f>#REF!</f>
        <v>#REF!</v>
      </c>
    </row>
    <row r="164" spans="1:1" x14ac:dyDescent="0.2">
      <c r="A164" t="e">
        <f>#REF!</f>
        <v>#REF!</v>
      </c>
    </row>
    <row r="165" spans="1:1" x14ac:dyDescent="0.2">
      <c r="A165" t="e">
        <f>#REF!</f>
        <v>#REF!</v>
      </c>
    </row>
    <row r="166" spans="1:1" x14ac:dyDescent="0.2">
      <c r="A166" t="e">
        <f>#REF!</f>
        <v>#REF!</v>
      </c>
    </row>
    <row r="167" spans="1:1" x14ac:dyDescent="0.2">
      <c r="A167" t="e">
        <f>#REF!</f>
        <v>#REF!</v>
      </c>
    </row>
    <row r="168" spans="1:1" x14ac:dyDescent="0.2">
      <c r="A168" t="e">
        <f>#REF!</f>
        <v>#REF!</v>
      </c>
    </row>
    <row r="169" spans="1:1" x14ac:dyDescent="0.2">
      <c r="A169" t="e">
        <f>#REF!</f>
        <v>#REF!</v>
      </c>
    </row>
    <row r="170" spans="1:1" x14ac:dyDescent="0.2">
      <c r="A170" t="e">
        <f>#REF!</f>
        <v>#REF!</v>
      </c>
    </row>
    <row r="171" spans="1:1" x14ac:dyDescent="0.2">
      <c r="A171" t="e">
        <f>#REF!</f>
        <v>#REF!</v>
      </c>
    </row>
    <row r="172" spans="1:1" x14ac:dyDescent="0.2">
      <c r="A172" t="e">
        <f>#REF!</f>
        <v>#REF!</v>
      </c>
    </row>
    <row r="173" spans="1:1" x14ac:dyDescent="0.2">
      <c r="A173" t="e">
        <f>#REF!</f>
        <v>#REF!</v>
      </c>
    </row>
    <row r="174" spans="1:1" x14ac:dyDescent="0.2">
      <c r="A174" t="e">
        <f>#REF!</f>
        <v>#REF!</v>
      </c>
    </row>
    <row r="175" spans="1:1" x14ac:dyDescent="0.2">
      <c r="A175" t="e">
        <f>#REF!</f>
        <v>#REF!</v>
      </c>
    </row>
    <row r="176" spans="1:1" x14ac:dyDescent="0.2">
      <c r="A176" t="e">
        <f>#REF!</f>
        <v>#REF!</v>
      </c>
    </row>
    <row r="177" spans="1:1" x14ac:dyDescent="0.2">
      <c r="A177" t="e">
        <f>#REF!</f>
        <v>#REF!</v>
      </c>
    </row>
    <row r="178" spans="1:1" x14ac:dyDescent="0.2">
      <c r="A178" t="e">
        <f>#REF!</f>
        <v>#REF!</v>
      </c>
    </row>
    <row r="179" spans="1:1" x14ac:dyDescent="0.2">
      <c r="A179" t="e">
        <f>#REF!</f>
        <v>#REF!</v>
      </c>
    </row>
    <row r="180" spans="1:1" x14ac:dyDescent="0.2">
      <c r="A180" t="e">
        <f>#REF!</f>
        <v>#REF!</v>
      </c>
    </row>
    <row r="181" spans="1:1" x14ac:dyDescent="0.2">
      <c r="A181" t="e">
        <f>#REF!</f>
        <v>#REF!</v>
      </c>
    </row>
    <row r="182" spans="1:1" x14ac:dyDescent="0.2">
      <c r="A182" t="e">
        <f>#REF!</f>
        <v>#REF!</v>
      </c>
    </row>
    <row r="183" spans="1:1" x14ac:dyDescent="0.2">
      <c r="A183" t="e">
        <f>#REF!</f>
        <v>#REF!</v>
      </c>
    </row>
    <row r="184" spans="1:1" x14ac:dyDescent="0.2">
      <c r="A184" t="e">
        <f>#REF!</f>
        <v>#REF!</v>
      </c>
    </row>
    <row r="185" spans="1:1" x14ac:dyDescent="0.2">
      <c r="A185" t="e">
        <f>#REF!</f>
        <v>#REF!</v>
      </c>
    </row>
    <row r="186" spans="1:1" x14ac:dyDescent="0.2">
      <c r="A186" t="e">
        <f>#REF!</f>
        <v>#REF!</v>
      </c>
    </row>
    <row r="187" spans="1:1" x14ac:dyDescent="0.2">
      <c r="A187" t="e">
        <f>#REF!</f>
        <v>#REF!</v>
      </c>
    </row>
    <row r="188" spans="1:1" x14ac:dyDescent="0.2">
      <c r="A188" t="e">
        <f>#REF!</f>
        <v>#REF!</v>
      </c>
    </row>
    <row r="189" spans="1:1" x14ac:dyDescent="0.2">
      <c r="A189" t="e">
        <f>#REF!</f>
        <v>#REF!</v>
      </c>
    </row>
    <row r="190" spans="1:1" x14ac:dyDescent="0.2">
      <c r="A190" t="e">
        <f>#REF!</f>
        <v>#REF!</v>
      </c>
    </row>
    <row r="191" spans="1:1" x14ac:dyDescent="0.2">
      <c r="A191" t="e">
        <f>#REF!</f>
        <v>#REF!</v>
      </c>
    </row>
    <row r="192" spans="1:1" x14ac:dyDescent="0.2">
      <c r="A192" t="e">
        <f>#REF!</f>
        <v>#REF!</v>
      </c>
    </row>
    <row r="193" spans="1:1" x14ac:dyDescent="0.2">
      <c r="A193" t="e">
        <f>#REF!</f>
        <v>#REF!</v>
      </c>
    </row>
    <row r="194" spans="1:1" x14ac:dyDescent="0.2">
      <c r="A194" t="e">
        <f>#REF!</f>
        <v>#REF!</v>
      </c>
    </row>
    <row r="195" spans="1:1" x14ac:dyDescent="0.2">
      <c r="A195" t="e">
        <f>#REF!</f>
        <v>#REF!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CCB0-278E-C147-AA2A-0B9520B911F0}">
  <dimension ref="A1:L2733"/>
  <sheetViews>
    <sheetView workbookViewId="0">
      <selection activeCell="C8" sqref="C8"/>
    </sheetView>
  </sheetViews>
  <sheetFormatPr baseColWidth="10" defaultRowHeight="16" x14ac:dyDescent="0.2"/>
  <cols>
    <col min="1" max="1" width="32.83203125" style="35" bestFit="1" customWidth="1"/>
    <col min="2" max="2" width="3.1640625" style="35" bestFit="1" customWidth="1"/>
    <col min="3" max="3" width="20.83203125" style="35" bestFit="1" customWidth="1"/>
    <col min="4" max="4" width="8.5" style="35" bestFit="1" customWidth="1"/>
    <col min="5" max="5" width="8.6640625" style="35" bestFit="1" customWidth="1"/>
    <col min="6" max="6" width="5.1640625" style="35" bestFit="1" customWidth="1"/>
    <col min="7" max="9" width="12.1640625" style="35" bestFit="1" customWidth="1"/>
    <col min="10" max="10" width="12.33203125" style="35" bestFit="1" customWidth="1"/>
    <col min="11" max="12" width="6.1640625" style="35" bestFit="1" customWidth="1"/>
    <col min="13" max="16384" width="10.83203125" style="35"/>
  </cols>
  <sheetData>
    <row r="1" spans="1:12" x14ac:dyDescent="0.2">
      <c r="A1" s="35" t="s">
        <v>22</v>
      </c>
    </row>
    <row r="3" spans="1:12" x14ac:dyDescent="0.2">
      <c r="A3" s="35" t="s">
        <v>303</v>
      </c>
    </row>
    <row r="5" spans="1:12" x14ac:dyDescent="0.2">
      <c r="A5" s="35" t="s">
        <v>23</v>
      </c>
    </row>
    <row r="7" spans="1:12" x14ac:dyDescent="0.2">
      <c r="B7" s="35" t="s">
        <v>270</v>
      </c>
      <c r="C7" s="35" t="s">
        <v>24</v>
      </c>
      <c r="D7" s="35" t="s">
        <v>18</v>
      </c>
      <c r="E7" s="35" t="s">
        <v>25</v>
      </c>
      <c r="F7" s="35" t="s">
        <v>26</v>
      </c>
      <c r="G7" s="35" t="s">
        <v>27</v>
      </c>
      <c r="H7" s="35" t="s">
        <v>28</v>
      </c>
      <c r="I7" s="35" t="s">
        <v>29</v>
      </c>
      <c r="J7" s="35" t="s">
        <v>30</v>
      </c>
      <c r="K7" s="35" t="s">
        <v>31</v>
      </c>
      <c r="L7" s="35" t="s">
        <v>32</v>
      </c>
    </row>
    <row r="8" spans="1:12" x14ac:dyDescent="0.2">
      <c r="A8" s="35">
        <v>1</v>
      </c>
      <c r="B8" s="35">
        <v>1</v>
      </c>
      <c r="C8" s="35" t="s">
        <v>269</v>
      </c>
      <c r="D8" s="35" t="s">
        <v>16</v>
      </c>
      <c r="E8" s="35">
        <v>0</v>
      </c>
      <c r="H8" s="35">
        <v>917752.875</v>
      </c>
      <c r="J8" s="35" t="s">
        <v>33</v>
      </c>
    </row>
    <row r="9" spans="1:12" x14ac:dyDescent="0.2">
      <c r="A9" s="35">
        <v>2</v>
      </c>
      <c r="B9" s="35">
        <v>2</v>
      </c>
      <c r="C9" s="35" t="s">
        <v>268</v>
      </c>
      <c r="D9" s="35" t="s">
        <v>16</v>
      </c>
      <c r="E9" s="35">
        <v>0.1</v>
      </c>
      <c r="F9" s="35">
        <v>1.06</v>
      </c>
      <c r="G9" s="35">
        <v>9222.1710000000003</v>
      </c>
      <c r="H9" s="35">
        <v>864215.93799999997</v>
      </c>
      <c r="I9" s="35">
        <v>9.6000000000000002E-2</v>
      </c>
      <c r="J9" s="35" t="s">
        <v>35</v>
      </c>
      <c r="K9" s="35">
        <v>0.1</v>
      </c>
      <c r="L9" s="35">
        <v>7</v>
      </c>
    </row>
    <row r="10" spans="1:12" x14ac:dyDescent="0.2">
      <c r="A10" s="35">
        <v>3</v>
      </c>
      <c r="B10" s="35">
        <v>3</v>
      </c>
      <c r="C10" s="35" t="s">
        <v>267</v>
      </c>
      <c r="D10" s="35" t="s">
        <v>16</v>
      </c>
      <c r="E10" s="35">
        <v>0.5</v>
      </c>
      <c r="F10" s="35">
        <v>1.06</v>
      </c>
      <c r="G10" s="35">
        <v>41800.292999999998</v>
      </c>
      <c r="H10" s="35">
        <v>836742</v>
      </c>
      <c r="I10" s="35">
        <v>0.45</v>
      </c>
      <c r="J10" s="35" t="s">
        <v>35</v>
      </c>
      <c r="K10" s="35">
        <v>0.5</v>
      </c>
      <c r="L10" s="35">
        <v>3.6</v>
      </c>
    </row>
    <row r="11" spans="1:12" x14ac:dyDescent="0.2">
      <c r="A11" s="35">
        <v>4</v>
      </c>
      <c r="B11" s="35">
        <v>4</v>
      </c>
      <c r="C11" s="35" t="s">
        <v>266</v>
      </c>
      <c r="D11" s="35" t="s">
        <v>16</v>
      </c>
      <c r="E11" s="35">
        <v>1</v>
      </c>
      <c r="F11" s="35">
        <v>1.05</v>
      </c>
      <c r="G11" s="35">
        <v>75085.608999999997</v>
      </c>
      <c r="H11" s="35">
        <v>780347.93799999997</v>
      </c>
      <c r="I11" s="35">
        <v>0.86599999999999999</v>
      </c>
      <c r="J11" s="35" t="s">
        <v>35</v>
      </c>
      <c r="K11" s="35">
        <v>1</v>
      </c>
      <c r="L11" s="35">
        <v>0.2</v>
      </c>
    </row>
    <row r="12" spans="1:12" x14ac:dyDescent="0.2">
      <c r="A12" s="35">
        <v>5</v>
      </c>
      <c r="B12" s="35">
        <v>5</v>
      </c>
      <c r="C12" s="35" t="s">
        <v>265</v>
      </c>
      <c r="D12" s="35" t="s">
        <v>16</v>
      </c>
      <c r="E12" s="35">
        <v>5</v>
      </c>
      <c r="F12" s="35">
        <v>1.06</v>
      </c>
      <c r="G12" s="35">
        <v>357835.15600000002</v>
      </c>
      <c r="H12" s="35">
        <v>744751.625</v>
      </c>
      <c r="I12" s="35">
        <v>4.3239999999999998</v>
      </c>
      <c r="J12" s="35" t="s">
        <v>36</v>
      </c>
      <c r="K12" s="35">
        <v>5</v>
      </c>
      <c r="L12" s="35">
        <v>0.7</v>
      </c>
    </row>
    <row r="13" spans="1:12" x14ac:dyDescent="0.2">
      <c r="A13" s="35">
        <v>6</v>
      </c>
      <c r="B13" s="35">
        <v>6</v>
      </c>
      <c r="C13" s="35" t="s">
        <v>264</v>
      </c>
      <c r="D13" s="35" t="s">
        <v>16</v>
      </c>
      <c r="E13" s="35">
        <v>10</v>
      </c>
      <c r="F13" s="35">
        <v>1.06</v>
      </c>
      <c r="G13" s="35">
        <v>626666</v>
      </c>
      <c r="H13" s="35">
        <v>666038.31299999997</v>
      </c>
      <c r="I13" s="35">
        <v>8.468</v>
      </c>
      <c r="J13" s="35" t="s">
        <v>34</v>
      </c>
      <c r="K13" s="35">
        <v>9.9</v>
      </c>
      <c r="L13" s="35">
        <v>-1.1000000000000001</v>
      </c>
    </row>
    <row r="14" spans="1:12" x14ac:dyDescent="0.2">
      <c r="A14" s="35">
        <v>7</v>
      </c>
      <c r="B14" s="35">
        <v>7</v>
      </c>
      <c r="C14" s="35" t="s">
        <v>263</v>
      </c>
      <c r="D14" s="35" t="s">
        <v>16</v>
      </c>
      <c r="E14" s="35">
        <v>50</v>
      </c>
      <c r="F14" s="35">
        <v>1.03</v>
      </c>
      <c r="G14" s="35">
        <v>2227304.25</v>
      </c>
      <c r="H14" s="35">
        <v>485043.21899999998</v>
      </c>
      <c r="I14" s="35">
        <v>41.328000000000003</v>
      </c>
      <c r="J14" s="35" t="s">
        <v>34</v>
      </c>
      <c r="K14" s="35">
        <v>49.3</v>
      </c>
      <c r="L14" s="35">
        <v>-1.4</v>
      </c>
    </row>
    <row r="15" spans="1:12" x14ac:dyDescent="0.2">
      <c r="A15" s="35">
        <v>8</v>
      </c>
      <c r="B15" s="35">
        <v>8</v>
      </c>
      <c r="C15" s="35" t="s">
        <v>262</v>
      </c>
      <c r="D15" s="35" t="s">
        <v>16</v>
      </c>
      <c r="E15" s="35">
        <v>100</v>
      </c>
      <c r="F15" s="35">
        <v>1.03</v>
      </c>
      <c r="G15" s="35">
        <v>3385529.25</v>
      </c>
      <c r="H15" s="35">
        <v>359685.21899999998</v>
      </c>
      <c r="I15" s="35">
        <v>84.712000000000003</v>
      </c>
      <c r="J15" s="35" t="s">
        <v>38</v>
      </c>
      <c r="K15" s="35">
        <v>103.3</v>
      </c>
      <c r="L15" s="35">
        <v>3.3</v>
      </c>
    </row>
    <row r="16" spans="1:12" x14ac:dyDescent="0.2">
      <c r="A16" s="35">
        <v>9</v>
      </c>
      <c r="B16" s="35">
        <v>9</v>
      </c>
      <c r="C16" s="35" t="s">
        <v>261</v>
      </c>
      <c r="D16" s="35" t="s">
        <v>37</v>
      </c>
      <c r="H16" s="35">
        <v>43.96</v>
      </c>
      <c r="J16" s="35" t="s">
        <v>33</v>
      </c>
    </row>
    <row r="17" spans="1:11" x14ac:dyDescent="0.2">
      <c r="A17" s="35">
        <v>10</v>
      </c>
      <c r="B17" s="35">
        <v>10</v>
      </c>
      <c r="C17" s="35" t="s">
        <v>260</v>
      </c>
      <c r="D17" s="35" t="s">
        <v>37</v>
      </c>
      <c r="F17" s="35">
        <v>1.03</v>
      </c>
      <c r="G17" s="35">
        <v>575946.875</v>
      </c>
      <c r="H17" s="35">
        <v>404492.875</v>
      </c>
      <c r="I17" s="35">
        <v>12.815</v>
      </c>
      <c r="J17" s="35" t="s">
        <v>34</v>
      </c>
      <c r="K17" s="35">
        <v>15</v>
      </c>
    </row>
    <row r="18" spans="1:11" x14ac:dyDescent="0.2">
      <c r="A18" s="35">
        <v>11</v>
      </c>
      <c r="B18" s="35">
        <v>11</v>
      </c>
      <c r="C18" s="35" t="s">
        <v>259</v>
      </c>
      <c r="D18" s="35" t="s">
        <v>37</v>
      </c>
      <c r="F18" s="35">
        <v>1.03</v>
      </c>
      <c r="G18" s="35">
        <v>622256.06299999997</v>
      </c>
      <c r="H18" s="35">
        <v>384290.56300000002</v>
      </c>
      <c r="I18" s="35">
        <v>14.573</v>
      </c>
      <c r="J18" s="35" t="s">
        <v>34</v>
      </c>
      <c r="K18" s="35">
        <v>17.100000000000001</v>
      </c>
    </row>
    <row r="19" spans="1:11" x14ac:dyDescent="0.2">
      <c r="A19" s="35">
        <v>12</v>
      </c>
      <c r="B19" s="35">
        <v>12</v>
      </c>
      <c r="C19" s="35" t="s">
        <v>258</v>
      </c>
      <c r="D19" s="35" t="s">
        <v>37</v>
      </c>
      <c r="F19" s="35">
        <v>1.03</v>
      </c>
      <c r="G19" s="35">
        <v>602543.06299999997</v>
      </c>
      <c r="H19" s="35">
        <v>412911.81300000002</v>
      </c>
      <c r="I19" s="35">
        <v>13.132999999999999</v>
      </c>
      <c r="J19" s="35" t="s">
        <v>34</v>
      </c>
      <c r="K19" s="35">
        <v>15.4</v>
      </c>
    </row>
    <row r="20" spans="1:11" x14ac:dyDescent="0.2">
      <c r="A20" s="35">
        <v>13</v>
      </c>
      <c r="B20" s="35">
        <v>13</v>
      </c>
      <c r="C20" s="35" t="s">
        <v>257</v>
      </c>
      <c r="D20" s="35" t="s">
        <v>37</v>
      </c>
      <c r="F20" s="35">
        <v>1.03</v>
      </c>
      <c r="G20" s="35">
        <v>594349.18799999997</v>
      </c>
      <c r="H20" s="35">
        <v>409472.25</v>
      </c>
      <c r="I20" s="35">
        <v>13.064</v>
      </c>
      <c r="J20" s="35" t="s">
        <v>34</v>
      </c>
      <c r="K20" s="35">
        <v>15.3</v>
      </c>
    </row>
    <row r="21" spans="1:11" x14ac:dyDescent="0.2">
      <c r="A21" s="35">
        <v>14</v>
      </c>
      <c r="B21" s="35">
        <v>14</v>
      </c>
      <c r="C21" s="35" t="s">
        <v>256</v>
      </c>
      <c r="D21" s="35" t="s">
        <v>37</v>
      </c>
      <c r="F21" s="35">
        <v>1.03</v>
      </c>
      <c r="G21" s="35">
        <v>621635.375</v>
      </c>
      <c r="H21" s="35">
        <v>412190.56300000002</v>
      </c>
      <c r="I21" s="35">
        <v>13.573</v>
      </c>
      <c r="J21" s="35" t="s">
        <v>34</v>
      </c>
      <c r="K21" s="35">
        <v>15.9</v>
      </c>
    </row>
    <row r="22" spans="1:11" x14ac:dyDescent="0.2">
      <c r="A22" s="35">
        <v>15</v>
      </c>
      <c r="B22" s="35">
        <v>15</v>
      </c>
      <c r="C22" s="35" t="s">
        <v>255</v>
      </c>
      <c r="D22" s="35" t="s">
        <v>37</v>
      </c>
      <c r="F22" s="35">
        <v>1.08</v>
      </c>
      <c r="G22" s="35">
        <v>74716.218999999997</v>
      </c>
      <c r="H22" s="35">
        <v>51562.5</v>
      </c>
      <c r="I22" s="35">
        <v>13.041</v>
      </c>
      <c r="J22" s="35" t="s">
        <v>34</v>
      </c>
      <c r="K22" s="35">
        <v>15.3</v>
      </c>
    </row>
    <row r="23" spans="1:11" x14ac:dyDescent="0.2">
      <c r="A23" s="35">
        <v>16</v>
      </c>
      <c r="B23" s="35">
        <v>16</v>
      </c>
      <c r="C23" s="35" t="s">
        <v>254</v>
      </c>
      <c r="D23" s="35" t="s">
        <v>37</v>
      </c>
      <c r="F23" s="35">
        <v>1.06</v>
      </c>
      <c r="G23" s="35">
        <v>258406.59400000001</v>
      </c>
      <c r="H23" s="35">
        <v>563740.875</v>
      </c>
      <c r="I23" s="35">
        <v>4.125</v>
      </c>
      <c r="J23" s="35" t="s">
        <v>34</v>
      </c>
      <c r="K23" s="35">
        <v>4.8</v>
      </c>
    </row>
    <row r="24" spans="1:11" x14ac:dyDescent="0.2">
      <c r="A24" s="35">
        <v>17</v>
      </c>
      <c r="B24" s="35">
        <v>17</v>
      </c>
      <c r="C24" s="35" t="s">
        <v>253</v>
      </c>
      <c r="D24" s="35" t="s">
        <v>37</v>
      </c>
      <c r="F24" s="35">
        <v>1.04</v>
      </c>
      <c r="G24" s="35">
        <v>245154.25</v>
      </c>
      <c r="H24" s="35">
        <v>564612.56299999997</v>
      </c>
      <c r="I24" s="35">
        <v>3.9079999999999999</v>
      </c>
      <c r="J24" s="35" t="s">
        <v>34</v>
      </c>
      <c r="K24" s="35">
        <v>4.5</v>
      </c>
    </row>
    <row r="25" spans="1:11" x14ac:dyDescent="0.2">
      <c r="A25" s="35">
        <v>18</v>
      </c>
      <c r="B25" s="35">
        <v>18</v>
      </c>
      <c r="C25" s="35" t="s">
        <v>252</v>
      </c>
      <c r="D25" s="35" t="s">
        <v>37</v>
      </c>
      <c r="F25" s="35">
        <v>1.06</v>
      </c>
      <c r="G25" s="35">
        <v>227986.266</v>
      </c>
      <c r="H25" s="35">
        <v>560075.81299999997</v>
      </c>
      <c r="I25" s="35">
        <v>3.6640000000000001</v>
      </c>
      <c r="J25" s="35" t="s">
        <v>34</v>
      </c>
      <c r="K25" s="35">
        <v>4.3</v>
      </c>
    </row>
    <row r="26" spans="1:11" x14ac:dyDescent="0.2">
      <c r="A26" s="35">
        <v>19</v>
      </c>
      <c r="B26" s="35">
        <v>19</v>
      </c>
      <c r="C26" s="35" t="s">
        <v>251</v>
      </c>
      <c r="D26" s="35" t="s">
        <v>37</v>
      </c>
      <c r="F26" s="35">
        <v>1.06</v>
      </c>
      <c r="G26" s="35">
        <v>226458.54699999999</v>
      </c>
      <c r="H26" s="35">
        <v>546060.43799999997</v>
      </c>
      <c r="I26" s="35">
        <v>3.7320000000000002</v>
      </c>
      <c r="J26" s="35" t="s">
        <v>34</v>
      </c>
      <c r="K26" s="35">
        <v>4.3</v>
      </c>
    </row>
    <row r="27" spans="1:11" x14ac:dyDescent="0.2">
      <c r="A27" s="35">
        <v>20</v>
      </c>
      <c r="B27" s="35">
        <v>20</v>
      </c>
      <c r="C27" s="35" t="s">
        <v>250</v>
      </c>
      <c r="D27" s="35" t="s">
        <v>37</v>
      </c>
      <c r="F27" s="35">
        <v>1.06</v>
      </c>
      <c r="G27" s="35">
        <v>248695.53099999999</v>
      </c>
      <c r="H27" s="35">
        <v>541757.625</v>
      </c>
      <c r="I27" s="35">
        <v>4.1310000000000002</v>
      </c>
      <c r="J27" s="35" t="s">
        <v>34</v>
      </c>
      <c r="K27" s="35">
        <v>4.8</v>
      </c>
    </row>
    <row r="28" spans="1:11" x14ac:dyDescent="0.2">
      <c r="A28" s="35">
        <v>21</v>
      </c>
      <c r="B28" s="35">
        <v>21</v>
      </c>
      <c r="C28" s="35" t="s">
        <v>249</v>
      </c>
      <c r="D28" s="35" t="s">
        <v>37</v>
      </c>
      <c r="F28" s="35">
        <v>1.04</v>
      </c>
      <c r="G28" s="35">
        <v>257954.67199999999</v>
      </c>
      <c r="H28" s="35">
        <v>552104.56299999997</v>
      </c>
      <c r="I28" s="35">
        <v>4.2050000000000001</v>
      </c>
      <c r="J28" s="35" t="s">
        <v>34</v>
      </c>
      <c r="K28" s="35">
        <v>4.9000000000000004</v>
      </c>
    </row>
    <row r="29" spans="1:11" x14ac:dyDescent="0.2">
      <c r="A29" s="35">
        <v>22</v>
      </c>
      <c r="B29" s="35">
        <v>22</v>
      </c>
      <c r="C29" s="35" t="s">
        <v>248</v>
      </c>
      <c r="D29" s="35" t="s">
        <v>37</v>
      </c>
      <c r="F29" s="35">
        <v>1.03</v>
      </c>
      <c r="G29" s="35">
        <v>759579.43799999997</v>
      </c>
      <c r="H29" s="35">
        <v>501876.18800000002</v>
      </c>
      <c r="I29" s="35">
        <v>13.621</v>
      </c>
      <c r="J29" s="35" t="s">
        <v>34</v>
      </c>
      <c r="K29" s="35">
        <v>16</v>
      </c>
    </row>
    <row r="30" spans="1:11" x14ac:dyDescent="0.2">
      <c r="A30" s="35">
        <v>23</v>
      </c>
      <c r="B30" s="35">
        <v>23</v>
      </c>
      <c r="C30" s="35" t="s">
        <v>247</v>
      </c>
      <c r="D30" s="35" t="s">
        <v>37</v>
      </c>
      <c r="F30" s="35">
        <v>1.03</v>
      </c>
      <c r="G30" s="35">
        <v>795919.93799999997</v>
      </c>
      <c r="H30" s="35">
        <v>500996.34399999998</v>
      </c>
      <c r="I30" s="35">
        <v>14.298</v>
      </c>
      <c r="J30" s="35" t="s">
        <v>34</v>
      </c>
      <c r="K30" s="35">
        <v>16.8</v>
      </c>
    </row>
    <row r="31" spans="1:11" x14ac:dyDescent="0.2">
      <c r="A31" s="35">
        <v>24</v>
      </c>
      <c r="B31" s="35">
        <v>24</v>
      </c>
      <c r="C31" s="35" t="s">
        <v>246</v>
      </c>
      <c r="D31" s="35" t="s">
        <v>37</v>
      </c>
      <c r="F31" s="35">
        <v>1.01</v>
      </c>
      <c r="G31" s="35">
        <v>780736.375</v>
      </c>
      <c r="H31" s="35">
        <v>496414.93800000002</v>
      </c>
      <c r="I31" s="35">
        <v>14.154999999999999</v>
      </c>
      <c r="J31" s="35" t="s">
        <v>34</v>
      </c>
      <c r="K31" s="35">
        <v>16.600000000000001</v>
      </c>
    </row>
    <row r="32" spans="1:11" x14ac:dyDescent="0.2">
      <c r="A32" s="35">
        <v>25</v>
      </c>
      <c r="B32" s="35">
        <v>25</v>
      </c>
      <c r="C32" s="35" t="s">
        <v>245</v>
      </c>
      <c r="D32" s="35" t="s">
        <v>37</v>
      </c>
      <c r="F32" s="35">
        <v>1.02</v>
      </c>
      <c r="G32" s="35">
        <v>797162.375</v>
      </c>
      <c r="H32" s="35">
        <v>487308.65600000002</v>
      </c>
      <c r="I32" s="35">
        <v>14.723000000000001</v>
      </c>
      <c r="J32" s="35" t="s">
        <v>34</v>
      </c>
      <c r="K32" s="35">
        <v>17.3</v>
      </c>
    </row>
    <row r="33" spans="1:11" x14ac:dyDescent="0.2">
      <c r="A33" s="35">
        <v>26</v>
      </c>
      <c r="B33" s="35">
        <v>26</v>
      </c>
      <c r="C33" s="35" t="s">
        <v>244</v>
      </c>
      <c r="D33" s="35" t="s">
        <v>37</v>
      </c>
      <c r="F33" s="35">
        <v>1.02</v>
      </c>
      <c r="G33" s="35">
        <v>799472.25</v>
      </c>
      <c r="H33" s="35">
        <v>485458.84399999998</v>
      </c>
      <c r="I33" s="35">
        <v>14.821999999999999</v>
      </c>
      <c r="J33" s="35" t="s">
        <v>34</v>
      </c>
      <c r="K33" s="35">
        <v>17.399999999999999</v>
      </c>
    </row>
    <row r="34" spans="1:11" x14ac:dyDescent="0.2">
      <c r="A34" s="35">
        <v>27</v>
      </c>
      <c r="B34" s="35">
        <v>27</v>
      </c>
      <c r="C34" s="35" t="s">
        <v>243</v>
      </c>
      <c r="D34" s="35" t="s">
        <v>37</v>
      </c>
      <c r="F34" s="35">
        <v>1.01</v>
      </c>
      <c r="G34" s="35">
        <v>847173.25</v>
      </c>
      <c r="H34" s="35">
        <v>495152.09399999998</v>
      </c>
      <c r="I34" s="35">
        <v>15.398</v>
      </c>
      <c r="J34" s="35" t="s">
        <v>34</v>
      </c>
      <c r="K34" s="35">
        <v>18.100000000000001</v>
      </c>
    </row>
    <row r="35" spans="1:11" x14ac:dyDescent="0.2">
      <c r="A35" s="35">
        <v>28</v>
      </c>
      <c r="B35" s="35">
        <v>28</v>
      </c>
      <c r="C35" s="35" t="s">
        <v>242</v>
      </c>
      <c r="D35" s="35" t="s">
        <v>37</v>
      </c>
      <c r="F35" s="35">
        <v>0.99</v>
      </c>
      <c r="G35" s="35">
        <v>774999.93799999997</v>
      </c>
      <c r="H35" s="35">
        <v>431929.56300000002</v>
      </c>
      <c r="I35" s="35">
        <v>16.148</v>
      </c>
      <c r="J35" s="35" t="s">
        <v>34</v>
      </c>
      <c r="K35" s="35">
        <v>19</v>
      </c>
    </row>
    <row r="36" spans="1:11" x14ac:dyDescent="0.2">
      <c r="A36" s="35">
        <v>29</v>
      </c>
      <c r="B36" s="35">
        <v>29</v>
      </c>
      <c r="C36" s="35" t="s">
        <v>241</v>
      </c>
      <c r="D36" s="35" t="s">
        <v>37</v>
      </c>
      <c r="F36" s="35">
        <v>0.99</v>
      </c>
      <c r="G36" s="35">
        <v>719375.125</v>
      </c>
      <c r="H36" s="35">
        <v>439360.46899999998</v>
      </c>
      <c r="I36" s="35">
        <v>14.736000000000001</v>
      </c>
      <c r="J36" s="35" t="s">
        <v>34</v>
      </c>
      <c r="K36" s="35">
        <v>17.3</v>
      </c>
    </row>
    <row r="37" spans="1:11" x14ac:dyDescent="0.2">
      <c r="A37" s="35">
        <v>30</v>
      </c>
      <c r="B37" s="35">
        <v>30</v>
      </c>
      <c r="C37" s="35" t="s">
        <v>240</v>
      </c>
      <c r="D37" s="35" t="s">
        <v>37</v>
      </c>
      <c r="F37" s="35">
        <v>1</v>
      </c>
      <c r="G37" s="35">
        <v>727362.875</v>
      </c>
      <c r="H37" s="35">
        <v>454351.625</v>
      </c>
      <c r="I37" s="35">
        <v>14.407999999999999</v>
      </c>
      <c r="J37" s="35" t="s">
        <v>34</v>
      </c>
      <c r="K37" s="35">
        <v>16.899999999999999</v>
      </c>
    </row>
    <row r="38" spans="1:11" x14ac:dyDescent="0.2">
      <c r="A38" s="35">
        <v>31</v>
      </c>
      <c r="B38" s="35">
        <v>31</v>
      </c>
      <c r="C38" s="35" t="s">
        <v>239</v>
      </c>
      <c r="D38" s="35" t="s">
        <v>37</v>
      </c>
      <c r="F38" s="35">
        <v>0.98</v>
      </c>
      <c r="G38" s="35">
        <v>746879.06299999997</v>
      </c>
      <c r="H38" s="35">
        <v>444960.03100000002</v>
      </c>
      <c r="I38" s="35">
        <v>15.106999999999999</v>
      </c>
      <c r="J38" s="35" t="s">
        <v>34</v>
      </c>
      <c r="K38" s="35">
        <v>17.7</v>
      </c>
    </row>
    <row r="39" spans="1:11" x14ac:dyDescent="0.2">
      <c r="A39" s="35">
        <v>32</v>
      </c>
      <c r="B39" s="35">
        <v>32</v>
      </c>
      <c r="C39" s="35" t="s">
        <v>238</v>
      </c>
      <c r="D39" s="35" t="s">
        <v>37</v>
      </c>
      <c r="F39" s="35">
        <v>1</v>
      </c>
      <c r="G39" s="35">
        <v>710431.25</v>
      </c>
      <c r="H39" s="35">
        <v>451163.53100000002</v>
      </c>
      <c r="I39" s="35">
        <v>14.172000000000001</v>
      </c>
      <c r="J39" s="35" t="s">
        <v>34</v>
      </c>
      <c r="K39" s="35">
        <v>16.600000000000001</v>
      </c>
    </row>
    <row r="40" spans="1:11" x14ac:dyDescent="0.2">
      <c r="A40" s="35">
        <v>33</v>
      </c>
      <c r="B40" s="35">
        <v>33</v>
      </c>
      <c r="C40" s="35" t="s">
        <v>237</v>
      </c>
      <c r="D40" s="35" t="s">
        <v>37</v>
      </c>
      <c r="H40" s="35">
        <v>726418.125</v>
      </c>
    </row>
    <row r="41" spans="1:11" x14ac:dyDescent="0.2">
      <c r="A41" s="35">
        <v>34</v>
      </c>
      <c r="B41" s="35">
        <v>34</v>
      </c>
      <c r="C41" s="35" t="s">
        <v>236</v>
      </c>
      <c r="D41" s="35" t="s">
        <v>37</v>
      </c>
      <c r="H41" s="35">
        <v>66.736000000000004</v>
      </c>
    </row>
    <row r="42" spans="1:11" x14ac:dyDescent="0.2">
      <c r="A42" s="35">
        <v>35</v>
      </c>
      <c r="B42" s="35">
        <v>35</v>
      </c>
      <c r="C42" s="35" t="s">
        <v>235</v>
      </c>
      <c r="D42" s="35" t="s">
        <v>37</v>
      </c>
      <c r="F42" s="35">
        <v>1.05</v>
      </c>
      <c r="G42" s="35">
        <v>704610.31299999997</v>
      </c>
      <c r="H42" s="35">
        <v>657351.56299999997</v>
      </c>
      <c r="I42" s="35">
        <v>9.6470000000000002</v>
      </c>
      <c r="J42" s="35" t="s">
        <v>34</v>
      </c>
      <c r="K42" s="35">
        <v>11.3</v>
      </c>
    </row>
    <row r="43" spans="1:11" x14ac:dyDescent="0.2">
      <c r="A43" s="35">
        <v>36</v>
      </c>
      <c r="B43" s="35">
        <v>36</v>
      </c>
      <c r="C43" s="35" t="s">
        <v>234</v>
      </c>
      <c r="D43" s="35" t="s">
        <v>37</v>
      </c>
      <c r="F43" s="35">
        <v>1.05</v>
      </c>
      <c r="G43" s="35">
        <v>623641.81299999997</v>
      </c>
      <c r="H43" s="35">
        <v>690596.93799999997</v>
      </c>
      <c r="I43" s="35">
        <v>8.1270000000000007</v>
      </c>
      <c r="J43" s="35" t="s">
        <v>34</v>
      </c>
      <c r="K43" s="35">
        <v>9.5</v>
      </c>
    </row>
    <row r="44" spans="1:11" x14ac:dyDescent="0.2">
      <c r="A44" s="35">
        <v>37</v>
      </c>
      <c r="B44" s="35">
        <v>37</v>
      </c>
      <c r="C44" s="35" t="s">
        <v>233</v>
      </c>
      <c r="D44" s="35" t="s">
        <v>37</v>
      </c>
      <c r="F44" s="35">
        <v>1.04</v>
      </c>
      <c r="G44" s="35">
        <v>603660.81299999997</v>
      </c>
      <c r="H44" s="35">
        <v>699163.125</v>
      </c>
      <c r="I44" s="35">
        <v>7.7709999999999999</v>
      </c>
      <c r="J44" s="35" t="s">
        <v>34</v>
      </c>
      <c r="K44" s="35">
        <v>9.1</v>
      </c>
    </row>
    <row r="45" spans="1:11" x14ac:dyDescent="0.2">
      <c r="A45" s="35">
        <v>38</v>
      </c>
      <c r="B45" s="35">
        <v>38</v>
      </c>
      <c r="C45" s="35" t="s">
        <v>232</v>
      </c>
      <c r="D45" s="35" t="s">
        <v>37</v>
      </c>
      <c r="F45" s="35">
        <v>1.03</v>
      </c>
      <c r="G45" s="35">
        <v>607236.125</v>
      </c>
      <c r="H45" s="35">
        <v>699632.5</v>
      </c>
      <c r="I45" s="35">
        <v>7.8109999999999999</v>
      </c>
      <c r="J45" s="35" t="s">
        <v>34</v>
      </c>
      <c r="K45" s="35">
        <v>9.1</v>
      </c>
    </row>
    <row r="46" spans="1:11" x14ac:dyDescent="0.2">
      <c r="A46" s="35">
        <v>39</v>
      </c>
      <c r="B46" s="35">
        <v>39</v>
      </c>
      <c r="C46" s="35" t="s">
        <v>231</v>
      </c>
      <c r="D46" s="35" t="s">
        <v>37</v>
      </c>
      <c r="F46" s="35">
        <v>1.05</v>
      </c>
      <c r="G46" s="35">
        <v>580835.5</v>
      </c>
      <c r="H46" s="35">
        <v>689533.43799999997</v>
      </c>
      <c r="I46" s="35">
        <v>7.5810000000000004</v>
      </c>
      <c r="J46" s="35" t="s">
        <v>38</v>
      </c>
      <c r="K46" s="35">
        <v>8.9</v>
      </c>
    </row>
    <row r="47" spans="1:11" x14ac:dyDescent="0.2">
      <c r="A47" s="35">
        <v>40</v>
      </c>
      <c r="B47" s="35">
        <v>40</v>
      </c>
      <c r="C47" s="35" t="s">
        <v>230</v>
      </c>
      <c r="D47" s="35" t="s">
        <v>37</v>
      </c>
      <c r="F47" s="35">
        <v>1.05</v>
      </c>
      <c r="G47" s="35">
        <v>556681.625</v>
      </c>
      <c r="H47" s="35">
        <v>681040.81299999997</v>
      </c>
      <c r="I47" s="35">
        <v>7.3570000000000002</v>
      </c>
      <c r="J47" s="35" t="s">
        <v>34</v>
      </c>
      <c r="K47" s="35">
        <v>8.6</v>
      </c>
    </row>
    <row r="48" spans="1:11" x14ac:dyDescent="0.2">
      <c r="A48" s="35">
        <v>41</v>
      </c>
      <c r="B48" s="35">
        <v>41</v>
      </c>
      <c r="C48" s="35" t="s">
        <v>229</v>
      </c>
      <c r="D48" s="35" t="s">
        <v>37</v>
      </c>
      <c r="F48" s="35">
        <v>1.01</v>
      </c>
      <c r="G48" s="35">
        <v>1545904.625</v>
      </c>
      <c r="H48" s="35">
        <v>423325.21899999998</v>
      </c>
      <c r="I48" s="35">
        <v>32.866</v>
      </c>
      <c r="J48" s="35" t="s">
        <v>34</v>
      </c>
      <c r="K48" s="35">
        <v>39</v>
      </c>
    </row>
    <row r="49" spans="1:11" x14ac:dyDescent="0.2">
      <c r="A49" s="35">
        <v>42</v>
      </c>
      <c r="B49" s="35">
        <v>42</v>
      </c>
      <c r="C49" s="35" t="s">
        <v>228</v>
      </c>
      <c r="D49" s="35" t="s">
        <v>37</v>
      </c>
      <c r="F49" s="35">
        <v>1.01</v>
      </c>
      <c r="G49" s="35">
        <v>1644788.25</v>
      </c>
      <c r="H49" s="35">
        <v>419086.65600000002</v>
      </c>
      <c r="I49" s="35">
        <v>35.322000000000003</v>
      </c>
      <c r="J49" s="35" t="s">
        <v>34</v>
      </c>
      <c r="K49" s="35">
        <v>42</v>
      </c>
    </row>
    <row r="50" spans="1:11" x14ac:dyDescent="0.2">
      <c r="A50" s="35">
        <v>43</v>
      </c>
      <c r="B50" s="35">
        <v>43</v>
      </c>
      <c r="C50" s="35" t="s">
        <v>227</v>
      </c>
      <c r="D50" s="35" t="s">
        <v>37</v>
      </c>
      <c r="F50" s="35">
        <v>1.01</v>
      </c>
      <c r="G50" s="35">
        <v>1601372.25</v>
      </c>
      <c r="H50" s="35">
        <v>406435.59399999998</v>
      </c>
      <c r="I50" s="35">
        <v>35.46</v>
      </c>
      <c r="J50" s="35" t="s">
        <v>34</v>
      </c>
      <c r="K50" s="35">
        <v>42.2</v>
      </c>
    </row>
    <row r="51" spans="1:11" x14ac:dyDescent="0.2">
      <c r="A51" s="35">
        <v>44</v>
      </c>
      <c r="B51" s="35">
        <v>44</v>
      </c>
      <c r="C51" s="35" t="s">
        <v>226</v>
      </c>
      <c r="D51" s="35" t="s">
        <v>37</v>
      </c>
      <c r="F51" s="35">
        <v>1</v>
      </c>
      <c r="G51" s="35">
        <v>1617474.5</v>
      </c>
      <c r="H51" s="35">
        <v>429993.5</v>
      </c>
      <c r="I51" s="35">
        <v>33.854999999999997</v>
      </c>
      <c r="J51" s="35" t="s">
        <v>34</v>
      </c>
      <c r="K51" s="35">
        <v>40.200000000000003</v>
      </c>
    </row>
    <row r="52" spans="1:11" x14ac:dyDescent="0.2">
      <c r="A52" s="35">
        <v>45</v>
      </c>
      <c r="B52" s="35">
        <v>45</v>
      </c>
      <c r="C52" s="35" t="s">
        <v>225</v>
      </c>
      <c r="D52" s="35" t="s">
        <v>37</v>
      </c>
      <c r="F52" s="35">
        <v>1.01</v>
      </c>
      <c r="G52" s="35">
        <v>1542344.25</v>
      </c>
      <c r="H52" s="35">
        <v>408073.59399999998</v>
      </c>
      <c r="I52" s="35">
        <v>34.015999999999998</v>
      </c>
      <c r="J52" s="35" t="s">
        <v>34</v>
      </c>
      <c r="K52" s="35">
        <v>40.4</v>
      </c>
    </row>
    <row r="53" spans="1:11" x14ac:dyDescent="0.2">
      <c r="A53" s="35">
        <v>46</v>
      </c>
      <c r="B53" s="35">
        <v>46</v>
      </c>
      <c r="C53" s="35" t="s">
        <v>224</v>
      </c>
      <c r="D53" s="35" t="s">
        <v>37</v>
      </c>
      <c r="F53" s="35">
        <v>1.01</v>
      </c>
      <c r="G53" s="35">
        <v>1598393.375</v>
      </c>
      <c r="H53" s="35">
        <v>415873.06300000002</v>
      </c>
      <c r="I53" s="35">
        <v>34.591000000000001</v>
      </c>
      <c r="J53" s="35" t="s">
        <v>34</v>
      </c>
      <c r="K53" s="35">
        <v>41.1</v>
      </c>
    </row>
    <row r="54" spans="1:11" x14ac:dyDescent="0.2">
      <c r="A54" s="35">
        <v>47</v>
      </c>
      <c r="B54" s="35">
        <v>47</v>
      </c>
      <c r="C54" s="35" t="s">
        <v>223</v>
      </c>
      <c r="D54" s="35" t="s">
        <v>37</v>
      </c>
      <c r="F54" s="35">
        <v>1.02</v>
      </c>
      <c r="G54" s="35">
        <v>401817.56300000002</v>
      </c>
      <c r="H54" s="35">
        <v>479824.25</v>
      </c>
      <c r="I54" s="35">
        <v>7.5369999999999999</v>
      </c>
      <c r="J54" s="35" t="s">
        <v>34</v>
      </c>
      <c r="K54" s="35">
        <v>8.8000000000000007</v>
      </c>
    </row>
    <row r="55" spans="1:11" x14ac:dyDescent="0.2">
      <c r="A55" s="35">
        <v>48</v>
      </c>
      <c r="B55" s="35">
        <v>48</v>
      </c>
      <c r="C55" s="35" t="s">
        <v>222</v>
      </c>
      <c r="D55" s="35" t="s">
        <v>37</v>
      </c>
      <c r="F55" s="35">
        <v>1.04</v>
      </c>
      <c r="G55" s="35">
        <v>335330.68800000002</v>
      </c>
      <c r="H55" s="35">
        <v>508088.09399999998</v>
      </c>
      <c r="I55" s="35">
        <v>5.94</v>
      </c>
      <c r="J55" s="35" t="s">
        <v>34</v>
      </c>
      <c r="K55" s="35">
        <v>6.9</v>
      </c>
    </row>
    <row r="56" spans="1:11" x14ac:dyDescent="0.2">
      <c r="A56" s="35">
        <v>49</v>
      </c>
      <c r="B56" s="35">
        <v>49</v>
      </c>
      <c r="C56" s="35" t="s">
        <v>221</v>
      </c>
      <c r="D56" s="35" t="s">
        <v>37</v>
      </c>
      <c r="F56" s="35">
        <v>1.04</v>
      </c>
      <c r="G56" s="35">
        <v>332445.56300000002</v>
      </c>
      <c r="H56" s="35">
        <v>497983.81300000002</v>
      </c>
      <c r="I56" s="35">
        <v>6.008</v>
      </c>
      <c r="J56" s="35" t="s">
        <v>34</v>
      </c>
      <c r="K56" s="35">
        <v>7</v>
      </c>
    </row>
    <row r="57" spans="1:11" x14ac:dyDescent="0.2">
      <c r="A57" s="35">
        <v>50</v>
      </c>
      <c r="B57" s="35">
        <v>50</v>
      </c>
      <c r="C57" s="35" t="s">
        <v>220</v>
      </c>
      <c r="D57" s="35" t="s">
        <v>37</v>
      </c>
      <c r="F57" s="35">
        <v>1.03</v>
      </c>
      <c r="G57" s="35">
        <v>335095.75</v>
      </c>
      <c r="H57" s="35">
        <v>520910.18800000002</v>
      </c>
      <c r="I57" s="35">
        <v>5.79</v>
      </c>
      <c r="J57" s="35" t="s">
        <v>34</v>
      </c>
      <c r="K57" s="35">
        <v>6.8</v>
      </c>
    </row>
    <row r="58" spans="1:11" x14ac:dyDescent="0.2">
      <c r="A58" s="35">
        <v>51</v>
      </c>
      <c r="B58" s="35">
        <v>51</v>
      </c>
      <c r="C58" s="35" t="s">
        <v>219</v>
      </c>
      <c r="D58" s="35" t="s">
        <v>37</v>
      </c>
      <c r="F58" s="35">
        <v>1.04</v>
      </c>
      <c r="G58" s="35">
        <v>297931</v>
      </c>
      <c r="H58" s="35">
        <v>546243.31299999997</v>
      </c>
      <c r="I58" s="35">
        <v>4.9089999999999998</v>
      </c>
      <c r="J58" s="35" t="s">
        <v>34</v>
      </c>
      <c r="K58" s="35">
        <v>5.7</v>
      </c>
    </row>
    <row r="59" spans="1:11" x14ac:dyDescent="0.2">
      <c r="A59" s="35">
        <v>52</v>
      </c>
      <c r="B59" s="35">
        <v>52</v>
      </c>
      <c r="C59" s="35" t="s">
        <v>218</v>
      </c>
      <c r="D59" s="35" t="s">
        <v>37</v>
      </c>
      <c r="F59" s="35">
        <v>1.04</v>
      </c>
      <c r="G59" s="35">
        <v>331219.65600000002</v>
      </c>
      <c r="H59" s="35">
        <v>519862.18800000002</v>
      </c>
      <c r="I59" s="35">
        <v>5.734</v>
      </c>
      <c r="J59" s="35" t="s">
        <v>34</v>
      </c>
      <c r="K59" s="35">
        <v>6.7</v>
      </c>
    </row>
    <row r="60" spans="1:11" x14ac:dyDescent="0.2">
      <c r="A60" s="35">
        <v>53</v>
      </c>
      <c r="B60" s="35">
        <v>53</v>
      </c>
      <c r="C60" s="35" t="s">
        <v>217</v>
      </c>
      <c r="D60" s="35" t="s">
        <v>37</v>
      </c>
      <c r="F60" s="35">
        <v>1.06</v>
      </c>
      <c r="G60" s="35">
        <v>352896.5</v>
      </c>
      <c r="H60" s="35">
        <v>639847.18799999997</v>
      </c>
      <c r="I60" s="35">
        <v>4.9640000000000004</v>
      </c>
      <c r="J60" s="35" t="s">
        <v>34</v>
      </c>
      <c r="K60" s="35">
        <v>5.8</v>
      </c>
    </row>
    <row r="61" spans="1:11" x14ac:dyDescent="0.2">
      <c r="A61" s="35">
        <v>54</v>
      </c>
      <c r="B61" s="35">
        <v>54</v>
      </c>
      <c r="C61" s="35" t="s">
        <v>216</v>
      </c>
      <c r="D61" s="35" t="s">
        <v>37</v>
      </c>
      <c r="F61" s="35">
        <v>1.04</v>
      </c>
      <c r="G61" s="35">
        <v>375615</v>
      </c>
      <c r="H61" s="35">
        <v>661535.5</v>
      </c>
      <c r="I61" s="35">
        <v>5.1100000000000003</v>
      </c>
      <c r="J61" s="35" t="s">
        <v>34</v>
      </c>
      <c r="K61" s="35">
        <v>6</v>
      </c>
    </row>
    <row r="62" spans="1:11" x14ac:dyDescent="0.2">
      <c r="A62" s="35">
        <v>55</v>
      </c>
      <c r="B62" s="35">
        <v>55</v>
      </c>
      <c r="C62" s="35" t="s">
        <v>215</v>
      </c>
      <c r="D62" s="35" t="s">
        <v>37</v>
      </c>
      <c r="F62" s="35">
        <v>1.05</v>
      </c>
      <c r="G62" s="35">
        <v>311494.875</v>
      </c>
      <c r="H62" s="35">
        <v>669788.25</v>
      </c>
      <c r="I62" s="35">
        <v>4.1859999999999999</v>
      </c>
      <c r="J62" s="35" t="s">
        <v>34</v>
      </c>
      <c r="K62" s="35">
        <v>4.9000000000000004</v>
      </c>
    </row>
    <row r="63" spans="1:11" x14ac:dyDescent="0.2">
      <c r="A63" s="35">
        <v>56</v>
      </c>
      <c r="B63" s="35">
        <v>56</v>
      </c>
      <c r="C63" s="35" t="s">
        <v>214</v>
      </c>
      <c r="D63" s="35" t="s">
        <v>37</v>
      </c>
      <c r="F63" s="35">
        <v>1.05</v>
      </c>
      <c r="G63" s="35">
        <v>344630.18800000002</v>
      </c>
      <c r="H63" s="35">
        <v>671294</v>
      </c>
      <c r="I63" s="35">
        <v>4.62</v>
      </c>
      <c r="J63" s="35" t="s">
        <v>34</v>
      </c>
      <c r="K63" s="35">
        <v>5.4</v>
      </c>
    </row>
    <row r="64" spans="1:11" x14ac:dyDescent="0.2">
      <c r="A64" s="35">
        <v>57</v>
      </c>
      <c r="B64" s="35">
        <v>57</v>
      </c>
      <c r="C64" s="35" t="s">
        <v>213</v>
      </c>
      <c r="D64" s="35" t="s">
        <v>37</v>
      </c>
      <c r="F64" s="35">
        <v>1.04</v>
      </c>
      <c r="G64" s="35">
        <v>323749.375</v>
      </c>
      <c r="H64" s="35">
        <v>685940.625</v>
      </c>
      <c r="I64" s="35">
        <v>4.2480000000000002</v>
      </c>
      <c r="J64" s="35" t="s">
        <v>34</v>
      </c>
      <c r="K64" s="35">
        <v>4.9000000000000004</v>
      </c>
    </row>
    <row r="65" spans="1:12" x14ac:dyDescent="0.2">
      <c r="A65" s="35">
        <v>58</v>
      </c>
      <c r="B65" s="35">
        <v>58</v>
      </c>
      <c r="C65" s="35" t="s">
        <v>212</v>
      </c>
      <c r="D65" s="35" t="s">
        <v>37</v>
      </c>
      <c r="F65" s="35">
        <v>1.05</v>
      </c>
      <c r="G65" s="35">
        <v>362609.81300000002</v>
      </c>
      <c r="H65" s="35">
        <v>630761</v>
      </c>
      <c r="I65" s="35">
        <v>5.1740000000000004</v>
      </c>
      <c r="J65" s="35" t="s">
        <v>34</v>
      </c>
      <c r="K65" s="35">
        <v>6</v>
      </c>
    </row>
    <row r="66" spans="1:12" x14ac:dyDescent="0.2">
      <c r="A66" s="35">
        <v>59</v>
      </c>
      <c r="B66" s="35">
        <v>59</v>
      </c>
      <c r="C66" s="35" t="s">
        <v>211</v>
      </c>
      <c r="D66" s="35" t="s">
        <v>37</v>
      </c>
      <c r="H66" s="35">
        <v>28.036000000000001</v>
      </c>
    </row>
    <row r="67" spans="1:12" x14ac:dyDescent="0.2">
      <c r="A67" s="35">
        <v>60</v>
      </c>
      <c r="B67" s="35">
        <v>60</v>
      </c>
      <c r="C67" s="35" t="s">
        <v>210</v>
      </c>
      <c r="D67" s="35" t="s">
        <v>37</v>
      </c>
      <c r="F67" s="35">
        <v>1.01</v>
      </c>
      <c r="G67" s="35">
        <v>419970.25</v>
      </c>
      <c r="H67" s="35">
        <v>500583.875</v>
      </c>
      <c r="I67" s="35">
        <v>7.5510000000000002</v>
      </c>
      <c r="J67" s="35" t="s">
        <v>34</v>
      </c>
      <c r="K67" s="35">
        <v>8.8000000000000007</v>
      </c>
    </row>
    <row r="68" spans="1:12" x14ac:dyDescent="0.2">
      <c r="A68" s="35">
        <v>61</v>
      </c>
      <c r="B68" s="35">
        <v>61</v>
      </c>
      <c r="C68" s="35" t="s">
        <v>209</v>
      </c>
      <c r="D68" s="35" t="s">
        <v>37</v>
      </c>
      <c r="F68" s="35">
        <v>1.02</v>
      </c>
      <c r="G68" s="35">
        <v>392228.625</v>
      </c>
      <c r="H68" s="35">
        <v>503209.31300000002</v>
      </c>
      <c r="I68" s="35">
        <v>7.0149999999999997</v>
      </c>
      <c r="J68" s="35" t="s">
        <v>34</v>
      </c>
      <c r="K68" s="35">
        <v>8.1999999999999993</v>
      </c>
    </row>
    <row r="69" spans="1:12" x14ac:dyDescent="0.2">
      <c r="A69" s="35">
        <v>62</v>
      </c>
      <c r="B69" s="35">
        <v>62</v>
      </c>
      <c r="C69" s="35" t="s">
        <v>208</v>
      </c>
      <c r="D69" s="35" t="s">
        <v>37</v>
      </c>
      <c r="F69" s="35">
        <v>1.02</v>
      </c>
      <c r="G69" s="35">
        <v>410867.15600000002</v>
      </c>
      <c r="H69" s="35">
        <v>487258.53100000002</v>
      </c>
      <c r="I69" s="35">
        <v>7.5890000000000004</v>
      </c>
      <c r="J69" s="35" t="s">
        <v>34</v>
      </c>
      <c r="K69" s="35">
        <v>8.9</v>
      </c>
    </row>
    <row r="70" spans="1:12" x14ac:dyDescent="0.2">
      <c r="A70" s="35">
        <v>63</v>
      </c>
      <c r="B70" s="35">
        <v>63</v>
      </c>
      <c r="C70" s="35" t="s">
        <v>207</v>
      </c>
      <c r="D70" s="35" t="s">
        <v>37</v>
      </c>
      <c r="F70" s="35">
        <v>1.01</v>
      </c>
      <c r="G70" s="35">
        <v>432267.43800000002</v>
      </c>
      <c r="H70" s="35">
        <v>497964.90600000002</v>
      </c>
      <c r="I70" s="35">
        <v>7.8129999999999997</v>
      </c>
      <c r="J70" s="35" t="s">
        <v>34</v>
      </c>
      <c r="K70" s="35">
        <v>9.1</v>
      </c>
    </row>
    <row r="71" spans="1:12" x14ac:dyDescent="0.2">
      <c r="A71" s="35">
        <v>64</v>
      </c>
      <c r="B71" s="35">
        <v>64</v>
      </c>
      <c r="C71" s="35" t="s">
        <v>206</v>
      </c>
      <c r="D71" s="35" t="s">
        <v>37</v>
      </c>
      <c r="F71" s="35">
        <v>1.02</v>
      </c>
      <c r="G71" s="35">
        <v>422665.59399999998</v>
      </c>
      <c r="H71" s="35">
        <v>480904.59399999998</v>
      </c>
      <c r="I71" s="35">
        <v>7.91</v>
      </c>
      <c r="J71" s="35" t="s">
        <v>34</v>
      </c>
      <c r="K71" s="35">
        <v>9.1999999999999993</v>
      </c>
    </row>
    <row r="72" spans="1:12" x14ac:dyDescent="0.2">
      <c r="A72" s="35">
        <v>65</v>
      </c>
      <c r="B72" s="35">
        <v>65</v>
      </c>
      <c r="C72" s="35" t="s">
        <v>205</v>
      </c>
      <c r="D72" s="35" t="s">
        <v>37</v>
      </c>
      <c r="F72" s="35">
        <v>1.02</v>
      </c>
      <c r="G72" s="35">
        <v>416747.09399999998</v>
      </c>
      <c r="H72" s="35">
        <v>482322.5</v>
      </c>
      <c r="I72" s="35">
        <v>7.7759999999999998</v>
      </c>
      <c r="J72" s="35" t="s">
        <v>34</v>
      </c>
      <c r="K72" s="35">
        <v>9.1</v>
      </c>
    </row>
    <row r="73" spans="1:12" x14ac:dyDescent="0.2">
      <c r="A73" s="35">
        <v>66</v>
      </c>
      <c r="B73" s="35">
        <v>66</v>
      </c>
      <c r="C73" s="35" t="s">
        <v>204</v>
      </c>
      <c r="D73" s="35" t="s">
        <v>37</v>
      </c>
      <c r="H73" s="35">
        <v>76.903000000000006</v>
      </c>
      <c r="J73" s="35" t="s">
        <v>33</v>
      </c>
    </row>
    <row r="74" spans="1:12" x14ac:dyDescent="0.2">
      <c r="A74" s="35">
        <v>67</v>
      </c>
      <c r="B74" s="35">
        <v>67</v>
      </c>
      <c r="C74" s="35" t="s">
        <v>203</v>
      </c>
      <c r="D74" s="35" t="s">
        <v>16</v>
      </c>
      <c r="E74" s="35">
        <v>0</v>
      </c>
      <c r="H74" s="35">
        <v>762035.125</v>
      </c>
      <c r="J74" s="35" t="s">
        <v>33</v>
      </c>
    </row>
    <row r="75" spans="1:12" x14ac:dyDescent="0.2">
      <c r="A75" s="35">
        <v>68</v>
      </c>
      <c r="B75" s="35">
        <v>68</v>
      </c>
      <c r="C75" s="35" t="s">
        <v>202</v>
      </c>
      <c r="D75" s="35" t="s">
        <v>16</v>
      </c>
      <c r="E75" s="35">
        <v>0.1</v>
      </c>
      <c r="F75" s="35">
        <v>1.06</v>
      </c>
      <c r="G75" s="35">
        <v>7082.98</v>
      </c>
      <c r="H75" s="35">
        <v>776414.81299999997</v>
      </c>
      <c r="I75" s="35">
        <v>8.2000000000000003E-2</v>
      </c>
      <c r="J75" s="35" t="s">
        <v>34</v>
      </c>
      <c r="K75" s="35">
        <v>0.1</v>
      </c>
      <c r="L75" s="35">
        <v>-9.1999999999999993</v>
      </c>
    </row>
    <row r="76" spans="1:12" x14ac:dyDescent="0.2">
      <c r="A76" s="35">
        <v>69</v>
      </c>
      <c r="B76" s="35">
        <v>69</v>
      </c>
      <c r="C76" s="35" t="s">
        <v>201</v>
      </c>
      <c r="D76" s="35" t="s">
        <v>16</v>
      </c>
      <c r="E76" s="35">
        <v>0.5</v>
      </c>
      <c r="F76" s="35">
        <v>1.06</v>
      </c>
      <c r="G76" s="35">
        <v>40275.921999999999</v>
      </c>
      <c r="H76" s="35">
        <v>838226.56299999997</v>
      </c>
      <c r="I76" s="35">
        <v>0.432</v>
      </c>
      <c r="J76" s="35" t="s">
        <v>34</v>
      </c>
      <c r="K76" s="35">
        <v>0.5</v>
      </c>
      <c r="L76" s="35">
        <v>-0.4</v>
      </c>
    </row>
    <row r="77" spans="1:12" x14ac:dyDescent="0.2">
      <c r="A77" s="35">
        <v>70</v>
      </c>
      <c r="B77" s="35">
        <v>70</v>
      </c>
      <c r="C77" s="35" t="s">
        <v>200</v>
      </c>
      <c r="D77" s="35" t="s">
        <v>16</v>
      </c>
      <c r="E77" s="35">
        <v>1</v>
      </c>
      <c r="F77" s="35">
        <v>1.05</v>
      </c>
      <c r="G77" s="35">
        <v>77361.312999999995</v>
      </c>
      <c r="H77" s="35">
        <v>776458.875</v>
      </c>
      <c r="I77" s="35">
        <v>0.89700000000000002</v>
      </c>
      <c r="J77" s="35" t="s">
        <v>34</v>
      </c>
      <c r="K77" s="35">
        <v>1</v>
      </c>
      <c r="L77" s="35">
        <v>3.8</v>
      </c>
    </row>
    <row r="78" spans="1:12" x14ac:dyDescent="0.2">
      <c r="A78" s="35">
        <v>71</v>
      </c>
      <c r="B78" s="35">
        <v>71</v>
      </c>
      <c r="C78" s="35" t="s">
        <v>199</v>
      </c>
      <c r="D78" s="35" t="s">
        <v>16</v>
      </c>
      <c r="E78" s="35">
        <v>5</v>
      </c>
      <c r="F78" s="35">
        <v>1.06</v>
      </c>
      <c r="G78" s="35">
        <v>327098.375</v>
      </c>
      <c r="H78" s="35">
        <v>684711.375</v>
      </c>
      <c r="I78" s="35">
        <v>4.2990000000000004</v>
      </c>
      <c r="J78" s="35" t="s">
        <v>34</v>
      </c>
      <c r="K78" s="35">
        <v>5</v>
      </c>
      <c r="L78" s="35">
        <v>0.1</v>
      </c>
    </row>
    <row r="79" spans="1:12" x14ac:dyDescent="0.2">
      <c r="A79" s="35">
        <v>72</v>
      </c>
      <c r="B79" s="35">
        <v>72</v>
      </c>
      <c r="C79" s="35" t="s">
        <v>198</v>
      </c>
      <c r="D79" s="35" t="s">
        <v>16</v>
      </c>
      <c r="E79" s="35">
        <v>10</v>
      </c>
      <c r="F79" s="35">
        <v>1.04</v>
      </c>
      <c r="G79" s="35">
        <v>614784.93799999997</v>
      </c>
      <c r="H79" s="35">
        <v>647830.625</v>
      </c>
      <c r="I79" s="35">
        <v>8.5410000000000004</v>
      </c>
      <c r="J79" s="35" t="s">
        <v>34</v>
      </c>
      <c r="K79" s="35">
        <v>10</v>
      </c>
      <c r="L79" s="35">
        <v>-0.2</v>
      </c>
    </row>
    <row r="80" spans="1:12" x14ac:dyDescent="0.2">
      <c r="A80" s="35">
        <v>73</v>
      </c>
      <c r="B80" s="35">
        <v>73</v>
      </c>
      <c r="C80" s="35" t="s">
        <v>197</v>
      </c>
      <c r="D80" s="35" t="s">
        <v>16</v>
      </c>
      <c r="E80" s="35">
        <v>50</v>
      </c>
      <c r="F80" s="35">
        <v>1.02</v>
      </c>
      <c r="G80" s="35">
        <v>2303822.5</v>
      </c>
      <c r="H80" s="35">
        <v>488020.93800000002</v>
      </c>
      <c r="I80" s="35">
        <v>42.487000000000002</v>
      </c>
      <c r="J80" s="35" t="s">
        <v>36</v>
      </c>
      <c r="K80" s="35">
        <v>50.7</v>
      </c>
      <c r="L80" s="35">
        <v>1.5</v>
      </c>
    </row>
    <row r="81" spans="1:12" x14ac:dyDescent="0.2">
      <c r="A81" s="35">
        <v>74</v>
      </c>
      <c r="B81" s="35">
        <v>74</v>
      </c>
      <c r="C81" s="35" t="s">
        <v>196</v>
      </c>
      <c r="D81" s="35" t="s">
        <v>16</v>
      </c>
      <c r="E81" s="35">
        <v>100</v>
      </c>
      <c r="F81" s="35">
        <v>1.03</v>
      </c>
      <c r="G81" s="35">
        <v>3370106.75</v>
      </c>
      <c r="H81" s="35">
        <v>381598.96899999998</v>
      </c>
      <c r="I81" s="35">
        <v>79.483999999999995</v>
      </c>
      <c r="J81" s="35" t="s">
        <v>34</v>
      </c>
      <c r="K81" s="35">
        <v>96.7</v>
      </c>
      <c r="L81" s="35">
        <v>-3.3</v>
      </c>
    </row>
    <row r="83" spans="1:12" x14ac:dyDescent="0.2">
      <c r="A83" s="35" t="s">
        <v>41</v>
      </c>
    </row>
    <row r="85" spans="1:12" x14ac:dyDescent="0.2">
      <c r="B85" s="35" t="s">
        <v>270</v>
      </c>
      <c r="C85" s="35" t="s">
        <v>24</v>
      </c>
      <c r="D85" s="35" t="s">
        <v>18</v>
      </c>
      <c r="E85" s="35" t="s">
        <v>25</v>
      </c>
      <c r="F85" s="35" t="s">
        <v>26</v>
      </c>
      <c r="G85" s="35" t="s">
        <v>27</v>
      </c>
      <c r="H85" s="35" t="s">
        <v>28</v>
      </c>
      <c r="I85" s="35" t="s">
        <v>29</v>
      </c>
      <c r="J85" s="35" t="s">
        <v>30</v>
      </c>
      <c r="K85" s="35" t="s">
        <v>31</v>
      </c>
      <c r="L85" s="35" t="s">
        <v>32</v>
      </c>
    </row>
    <row r="86" spans="1:12" x14ac:dyDescent="0.2">
      <c r="A86" s="35">
        <v>1</v>
      </c>
      <c r="B86" s="35">
        <v>1</v>
      </c>
      <c r="C86" s="35" t="s">
        <v>269</v>
      </c>
      <c r="D86" s="35" t="s">
        <v>16</v>
      </c>
      <c r="E86" s="35">
        <v>9</v>
      </c>
      <c r="F86" s="35">
        <v>1.06</v>
      </c>
      <c r="G86" s="35">
        <v>917752.875</v>
      </c>
      <c r="I86" s="35">
        <v>917752.875</v>
      </c>
      <c r="J86" s="35" t="s">
        <v>34</v>
      </c>
      <c r="K86" s="35">
        <v>12</v>
      </c>
      <c r="L86" s="35">
        <v>33.4</v>
      </c>
    </row>
    <row r="87" spans="1:12" x14ac:dyDescent="0.2">
      <c r="A87" s="35">
        <v>2</v>
      </c>
      <c r="B87" s="35">
        <v>2</v>
      </c>
      <c r="C87" s="35" t="s">
        <v>268</v>
      </c>
      <c r="D87" s="35" t="s">
        <v>16</v>
      </c>
      <c r="E87" s="35">
        <v>9</v>
      </c>
      <c r="F87" s="35">
        <v>1.06</v>
      </c>
      <c r="G87" s="35">
        <v>864215.93799999997</v>
      </c>
      <c r="I87" s="35">
        <v>864215.93799999997</v>
      </c>
      <c r="J87" s="35" t="s">
        <v>34</v>
      </c>
      <c r="K87" s="35">
        <v>11.3</v>
      </c>
      <c r="L87" s="35">
        <v>25.6</v>
      </c>
    </row>
    <row r="88" spans="1:12" x14ac:dyDescent="0.2">
      <c r="A88" s="35">
        <v>3</v>
      </c>
      <c r="B88" s="35">
        <v>3</v>
      </c>
      <c r="C88" s="35" t="s">
        <v>267</v>
      </c>
      <c r="D88" s="35" t="s">
        <v>16</v>
      </c>
      <c r="E88" s="35">
        <v>9</v>
      </c>
      <c r="F88" s="35">
        <v>1.06</v>
      </c>
      <c r="G88" s="35">
        <v>836742</v>
      </c>
      <c r="I88" s="35">
        <v>836742</v>
      </c>
      <c r="J88" s="35" t="s">
        <v>34</v>
      </c>
      <c r="K88" s="35">
        <v>10.9</v>
      </c>
      <c r="L88" s="35">
        <v>21.6</v>
      </c>
    </row>
    <row r="89" spans="1:12" x14ac:dyDescent="0.2">
      <c r="A89" s="35">
        <v>4</v>
      </c>
      <c r="B89" s="35">
        <v>4</v>
      </c>
      <c r="C89" s="35" t="s">
        <v>266</v>
      </c>
      <c r="D89" s="35" t="s">
        <v>16</v>
      </c>
      <c r="E89" s="35">
        <v>9</v>
      </c>
      <c r="F89" s="35">
        <v>1.05</v>
      </c>
      <c r="G89" s="35">
        <v>780347.93799999997</v>
      </c>
      <c r="I89" s="35">
        <v>780347.93799999997</v>
      </c>
      <c r="J89" s="35" t="s">
        <v>35</v>
      </c>
      <c r="K89" s="35">
        <v>10.199999999999999</v>
      </c>
      <c r="L89" s="35">
        <v>13.4</v>
      </c>
    </row>
    <row r="90" spans="1:12" x14ac:dyDescent="0.2">
      <c r="A90" s="35">
        <v>5</v>
      </c>
      <c r="B90" s="35">
        <v>5</v>
      </c>
      <c r="C90" s="35" t="s">
        <v>265</v>
      </c>
      <c r="D90" s="35" t="s">
        <v>16</v>
      </c>
      <c r="E90" s="35">
        <v>9</v>
      </c>
      <c r="F90" s="35">
        <v>1.06</v>
      </c>
      <c r="G90" s="35">
        <v>744751.625</v>
      </c>
      <c r="I90" s="35">
        <v>744751.625</v>
      </c>
      <c r="J90" s="35" t="s">
        <v>38</v>
      </c>
      <c r="K90" s="35">
        <v>9.6999999999999993</v>
      </c>
      <c r="L90" s="35">
        <v>8.1999999999999993</v>
      </c>
    </row>
    <row r="91" spans="1:12" x14ac:dyDescent="0.2">
      <c r="A91" s="35">
        <v>6</v>
      </c>
      <c r="B91" s="35">
        <v>6</v>
      </c>
      <c r="C91" s="35" t="s">
        <v>264</v>
      </c>
      <c r="D91" s="35" t="s">
        <v>16</v>
      </c>
      <c r="E91" s="35">
        <v>9</v>
      </c>
      <c r="F91" s="35">
        <v>1.06</v>
      </c>
      <c r="G91" s="35">
        <v>666038.31299999997</v>
      </c>
      <c r="I91" s="35">
        <v>666038.31299999997</v>
      </c>
      <c r="J91" s="35" t="s">
        <v>38</v>
      </c>
      <c r="K91" s="35">
        <v>8.6999999999999993</v>
      </c>
      <c r="L91" s="35">
        <v>-3.2</v>
      </c>
    </row>
    <row r="92" spans="1:12" x14ac:dyDescent="0.2">
      <c r="A92" s="35">
        <v>7</v>
      </c>
      <c r="B92" s="35">
        <v>7</v>
      </c>
      <c r="C92" s="35" t="s">
        <v>263</v>
      </c>
      <c r="D92" s="35" t="s">
        <v>16</v>
      </c>
      <c r="E92" s="35">
        <v>9</v>
      </c>
      <c r="F92" s="35">
        <v>1.04</v>
      </c>
      <c r="G92" s="35">
        <v>485043.21899999998</v>
      </c>
      <c r="I92" s="35">
        <v>485043.21899999998</v>
      </c>
      <c r="J92" s="35" t="s">
        <v>34</v>
      </c>
      <c r="K92" s="35">
        <v>6.3</v>
      </c>
      <c r="L92" s="35">
        <v>-29.5</v>
      </c>
    </row>
    <row r="93" spans="1:12" x14ac:dyDescent="0.2">
      <c r="A93" s="35">
        <v>8</v>
      </c>
      <c r="B93" s="35">
        <v>8</v>
      </c>
      <c r="C93" s="35" t="s">
        <v>262</v>
      </c>
      <c r="D93" s="35" t="s">
        <v>16</v>
      </c>
      <c r="E93" s="35">
        <v>9</v>
      </c>
      <c r="F93" s="35">
        <v>1.03</v>
      </c>
      <c r="G93" s="35">
        <v>359685.21899999998</v>
      </c>
      <c r="I93" s="35">
        <v>359685.21899999998</v>
      </c>
      <c r="J93" s="35" t="s">
        <v>38</v>
      </c>
      <c r="K93" s="35">
        <v>4.7</v>
      </c>
      <c r="L93" s="35">
        <v>-47.7</v>
      </c>
    </row>
    <row r="94" spans="1:12" x14ac:dyDescent="0.2">
      <c r="A94" s="35">
        <v>9</v>
      </c>
      <c r="B94" s="35">
        <v>9</v>
      </c>
      <c r="C94" s="35" t="s">
        <v>261</v>
      </c>
      <c r="D94" s="35" t="s">
        <v>37</v>
      </c>
      <c r="E94" s="35">
        <v>9</v>
      </c>
      <c r="F94" s="35">
        <v>0.43</v>
      </c>
      <c r="G94" s="35">
        <v>43.96</v>
      </c>
      <c r="I94" s="35">
        <v>43.96</v>
      </c>
      <c r="J94" s="35" t="s">
        <v>35</v>
      </c>
      <c r="K94" s="35">
        <v>0</v>
      </c>
      <c r="L94" s="35">
        <v>-100</v>
      </c>
    </row>
    <row r="95" spans="1:12" x14ac:dyDescent="0.2">
      <c r="A95" s="35">
        <v>10</v>
      </c>
      <c r="B95" s="35">
        <v>10</v>
      </c>
      <c r="C95" s="35" t="s">
        <v>260</v>
      </c>
      <c r="D95" s="35" t="s">
        <v>37</v>
      </c>
      <c r="E95" s="35">
        <v>9</v>
      </c>
      <c r="F95" s="35">
        <v>1.03</v>
      </c>
      <c r="G95" s="35">
        <v>404492.875</v>
      </c>
      <c r="I95" s="35">
        <v>404492.875</v>
      </c>
      <c r="J95" s="35" t="s">
        <v>34</v>
      </c>
      <c r="K95" s="35">
        <v>5.3</v>
      </c>
      <c r="L95" s="35">
        <v>-41.2</v>
      </c>
    </row>
    <row r="96" spans="1:12" x14ac:dyDescent="0.2">
      <c r="A96" s="35">
        <v>11</v>
      </c>
      <c r="B96" s="35">
        <v>11</v>
      </c>
      <c r="C96" s="35" t="s">
        <v>259</v>
      </c>
      <c r="D96" s="35" t="s">
        <v>37</v>
      </c>
      <c r="E96" s="35">
        <v>9</v>
      </c>
      <c r="F96" s="35">
        <v>1.04</v>
      </c>
      <c r="G96" s="35">
        <v>384290.56300000002</v>
      </c>
      <c r="I96" s="35">
        <v>384290.56300000002</v>
      </c>
      <c r="J96" s="35" t="s">
        <v>38</v>
      </c>
      <c r="K96" s="35">
        <v>5</v>
      </c>
      <c r="L96" s="35">
        <v>-44.2</v>
      </c>
    </row>
    <row r="97" spans="1:12" x14ac:dyDescent="0.2">
      <c r="A97" s="35">
        <v>12</v>
      </c>
      <c r="B97" s="35">
        <v>12</v>
      </c>
      <c r="C97" s="35" t="s">
        <v>258</v>
      </c>
      <c r="D97" s="35" t="s">
        <v>37</v>
      </c>
      <c r="E97" s="35">
        <v>9</v>
      </c>
      <c r="F97" s="35">
        <v>1.04</v>
      </c>
      <c r="G97" s="35">
        <v>412911.81300000002</v>
      </c>
      <c r="I97" s="35">
        <v>412911.81300000002</v>
      </c>
      <c r="J97" s="35" t="s">
        <v>38</v>
      </c>
      <c r="K97" s="35">
        <v>5.4</v>
      </c>
      <c r="L97" s="35">
        <v>-40</v>
      </c>
    </row>
    <row r="98" spans="1:12" x14ac:dyDescent="0.2">
      <c r="A98" s="35">
        <v>13</v>
      </c>
      <c r="B98" s="35">
        <v>13</v>
      </c>
      <c r="C98" s="35" t="s">
        <v>257</v>
      </c>
      <c r="D98" s="35" t="s">
        <v>37</v>
      </c>
      <c r="E98" s="35">
        <v>9</v>
      </c>
      <c r="F98" s="35">
        <v>1.04</v>
      </c>
      <c r="G98" s="35">
        <v>409472.25</v>
      </c>
      <c r="I98" s="35">
        <v>409472.25</v>
      </c>
      <c r="J98" s="35" t="s">
        <v>34</v>
      </c>
      <c r="K98" s="35">
        <v>5.4</v>
      </c>
      <c r="L98" s="35">
        <v>-40.5</v>
      </c>
    </row>
    <row r="99" spans="1:12" x14ac:dyDescent="0.2">
      <c r="A99" s="35">
        <v>14</v>
      </c>
      <c r="B99" s="35">
        <v>14</v>
      </c>
      <c r="C99" s="35" t="s">
        <v>256</v>
      </c>
      <c r="D99" s="35" t="s">
        <v>37</v>
      </c>
      <c r="E99" s="35">
        <v>9</v>
      </c>
      <c r="F99" s="35">
        <v>1.03</v>
      </c>
      <c r="G99" s="35">
        <v>412190.56300000002</v>
      </c>
      <c r="I99" s="35">
        <v>412190.56300000002</v>
      </c>
      <c r="J99" s="35" t="s">
        <v>34</v>
      </c>
      <c r="K99" s="35">
        <v>5.4</v>
      </c>
      <c r="L99" s="35">
        <v>-40.1</v>
      </c>
    </row>
    <row r="100" spans="1:12" x14ac:dyDescent="0.2">
      <c r="A100" s="35">
        <v>15</v>
      </c>
      <c r="B100" s="35">
        <v>15</v>
      </c>
      <c r="C100" s="35" t="s">
        <v>255</v>
      </c>
      <c r="D100" s="35" t="s">
        <v>37</v>
      </c>
      <c r="E100" s="35">
        <v>9</v>
      </c>
      <c r="F100" s="35">
        <v>1.0900000000000001</v>
      </c>
      <c r="G100" s="35">
        <v>51562.5</v>
      </c>
      <c r="I100" s="35">
        <v>51562.5</v>
      </c>
      <c r="J100" s="35" t="s">
        <v>34</v>
      </c>
      <c r="K100" s="35">
        <v>0.7</v>
      </c>
      <c r="L100" s="35">
        <v>-92.5</v>
      </c>
    </row>
    <row r="101" spans="1:12" x14ac:dyDescent="0.2">
      <c r="A101" s="35">
        <v>16</v>
      </c>
      <c r="B101" s="35">
        <v>16</v>
      </c>
      <c r="C101" s="35" t="s">
        <v>254</v>
      </c>
      <c r="D101" s="35" t="s">
        <v>37</v>
      </c>
      <c r="E101" s="35">
        <v>9</v>
      </c>
      <c r="F101" s="35">
        <v>1.06</v>
      </c>
      <c r="G101" s="35">
        <v>563740.875</v>
      </c>
      <c r="I101" s="35">
        <v>563740.875</v>
      </c>
      <c r="J101" s="35" t="s">
        <v>34</v>
      </c>
      <c r="K101" s="35">
        <v>7.4</v>
      </c>
      <c r="L101" s="35">
        <v>-18.100000000000001</v>
      </c>
    </row>
    <row r="102" spans="1:12" x14ac:dyDescent="0.2">
      <c r="A102" s="35">
        <v>17</v>
      </c>
      <c r="B102" s="35">
        <v>17</v>
      </c>
      <c r="C102" s="35" t="s">
        <v>253</v>
      </c>
      <c r="D102" s="35" t="s">
        <v>37</v>
      </c>
      <c r="E102" s="35">
        <v>9</v>
      </c>
      <c r="F102" s="35">
        <v>1.06</v>
      </c>
      <c r="G102" s="35">
        <v>564612.56299999997</v>
      </c>
      <c r="I102" s="35">
        <v>564612.56299999997</v>
      </c>
      <c r="J102" s="35" t="s">
        <v>34</v>
      </c>
      <c r="K102" s="35">
        <v>7.4</v>
      </c>
      <c r="L102" s="35">
        <v>-17.899999999999999</v>
      </c>
    </row>
    <row r="103" spans="1:12" x14ac:dyDescent="0.2">
      <c r="A103" s="35">
        <v>18</v>
      </c>
      <c r="B103" s="35">
        <v>18</v>
      </c>
      <c r="C103" s="35" t="s">
        <v>252</v>
      </c>
      <c r="D103" s="35" t="s">
        <v>37</v>
      </c>
      <c r="E103" s="35">
        <v>9</v>
      </c>
      <c r="F103" s="35">
        <v>1.06</v>
      </c>
      <c r="G103" s="35">
        <v>560075.81299999997</v>
      </c>
      <c r="I103" s="35">
        <v>560075.81299999997</v>
      </c>
      <c r="J103" s="35" t="s">
        <v>34</v>
      </c>
      <c r="K103" s="35">
        <v>7.3</v>
      </c>
      <c r="L103" s="35">
        <v>-18.600000000000001</v>
      </c>
    </row>
    <row r="104" spans="1:12" x14ac:dyDescent="0.2">
      <c r="A104" s="35">
        <v>19</v>
      </c>
      <c r="B104" s="35">
        <v>19</v>
      </c>
      <c r="C104" s="35" t="s">
        <v>251</v>
      </c>
      <c r="D104" s="35" t="s">
        <v>37</v>
      </c>
      <c r="E104" s="35">
        <v>9</v>
      </c>
      <c r="F104" s="35">
        <v>1.06</v>
      </c>
      <c r="G104" s="35">
        <v>546060.43799999997</v>
      </c>
      <c r="I104" s="35">
        <v>546060.43799999997</v>
      </c>
      <c r="J104" s="35" t="s">
        <v>34</v>
      </c>
      <c r="K104" s="35">
        <v>7.1</v>
      </c>
      <c r="L104" s="35">
        <v>-20.6</v>
      </c>
    </row>
    <row r="105" spans="1:12" x14ac:dyDescent="0.2">
      <c r="A105" s="35">
        <v>20</v>
      </c>
      <c r="B105" s="35">
        <v>20</v>
      </c>
      <c r="C105" s="35" t="s">
        <v>250</v>
      </c>
      <c r="D105" s="35" t="s">
        <v>37</v>
      </c>
      <c r="E105" s="35">
        <v>9</v>
      </c>
      <c r="F105" s="35">
        <v>1.06</v>
      </c>
      <c r="G105" s="35">
        <v>541757.625</v>
      </c>
      <c r="I105" s="35">
        <v>541757.625</v>
      </c>
      <c r="J105" s="35" t="s">
        <v>34</v>
      </c>
      <c r="K105" s="35">
        <v>7.1</v>
      </c>
      <c r="L105" s="35">
        <v>-21.3</v>
      </c>
    </row>
    <row r="106" spans="1:12" x14ac:dyDescent="0.2">
      <c r="A106" s="35">
        <v>21</v>
      </c>
      <c r="B106" s="35">
        <v>21</v>
      </c>
      <c r="C106" s="35" t="s">
        <v>249</v>
      </c>
      <c r="D106" s="35" t="s">
        <v>37</v>
      </c>
      <c r="E106" s="35">
        <v>9</v>
      </c>
      <c r="F106" s="35">
        <v>1.05</v>
      </c>
      <c r="G106" s="35">
        <v>552104.56299999997</v>
      </c>
      <c r="I106" s="35">
        <v>552104.56299999997</v>
      </c>
      <c r="J106" s="35" t="s">
        <v>38</v>
      </c>
      <c r="K106" s="35">
        <v>7.2</v>
      </c>
      <c r="L106" s="35">
        <v>-19.8</v>
      </c>
    </row>
    <row r="107" spans="1:12" x14ac:dyDescent="0.2">
      <c r="A107" s="35">
        <v>22</v>
      </c>
      <c r="B107" s="35">
        <v>22</v>
      </c>
      <c r="C107" s="35" t="s">
        <v>248</v>
      </c>
      <c r="D107" s="35" t="s">
        <v>37</v>
      </c>
      <c r="E107" s="35">
        <v>9</v>
      </c>
      <c r="F107" s="35">
        <v>1.03</v>
      </c>
      <c r="G107" s="35">
        <v>501876.18800000002</v>
      </c>
      <c r="I107" s="35">
        <v>501876.18800000002</v>
      </c>
      <c r="J107" s="35" t="s">
        <v>34</v>
      </c>
      <c r="K107" s="35">
        <v>6.6</v>
      </c>
      <c r="L107" s="35">
        <v>-27.1</v>
      </c>
    </row>
    <row r="108" spans="1:12" x14ac:dyDescent="0.2">
      <c r="A108" s="35">
        <v>23</v>
      </c>
      <c r="B108" s="35">
        <v>23</v>
      </c>
      <c r="C108" s="35" t="s">
        <v>247</v>
      </c>
      <c r="D108" s="35" t="s">
        <v>37</v>
      </c>
      <c r="E108" s="35">
        <v>9</v>
      </c>
      <c r="F108" s="35">
        <v>1.03</v>
      </c>
      <c r="G108" s="35">
        <v>500996.34399999998</v>
      </c>
      <c r="I108" s="35">
        <v>500996.34399999998</v>
      </c>
      <c r="J108" s="35" t="s">
        <v>34</v>
      </c>
      <c r="K108" s="35">
        <v>6.6</v>
      </c>
      <c r="L108" s="35">
        <v>-27.2</v>
      </c>
    </row>
    <row r="109" spans="1:12" x14ac:dyDescent="0.2">
      <c r="A109" s="35">
        <v>24</v>
      </c>
      <c r="B109" s="35">
        <v>24</v>
      </c>
      <c r="C109" s="35" t="s">
        <v>246</v>
      </c>
      <c r="D109" s="35" t="s">
        <v>37</v>
      </c>
      <c r="E109" s="35">
        <v>9</v>
      </c>
      <c r="F109" s="35">
        <v>1.02</v>
      </c>
      <c r="G109" s="35">
        <v>496414.93800000002</v>
      </c>
      <c r="I109" s="35">
        <v>496414.93800000002</v>
      </c>
      <c r="J109" s="35" t="s">
        <v>34</v>
      </c>
      <c r="K109" s="35">
        <v>6.5</v>
      </c>
      <c r="L109" s="35">
        <v>-27.9</v>
      </c>
    </row>
    <row r="110" spans="1:12" x14ac:dyDescent="0.2">
      <c r="A110" s="35">
        <v>25</v>
      </c>
      <c r="B110" s="35">
        <v>25</v>
      </c>
      <c r="C110" s="35" t="s">
        <v>245</v>
      </c>
      <c r="D110" s="35" t="s">
        <v>37</v>
      </c>
      <c r="E110" s="35">
        <v>9</v>
      </c>
      <c r="F110" s="35">
        <v>1.03</v>
      </c>
      <c r="G110" s="35">
        <v>487308.65600000002</v>
      </c>
      <c r="I110" s="35">
        <v>487308.65600000002</v>
      </c>
      <c r="J110" s="35" t="s">
        <v>34</v>
      </c>
      <c r="K110" s="35">
        <v>6.4</v>
      </c>
      <c r="L110" s="35">
        <v>-29.2</v>
      </c>
    </row>
    <row r="111" spans="1:12" x14ac:dyDescent="0.2">
      <c r="A111" s="35">
        <v>26</v>
      </c>
      <c r="B111" s="35">
        <v>26</v>
      </c>
      <c r="C111" s="35" t="s">
        <v>244</v>
      </c>
      <c r="D111" s="35" t="s">
        <v>37</v>
      </c>
      <c r="E111" s="35">
        <v>9</v>
      </c>
      <c r="F111" s="35">
        <v>1.03</v>
      </c>
      <c r="G111" s="35">
        <v>485458.84399999998</v>
      </c>
      <c r="I111" s="35">
        <v>485458.84399999998</v>
      </c>
      <c r="J111" s="35" t="s">
        <v>34</v>
      </c>
      <c r="K111" s="35">
        <v>6.3</v>
      </c>
      <c r="L111" s="35">
        <v>-29.5</v>
      </c>
    </row>
    <row r="112" spans="1:12" x14ac:dyDescent="0.2">
      <c r="A112" s="35">
        <v>27</v>
      </c>
      <c r="B112" s="35">
        <v>27</v>
      </c>
      <c r="C112" s="35" t="s">
        <v>243</v>
      </c>
      <c r="D112" s="35" t="s">
        <v>37</v>
      </c>
      <c r="E112" s="35">
        <v>9</v>
      </c>
      <c r="F112" s="35">
        <v>1.01</v>
      </c>
      <c r="G112" s="35">
        <v>495152.09399999998</v>
      </c>
      <c r="I112" s="35">
        <v>495152.09399999998</v>
      </c>
      <c r="J112" s="35" t="s">
        <v>38</v>
      </c>
      <c r="K112" s="35">
        <v>6.5</v>
      </c>
      <c r="L112" s="35">
        <v>-28</v>
      </c>
    </row>
    <row r="113" spans="1:12" x14ac:dyDescent="0.2">
      <c r="A113" s="35">
        <v>28</v>
      </c>
      <c r="B113" s="35">
        <v>28</v>
      </c>
      <c r="C113" s="35" t="s">
        <v>242</v>
      </c>
      <c r="D113" s="35" t="s">
        <v>37</v>
      </c>
      <c r="E113" s="35">
        <v>9</v>
      </c>
      <c r="F113" s="35">
        <v>0.99</v>
      </c>
      <c r="G113" s="35">
        <v>431929.56300000002</v>
      </c>
      <c r="I113" s="35">
        <v>431929.56300000002</v>
      </c>
      <c r="J113" s="35" t="s">
        <v>36</v>
      </c>
      <c r="K113" s="35">
        <v>5.6</v>
      </c>
      <c r="L113" s="35">
        <v>-37.200000000000003</v>
      </c>
    </row>
    <row r="114" spans="1:12" x14ac:dyDescent="0.2">
      <c r="A114" s="35">
        <v>29</v>
      </c>
      <c r="B114" s="35">
        <v>29</v>
      </c>
      <c r="C114" s="35" t="s">
        <v>241</v>
      </c>
      <c r="D114" s="35" t="s">
        <v>37</v>
      </c>
      <c r="E114" s="35">
        <v>9</v>
      </c>
      <c r="F114" s="35">
        <v>1</v>
      </c>
      <c r="G114" s="35">
        <v>439360.46899999998</v>
      </c>
      <c r="I114" s="35">
        <v>439360.46899999998</v>
      </c>
      <c r="J114" s="35" t="s">
        <v>34</v>
      </c>
      <c r="K114" s="35">
        <v>5.7</v>
      </c>
      <c r="L114" s="35">
        <v>-36.200000000000003</v>
      </c>
    </row>
    <row r="115" spans="1:12" x14ac:dyDescent="0.2">
      <c r="A115" s="35">
        <v>30</v>
      </c>
      <c r="B115" s="35">
        <v>30</v>
      </c>
      <c r="C115" s="35" t="s">
        <v>240</v>
      </c>
      <c r="D115" s="35" t="s">
        <v>37</v>
      </c>
      <c r="E115" s="35">
        <v>9</v>
      </c>
      <c r="F115" s="35">
        <v>1.01</v>
      </c>
      <c r="G115" s="35">
        <v>454351.625</v>
      </c>
      <c r="I115" s="35">
        <v>454351.625</v>
      </c>
      <c r="J115" s="35" t="s">
        <v>34</v>
      </c>
      <c r="K115" s="35">
        <v>5.9</v>
      </c>
      <c r="L115" s="35">
        <v>-34</v>
      </c>
    </row>
    <row r="116" spans="1:12" x14ac:dyDescent="0.2">
      <c r="A116" s="35">
        <v>31</v>
      </c>
      <c r="B116" s="35">
        <v>31</v>
      </c>
      <c r="C116" s="35" t="s">
        <v>239</v>
      </c>
      <c r="D116" s="35" t="s">
        <v>37</v>
      </c>
      <c r="E116" s="35">
        <v>9</v>
      </c>
      <c r="F116" s="35">
        <v>0.99</v>
      </c>
      <c r="G116" s="35">
        <v>444960.03100000002</v>
      </c>
      <c r="I116" s="35">
        <v>444960.03100000002</v>
      </c>
      <c r="J116" s="35" t="s">
        <v>34</v>
      </c>
      <c r="K116" s="35">
        <v>5.8</v>
      </c>
      <c r="L116" s="35">
        <v>-35.299999999999997</v>
      </c>
    </row>
    <row r="117" spans="1:12" x14ac:dyDescent="0.2">
      <c r="A117" s="35">
        <v>32</v>
      </c>
      <c r="B117" s="35">
        <v>32</v>
      </c>
      <c r="C117" s="35" t="s">
        <v>238</v>
      </c>
      <c r="D117" s="35" t="s">
        <v>37</v>
      </c>
      <c r="E117" s="35">
        <v>9</v>
      </c>
      <c r="F117" s="35">
        <v>1.01</v>
      </c>
      <c r="G117" s="35">
        <v>451163.53100000002</v>
      </c>
      <c r="I117" s="35">
        <v>451163.53100000002</v>
      </c>
      <c r="J117" s="35" t="s">
        <v>34</v>
      </c>
      <c r="K117" s="35">
        <v>5.9</v>
      </c>
      <c r="L117" s="35">
        <v>-34.4</v>
      </c>
    </row>
    <row r="118" spans="1:12" x14ac:dyDescent="0.2">
      <c r="A118" s="35">
        <v>33</v>
      </c>
      <c r="B118" s="35">
        <v>33</v>
      </c>
      <c r="C118" s="35" t="s">
        <v>237</v>
      </c>
      <c r="D118" s="35" t="s">
        <v>37</v>
      </c>
      <c r="E118" s="35">
        <v>9</v>
      </c>
      <c r="F118" s="35">
        <v>1.06</v>
      </c>
      <c r="G118" s="35">
        <v>726418.125</v>
      </c>
      <c r="I118" s="35">
        <v>726418.125</v>
      </c>
      <c r="J118" s="35" t="s">
        <v>35</v>
      </c>
      <c r="K118" s="35">
        <v>9.5</v>
      </c>
      <c r="L118" s="35">
        <v>5.6</v>
      </c>
    </row>
    <row r="119" spans="1:12" x14ac:dyDescent="0.2">
      <c r="A119" s="35">
        <v>34</v>
      </c>
      <c r="B119" s="35">
        <v>34</v>
      </c>
      <c r="C119" s="35" t="s">
        <v>236</v>
      </c>
      <c r="D119" s="35" t="s">
        <v>37</v>
      </c>
      <c r="E119" s="35">
        <v>9</v>
      </c>
      <c r="F119" s="35">
        <v>1.43</v>
      </c>
      <c r="G119" s="35">
        <v>66.736000000000004</v>
      </c>
      <c r="I119" s="35">
        <v>66.736000000000004</v>
      </c>
      <c r="J119" s="35" t="s">
        <v>39</v>
      </c>
      <c r="K119" s="35">
        <v>0</v>
      </c>
      <c r="L119" s="35">
        <v>-100</v>
      </c>
    </row>
    <row r="120" spans="1:12" x14ac:dyDescent="0.2">
      <c r="A120" s="35">
        <v>35</v>
      </c>
      <c r="B120" s="35">
        <v>35</v>
      </c>
      <c r="C120" s="35" t="s">
        <v>235</v>
      </c>
      <c r="D120" s="35" t="s">
        <v>37</v>
      </c>
      <c r="E120" s="35">
        <v>9</v>
      </c>
      <c r="F120" s="35">
        <v>1.06</v>
      </c>
      <c r="G120" s="35">
        <v>657351.56299999997</v>
      </c>
      <c r="I120" s="35">
        <v>657351.56299999997</v>
      </c>
      <c r="J120" s="35" t="s">
        <v>34</v>
      </c>
      <c r="K120" s="35">
        <v>8.6</v>
      </c>
      <c r="L120" s="35">
        <v>-4.5</v>
      </c>
    </row>
    <row r="121" spans="1:12" x14ac:dyDescent="0.2">
      <c r="A121" s="35">
        <v>36</v>
      </c>
      <c r="B121" s="35">
        <v>36</v>
      </c>
      <c r="C121" s="35" t="s">
        <v>234</v>
      </c>
      <c r="D121" s="35" t="s">
        <v>37</v>
      </c>
      <c r="E121" s="35">
        <v>9</v>
      </c>
      <c r="F121" s="35">
        <v>1.06</v>
      </c>
      <c r="G121" s="35">
        <v>690596.93799999997</v>
      </c>
      <c r="I121" s="35">
        <v>690596.93799999997</v>
      </c>
      <c r="J121" s="35" t="s">
        <v>34</v>
      </c>
      <c r="K121" s="35">
        <v>9</v>
      </c>
      <c r="L121" s="35">
        <v>0.4</v>
      </c>
    </row>
    <row r="122" spans="1:12" x14ac:dyDescent="0.2">
      <c r="A122" s="35">
        <v>37</v>
      </c>
      <c r="B122" s="35">
        <v>37</v>
      </c>
      <c r="C122" s="35" t="s">
        <v>233</v>
      </c>
      <c r="D122" s="35" t="s">
        <v>37</v>
      </c>
      <c r="E122" s="35">
        <v>9</v>
      </c>
      <c r="F122" s="35">
        <v>1.06</v>
      </c>
      <c r="G122" s="35">
        <v>699163.125</v>
      </c>
      <c r="I122" s="35">
        <v>699163.125</v>
      </c>
      <c r="J122" s="35" t="s">
        <v>34</v>
      </c>
      <c r="K122" s="35">
        <v>9.1</v>
      </c>
      <c r="L122" s="35">
        <v>1.6</v>
      </c>
    </row>
    <row r="123" spans="1:12" x14ac:dyDescent="0.2">
      <c r="A123" s="35">
        <v>38</v>
      </c>
      <c r="B123" s="35">
        <v>38</v>
      </c>
      <c r="C123" s="35" t="s">
        <v>232</v>
      </c>
      <c r="D123" s="35" t="s">
        <v>37</v>
      </c>
      <c r="E123" s="35">
        <v>9</v>
      </c>
      <c r="F123" s="35">
        <v>1.04</v>
      </c>
      <c r="G123" s="35">
        <v>699632.5</v>
      </c>
      <c r="I123" s="35">
        <v>699632.5</v>
      </c>
      <c r="J123" s="35" t="s">
        <v>34</v>
      </c>
      <c r="K123" s="35">
        <v>9.1999999999999993</v>
      </c>
      <c r="L123" s="35">
        <v>1.7</v>
      </c>
    </row>
    <row r="124" spans="1:12" x14ac:dyDescent="0.2">
      <c r="A124" s="35">
        <v>39</v>
      </c>
      <c r="B124" s="35">
        <v>39</v>
      </c>
      <c r="C124" s="35" t="s">
        <v>231</v>
      </c>
      <c r="D124" s="35" t="s">
        <v>37</v>
      </c>
      <c r="E124" s="35">
        <v>9</v>
      </c>
      <c r="F124" s="35">
        <v>1.06</v>
      </c>
      <c r="G124" s="35">
        <v>689533.43799999997</v>
      </c>
      <c r="I124" s="35">
        <v>689533.43799999997</v>
      </c>
      <c r="J124" s="35" t="s">
        <v>34</v>
      </c>
      <c r="K124" s="35">
        <v>9</v>
      </c>
      <c r="L124" s="35">
        <v>0.2</v>
      </c>
    </row>
    <row r="125" spans="1:12" x14ac:dyDescent="0.2">
      <c r="A125" s="35">
        <v>40</v>
      </c>
      <c r="B125" s="35">
        <v>40</v>
      </c>
      <c r="C125" s="35" t="s">
        <v>230</v>
      </c>
      <c r="D125" s="35" t="s">
        <v>37</v>
      </c>
      <c r="E125" s="35">
        <v>9</v>
      </c>
      <c r="F125" s="35">
        <v>1.06</v>
      </c>
      <c r="G125" s="35">
        <v>681040.81299999997</v>
      </c>
      <c r="I125" s="35">
        <v>681040.81299999997</v>
      </c>
      <c r="J125" s="35" t="s">
        <v>34</v>
      </c>
      <c r="K125" s="35">
        <v>8.9</v>
      </c>
      <c r="L125" s="35">
        <v>-1</v>
      </c>
    </row>
    <row r="126" spans="1:12" x14ac:dyDescent="0.2">
      <c r="A126" s="35">
        <v>41</v>
      </c>
      <c r="B126" s="35">
        <v>41</v>
      </c>
      <c r="C126" s="35" t="s">
        <v>229</v>
      </c>
      <c r="D126" s="35" t="s">
        <v>37</v>
      </c>
      <c r="E126" s="35">
        <v>9</v>
      </c>
      <c r="F126" s="35">
        <v>1.01</v>
      </c>
      <c r="G126" s="35">
        <v>423325.21899999998</v>
      </c>
      <c r="I126" s="35">
        <v>423325.21899999998</v>
      </c>
      <c r="J126" s="35" t="s">
        <v>38</v>
      </c>
      <c r="K126" s="35">
        <v>5.5</v>
      </c>
      <c r="L126" s="35">
        <v>-38.5</v>
      </c>
    </row>
    <row r="127" spans="1:12" x14ac:dyDescent="0.2">
      <c r="A127" s="35">
        <v>42</v>
      </c>
      <c r="B127" s="35">
        <v>42</v>
      </c>
      <c r="C127" s="35" t="s">
        <v>228</v>
      </c>
      <c r="D127" s="35" t="s">
        <v>37</v>
      </c>
      <c r="E127" s="35">
        <v>9</v>
      </c>
      <c r="F127" s="35">
        <v>1.01</v>
      </c>
      <c r="G127" s="35">
        <v>419086.65600000002</v>
      </c>
      <c r="I127" s="35">
        <v>419086.65600000002</v>
      </c>
      <c r="J127" s="35" t="s">
        <v>34</v>
      </c>
      <c r="K127" s="35">
        <v>5.5</v>
      </c>
      <c r="L127" s="35">
        <v>-39.1</v>
      </c>
    </row>
    <row r="128" spans="1:12" x14ac:dyDescent="0.2">
      <c r="A128" s="35">
        <v>43</v>
      </c>
      <c r="B128" s="35">
        <v>43</v>
      </c>
      <c r="C128" s="35" t="s">
        <v>227</v>
      </c>
      <c r="D128" s="35" t="s">
        <v>37</v>
      </c>
      <c r="E128" s="35">
        <v>9</v>
      </c>
      <c r="F128" s="35">
        <v>1.01</v>
      </c>
      <c r="G128" s="35">
        <v>406435.59399999998</v>
      </c>
      <c r="I128" s="35">
        <v>406435.59399999998</v>
      </c>
      <c r="J128" s="35" t="s">
        <v>38</v>
      </c>
      <c r="K128" s="35">
        <v>5.3</v>
      </c>
      <c r="L128" s="35">
        <v>-40.9</v>
      </c>
    </row>
    <row r="129" spans="1:12" x14ac:dyDescent="0.2">
      <c r="A129" s="35">
        <v>44</v>
      </c>
      <c r="B129" s="35">
        <v>44</v>
      </c>
      <c r="C129" s="35" t="s">
        <v>226</v>
      </c>
      <c r="D129" s="35" t="s">
        <v>37</v>
      </c>
      <c r="E129" s="35">
        <v>9</v>
      </c>
      <c r="F129" s="35">
        <v>1.01</v>
      </c>
      <c r="G129" s="35">
        <v>429993.5</v>
      </c>
      <c r="I129" s="35">
        <v>429993.5</v>
      </c>
      <c r="J129" s="35" t="s">
        <v>34</v>
      </c>
      <c r="K129" s="35">
        <v>5.6</v>
      </c>
      <c r="L129" s="35">
        <v>-37.5</v>
      </c>
    </row>
    <row r="130" spans="1:12" x14ac:dyDescent="0.2">
      <c r="A130" s="35">
        <v>45</v>
      </c>
      <c r="B130" s="35">
        <v>45</v>
      </c>
      <c r="C130" s="35" t="s">
        <v>225</v>
      </c>
      <c r="D130" s="35" t="s">
        <v>37</v>
      </c>
      <c r="E130" s="35">
        <v>9</v>
      </c>
      <c r="F130" s="35">
        <v>1.02</v>
      </c>
      <c r="G130" s="35">
        <v>408073.59399999998</v>
      </c>
      <c r="I130" s="35">
        <v>408073.59399999998</v>
      </c>
      <c r="J130" s="35" t="s">
        <v>34</v>
      </c>
      <c r="K130" s="35">
        <v>5.3</v>
      </c>
      <c r="L130" s="35">
        <v>-40.700000000000003</v>
      </c>
    </row>
    <row r="131" spans="1:12" x14ac:dyDescent="0.2">
      <c r="A131" s="35">
        <v>46</v>
      </c>
      <c r="B131" s="35">
        <v>46</v>
      </c>
      <c r="C131" s="35" t="s">
        <v>224</v>
      </c>
      <c r="D131" s="35" t="s">
        <v>37</v>
      </c>
      <c r="E131" s="35">
        <v>9</v>
      </c>
      <c r="F131" s="35">
        <v>1.01</v>
      </c>
      <c r="G131" s="35">
        <v>415873.06300000002</v>
      </c>
      <c r="I131" s="35">
        <v>415873.06300000002</v>
      </c>
      <c r="J131" s="35" t="s">
        <v>34</v>
      </c>
      <c r="K131" s="35">
        <v>5.4</v>
      </c>
      <c r="L131" s="35">
        <v>-39.6</v>
      </c>
    </row>
    <row r="132" spans="1:12" x14ac:dyDescent="0.2">
      <c r="A132" s="35">
        <v>47</v>
      </c>
      <c r="B132" s="35">
        <v>47</v>
      </c>
      <c r="C132" s="35" t="s">
        <v>223</v>
      </c>
      <c r="D132" s="35" t="s">
        <v>37</v>
      </c>
      <c r="E132" s="35">
        <v>9</v>
      </c>
      <c r="F132" s="35">
        <v>1.03</v>
      </c>
      <c r="G132" s="35">
        <v>479824.25</v>
      </c>
      <c r="I132" s="35">
        <v>479824.25</v>
      </c>
      <c r="J132" s="35" t="s">
        <v>34</v>
      </c>
      <c r="K132" s="35">
        <v>6.3</v>
      </c>
      <c r="L132" s="35">
        <v>-30.3</v>
      </c>
    </row>
    <row r="133" spans="1:12" x14ac:dyDescent="0.2">
      <c r="A133" s="35">
        <v>48</v>
      </c>
      <c r="B133" s="35">
        <v>48</v>
      </c>
      <c r="C133" s="35" t="s">
        <v>222</v>
      </c>
      <c r="D133" s="35" t="s">
        <v>37</v>
      </c>
      <c r="E133" s="35">
        <v>9</v>
      </c>
      <c r="F133" s="35">
        <v>1.04</v>
      </c>
      <c r="G133" s="35">
        <v>508088.09399999998</v>
      </c>
      <c r="I133" s="35">
        <v>508088.09399999998</v>
      </c>
      <c r="J133" s="35" t="s">
        <v>34</v>
      </c>
      <c r="K133" s="35">
        <v>6.6</v>
      </c>
      <c r="L133" s="35">
        <v>-26.2</v>
      </c>
    </row>
    <row r="134" spans="1:12" x14ac:dyDescent="0.2">
      <c r="A134" s="35">
        <v>49</v>
      </c>
      <c r="B134" s="35">
        <v>49</v>
      </c>
      <c r="C134" s="35" t="s">
        <v>221</v>
      </c>
      <c r="D134" s="35" t="s">
        <v>37</v>
      </c>
      <c r="E134" s="35">
        <v>9</v>
      </c>
      <c r="F134" s="35">
        <v>1.05</v>
      </c>
      <c r="G134" s="35">
        <v>497983.81300000002</v>
      </c>
      <c r="I134" s="35">
        <v>497983.81300000002</v>
      </c>
      <c r="J134" s="35" t="s">
        <v>34</v>
      </c>
      <c r="K134" s="35">
        <v>6.5</v>
      </c>
      <c r="L134" s="35">
        <v>-27.6</v>
      </c>
    </row>
    <row r="135" spans="1:12" x14ac:dyDescent="0.2">
      <c r="A135" s="35">
        <v>50</v>
      </c>
      <c r="B135" s="35">
        <v>50</v>
      </c>
      <c r="C135" s="35" t="s">
        <v>220</v>
      </c>
      <c r="D135" s="35" t="s">
        <v>37</v>
      </c>
      <c r="E135" s="35">
        <v>9</v>
      </c>
      <c r="F135" s="35">
        <v>1.03</v>
      </c>
      <c r="G135" s="35">
        <v>520910.18800000002</v>
      </c>
      <c r="I135" s="35">
        <v>520910.18800000002</v>
      </c>
      <c r="J135" s="35" t="s">
        <v>38</v>
      </c>
      <c r="K135" s="35">
        <v>6.8</v>
      </c>
      <c r="L135" s="35">
        <v>-24.3</v>
      </c>
    </row>
    <row r="136" spans="1:12" x14ac:dyDescent="0.2">
      <c r="A136" s="35">
        <v>51</v>
      </c>
      <c r="B136" s="35">
        <v>51</v>
      </c>
      <c r="C136" s="35" t="s">
        <v>219</v>
      </c>
      <c r="D136" s="35" t="s">
        <v>37</v>
      </c>
      <c r="E136" s="35">
        <v>9</v>
      </c>
      <c r="F136" s="35">
        <v>1.05</v>
      </c>
      <c r="G136" s="35">
        <v>546243.31299999997</v>
      </c>
      <c r="I136" s="35">
        <v>546243.31299999997</v>
      </c>
      <c r="J136" s="35" t="s">
        <v>34</v>
      </c>
      <c r="K136" s="35">
        <v>7.1</v>
      </c>
      <c r="L136" s="35">
        <v>-20.6</v>
      </c>
    </row>
    <row r="137" spans="1:12" x14ac:dyDescent="0.2">
      <c r="A137" s="35">
        <v>52</v>
      </c>
      <c r="B137" s="35">
        <v>52</v>
      </c>
      <c r="C137" s="35" t="s">
        <v>218</v>
      </c>
      <c r="D137" s="35" t="s">
        <v>37</v>
      </c>
      <c r="E137" s="35">
        <v>9</v>
      </c>
      <c r="F137" s="35">
        <v>1.05</v>
      </c>
      <c r="G137" s="35">
        <v>519862.18800000002</v>
      </c>
      <c r="I137" s="35">
        <v>519862.18800000002</v>
      </c>
      <c r="J137" s="35" t="s">
        <v>38</v>
      </c>
      <c r="K137" s="35">
        <v>6.8</v>
      </c>
      <c r="L137" s="35">
        <v>-24.5</v>
      </c>
    </row>
    <row r="138" spans="1:12" x14ac:dyDescent="0.2">
      <c r="A138" s="35">
        <v>53</v>
      </c>
      <c r="B138" s="35">
        <v>53</v>
      </c>
      <c r="C138" s="35" t="s">
        <v>217</v>
      </c>
      <c r="D138" s="35" t="s">
        <v>37</v>
      </c>
      <c r="E138" s="35">
        <v>9</v>
      </c>
      <c r="F138" s="35">
        <v>1.06</v>
      </c>
      <c r="G138" s="35">
        <v>639847.18799999997</v>
      </c>
      <c r="I138" s="35">
        <v>639847.18799999997</v>
      </c>
      <c r="J138" s="35" t="s">
        <v>34</v>
      </c>
      <c r="K138" s="35">
        <v>8.4</v>
      </c>
      <c r="L138" s="35">
        <v>-7</v>
      </c>
    </row>
    <row r="139" spans="1:12" x14ac:dyDescent="0.2">
      <c r="A139" s="35">
        <v>54</v>
      </c>
      <c r="B139" s="35">
        <v>54</v>
      </c>
      <c r="C139" s="35" t="s">
        <v>216</v>
      </c>
      <c r="D139" s="35" t="s">
        <v>37</v>
      </c>
      <c r="E139" s="35">
        <v>9</v>
      </c>
      <c r="F139" s="35">
        <v>1.04</v>
      </c>
      <c r="G139" s="35">
        <v>661535.5</v>
      </c>
      <c r="I139" s="35">
        <v>661535.5</v>
      </c>
      <c r="J139" s="35" t="s">
        <v>34</v>
      </c>
      <c r="K139" s="35">
        <v>8.6999999999999993</v>
      </c>
      <c r="L139" s="35">
        <v>-3.9</v>
      </c>
    </row>
    <row r="140" spans="1:12" x14ac:dyDescent="0.2">
      <c r="A140" s="35">
        <v>55</v>
      </c>
      <c r="B140" s="35">
        <v>55</v>
      </c>
      <c r="C140" s="35" t="s">
        <v>215</v>
      </c>
      <c r="D140" s="35" t="s">
        <v>37</v>
      </c>
      <c r="E140" s="35">
        <v>9</v>
      </c>
      <c r="F140" s="35">
        <v>1.06</v>
      </c>
      <c r="G140" s="35">
        <v>669788.25</v>
      </c>
      <c r="I140" s="35">
        <v>669788.25</v>
      </c>
      <c r="J140" s="35" t="s">
        <v>34</v>
      </c>
      <c r="K140" s="35">
        <v>8.8000000000000007</v>
      </c>
      <c r="L140" s="35">
        <v>-2.7</v>
      </c>
    </row>
    <row r="141" spans="1:12" x14ac:dyDescent="0.2">
      <c r="A141" s="35">
        <v>56</v>
      </c>
      <c r="B141" s="35">
        <v>56</v>
      </c>
      <c r="C141" s="35" t="s">
        <v>214</v>
      </c>
      <c r="D141" s="35" t="s">
        <v>37</v>
      </c>
      <c r="E141" s="35">
        <v>9</v>
      </c>
      <c r="F141" s="35">
        <v>1.06</v>
      </c>
      <c r="G141" s="35">
        <v>671294</v>
      </c>
      <c r="I141" s="35">
        <v>671294</v>
      </c>
      <c r="J141" s="35" t="s">
        <v>34</v>
      </c>
      <c r="K141" s="35">
        <v>8.8000000000000007</v>
      </c>
      <c r="L141" s="35">
        <v>-2.4</v>
      </c>
    </row>
    <row r="142" spans="1:12" x14ac:dyDescent="0.2">
      <c r="A142" s="35">
        <v>57</v>
      </c>
      <c r="B142" s="35">
        <v>57</v>
      </c>
      <c r="C142" s="35" t="s">
        <v>213</v>
      </c>
      <c r="D142" s="35" t="s">
        <v>37</v>
      </c>
      <c r="E142" s="35">
        <v>9</v>
      </c>
      <c r="F142" s="35">
        <v>1.05</v>
      </c>
      <c r="G142" s="35">
        <v>685940.625</v>
      </c>
      <c r="I142" s="35">
        <v>685940.625</v>
      </c>
      <c r="J142" s="35" t="s">
        <v>38</v>
      </c>
      <c r="K142" s="35">
        <v>9</v>
      </c>
      <c r="L142" s="35">
        <v>-0.3</v>
      </c>
    </row>
    <row r="143" spans="1:12" x14ac:dyDescent="0.2">
      <c r="A143" s="35">
        <v>58</v>
      </c>
      <c r="B143" s="35">
        <v>58</v>
      </c>
      <c r="C143" s="35" t="s">
        <v>212</v>
      </c>
      <c r="D143" s="35" t="s">
        <v>37</v>
      </c>
      <c r="E143" s="35">
        <v>9</v>
      </c>
      <c r="F143" s="35">
        <v>1.06</v>
      </c>
      <c r="G143" s="35">
        <v>630761</v>
      </c>
      <c r="I143" s="35">
        <v>630761</v>
      </c>
      <c r="J143" s="35" t="s">
        <v>34</v>
      </c>
      <c r="K143" s="35">
        <v>8.1999999999999993</v>
      </c>
      <c r="L143" s="35">
        <v>-8.3000000000000007</v>
      </c>
    </row>
    <row r="144" spans="1:12" x14ac:dyDescent="0.2">
      <c r="A144" s="35">
        <v>59</v>
      </c>
      <c r="B144" s="35">
        <v>59</v>
      </c>
      <c r="C144" s="35" t="s">
        <v>211</v>
      </c>
      <c r="D144" s="35" t="s">
        <v>37</v>
      </c>
      <c r="E144" s="35">
        <v>9</v>
      </c>
      <c r="F144" s="35">
        <v>0.24</v>
      </c>
      <c r="G144" s="35">
        <v>28.036000000000001</v>
      </c>
      <c r="I144" s="35">
        <v>28.036000000000001</v>
      </c>
      <c r="J144" s="35" t="s">
        <v>35</v>
      </c>
      <c r="K144" s="35">
        <v>0</v>
      </c>
      <c r="L144" s="35">
        <v>-100</v>
      </c>
    </row>
    <row r="145" spans="1:12" x14ac:dyDescent="0.2">
      <c r="A145" s="35">
        <v>60</v>
      </c>
      <c r="B145" s="35">
        <v>60</v>
      </c>
      <c r="C145" s="35" t="s">
        <v>210</v>
      </c>
      <c r="D145" s="35" t="s">
        <v>37</v>
      </c>
      <c r="E145" s="35">
        <v>9</v>
      </c>
      <c r="F145" s="35">
        <v>1.01</v>
      </c>
      <c r="G145" s="35">
        <v>500583.875</v>
      </c>
      <c r="I145" s="35">
        <v>500583.875</v>
      </c>
      <c r="J145" s="35" t="s">
        <v>34</v>
      </c>
      <c r="K145" s="35">
        <v>6.5</v>
      </c>
      <c r="L145" s="35">
        <v>-27.3</v>
      </c>
    </row>
    <row r="146" spans="1:12" x14ac:dyDescent="0.2">
      <c r="A146" s="35">
        <v>61</v>
      </c>
      <c r="B146" s="35">
        <v>61</v>
      </c>
      <c r="C146" s="35" t="s">
        <v>209</v>
      </c>
      <c r="D146" s="35" t="s">
        <v>37</v>
      </c>
      <c r="E146" s="35">
        <v>9</v>
      </c>
      <c r="F146" s="35">
        <v>1.03</v>
      </c>
      <c r="G146" s="35">
        <v>503209.31300000002</v>
      </c>
      <c r="I146" s="35">
        <v>503209.31300000002</v>
      </c>
      <c r="J146" s="35" t="s">
        <v>34</v>
      </c>
      <c r="K146" s="35">
        <v>6.6</v>
      </c>
      <c r="L146" s="35">
        <v>-26.9</v>
      </c>
    </row>
    <row r="147" spans="1:12" x14ac:dyDescent="0.2">
      <c r="A147" s="35">
        <v>62</v>
      </c>
      <c r="B147" s="35">
        <v>62</v>
      </c>
      <c r="C147" s="35" t="s">
        <v>208</v>
      </c>
      <c r="D147" s="35" t="s">
        <v>37</v>
      </c>
      <c r="E147" s="35">
        <v>9</v>
      </c>
      <c r="F147" s="35">
        <v>1.03</v>
      </c>
      <c r="G147" s="35">
        <v>487258.53100000002</v>
      </c>
      <c r="I147" s="35">
        <v>487258.53100000002</v>
      </c>
      <c r="J147" s="35" t="s">
        <v>34</v>
      </c>
      <c r="K147" s="35">
        <v>6.4</v>
      </c>
      <c r="L147" s="35">
        <v>-29.2</v>
      </c>
    </row>
    <row r="148" spans="1:12" x14ac:dyDescent="0.2">
      <c r="A148" s="35">
        <v>63</v>
      </c>
      <c r="B148" s="35">
        <v>63</v>
      </c>
      <c r="C148" s="35" t="s">
        <v>207</v>
      </c>
      <c r="D148" s="35" t="s">
        <v>37</v>
      </c>
      <c r="E148" s="35">
        <v>9</v>
      </c>
      <c r="F148" s="35">
        <v>1.01</v>
      </c>
      <c r="G148" s="35">
        <v>497964.90600000002</v>
      </c>
      <c r="I148" s="35">
        <v>497964.90600000002</v>
      </c>
      <c r="J148" s="35" t="s">
        <v>34</v>
      </c>
      <c r="K148" s="35">
        <v>6.5</v>
      </c>
      <c r="L148" s="35">
        <v>-27.6</v>
      </c>
    </row>
    <row r="149" spans="1:12" x14ac:dyDescent="0.2">
      <c r="A149" s="35">
        <v>64</v>
      </c>
      <c r="B149" s="35">
        <v>64</v>
      </c>
      <c r="C149" s="35" t="s">
        <v>206</v>
      </c>
      <c r="D149" s="35" t="s">
        <v>37</v>
      </c>
      <c r="E149" s="35">
        <v>9</v>
      </c>
      <c r="F149" s="35">
        <v>1.03</v>
      </c>
      <c r="G149" s="35">
        <v>480904.59399999998</v>
      </c>
      <c r="I149" s="35">
        <v>480904.59399999998</v>
      </c>
      <c r="J149" s="35" t="s">
        <v>34</v>
      </c>
      <c r="K149" s="35">
        <v>6.3</v>
      </c>
      <c r="L149" s="35">
        <v>-30.1</v>
      </c>
    </row>
    <row r="150" spans="1:12" x14ac:dyDescent="0.2">
      <c r="A150" s="35">
        <v>65</v>
      </c>
      <c r="B150" s="35">
        <v>65</v>
      </c>
      <c r="C150" s="35" t="s">
        <v>205</v>
      </c>
      <c r="D150" s="35" t="s">
        <v>37</v>
      </c>
      <c r="E150" s="35">
        <v>9</v>
      </c>
      <c r="F150" s="35">
        <v>1.03</v>
      </c>
      <c r="G150" s="35">
        <v>482322.5</v>
      </c>
      <c r="I150" s="35">
        <v>482322.5</v>
      </c>
      <c r="J150" s="35" t="s">
        <v>34</v>
      </c>
      <c r="K150" s="35">
        <v>6.3</v>
      </c>
      <c r="L150" s="35">
        <v>-29.9</v>
      </c>
    </row>
    <row r="151" spans="1:12" x14ac:dyDescent="0.2">
      <c r="A151" s="35">
        <v>66</v>
      </c>
      <c r="B151" s="35">
        <v>66</v>
      </c>
      <c r="C151" s="35" t="s">
        <v>204</v>
      </c>
      <c r="D151" s="35" t="s">
        <v>37</v>
      </c>
      <c r="E151" s="35">
        <v>9</v>
      </c>
      <c r="F151" s="35">
        <v>1.41</v>
      </c>
      <c r="G151" s="35">
        <v>76.903000000000006</v>
      </c>
      <c r="I151" s="35">
        <v>76.903000000000006</v>
      </c>
      <c r="J151" s="35" t="s">
        <v>38</v>
      </c>
      <c r="K151" s="35">
        <v>0</v>
      </c>
      <c r="L151" s="35">
        <v>-100</v>
      </c>
    </row>
    <row r="152" spans="1:12" x14ac:dyDescent="0.2">
      <c r="A152" s="35">
        <v>67</v>
      </c>
      <c r="B152" s="35">
        <v>67</v>
      </c>
      <c r="C152" s="35" t="s">
        <v>203</v>
      </c>
      <c r="D152" s="35" t="s">
        <v>16</v>
      </c>
      <c r="E152" s="35">
        <v>9</v>
      </c>
      <c r="F152" s="35">
        <v>1.06</v>
      </c>
      <c r="G152" s="35">
        <v>762035.125</v>
      </c>
      <c r="I152" s="35">
        <v>762035.125</v>
      </c>
      <c r="J152" s="35" t="s">
        <v>35</v>
      </c>
      <c r="K152" s="35">
        <v>10</v>
      </c>
      <c r="L152" s="35">
        <v>10.7</v>
      </c>
    </row>
    <row r="153" spans="1:12" x14ac:dyDescent="0.2">
      <c r="A153" s="35">
        <v>68</v>
      </c>
      <c r="B153" s="35">
        <v>68</v>
      </c>
      <c r="C153" s="35" t="s">
        <v>202</v>
      </c>
      <c r="D153" s="35" t="s">
        <v>16</v>
      </c>
      <c r="E153" s="35">
        <v>9</v>
      </c>
      <c r="F153" s="35">
        <v>1.06</v>
      </c>
      <c r="G153" s="35">
        <v>776414.81299999997</v>
      </c>
      <c r="I153" s="35">
        <v>776414.81299999997</v>
      </c>
      <c r="J153" s="35" t="s">
        <v>35</v>
      </c>
      <c r="K153" s="35">
        <v>10.199999999999999</v>
      </c>
      <c r="L153" s="35">
        <v>12.8</v>
      </c>
    </row>
    <row r="154" spans="1:12" x14ac:dyDescent="0.2">
      <c r="A154" s="35">
        <v>69</v>
      </c>
      <c r="B154" s="35">
        <v>69</v>
      </c>
      <c r="C154" s="35" t="s">
        <v>201</v>
      </c>
      <c r="D154" s="35" t="s">
        <v>16</v>
      </c>
      <c r="E154" s="35">
        <v>9</v>
      </c>
      <c r="F154" s="35">
        <v>1.06</v>
      </c>
      <c r="G154" s="35">
        <v>838226.56299999997</v>
      </c>
      <c r="I154" s="35">
        <v>838226.56299999997</v>
      </c>
      <c r="J154" s="35" t="s">
        <v>38</v>
      </c>
      <c r="K154" s="35">
        <v>11</v>
      </c>
      <c r="L154" s="35">
        <v>21.8</v>
      </c>
    </row>
    <row r="155" spans="1:12" x14ac:dyDescent="0.2">
      <c r="A155" s="35">
        <v>70</v>
      </c>
      <c r="B155" s="35">
        <v>70</v>
      </c>
      <c r="C155" s="35" t="s">
        <v>200</v>
      </c>
      <c r="D155" s="35" t="s">
        <v>16</v>
      </c>
      <c r="E155" s="35">
        <v>9</v>
      </c>
      <c r="F155" s="35">
        <v>1.06</v>
      </c>
      <c r="G155" s="35">
        <v>776458.875</v>
      </c>
      <c r="I155" s="35">
        <v>776458.875</v>
      </c>
      <c r="J155" s="35" t="s">
        <v>35</v>
      </c>
      <c r="K155" s="35">
        <v>10.199999999999999</v>
      </c>
      <c r="L155" s="35">
        <v>12.8</v>
      </c>
    </row>
    <row r="156" spans="1:12" x14ac:dyDescent="0.2">
      <c r="A156" s="35">
        <v>71</v>
      </c>
      <c r="B156" s="35">
        <v>71</v>
      </c>
      <c r="C156" s="35" t="s">
        <v>199</v>
      </c>
      <c r="D156" s="35" t="s">
        <v>16</v>
      </c>
      <c r="E156" s="35">
        <v>9</v>
      </c>
      <c r="F156" s="35">
        <v>1.06</v>
      </c>
      <c r="G156" s="35">
        <v>684711.375</v>
      </c>
      <c r="I156" s="35">
        <v>684711.375</v>
      </c>
      <c r="J156" s="35" t="s">
        <v>35</v>
      </c>
      <c r="K156" s="35">
        <v>9</v>
      </c>
      <c r="L156" s="35">
        <v>-0.5</v>
      </c>
    </row>
    <row r="157" spans="1:12" x14ac:dyDescent="0.2">
      <c r="A157" s="35">
        <v>72</v>
      </c>
      <c r="B157" s="35">
        <v>72</v>
      </c>
      <c r="C157" s="35" t="s">
        <v>198</v>
      </c>
      <c r="D157" s="35" t="s">
        <v>16</v>
      </c>
      <c r="E157" s="35">
        <v>9</v>
      </c>
      <c r="F157" s="35">
        <v>1.05</v>
      </c>
      <c r="G157" s="35">
        <v>647830.625</v>
      </c>
      <c r="I157" s="35">
        <v>647830.625</v>
      </c>
      <c r="J157" s="35" t="s">
        <v>35</v>
      </c>
      <c r="K157" s="35">
        <v>8.5</v>
      </c>
      <c r="L157" s="35">
        <v>-5.9</v>
      </c>
    </row>
    <row r="158" spans="1:12" x14ac:dyDescent="0.2">
      <c r="A158" s="35">
        <v>73</v>
      </c>
      <c r="B158" s="35">
        <v>73</v>
      </c>
      <c r="C158" s="35" t="s">
        <v>197</v>
      </c>
      <c r="D158" s="35" t="s">
        <v>16</v>
      </c>
      <c r="E158" s="35">
        <v>9</v>
      </c>
      <c r="F158" s="35">
        <v>1.03</v>
      </c>
      <c r="G158" s="35">
        <v>488020.93800000002</v>
      </c>
      <c r="I158" s="35">
        <v>488020.93800000002</v>
      </c>
      <c r="J158" s="35" t="s">
        <v>38</v>
      </c>
      <c r="K158" s="35">
        <v>6.4</v>
      </c>
      <c r="L158" s="35">
        <v>-29.1</v>
      </c>
    </row>
    <row r="159" spans="1:12" x14ac:dyDescent="0.2">
      <c r="A159" s="35">
        <v>74</v>
      </c>
      <c r="B159" s="35">
        <v>74</v>
      </c>
      <c r="C159" s="35" t="s">
        <v>196</v>
      </c>
      <c r="D159" s="35" t="s">
        <v>16</v>
      </c>
      <c r="E159" s="35">
        <v>9</v>
      </c>
      <c r="F159" s="35">
        <v>1.03</v>
      </c>
      <c r="G159" s="35">
        <v>381598.96899999998</v>
      </c>
      <c r="I159" s="35">
        <v>381598.96899999998</v>
      </c>
      <c r="J159" s="35" t="s">
        <v>34</v>
      </c>
      <c r="K159" s="35">
        <v>5</v>
      </c>
      <c r="L159" s="35">
        <v>-44.5</v>
      </c>
    </row>
    <row r="161" spans="1:12" x14ac:dyDescent="0.2">
      <c r="A161" s="35" t="s">
        <v>42</v>
      </c>
    </row>
    <row r="163" spans="1:12" x14ac:dyDescent="0.2">
      <c r="B163" s="35" t="s">
        <v>270</v>
      </c>
      <c r="C163" s="35" t="s">
        <v>24</v>
      </c>
      <c r="D163" s="35" t="s">
        <v>18</v>
      </c>
      <c r="E163" s="35" t="s">
        <v>25</v>
      </c>
      <c r="F163" s="35" t="s">
        <v>26</v>
      </c>
      <c r="G163" s="35" t="s">
        <v>27</v>
      </c>
      <c r="H163" s="35" t="s">
        <v>28</v>
      </c>
      <c r="I163" s="35" t="s">
        <v>29</v>
      </c>
      <c r="J163" s="35" t="s">
        <v>30</v>
      </c>
      <c r="K163" s="35" t="s">
        <v>31</v>
      </c>
      <c r="L163" s="35" t="s">
        <v>32</v>
      </c>
    </row>
    <row r="164" spans="1:12" x14ac:dyDescent="0.2">
      <c r="A164" s="35">
        <v>1</v>
      </c>
      <c r="B164" s="35">
        <v>1</v>
      </c>
      <c r="C164" s="35" t="s">
        <v>269</v>
      </c>
      <c r="D164" s="35" t="s">
        <v>16</v>
      </c>
      <c r="E164" s="35">
        <v>0</v>
      </c>
      <c r="H164" s="35">
        <v>35535176</v>
      </c>
      <c r="J164" s="35" t="s">
        <v>43</v>
      </c>
    </row>
    <row r="165" spans="1:12" x14ac:dyDescent="0.2">
      <c r="A165" s="35">
        <v>2</v>
      </c>
      <c r="B165" s="35">
        <v>2</v>
      </c>
      <c r="C165" s="35" t="s">
        <v>268</v>
      </c>
      <c r="D165" s="35" t="s">
        <v>16</v>
      </c>
      <c r="E165" s="35">
        <v>0.1</v>
      </c>
      <c r="H165" s="35">
        <v>36085180</v>
      </c>
      <c r="J165" s="35" t="s">
        <v>43</v>
      </c>
    </row>
    <row r="166" spans="1:12" x14ac:dyDescent="0.2">
      <c r="A166" s="35">
        <v>3</v>
      </c>
      <c r="B166" s="35">
        <v>3</v>
      </c>
      <c r="C166" s="35" t="s">
        <v>267</v>
      </c>
      <c r="D166" s="35" t="s">
        <v>16</v>
      </c>
      <c r="E166" s="35">
        <v>0.5</v>
      </c>
      <c r="F166" s="35">
        <v>3.82</v>
      </c>
      <c r="G166" s="35">
        <v>1911582.75</v>
      </c>
      <c r="H166" s="35">
        <v>38809828</v>
      </c>
      <c r="I166" s="35">
        <v>0.222</v>
      </c>
      <c r="J166" s="35" t="s">
        <v>34</v>
      </c>
      <c r="K166" s="35">
        <v>0.5</v>
      </c>
      <c r="L166" s="35">
        <v>8.3000000000000007</v>
      </c>
    </row>
    <row r="167" spans="1:12" x14ac:dyDescent="0.2">
      <c r="A167" s="35">
        <v>4</v>
      </c>
      <c r="B167" s="35">
        <v>4</v>
      </c>
      <c r="C167" s="35" t="s">
        <v>266</v>
      </c>
      <c r="D167" s="35" t="s">
        <v>16</v>
      </c>
      <c r="E167" s="35">
        <v>1</v>
      </c>
      <c r="F167" s="35">
        <v>3.82</v>
      </c>
      <c r="G167" s="35">
        <v>4169029.5</v>
      </c>
      <c r="H167" s="35">
        <v>38788216</v>
      </c>
      <c r="I167" s="35">
        <v>0.48399999999999999</v>
      </c>
      <c r="J167" s="35" t="s">
        <v>38</v>
      </c>
      <c r="K167" s="35">
        <v>1</v>
      </c>
      <c r="L167" s="35">
        <v>-1.9</v>
      </c>
    </row>
    <row r="168" spans="1:12" x14ac:dyDescent="0.2">
      <c r="A168" s="35">
        <v>5</v>
      </c>
      <c r="B168" s="35">
        <v>5</v>
      </c>
      <c r="C168" s="35" t="s">
        <v>265</v>
      </c>
      <c r="D168" s="35" t="s">
        <v>16</v>
      </c>
      <c r="E168" s="35">
        <v>5</v>
      </c>
      <c r="F168" s="35">
        <v>3.82</v>
      </c>
      <c r="G168" s="35">
        <v>22275192</v>
      </c>
      <c r="H168" s="35">
        <v>37802172</v>
      </c>
      <c r="I168" s="35">
        <v>2.6520000000000001</v>
      </c>
      <c r="J168" s="35" t="s">
        <v>38</v>
      </c>
      <c r="K168" s="35">
        <v>4.8</v>
      </c>
      <c r="L168" s="35">
        <v>-4.4000000000000004</v>
      </c>
    </row>
    <row r="169" spans="1:12" x14ac:dyDescent="0.2">
      <c r="A169" s="35">
        <v>6</v>
      </c>
      <c r="B169" s="35">
        <v>6</v>
      </c>
      <c r="C169" s="35" t="s">
        <v>264</v>
      </c>
      <c r="D169" s="35" t="s">
        <v>16</v>
      </c>
      <c r="E169" s="35">
        <v>10</v>
      </c>
      <c r="F169" s="35">
        <v>3.82</v>
      </c>
      <c r="G169" s="35">
        <v>42163352</v>
      </c>
      <c r="H169" s="35">
        <v>34655056</v>
      </c>
      <c r="I169" s="35">
        <v>5.4749999999999996</v>
      </c>
      <c r="J169" s="35" t="s">
        <v>38</v>
      </c>
      <c r="K169" s="35">
        <v>10.199999999999999</v>
      </c>
      <c r="L169" s="35">
        <v>2.2000000000000002</v>
      </c>
    </row>
    <row r="170" spans="1:12" x14ac:dyDescent="0.2">
      <c r="A170" s="35">
        <v>7</v>
      </c>
      <c r="B170" s="35">
        <v>7</v>
      </c>
      <c r="C170" s="35" t="s">
        <v>263</v>
      </c>
      <c r="D170" s="35" t="s">
        <v>16</v>
      </c>
      <c r="E170" s="35">
        <v>50</v>
      </c>
      <c r="F170" s="35">
        <v>3.81</v>
      </c>
      <c r="G170" s="35">
        <v>92354960</v>
      </c>
      <c r="H170" s="35">
        <v>18407876</v>
      </c>
      <c r="I170" s="35">
        <v>22.577000000000002</v>
      </c>
      <c r="J170" s="35" t="s">
        <v>38</v>
      </c>
      <c r="K170" s="35">
        <v>51</v>
      </c>
      <c r="L170" s="35">
        <v>2.1</v>
      </c>
    </row>
    <row r="171" spans="1:12" x14ac:dyDescent="0.2">
      <c r="A171" s="35">
        <v>8</v>
      </c>
      <c r="B171" s="35">
        <v>8</v>
      </c>
      <c r="C171" s="35" t="s">
        <v>262</v>
      </c>
      <c r="D171" s="35" t="s">
        <v>16</v>
      </c>
      <c r="E171" s="35">
        <v>100</v>
      </c>
      <c r="F171" s="35">
        <v>3.8</v>
      </c>
      <c r="G171" s="35">
        <v>170970432</v>
      </c>
      <c r="H171" s="35">
        <v>12228457</v>
      </c>
      <c r="I171" s="35">
        <v>62.915999999999997</v>
      </c>
      <c r="J171" s="35" t="s">
        <v>35</v>
      </c>
      <c r="K171" s="35">
        <v>100.7</v>
      </c>
      <c r="L171" s="35">
        <v>0.7</v>
      </c>
    </row>
    <row r="172" spans="1:12" x14ac:dyDescent="0.2">
      <c r="A172" s="35">
        <v>9</v>
      </c>
      <c r="B172" s="35">
        <v>9</v>
      </c>
      <c r="C172" s="35" t="s">
        <v>261</v>
      </c>
      <c r="D172" s="35" t="s">
        <v>37</v>
      </c>
      <c r="H172" s="35">
        <v>45138.542999999998</v>
      </c>
      <c r="J172" s="35" t="s">
        <v>43</v>
      </c>
    </row>
    <row r="173" spans="1:12" x14ac:dyDescent="0.2">
      <c r="A173" s="35">
        <v>10</v>
      </c>
      <c r="B173" s="35">
        <v>10</v>
      </c>
      <c r="C173" s="35" t="s">
        <v>260</v>
      </c>
      <c r="D173" s="35" t="s">
        <v>37</v>
      </c>
      <c r="F173" s="35">
        <v>3.79</v>
      </c>
      <c r="G173" s="35">
        <v>13667162</v>
      </c>
      <c r="H173" s="35">
        <v>21756652</v>
      </c>
      <c r="I173" s="35">
        <v>2.827</v>
      </c>
      <c r="J173" s="35" t="s">
        <v>38</v>
      </c>
      <c r="K173" s="35">
        <v>5.0999999999999996</v>
      </c>
    </row>
    <row r="174" spans="1:12" x14ac:dyDescent="0.2">
      <c r="A174" s="35">
        <v>11</v>
      </c>
      <c r="B174" s="35">
        <v>11</v>
      </c>
      <c r="C174" s="35" t="s">
        <v>259</v>
      </c>
      <c r="D174" s="35" t="s">
        <v>37</v>
      </c>
      <c r="F174" s="35">
        <v>3.79</v>
      </c>
      <c r="G174" s="35">
        <v>13572547</v>
      </c>
      <c r="H174" s="35">
        <v>22072100</v>
      </c>
      <c r="I174" s="35">
        <v>2.7669999999999999</v>
      </c>
      <c r="J174" s="35" t="s">
        <v>38</v>
      </c>
      <c r="K174" s="35">
        <v>5</v>
      </c>
    </row>
    <row r="175" spans="1:12" x14ac:dyDescent="0.2">
      <c r="A175" s="35">
        <v>12</v>
      </c>
      <c r="B175" s="35">
        <v>12</v>
      </c>
      <c r="C175" s="35" t="s">
        <v>258</v>
      </c>
      <c r="D175" s="35" t="s">
        <v>37</v>
      </c>
      <c r="F175" s="35">
        <v>3.79</v>
      </c>
      <c r="G175" s="35">
        <v>12871826</v>
      </c>
      <c r="H175" s="35">
        <v>21204518</v>
      </c>
      <c r="I175" s="35">
        <v>2.7320000000000002</v>
      </c>
      <c r="J175" s="35" t="s">
        <v>38</v>
      </c>
      <c r="K175" s="35">
        <v>4.9000000000000004</v>
      </c>
    </row>
    <row r="176" spans="1:12" x14ac:dyDescent="0.2">
      <c r="A176" s="35">
        <v>13</v>
      </c>
      <c r="B176" s="35">
        <v>13</v>
      </c>
      <c r="C176" s="35" t="s">
        <v>257</v>
      </c>
      <c r="D176" s="35" t="s">
        <v>37</v>
      </c>
      <c r="F176" s="35">
        <v>3.79</v>
      </c>
      <c r="G176" s="35">
        <v>12232288</v>
      </c>
      <c r="H176" s="35">
        <v>21318942</v>
      </c>
      <c r="I176" s="35">
        <v>2.5819999999999999</v>
      </c>
      <c r="J176" s="35" t="s">
        <v>38</v>
      </c>
      <c r="K176" s="35">
        <v>4.7</v>
      </c>
    </row>
    <row r="177" spans="1:11" x14ac:dyDescent="0.2">
      <c r="A177" s="35">
        <v>14</v>
      </c>
      <c r="B177" s="35">
        <v>14</v>
      </c>
      <c r="C177" s="35" t="s">
        <v>256</v>
      </c>
      <c r="D177" s="35" t="s">
        <v>37</v>
      </c>
      <c r="F177" s="35">
        <v>3.78</v>
      </c>
      <c r="G177" s="35">
        <v>12739052</v>
      </c>
      <c r="H177" s="35">
        <v>21072232</v>
      </c>
      <c r="I177" s="35">
        <v>2.72</v>
      </c>
      <c r="J177" s="35" t="s">
        <v>38</v>
      </c>
      <c r="K177" s="35">
        <v>4.9000000000000004</v>
      </c>
    </row>
    <row r="178" spans="1:11" x14ac:dyDescent="0.2">
      <c r="A178" s="35">
        <v>15</v>
      </c>
      <c r="B178" s="35">
        <v>15</v>
      </c>
      <c r="C178" s="35" t="s">
        <v>255</v>
      </c>
      <c r="D178" s="35" t="s">
        <v>37</v>
      </c>
      <c r="F178" s="35">
        <v>3.82</v>
      </c>
      <c r="G178" s="35">
        <v>1460195.75</v>
      </c>
      <c r="H178" s="35">
        <v>2042823.25</v>
      </c>
      <c r="I178" s="35">
        <v>3.2170000000000001</v>
      </c>
      <c r="J178" s="35" t="s">
        <v>36</v>
      </c>
      <c r="K178" s="35">
        <v>5.8</v>
      </c>
    </row>
    <row r="179" spans="1:11" x14ac:dyDescent="0.2">
      <c r="A179" s="35">
        <v>16</v>
      </c>
      <c r="B179" s="35">
        <v>16</v>
      </c>
      <c r="C179" s="35" t="s">
        <v>254</v>
      </c>
      <c r="D179" s="35" t="s">
        <v>37</v>
      </c>
      <c r="F179" s="35">
        <v>3.79</v>
      </c>
      <c r="G179" s="35">
        <v>968151</v>
      </c>
      <c r="H179" s="35">
        <v>18777620</v>
      </c>
      <c r="I179" s="35">
        <v>0.23200000000000001</v>
      </c>
      <c r="J179" s="35" t="s">
        <v>36</v>
      </c>
      <c r="K179" s="35">
        <v>0.6</v>
      </c>
    </row>
    <row r="180" spans="1:11" x14ac:dyDescent="0.2">
      <c r="A180" s="35">
        <v>17</v>
      </c>
      <c r="B180" s="35">
        <v>17</v>
      </c>
      <c r="C180" s="35" t="s">
        <v>253</v>
      </c>
      <c r="D180" s="35" t="s">
        <v>37</v>
      </c>
      <c r="F180" s="35">
        <v>3.78</v>
      </c>
      <c r="G180" s="35">
        <v>916188.25</v>
      </c>
      <c r="H180" s="35">
        <v>18745398</v>
      </c>
      <c r="I180" s="35">
        <v>0.22</v>
      </c>
      <c r="J180" s="35" t="s">
        <v>36</v>
      </c>
      <c r="K180" s="35">
        <v>0.5</v>
      </c>
    </row>
    <row r="181" spans="1:11" x14ac:dyDescent="0.2">
      <c r="A181" s="35">
        <v>18</v>
      </c>
      <c r="B181" s="35">
        <v>18</v>
      </c>
      <c r="C181" s="35" t="s">
        <v>252</v>
      </c>
      <c r="D181" s="35" t="s">
        <v>37</v>
      </c>
      <c r="F181" s="35">
        <v>3.79</v>
      </c>
      <c r="G181" s="35">
        <v>637521.125</v>
      </c>
      <c r="H181" s="35">
        <v>17783760</v>
      </c>
      <c r="I181" s="35">
        <v>0.161</v>
      </c>
      <c r="J181" s="35" t="s">
        <v>36</v>
      </c>
      <c r="K181" s="35">
        <v>0.4</v>
      </c>
    </row>
    <row r="182" spans="1:11" x14ac:dyDescent="0.2">
      <c r="A182" s="35">
        <v>19</v>
      </c>
      <c r="B182" s="35">
        <v>19</v>
      </c>
      <c r="C182" s="35" t="s">
        <v>251</v>
      </c>
      <c r="D182" s="35" t="s">
        <v>37</v>
      </c>
      <c r="F182" s="35">
        <v>3.78</v>
      </c>
      <c r="G182" s="35">
        <v>960591.5</v>
      </c>
      <c r="H182" s="35">
        <v>19414666</v>
      </c>
      <c r="I182" s="35">
        <v>0.223</v>
      </c>
      <c r="J182" s="35" t="s">
        <v>36</v>
      </c>
      <c r="K182" s="35">
        <v>0.5</v>
      </c>
    </row>
    <row r="183" spans="1:11" x14ac:dyDescent="0.2">
      <c r="A183" s="35">
        <v>20</v>
      </c>
      <c r="B183" s="35">
        <v>20</v>
      </c>
      <c r="C183" s="35" t="s">
        <v>250</v>
      </c>
      <c r="D183" s="35" t="s">
        <v>37</v>
      </c>
      <c r="F183" s="35">
        <v>3.78</v>
      </c>
      <c r="G183" s="35">
        <v>943458</v>
      </c>
      <c r="H183" s="35">
        <v>18869262</v>
      </c>
      <c r="I183" s="35">
        <v>0.22500000000000001</v>
      </c>
      <c r="J183" s="35" t="s">
        <v>36</v>
      </c>
      <c r="K183" s="35">
        <v>0.5</v>
      </c>
    </row>
    <row r="184" spans="1:11" x14ac:dyDescent="0.2">
      <c r="A184" s="35">
        <v>21</v>
      </c>
      <c r="B184" s="35">
        <v>21</v>
      </c>
      <c r="C184" s="35" t="s">
        <v>249</v>
      </c>
      <c r="D184" s="35" t="s">
        <v>37</v>
      </c>
      <c r="F184" s="35">
        <v>3.78</v>
      </c>
      <c r="G184" s="35">
        <v>981433.43799999997</v>
      </c>
      <c r="H184" s="35">
        <v>18689220</v>
      </c>
      <c r="I184" s="35">
        <v>0.23599999999999999</v>
      </c>
      <c r="J184" s="35" t="s">
        <v>36</v>
      </c>
      <c r="K184" s="35">
        <v>0.6</v>
      </c>
    </row>
    <row r="185" spans="1:11" x14ac:dyDescent="0.2">
      <c r="A185" s="35">
        <v>22</v>
      </c>
      <c r="B185" s="35">
        <v>22</v>
      </c>
      <c r="C185" s="35" t="s">
        <v>248</v>
      </c>
      <c r="D185" s="35" t="s">
        <v>37</v>
      </c>
      <c r="F185" s="35">
        <v>3.73</v>
      </c>
      <c r="G185" s="35">
        <v>1713374.5</v>
      </c>
      <c r="H185" s="35">
        <v>8961888</v>
      </c>
      <c r="I185" s="35">
        <v>0.86</v>
      </c>
      <c r="J185" s="35" t="s">
        <v>38</v>
      </c>
      <c r="K185" s="35">
        <v>1.6</v>
      </c>
    </row>
    <row r="186" spans="1:11" x14ac:dyDescent="0.2">
      <c r="A186" s="35">
        <v>23</v>
      </c>
      <c r="B186" s="35">
        <v>23</v>
      </c>
      <c r="C186" s="35" t="s">
        <v>247</v>
      </c>
      <c r="D186" s="35" t="s">
        <v>37</v>
      </c>
      <c r="F186" s="35">
        <v>3.71</v>
      </c>
      <c r="G186" s="35">
        <v>1685864.25</v>
      </c>
      <c r="H186" s="35">
        <v>7981553.5</v>
      </c>
      <c r="I186" s="35">
        <v>0.95</v>
      </c>
      <c r="J186" s="35" t="s">
        <v>38</v>
      </c>
      <c r="K186" s="35">
        <v>1.8</v>
      </c>
    </row>
    <row r="187" spans="1:11" x14ac:dyDescent="0.2">
      <c r="A187" s="35">
        <v>24</v>
      </c>
      <c r="B187" s="35">
        <v>24</v>
      </c>
      <c r="C187" s="35" t="s">
        <v>246</v>
      </c>
      <c r="D187" s="35" t="s">
        <v>37</v>
      </c>
      <c r="F187" s="35">
        <v>3.72</v>
      </c>
      <c r="G187" s="35">
        <v>1876445</v>
      </c>
      <c r="H187" s="35">
        <v>8866254</v>
      </c>
      <c r="I187" s="35">
        <v>0.95199999999999996</v>
      </c>
      <c r="J187" s="35" t="s">
        <v>38</v>
      </c>
      <c r="K187" s="35">
        <v>1.8</v>
      </c>
    </row>
    <row r="188" spans="1:11" x14ac:dyDescent="0.2">
      <c r="A188" s="35">
        <v>25</v>
      </c>
      <c r="B188" s="35">
        <v>25</v>
      </c>
      <c r="C188" s="35" t="s">
        <v>245</v>
      </c>
      <c r="D188" s="35" t="s">
        <v>37</v>
      </c>
      <c r="F188" s="35">
        <v>3.72</v>
      </c>
      <c r="G188" s="35">
        <v>1779907.875</v>
      </c>
      <c r="H188" s="35">
        <v>7743422.5</v>
      </c>
      <c r="I188" s="35">
        <v>1.034</v>
      </c>
      <c r="J188" s="35" t="s">
        <v>38</v>
      </c>
      <c r="K188" s="35">
        <v>1.9</v>
      </c>
    </row>
    <row r="189" spans="1:11" x14ac:dyDescent="0.2">
      <c r="A189" s="35">
        <v>26</v>
      </c>
      <c r="B189" s="35">
        <v>26</v>
      </c>
      <c r="C189" s="35" t="s">
        <v>244</v>
      </c>
      <c r="D189" s="35" t="s">
        <v>37</v>
      </c>
      <c r="F189" s="35">
        <v>3.72</v>
      </c>
      <c r="G189" s="35">
        <v>1786028.75</v>
      </c>
      <c r="H189" s="35">
        <v>7701812.5</v>
      </c>
      <c r="I189" s="35">
        <v>1.044</v>
      </c>
      <c r="J189" s="35" t="s">
        <v>38</v>
      </c>
      <c r="K189" s="35">
        <v>1.9</v>
      </c>
    </row>
    <row r="190" spans="1:11" x14ac:dyDescent="0.2">
      <c r="A190" s="35">
        <v>27</v>
      </c>
      <c r="B190" s="35">
        <v>27</v>
      </c>
      <c r="C190" s="35" t="s">
        <v>243</v>
      </c>
      <c r="D190" s="35" t="s">
        <v>37</v>
      </c>
      <c r="F190" s="35">
        <v>3.71</v>
      </c>
      <c r="G190" s="35">
        <v>1832005.5</v>
      </c>
      <c r="H190" s="35">
        <v>7788646.5</v>
      </c>
      <c r="I190" s="35">
        <v>1.0580000000000001</v>
      </c>
      <c r="J190" s="35" t="s">
        <v>38</v>
      </c>
      <c r="K190" s="35">
        <v>2</v>
      </c>
    </row>
    <row r="191" spans="1:11" x14ac:dyDescent="0.2">
      <c r="A191" s="35">
        <v>28</v>
      </c>
      <c r="B191" s="35">
        <v>28</v>
      </c>
      <c r="C191" s="35" t="s">
        <v>242</v>
      </c>
      <c r="D191" s="35" t="s">
        <v>37</v>
      </c>
      <c r="F191" s="35">
        <v>3.72</v>
      </c>
      <c r="G191" s="35">
        <v>21582724</v>
      </c>
      <c r="H191" s="35">
        <v>10383858</v>
      </c>
      <c r="I191" s="35">
        <v>9.3529999999999998</v>
      </c>
      <c r="J191" s="35" t="s">
        <v>38</v>
      </c>
      <c r="K191" s="35">
        <v>18.7</v>
      </c>
    </row>
    <row r="192" spans="1:11" x14ac:dyDescent="0.2">
      <c r="A192" s="35">
        <v>29</v>
      </c>
      <c r="B192" s="35">
        <v>29</v>
      </c>
      <c r="C192" s="35" t="s">
        <v>241</v>
      </c>
      <c r="D192" s="35" t="s">
        <v>37</v>
      </c>
      <c r="F192" s="35">
        <v>3.72</v>
      </c>
      <c r="G192" s="35">
        <v>21047858</v>
      </c>
      <c r="H192" s="35">
        <v>10466322</v>
      </c>
      <c r="I192" s="35">
        <v>9.0500000000000007</v>
      </c>
      <c r="J192" s="35" t="s">
        <v>38</v>
      </c>
      <c r="K192" s="35">
        <v>18</v>
      </c>
    </row>
    <row r="193" spans="1:11" x14ac:dyDescent="0.2">
      <c r="A193" s="35">
        <v>30</v>
      </c>
      <c r="B193" s="35">
        <v>30</v>
      </c>
      <c r="C193" s="35" t="s">
        <v>240</v>
      </c>
      <c r="D193" s="35" t="s">
        <v>37</v>
      </c>
      <c r="F193" s="35">
        <v>3.73</v>
      </c>
      <c r="G193" s="35">
        <v>22582910</v>
      </c>
      <c r="H193" s="35">
        <v>11721956</v>
      </c>
      <c r="I193" s="35">
        <v>8.6690000000000005</v>
      </c>
      <c r="J193" s="35" t="s">
        <v>38</v>
      </c>
      <c r="K193" s="35">
        <v>17.100000000000001</v>
      </c>
    </row>
    <row r="194" spans="1:11" x14ac:dyDescent="0.2">
      <c r="A194" s="35">
        <v>31</v>
      </c>
      <c r="B194" s="35">
        <v>31</v>
      </c>
      <c r="C194" s="35" t="s">
        <v>239</v>
      </c>
      <c r="D194" s="35" t="s">
        <v>37</v>
      </c>
      <c r="F194" s="35">
        <v>3.72</v>
      </c>
      <c r="G194" s="35">
        <v>23030536</v>
      </c>
      <c r="H194" s="35">
        <v>10412140</v>
      </c>
      <c r="I194" s="35">
        <v>9.9540000000000006</v>
      </c>
      <c r="J194" s="35" t="s">
        <v>38</v>
      </c>
      <c r="K194" s="35">
        <v>20.100000000000001</v>
      </c>
    </row>
    <row r="195" spans="1:11" x14ac:dyDescent="0.2">
      <c r="A195" s="35">
        <v>32</v>
      </c>
      <c r="B195" s="35">
        <v>32</v>
      </c>
      <c r="C195" s="35" t="s">
        <v>238</v>
      </c>
      <c r="D195" s="35" t="s">
        <v>37</v>
      </c>
      <c r="F195" s="35">
        <v>3.73</v>
      </c>
      <c r="G195" s="35">
        <v>20270110</v>
      </c>
      <c r="H195" s="35">
        <v>11288510</v>
      </c>
      <c r="I195" s="35">
        <v>8.08</v>
      </c>
      <c r="J195" s="35" t="s">
        <v>38</v>
      </c>
      <c r="K195" s="35">
        <v>15.8</v>
      </c>
    </row>
    <row r="196" spans="1:11" x14ac:dyDescent="0.2">
      <c r="A196" s="35">
        <v>33</v>
      </c>
      <c r="B196" s="35">
        <v>33</v>
      </c>
      <c r="C196" s="35" t="s">
        <v>237</v>
      </c>
      <c r="D196" s="35" t="s">
        <v>37</v>
      </c>
      <c r="H196" s="35">
        <v>33211138</v>
      </c>
      <c r="J196" s="35" t="s">
        <v>43</v>
      </c>
    </row>
    <row r="197" spans="1:11" x14ac:dyDescent="0.2">
      <c r="A197" s="35">
        <v>34</v>
      </c>
      <c r="B197" s="35">
        <v>34</v>
      </c>
      <c r="C197" s="35" t="s">
        <v>236</v>
      </c>
      <c r="D197" s="35" t="s">
        <v>37</v>
      </c>
      <c r="H197" s="35">
        <v>94426.312999999995</v>
      </c>
      <c r="J197" s="35" t="s">
        <v>43</v>
      </c>
    </row>
    <row r="198" spans="1:11" x14ac:dyDescent="0.2">
      <c r="A198" s="35">
        <v>35</v>
      </c>
      <c r="B198" s="35">
        <v>35</v>
      </c>
      <c r="C198" s="35" t="s">
        <v>235</v>
      </c>
      <c r="D198" s="35" t="s">
        <v>37</v>
      </c>
      <c r="F198" s="35">
        <v>3.76</v>
      </c>
      <c r="G198" s="35">
        <v>1766931.25</v>
      </c>
      <c r="H198" s="35">
        <v>16586076</v>
      </c>
      <c r="I198" s="35">
        <v>0.47899999999999998</v>
      </c>
      <c r="J198" s="35" t="s">
        <v>38</v>
      </c>
      <c r="K198" s="35">
        <v>1</v>
      </c>
    </row>
    <row r="199" spans="1:11" x14ac:dyDescent="0.2">
      <c r="A199" s="35">
        <v>36</v>
      </c>
      <c r="B199" s="35">
        <v>36</v>
      </c>
      <c r="C199" s="35" t="s">
        <v>234</v>
      </c>
      <c r="D199" s="35" t="s">
        <v>37</v>
      </c>
      <c r="F199" s="35">
        <v>3.76</v>
      </c>
      <c r="G199" s="35">
        <v>1314077.25</v>
      </c>
      <c r="H199" s="35">
        <v>15989981</v>
      </c>
      <c r="I199" s="35">
        <v>0.37</v>
      </c>
      <c r="J199" s="35" t="s">
        <v>38</v>
      </c>
      <c r="K199" s="35">
        <v>0.8</v>
      </c>
    </row>
    <row r="200" spans="1:11" x14ac:dyDescent="0.2">
      <c r="A200" s="35">
        <v>37</v>
      </c>
      <c r="B200" s="35">
        <v>37</v>
      </c>
      <c r="C200" s="35" t="s">
        <v>233</v>
      </c>
      <c r="D200" s="35" t="s">
        <v>37</v>
      </c>
      <c r="F200" s="35">
        <v>3.76</v>
      </c>
      <c r="G200" s="35">
        <v>1517437.625</v>
      </c>
      <c r="H200" s="35">
        <v>15884063</v>
      </c>
      <c r="I200" s="35">
        <v>0.43</v>
      </c>
      <c r="J200" s="35" t="s">
        <v>38</v>
      </c>
      <c r="K200" s="35">
        <v>0.9</v>
      </c>
    </row>
    <row r="201" spans="1:11" x14ac:dyDescent="0.2">
      <c r="A201" s="35">
        <v>38</v>
      </c>
      <c r="B201" s="35">
        <v>38</v>
      </c>
      <c r="C201" s="35" t="s">
        <v>232</v>
      </c>
      <c r="D201" s="35" t="s">
        <v>37</v>
      </c>
      <c r="F201" s="35">
        <v>3.76</v>
      </c>
      <c r="G201" s="35">
        <v>1481468</v>
      </c>
      <c r="H201" s="35">
        <v>15655787</v>
      </c>
      <c r="I201" s="35">
        <v>0.42599999999999999</v>
      </c>
      <c r="J201" s="35" t="s">
        <v>38</v>
      </c>
      <c r="K201" s="35">
        <v>0.9</v>
      </c>
    </row>
    <row r="202" spans="1:11" x14ac:dyDescent="0.2">
      <c r="A202" s="35">
        <v>39</v>
      </c>
      <c r="B202" s="35">
        <v>39</v>
      </c>
      <c r="C202" s="35" t="s">
        <v>231</v>
      </c>
      <c r="D202" s="35" t="s">
        <v>37</v>
      </c>
      <c r="F202" s="35">
        <v>3.76</v>
      </c>
      <c r="G202" s="35">
        <v>1387621.875</v>
      </c>
      <c r="H202" s="35">
        <v>16053981</v>
      </c>
      <c r="I202" s="35">
        <v>0.38900000000000001</v>
      </c>
      <c r="J202" s="35" t="s">
        <v>38</v>
      </c>
      <c r="K202" s="35">
        <v>0.8</v>
      </c>
    </row>
    <row r="203" spans="1:11" x14ac:dyDescent="0.2">
      <c r="A203" s="35">
        <v>40</v>
      </c>
      <c r="B203" s="35">
        <v>40</v>
      </c>
      <c r="C203" s="35" t="s">
        <v>230</v>
      </c>
      <c r="D203" s="35" t="s">
        <v>37</v>
      </c>
      <c r="F203" s="35">
        <v>3.76</v>
      </c>
      <c r="G203" s="35">
        <v>1315628.875</v>
      </c>
      <c r="H203" s="35">
        <v>16439851</v>
      </c>
      <c r="I203" s="35">
        <v>0.36</v>
      </c>
      <c r="J203" s="35" t="s">
        <v>38</v>
      </c>
      <c r="K203" s="35">
        <v>0.8</v>
      </c>
    </row>
    <row r="204" spans="1:11" x14ac:dyDescent="0.2">
      <c r="A204" s="35">
        <v>41</v>
      </c>
      <c r="B204" s="35">
        <v>41</v>
      </c>
      <c r="C204" s="35" t="s">
        <v>229</v>
      </c>
      <c r="D204" s="35" t="s">
        <v>37</v>
      </c>
      <c r="F204" s="35">
        <v>3.7</v>
      </c>
      <c r="G204" s="35">
        <v>4692960</v>
      </c>
      <c r="H204" s="35">
        <v>8004102</v>
      </c>
      <c r="I204" s="35">
        <v>2.6379999999999999</v>
      </c>
      <c r="J204" s="35" t="s">
        <v>38</v>
      </c>
      <c r="K204" s="35">
        <v>4.8</v>
      </c>
    </row>
    <row r="205" spans="1:11" x14ac:dyDescent="0.2">
      <c r="A205" s="35">
        <v>42</v>
      </c>
      <c r="B205" s="35">
        <v>42</v>
      </c>
      <c r="C205" s="35" t="s">
        <v>228</v>
      </c>
      <c r="D205" s="35" t="s">
        <v>37</v>
      </c>
      <c r="F205" s="35">
        <v>3.7</v>
      </c>
      <c r="G205" s="35">
        <v>4379600</v>
      </c>
      <c r="H205" s="35">
        <v>6938570.5</v>
      </c>
      <c r="I205" s="35">
        <v>2.84</v>
      </c>
      <c r="J205" s="35" t="s">
        <v>38</v>
      </c>
      <c r="K205" s="35">
        <v>5.0999999999999996</v>
      </c>
    </row>
    <row r="206" spans="1:11" x14ac:dyDescent="0.2">
      <c r="A206" s="35">
        <v>43</v>
      </c>
      <c r="B206" s="35">
        <v>43</v>
      </c>
      <c r="C206" s="35" t="s">
        <v>227</v>
      </c>
      <c r="D206" s="35" t="s">
        <v>37</v>
      </c>
      <c r="F206" s="35">
        <v>3.71</v>
      </c>
      <c r="G206" s="35">
        <v>4941094</v>
      </c>
      <c r="H206" s="35">
        <v>7359929.5</v>
      </c>
      <c r="I206" s="35">
        <v>3.0209999999999999</v>
      </c>
      <c r="J206" s="35" t="s">
        <v>38</v>
      </c>
      <c r="K206" s="35">
        <v>5.5</v>
      </c>
    </row>
    <row r="207" spans="1:11" x14ac:dyDescent="0.2">
      <c r="A207" s="35">
        <v>44</v>
      </c>
      <c r="B207" s="35">
        <v>44</v>
      </c>
      <c r="C207" s="35" t="s">
        <v>226</v>
      </c>
      <c r="D207" s="35" t="s">
        <v>37</v>
      </c>
      <c r="F207" s="35">
        <v>3.71</v>
      </c>
      <c r="G207" s="35">
        <v>4098696.25</v>
      </c>
      <c r="H207" s="35">
        <v>7581910.5</v>
      </c>
      <c r="I207" s="35">
        <v>2.4329999999999998</v>
      </c>
      <c r="J207" s="35" t="s">
        <v>38</v>
      </c>
      <c r="K207" s="35">
        <v>4.4000000000000004</v>
      </c>
    </row>
    <row r="208" spans="1:11" x14ac:dyDescent="0.2">
      <c r="A208" s="35">
        <v>45</v>
      </c>
      <c r="B208" s="35">
        <v>45</v>
      </c>
      <c r="C208" s="35" t="s">
        <v>225</v>
      </c>
      <c r="D208" s="35" t="s">
        <v>37</v>
      </c>
      <c r="F208" s="35">
        <v>3.71</v>
      </c>
      <c r="G208" s="35">
        <v>4120140.25</v>
      </c>
      <c r="H208" s="35">
        <v>7360515</v>
      </c>
      <c r="I208" s="35">
        <v>2.5190000000000001</v>
      </c>
      <c r="J208" s="35" t="s">
        <v>38</v>
      </c>
      <c r="K208" s="35">
        <v>4.5</v>
      </c>
    </row>
    <row r="209" spans="1:11" x14ac:dyDescent="0.2">
      <c r="A209" s="35">
        <v>46</v>
      </c>
      <c r="B209" s="35">
        <v>46</v>
      </c>
      <c r="C209" s="35" t="s">
        <v>224</v>
      </c>
      <c r="D209" s="35" t="s">
        <v>37</v>
      </c>
      <c r="F209" s="35">
        <v>3.71</v>
      </c>
      <c r="G209" s="35">
        <v>4021726</v>
      </c>
      <c r="H209" s="35">
        <v>6794859.5</v>
      </c>
      <c r="I209" s="35">
        <v>2.6629999999999998</v>
      </c>
      <c r="J209" s="35" t="s">
        <v>36</v>
      </c>
      <c r="K209" s="35">
        <v>4.8</v>
      </c>
    </row>
    <row r="210" spans="1:11" x14ac:dyDescent="0.2">
      <c r="A210" s="35">
        <v>47</v>
      </c>
      <c r="B210" s="35">
        <v>47</v>
      </c>
      <c r="C210" s="35" t="s">
        <v>223</v>
      </c>
      <c r="D210" s="35" t="s">
        <v>37</v>
      </c>
      <c r="F210" s="35">
        <v>3.74</v>
      </c>
      <c r="G210" s="35">
        <v>1191495.5</v>
      </c>
      <c r="H210" s="35">
        <v>14617440</v>
      </c>
      <c r="I210" s="35">
        <v>0.36699999999999999</v>
      </c>
      <c r="J210" s="35" t="s">
        <v>38</v>
      </c>
      <c r="K210" s="35">
        <v>0.8</v>
      </c>
    </row>
    <row r="211" spans="1:11" x14ac:dyDescent="0.2">
      <c r="A211" s="35">
        <v>48</v>
      </c>
      <c r="B211" s="35">
        <v>48</v>
      </c>
      <c r="C211" s="35" t="s">
        <v>222</v>
      </c>
      <c r="D211" s="35" t="s">
        <v>37</v>
      </c>
      <c r="F211" s="35">
        <v>3.76</v>
      </c>
      <c r="G211" s="35">
        <v>1102921.5</v>
      </c>
      <c r="H211" s="35">
        <v>15906426</v>
      </c>
      <c r="I211" s="35">
        <v>0.312</v>
      </c>
      <c r="J211" s="35" t="s">
        <v>36</v>
      </c>
      <c r="K211" s="35">
        <v>0.7</v>
      </c>
    </row>
    <row r="212" spans="1:11" x14ac:dyDescent="0.2">
      <c r="A212" s="35">
        <v>49</v>
      </c>
      <c r="B212" s="35">
        <v>49</v>
      </c>
      <c r="C212" s="35" t="s">
        <v>221</v>
      </c>
      <c r="D212" s="35" t="s">
        <v>37</v>
      </c>
      <c r="F212" s="35">
        <v>3.76</v>
      </c>
      <c r="G212" s="35">
        <v>1029278.875</v>
      </c>
      <c r="H212" s="35">
        <v>18482588</v>
      </c>
      <c r="I212" s="35">
        <v>0.251</v>
      </c>
      <c r="J212" s="35" t="s">
        <v>38</v>
      </c>
      <c r="K212" s="35">
        <v>0.6</v>
      </c>
    </row>
    <row r="213" spans="1:11" x14ac:dyDescent="0.2">
      <c r="A213" s="35">
        <v>50</v>
      </c>
      <c r="B213" s="35">
        <v>50</v>
      </c>
      <c r="C213" s="35" t="s">
        <v>220</v>
      </c>
      <c r="D213" s="35" t="s">
        <v>37</v>
      </c>
      <c r="F213" s="35">
        <v>3.76</v>
      </c>
      <c r="G213" s="35">
        <v>1118616.875</v>
      </c>
      <c r="H213" s="35">
        <v>20428192</v>
      </c>
      <c r="I213" s="35">
        <v>0.246</v>
      </c>
      <c r="J213" s="35" t="s">
        <v>38</v>
      </c>
      <c r="K213" s="35">
        <v>0.6</v>
      </c>
    </row>
    <row r="214" spans="1:11" x14ac:dyDescent="0.2">
      <c r="A214" s="35">
        <v>51</v>
      </c>
      <c r="B214" s="35">
        <v>51</v>
      </c>
      <c r="C214" s="35" t="s">
        <v>219</v>
      </c>
      <c r="D214" s="35" t="s">
        <v>37</v>
      </c>
      <c r="F214" s="35">
        <v>3.76</v>
      </c>
      <c r="G214" s="35">
        <v>974431.18799999997</v>
      </c>
      <c r="H214" s="35">
        <v>19874886</v>
      </c>
      <c r="I214" s="35">
        <v>0.221</v>
      </c>
      <c r="J214" s="35" t="s">
        <v>38</v>
      </c>
      <c r="K214" s="35">
        <v>0.5</v>
      </c>
    </row>
    <row r="215" spans="1:11" x14ac:dyDescent="0.2">
      <c r="A215" s="35">
        <v>52</v>
      </c>
      <c r="B215" s="35">
        <v>52</v>
      </c>
      <c r="C215" s="35" t="s">
        <v>218</v>
      </c>
      <c r="D215" s="35" t="s">
        <v>37</v>
      </c>
      <c r="F215" s="35">
        <v>3.76</v>
      </c>
      <c r="G215" s="35">
        <v>1037927.188</v>
      </c>
      <c r="H215" s="35">
        <v>17787900</v>
      </c>
      <c r="I215" s="35">
        <v>0.26300000000000001</v>
      </c>
      <c r="J215" s="35" t="s">
        <v>38</v>
      </c>
      <c r="K215" s="35">
        <v>0.6</v>
      </c>
    </row>
    <row r="216" spans="1:11" x14ac:dyDescent="0.2">
      <c r="A216" s="35">
        <v>53</v>
      </c>
      <c r="B216" s="35">
        <v>53</v>
      </c>
      <c r="C216" s="35" t="s">
        <v>217</v>
      </c>
      <c r="D216" s="35" t="s">
        <v>37</v>
      </c>
      <c r="F216" s="35">
        <v>3.76</v>
      </c>
      <c r="G216" s="35">
        <v>700879.75</v>
      </c>
      <c r="H216" s="35">
        <v>16883974</v>
      </c>
      <c r="I216" s="35">
        <v>0.187</v>
      </c>
      <c r="J216" s="35" t="s">
        <v>38</v>
      </c>
      <c r="K216" s="35">
        <v>0.5</v>
      </c>
    </row>
    <row r="217" spans="1:11" x14ac:dyDescent="0.2">
      <c r="A217" s="35">
        <v>54</v>
      </c>
      <c r="B217" s="35">
        <v>54</v>
      </c>
      <c r="C217" s="35" t="s">
        <v>216</v>
      </c>
      <c r="D217" s="35" t="s">
        <v>37</v>
      </c>
      <c r="F217" s="35">
        <v>3.76</v>
      </c>
      <c r="G217" s="35">
        <v>664036.5</v>
      </c>
      <c r="H217" s="35">
        <v>16900600</v>
      </c>
      <c r="I217" s="35">
        <v>0.17699999999999999</v>
      </c>
      <c r="J217" s="35" t="s">
        <v>38</v>
      </c>
      <c r="K217" s="35">
        <v>0.5</v>
      </c>
    </row>
    <row r="218" spans="1:11" x14ac:dyDescent="0.2">
      <c r="A218" s="35">
        <v>55</v>
      </c>
      <c r="B218" s="35">
        <v>55</v>
      </c>
      <c r="C218" s="35" t="s">
        <v>215</v>
      </c>
      <c r="D218" s="35" t="s">
        <v>37</v>
      </c>
      <c r="F218" s="35">
        <v>3.76</v>
      </c>
      <c r="G218" s="35">
        <v>500798.06300000002</v>
      </c>
      <c r="H218" s="35">
        <v>16618632</v>
      </c>
      <c r="I218" s="35">
        <v>0.13600000000000001</v>
      </c>
      <c r="J218" s="35" t="s">
        <v>36</v>
      </c>
      <c r="K218" s="35">
        <v>0.4</v>
      </c>
    </row>
    <row r="219" spans="1:11" x14ac:dyDescent="0.2">
      <c r="A219" s="35">
        <v>56</v>
      </c>
      <c r="B219" s="35">
        <v>56</v>
      </c>
      <c r="C219" s="35" t="s">
        <v>214</v>
      </c>
      <c r="D219" s="35" t="s">
        <v>37</v>
      </c>
      <c r="F219" s="35">
        <v>3.76</v>
      </c>
      <c r="G219" s="35">
        <v>509248.18800000002</v>
      </c>
      <c r="H219" s="35">
        <v>17504056</v>
      </c>
      <c r="I219" s="35">
        <v>0.13100000000000001</v>
      </c>
      <c r="J219" s="35" t="s">
        <v>38</v>
      </c>
      <c r="K219" s="35">
        <v>0.4</v>
      </c>
    </row>
    <row r="220" spans="1:11" x14ac:dyDescent="0.2">
      <c r="A220" s="35">
        <v>57</v>
      </c>
      <c r="B220" s="35">
        <v>57</v>
      </c>
      <c r="C220" s="35" t="s">
        <v>213</v>
      </c>
      <c r="D220" s="35" t="s">
        <v>37</v>
      </c>
      <c r="F220" s="35">
        <v>3.76</v>
      </c>
      <c r="G220" s="35">
        <v>469640.75</v>
      </c>
      <c r="H220" s="35">
        <v>17440370</v>
      </c>
      <c r="I220" s="35">
        <v>0.121</v>
      </c>
      <c r="J220" s="35" t="s">
        <v>38</v>
      </c>
      <c r="K220" s="35">
        <v>0.4</v>
      </c>
    </row>
    <row r="221" spans="1:11" x14ac:dyDescent="0.2">
      <c r="A221" s="35">
        <v>58</v>
      </c>
      <c r="B221" s="35">
        <v>58</v>
      </c>
      <c r="C221" s="35" t="s">
        <v>212</v>
      </c>
      <c r="D221" s="35" t="s">
        <v>37</v>
      </c>
      <c r="F221" s="35">
        <v>3.76</v>
      </c>
      <c r="G221" s="35">
        <v>738497.625</v>
      </c>
      <c r="H221" s="35">
        <v>16884078</v>
      </c>
      <c r="I221" s="35">
        <v>0.19700000000000001</v>
      </c>
      <c r="J221" s="35" t="s">
        <v>38</v>
      </c>
      <c r="K221" s="35">
        <v>0.5</v>
      </c>
    </row>
    <row r="222" spans="1:11" x14ac:dyDescent="0.2">
      <c r="A222" s="35">
        <v>59</v>
      </c>
      <c r="B222" s="35">
        <v>59</v>
      </c>
      <c r="C222" s="35" t="s">
        <v>211</v>
      </c>
      <c r="D222" s="35" t="s">
        <v>37</v>
      </c>
      <c r="H222" s="35">
        <v>42522.035000000003</v>
      </c>
      <c r="J222" s="35" t="s">
        <v>43</v>
      </c>
    </row>
    <row r="223" spans="1:11" x14ac:dyDescent="0.2">
      <c r="A223" s="35">
        <v>60</v>
      </c>
      <c r="B223" s="35">
        <v>60</v>
      </c>
      <c r="C223" s="35" t="s">
        <v>210</v>
      </c>
      <c r="D223" s="35" t="s">
        <v>37</v>
      </c>
      <c r="F223" s="35">
        <v>3.7</v>
      </c>
      <c r="G223" s="35">
        <v>741589.93799999997</v>
      </c>
      <c r="H223" s="35">
        <v>6192877</v>
      </c>
      <c r="I223" s="35">
        <v>0.53900000000000003</v>
      </c>
      <c r="J223" s="35" t="s">
        <v>38</v>
      </c>
      <c r="K223" s="35">
        <v>1.1000000000000001</v>
      </c>
    </row>
    <row r="224" spans="1:11" x14ac:dyDescent="0.2">
      <c r="A224" s="35">
        <v>61</v>
      </c>
      <c r="B224" s="35">
        <v>61</v>
      </c>
      <c r="C224" s="35" t="s">
        <v>209</v>
      </c>
      <c r="D224" s="35" t="s">
        <v>37</v>
      </c>
      <c r="F224" s="35">
        <v>3.71</v>
      </c>
      <c r="G224" s="35">
        <v>1066605.125</v>
      </c>
      <c r="H224" s="35">
        <v>6381139.5</v>
      </c>
      <c r="I224" s="35">
        <v>0.752</v>
      </c>
      <c r="J224" s="35" t="s">
        <v>38</v>
      </c>
      <c r="K224" s="35">
        <v>1.4</v>
      </c>
    </row>
    <row r="225" spans="1:12" x14ac:dyDescent="0.2">
      <c r="A225" s="35">
        <v>62</v>
      </c>
      <c r="B225" s="35">
        <v>62</v>
      </c>
      <c r="C225" s="35" t="s">
        <v>208</v>
      </c>
      <c r="D225" s="35" t="s">
        <v>37</v>
      </c>
      <c r="F225" s="35">
        <v>3.7</v>
      </c>
      <c r="G225" s="35">
        <v>803651.31299999997</v>
      </c>
      <c r="H225" s="35">
        <v>6186113</v>
      </c>
      <c r="I225" s="35">
        <v>0.58499999999999996</v>
      </c>
      <c r="J225" s="35" t="s">
        <v>38</v>
      </c>
      <c r="K225" s="35">
        <v>1.2</v>
      </c>
    </row>
    <row r="226" spans="1:12" x14ac:dyDescent="0.2">
      <c r="A226" s="35">
        <v>63</v>
      </c>
      <c r="B226" s="35">
        <v>63</v>
      </c>
      <c r="C226" s="35" t="s">
        <v>207</v>
      </c>
      <c r="D226" s="35" t="s">
        <v>37</v>
      </c>
      <c r="F226" s="35">
        <v>3.7</v>
      </c>
      <c r="G226" s="35">
        <v>771745.375</v>
      </c>
      <c r="H226" s="35">
        <v>6018762.5</v>
      </c>
      <c r="I226" s="35">
        <v>0.57699999999999996</v>
      </c>
      <c r="J226" s="35" t="s">
        <v>38</v>
      </c>
      <c r="K226" s="35">
        <v>1.1000000000000001</v>
      </c>
    </row>
    <row r="227" spans="1:12" x14ac:dyDescent="0.2">
      <c r="A227" s="35">
        <v>64</v>
      </c>
      <c r="B227" s="35">
        <v>64</v>
      </c>
      <c r="C227" s="35" t="s">
        <v>206</v>
      </c>
      <c r="D227" s="35" t="s">
        <v>37</v>
      </c>
      <c r="F227" s="35">
        <v>3.7</v>
      </c>
      <c r="G227" s="35">
        <v>820354.56299999997</v>
      </c>
      <c r="H227" s="35">
        <v>5950339</v>
      </c>
      <c r="I227" s="35">
        <v>0.62</v>
      </c>
      <c r="J227" s="35" t="s">
        <v>38</v>
      </c>
      <c r="K227" s="35">
        <v>1.2</v>
      </c>
    </row>
    <row r="228" spans="1:12" x14ac:dyDescent="0.2">
      <c r="A228" s="35">
        <v>65</v>
      </c>
      <c r="B228" s="35">
        <v>65</v>
      </c>
      <c r="C228" s="35" t="s">
        <v>205</v>
      </c>
      <c r="D228" s="35" t="s">
        <v>37</v>
      </c>
      <c r="F228" s="35">
        <v>3.71</v>
      </c>
      <c r="G228" s="35">
        <v>765364.31299999997</v>
      </c>
      <c r="H228" s="35">
        <v>6185487</v>
      </c>
      <c r="I228" s="35">
        <v>0.55700000000000005</v>
      </c>
      <c r="J228" s="35" t="s">
        <v>38</v>
      </c>
      <c r="K228" s="35">
        <v>1.1000000000000001</v>
      </c>
    </row>
    <row r="229" spans="1:12" x14ac:dyDescent="0.2">
      <c r="A229" s="35">
        <v>66</v>
      </c>
      <c r="B229" s="35">
        <v>66</v>
      </c>
      <c r="C229" s="35" t="s">
        <v>204</v>
      </c>
      <c r="D229" s="35" t="s">
        <v>37</v>
      </c>
      <c r="F229" s="35">
        <v>3.81</v>
      </c>
      <c r="G229" s="35">
        <v>43500.413999999997</v>
      </c>
      <c r="H229" s="35">
        <v>36918.394999999997</v>
      </c>
      <c r="I229" s="35">
        <v>5.3019999999999996</v>
      </c>
      <c r="J229" s="35" t="s">
        <v>36</v>
      </c>
      <c r="K229" s="35">
        <v>9.9</v>
      </c>
    </row>
    <row r="230" spans="1:12" x14ac:dyDescent="0.2">
      <c r="A230" s="35">
        <v>67</v>
      </c>
      <c r="B230" s="35">
        <v>67</v>
      </c>
      <c r="C230" s="35" t="s">
        <v>203</v>
      </c>
      <c r="D230" s="35" t="s">
        <v>16</v>
      </c>
      <c r="E230" s="35">
        <v>0</v>
      </c>
      <c r="H230" s="35">
        <v>37992000</v>
      </c>
      <c r="J230" s="35" t="s">
        <v>43</v>
      </c>
    </row>
    <row r="231" spans="1:12" x14ac:dyDescent="0.2">
      <c r="A231" s="35">
        <v>68</v>
      </c>
      <c r="B231" s="35">
        <v>68</v>
      </c>
      <c r="C231" s="35" t="s">
        <v>202</v>
      </c>
      <c r="D231" s="35" t="s">
        <v>16</v>
      </c>
      <c r="E231" s="35">
        <v>0.1</v>
      </c>
      <c r="H231" s="35">
        <v>40231740</v>
      </c>
      <c r="J231" s="35" t="s">
        <v>43</v>
      </c>
    </row>
    <row r="232" spans="1:12" x14ac:dyDescent="0.2">
      <c r="A232" s="35">
        <v>69</v>
      </c>
      <c r="B232" s="35">
        <v>69</v>
      </c>
      <c r="C232" s="35" t="s">
        <v>201</v>
      </c>
      <c r="D232" s="35" t="s">
        <v>16</v>
      </c>
      <c r="E232" s="35">
        <v>0.5</v>
      </c>
      <c r="F232" s="35">
        <v>3.81</v>
      </c>
      <c r="G232" s="35">
        <v>2172993.5</v>
      </c>
      <c r="H232" s="35">
        <v>40287884</v>
      </c>
      <c r="I232" s="35">
        <v>0.24299999999999999</v>
      </c>
      <c r="J232" s="35" t="s">
        <v>38</v>
      </c>
      <c r="K232" s="35">
        <v>0.6</v>
      </c>
      <c r="L232" s="35">
        <v>15.4</v>
      </c>
    </row>
    <row r="233" spans="1:12" x14ac:dyDescent="0.2">
      <c r="A233" s="35">
        <v>70</v>
      </c>
      <c r="B233" s="35">
        <v>70</v>
      </c>
      <c r="C233" s="35" t="s">
        <v>200</v>
      </c>
      <c r="D233" s="35" t="s">
        <v>16</v>
      </c>
      <c r="E233" s="35">
        <v>1</v>
      </c>
      <c r="F233" s="35">
        <v>3.8</v>
      </c>
      <c r="G233" s="35">
        <v>4401453</v>
      </c>
      <c r="H233" s="35">
        <v>40871348</v>
      </c>
      <c r="I233" s="35">
        <v>0.48499999999999999</v>
      </c>
      <c r="J233" s="35" t="s">
        <v>38</v>
      </c>
      <c r="K233" s="35">
        <v>1</v>
      </c>
      <c r="L233" s="35">
        <v>-1.8</v>
      </c>
    </row>
    <row r="234" spans="1:12" x14ac:dyDescent="0.2">
      <c r="A234" s="35">
        <v>71</v>
      </c>
      <c r="B234" s="35">
        <v>71</v>
      </c>
      <c r="C234" s="35" t="s">
        <v>199</v>
      </c>
      <c r="D234" s="35" t="s">
        <v>16</v>
      </c>
      <c r="E234" s="35">
        <v>5</v>
      </c>
      <c r="F234" s="35">
        <v>3.81</v>
      </c>
      <c r="G234" s="35">
        <v>21980654</v>
      </c>
      <c r="H234" s="35">
        <v>39056428</v>
      </c>
      <c r="I234" s="35">
        <v>2.5329999999999999</v>
      </c>
      <c r="J234" s="35" t="s">
        <v>38</v>
      </c>
      <c r="K234" s="35">
        <v>4.5999999999999996</v>
      </c>
      <c r="L234" s="35">
        <v>-8.6999999999999993</v>
      </c>
    </row>
    <row r="235" spans="1:12" x14ac:dyDescent="0.2">
      <c r="A235" s="35">
        <v>72</v>
      </c>
      <c r="B235" s="35">
        <v>72</v>
      </c>
      <c r="C235" s="35" t="s">
        <v>198</v>
      </c>
      <c r="D235" s="35" t="s">
        <v>16</v>
      </c>
      <c r="E235" s="35">
        <v>10</v>
      </c>
      <c r="F235" s="35">
        <v>3.81</v>
      </c>
      <c r="G235" s="35">
        <v>42601396</v>
      </c>
      <c r="H235" s="35">
        <v>35076768</v>
      </c>
      <c r="I235" s="35">
        <v>5.4649999999999999</v>
      </c>
      <c r="J235" s="35" t="s">
        <v>38</v>
      </c>
      <c r="K235" s="35">
        <v>10.199999999999999</v>
      </c>
      <c r="L235" s="35">
        <v>2</v>
      </c>
    </row>
    <row r="236" spans="1:12" x14ac:dyDescent="0.2">
      <c r="A236" s="35">
        <v>73</v>
      </c>
      <c r="B236" s="35">
        <v>73</v>
      </c>
      <c r="C236" s="35" t="s">
        <v>197</v>
      </c>
      <c r="D236" s="35" t="s">
        <v>16</v>
      </c>
      <c r="E236" s="35">
        <v>50</v>
      </c>
      <c r="F236" s="35">
        <v>3.8</v>
      </c>
      <c r="G236" s="35">
        <v>87970968</v>
      </c>
      <c r="H236" s="35">
        <v>18301826</v>
      </c>
      <c r="I236" s="35">
        <v>21.63</v>
      </c>
      <c r="J236" s="35" t="s">
        <v>38</v>
      </c>
      <c r="K236" s="35">
        <v>48.9</v>
      </c>
      <c r="L236" s="35">
        <v>-2.1</v>
      </c>
    </row>
    <row r="237" spans="1:12" x14ac:dyDescent="0.2">
      <c r="A237" s="35">
        <v>74</v>
      </c>
      <c r="B237" s="35">
        <v>74</v>
      </c>
      <c r="C237" s="35" t="s">
        <v>196</v>
      </c>
      <c r="D237" s="35" t="s">
        <v>16</v>
      </c>
      <c r="E237" s="35">
        <v>100</v>
      </c>
      <c r="F237" s="35">
        <v>3.8</v>
      </c>
      <c r="G237" s="35">
        <v>169309024</v>
      </c>
      <c r="H237" s="35">
        <v>12480782</v>
      </c>
      <c r="I237" s="35">
        <v>61.045000000000002</v>
      </c>
      <c r="J237" s="35" t="s">
        <v>35</v>
      </c>
      <c r="K237" s="35">
        <v>99.3</v>
      </c>
      <c r="L237" s="35">
        <v>-0.7</v>
      </c>
    </row>
    <row r="239" spans="1:12" x14ac:dyDescent="0.2">
      <c r="A239" s="35" t="s">
        <v>302</v>
      </c>
    </row>
    <row r="241" spans="1:12" x14ac:dyDescent="0.2">
      <c r="B241" s="35" t="s">
        <v>270</v>
      </c>
      <c r="C241" s="35" t="s">
        <v>24</v>
      </c>
      <c r="D241" s="35" t="s">
        <v>18</v>
      </c>
      <c r="E241" s="35" t="s">
        <v>25</v>
      </c>
      <c r="F241" s="35" t="s">
        <v>26</v>
      </c>
      <c r="G241" s="35" t="s">
        <v>27</v>
      </c>
      <c r="H241" s="35" t="s">
        <v>28</v>
      </c>
      <c r="I241" s="35" t="s">
        <v>29</v>
      </c>
      <c r="J241" s="35" t="s">
        <v>30</v>
      </c>
      <c r="K241" s="35" t="s">
        <v>31</v>
      </c>
      <c r="L241" s="35" t="s">
        <v>32</v>
      </c>
    </row>
    <row r="242" spans="1:12" x14ac:dyDescent="0.2">
      <c r="A242" s="35">
        <v>1</v>
      </c>
      <c r="B242" s="35">
        <v>1</v>
      </c>
      <c r="C242" s="35" t="s">
        <v>269</v>
      </c>
      <c r="D242" s="35" t="s">
        <v>16</v>
      </c>
      <c r="E242" s="35">
        <v>0</v>
      </c>
      <c r="H242" s="35">
        <v>4363747</v>
      </c>
      <c r="J242" s="35" t="s">
        <v>33</v>
      </c>
    </row>
    <row r="243" spans="1:12" x14ac:dyDescent="0.2">
      <c r="A243" s="35">
        <v>2</v>
      </c>
      <c r="B243" s="35">
        <v>2</v>
      </c>
      <c r="C243" s="35" t="s">
        <v>268</v>
      </c>
      <c r="D243" s="35" t="s">
        <v>16</v>
      </c>
      <c r="E243" s="35">
        <v>0.1</v>
      </c>
      <c r="F243" s="35">
        <v>0.84</v>
      </c>
      <c r="G243" s="35">
        <v>61149.324000000001</v>
      </c>
      <c r="H243" s="35">
        <v>3760618.75</v>
      </c>
      <c r="I243" s="35">
        <v>0.14599999999999999</v>
      </c>
      <c r="J243" s="35" t="s">
        <v>34</v>
      </c>
      <c r="K243" s="35">
        <v>0.1</v>
      </c>
      <c r="L243" s="35">
        <v>-1.6</v>
      </c>
    </row>
    <row r="244" spans="1:12" x14ac:dyDescent="0.2">
      <c r="A244" s="35">
        <v>3</v>
      </c>
      <c r="B244" s="35">
        <v>3</v>
      </c>
      <c r="C244" s="35" t="s">
        <v>267</v>
      </c>
      <c r="D244" s="35" t="s">
        <v>16</v>
      </c>
      <c r="E244" s="35">
        <v>0.5</v>
      </c>
      <c r="F244" s="35">
        <v>0.84</v>
      </c>
      <c r="G244" s="35">
        <v>259694.31299999999</v>
      </c>
      <c r="H244" s="35">
        <v>3579261.5</v>
      </c>
      <c r="I244" s="35">
        <v>0.65300000000000002</v>
      </c>
      <c r="J244" s="35" t="s">
        <v>34</v>
      </c>
      <c r="K244" s="35">
        <v>0.6</v>
      </c>
      <c r="L244" s="35">
        <v>12.1</v>
      </c>
    </row>
    <row r="245" spans="1:12" x14ac:dyDescent="0.2">
      <c r="A245" s="35">
        <v>4</v>
      </c>
      <c r="B245" s="35">
        <v>4</v>
      </c>
      <c r="C245" s="35" t="s">
        <v>266</v>
      </c>
      <c r="D245" s="35" t="s">
        <v>16</v>
      </c>
      <c r="E245" s="35">
        <v>1</v>
      </c>
      <c r="F245" s="35">
        <v>0.84</v>
      </c>
      <c r="G245" s="35">
        <v>478306.59399999998</v>
      </c>
      <c r="H245" s="35">
        <v>3447239.25</v>
      </c>
      <c r="I245" s="35">
        <v>1.2490000000000001</v>
      </c>
      <c r="J245" s="35" t="s">
        <v>34</v>
      </c>
      <c r="K245" s="35">
        <v>1.1000000000000001</v>
      </c>
      <c r="L245" s="35">
        <v>10.6</v>
      </c>
    </row>
    <row r="246" spans="1:12" x14ac:dyDescent="0.2">
      <c r="A246" s="35">
        <v>5</v>
      </c>
      <c r="B246" s="35">
        <v>5</v>
      </c>
      <c r="C246" s="35" t="s">
        <v>265</v>
      </c>
      <c r="D246" s="35" t="s">
        <v>16</v>
      </c>
      <c r="E246" s="35">
        <v>5</v>
      </c>
      <c r="F246" s="35">
        <v>0.84</v>
      </c>
      <c r="G246" s="35">
        <v>2185084</v>
      </c>
      <c r="H246" s="35">
        <v>3589583.75</v>
      </c>
      <c r="I246" s="35">
        <v>5.4790000000000001</v>
      </c>
      <c r="J246" s="35" t="s">
        <v>35</v>
      </c>
      <c r="K246" s="35">
        <v>5</v>
      </c>
      <c r="L246" s="35">
        <v>0.6</v>
      </c>
    </row>
    <row r="247" spans="1:12" x14ac:dyDescent="0.2">
      <c r="A247" s="35">
        <v>6</v>
      </c>
      <c r="B247" s="35">
        <v>6</v>
      </c>
      <c r="C247" s="35" t="s">
        <v>264</v>
      </c>
      <c r="D247" s="35" t="s">
        <v>16</v>
      </c>
      <c r="E247" s="35">
        <v>10</v>
      </c>
      <c r="F247" s="35">
        <v>0.84</v>
      </c>
      <c r="G247" s="35">
        <v>3953332</v>
      </c>
      <c r="H247" s="35">
        <v>3231959.5</v>
      </c>
      <c r="I247" s="35">
        <v>11.009</v>
      </c>
      <c r="J247" s="35" t="s">
        <v>35</v>
      </c>
      <c r="K247" s="35">
        <v>10.3</v>
      </c>
      <c r="L247" s="35">
        <v>3.3</v>
      </c>
    </row>
    <row r="248" spans="1:12" x14ac:dyDescent="0.2">
      <c r="A248" s="35">
        <v>7</v>
      </c>
      <c r="B248" s="35">
        <v>7</v>
      </c>
      <c r="C248" s="35" t="s">
        <v>263</v>
      </c>
      <c r="D248" s="35" t="s">
        <v>16</v>
      </c>
      <c r="E248" s="35">
        <v>50</v>
      </c>
      <c r="F248" s="35">
        <v>0.84</v>
      </c>
      <c r="G248" s="35">
        <v>16198052</v>
      </c>
      <c r="H248" s="35">
        <v>3094662.75</v>
      </c>
      <c r="I248" s="35">
        <v>47.107999999999997</v>
      </c>
      <c r="J248" s="35" t="s">
        <v>34</v>
      </c>
      <c r="K248" s="35">
        <v>51.7</v>
      </c>
      <c r="L248" s="35">
        <v>3.3</v>
      </c>
    </row>
    <row r="249" spans="1:12" x14ac:dyDescent="0.2">
      <c r="A249" s="35">
        <v>8</v>
      </c>
      <c r="B249" s="35">
        <v>8</v>
      </c>
      <c r="C249" s="35" t="s">
        <v>262</v>
      </c>
      <c r="D249" s="35" t="s">
        <v>16</v>
      </c>
      <c r="E249" s="35">
        <v>100</v>
      </c>
      <c r="F249" s="35">
        <v>0.84</v>
      </c>
      <c r="G249" s="35">
        <v>24210924</v>
      </c>
      <c r="H249" s="35">
        <v>3118401</v>
      </c>
      <c r="I249" s="35">
        <v>69.875</v>
      </c>
      <c r="J249" s="35" t="s">
        <v>34</v>
      </c>
      <c r="K249" s="35">
        <v>93.1</v>
      </c>
      <c r="L249" s="35">
        <v>-6.9</v>
      </c>
    </row>
    <row r="250" spans="1:12" x14ac:dyDescent="0.2">
      <c r="A250" s="35">
        <v>9</v>
      </c>
      <c r="B250" s="35">
        <v>9</v>
      </c>
      <c r="C250" s="35" t="s">
        <v>261</v>
      </c>
      <c r="D250" s="35" t="s">
        <v>37</v>
      </c>
      <c r="H250" s="35">
        <v>21.541</v>
      </c>
      <c r="J250" s="35" t="s">
        <v>33</v>
      </c>
    </row>
    <row r="251" spans="1:12" x14ac:dyDescent="0.2">
      <c r="A251" s="35">
        <v>10</v>
      </c>
      <c r="B251" s="35">
        <v>10</v>
      </c>
      <c r="C251" s="35" t="s">
        <v>260</v>
      </c>
      <c r="D251" s="35" t="s">
        <v>37</v>
      </c>
      <c r="F251" s="35">
        <v>0.83</v>
      </c>
      <c r="G251" s="35">
        <v>6279734.5</v>
      </c>
      <c r="H251" s="35">
        <v>1805111.125</v>
      </c>
      <c r="I251" s="35">
        <v>31.31</v>
      </c>
      <c r="J251" s="35" t="s">
        <v>34</v>
      </c>
      <c r="K251" s="35">
        <v>31.7</v>
      </c>
    </row>
    <row r="252" spans="1:12" x14ac:dyDescent="0.2">
      <c r="A252" s="35">
        <v>11</v>
      </c>
      <c r="B252" s="35">
        <v>11</v>
      </c>
      <c r="C252" s="35" t="s">
        <v>259</v>
      </c>
      <c r="D252" s="35" t="s">
        <v>37</v>
      </c>
      <c r="F252" s="35">
        <v>0.84</v>
      </c>
      <c r="G252" s="35">
        <v>7244600</v>
      </c>
      <c r="H252" s="35">
        <v>1735475.625</v>
      </c>
      <c r="I252" s="35">
        <v>37.57</v>
      </c>
      <c r="J252" s="35" t="s">
        <v>35</v>
      </c>
      <c r="K252" s="35">
        <v>39.200000000000003</v>
      </c>
    </row>
    <row r="253" spans="1:12" x14ac:dyDescent="0.2">
      <c r="A253" s="35">
        <v>12</v>
      </c>
      <c r="B253" s="35">
        <v>12</v>
      </c>
      <c r="C253" s="35" t="s">
        <v>258</v>
      </c>
      <c r="D253" s="35" t="s">
        <v>37</v>
      </c>
      <c r="F253" s="35">
        <v>0.84</v>
      </c>
      <c r="G253" s="35">
        <v>7101701</v>
      </c>
      <c r="H253" s="35">
        <v>1767994.5</v>
      </c>
      <c r="I253" s="35">
        <v>36.151000000000003</v>
      </c>
      <c r="J253" s="35" t="s">
        <v>34</v>
      </c>
      <c r="K253" s="35">
        <v>37.5</v>
      </c>
    </row>
    <row r="254" spans="1:12" x14ac:dyDescent="0.2">
      <c r="A254" s="35">
        <v>13</v>
      </c>
      <c r="B254" s="35">
        <v>13</v>
      </c>
      <c r="C254" s="35" t="s">
        <v>257</v>
      </c>
      <c r="D254" s="35" t="s">
        <v>37</v>
      </c>
      <c r="F254" s="35">
        <v>0.84</v>
      </c>
      <c r="G254" s="35">
        <v>7154192.5</v>
      </c>
      <c r="H254" s="35">
        <v>1884409</v>
      </c>
      <c r="I254" s="35">
        <v>34.168999999999997</v>
      </c>
      <c r="J254" s="35" t="s">
        <v>34</v>
      </c>
      <c r="K254" s="35">
        <v>35.1</v>
      </c>
    </row>
    <row r="255" spans="1:12" x14ac:dyDescent="0.2">
      <c r="A255" s="35">
        <v>14</v>
      </c>
      <c r="B255" s="35">
        <v>14</v>
      </c>
      <c r="C255" s="35" t="s">
        <v>256</v>
      </c>
      <c r="D255" s="35" t="s">
        <v>37</v>
      </c>
      <c r="F255" s="35">
        <v>0.83</v>
      </c>
      <c r="G255" s="35">
        <v>6955150</v>
      </c>
      <c r="H255" s="35">
        <v>1743047.125</v>
      </c>
      <c r="I255" s="35">
        <v>35.911999999999999</v>
      </c>
      <c r="J255" s="35" t="s">
        <v>34</v>
      </c>
      <c r="K255" s="35">
        <v>37.200000000000003</v>
      </c>
    </row>
    <row r="256" spans="1:12" x14ac:dyDescent="0.2">
      <c r="A256" s="35">
        <v>15</v>
      </c>
      <c r="B256" s="35">
        <v>15</v>
      </c>
      <c r="C256" s="35" t="s">
        <v>255</v>
      </c>
      <c r="D256" s="35" t="s">
        <v>37</v>
      </c>
      <c r="F256" s="35">
        <v>0.87</v>
      </c>
      <c r="G256" s="35">
        <v>683170.43799999997</v>
      </c>
      <c r="H256" s="35">
        <v>182850.45300000001</v>
      </c>
      <c r="I256" s="35">
        <v>33.625999999999998</v>
      </c>
      <c r="J256" s="35" t="s">
        <v>34</v>
      </c>
      <c r="K256" s="35">
        <v>34.4</v>
      </c>
    </row>
    <row r="257" spans="1:11" x14ac:dyDescent="0.2">
      <c r="A257" s="35">
        <v>16</v>
      </c>
      <c r="B257" s="35">
        <v>16</v>
      </c>
      <c r="C257" s="35" t="s">
        <v>254</v>
      </c>
      <c r="D257" s="35" t="s">
        <v>37</v>
      </c>
      <c r="F257" s="35">
        <v>0.84</v>
      </c>
      <c r="G257" s="35">
        <v>3081824.5</v>
      </c>
      <c r="H257" s="35">
        <v>2425795.5</v>
      </c>
      <c r="I257" s="35">
        <v>11.433999999999999</v>
      </c>
      <c r="J257" s="35" t="s">
        <v>34</v>
      </c>
      <c r="K257" s="35">
        <v>10.7</v>
      </c>
    </row>
    <row r="258" spans="1:11" x14ac:dyDescent="0.2">
      <c r="A258" s="35">
        <v>17</v>
      </c>
      <c r="B258" s="35">
        <v>17</v>
      </c>
      <c r="C258" s="35" t="s">
        <v>253</v>
      </c>
      <c r="D258" s="35" t="s">
        <v>37</v>
      </c>
      <c r="F258" s="35">
        <v>0.84</v>
      </c>
      <c r="G258" s="35">
        <v>2821089.5</v>
      </c>
      <c r="H258" s="35">
        <v>2522591.25</v>
      </c>
      <c r="I258" s="35">
        <v>10.065</v>
      </c>
      <c r="J258" s="35" t="s">
        <v>34</v>
      </c>
      <c r="K258" s="35">
        <v>9.4</v>
      </c>
    </row>
    <row r="259" spans="1:11" x14ac:dyDescent="0.2">
      <c r="A259" s="35">
        <v>18</v>
      </c>
      <c r="B259" s="35">
        <v>18</v>
      </c>
      <c r="C259" s="35" t="s">
        <v>252</v>
      </c>
      <c r="D259" s="35" t="s">
        <v>37</v>
      </c>
      <c r="F259" s="35">
        <v>0.84</v>
      </c>
      <c r="G259" s="35">
        <v>2468200.75</v>
      </c>
      <c r="H259" s="35">
        <v>2409800.5</v>
      </c>
      <c r="I259" s="35">
        <v>9.218</v>
      </c>
      <c r="J259" s="35" t="s">
        <v>38</v>
      </c>
      <c r="K259" s="35">
        <v>8.6</v>
      </c>
    </row>
    <row r="260" spans="1:11" x14ac:dyDescent="0.2">
      <c r="A260" s="35">
        <v>19</v>
      </c>
      <c r="B260" s="35">
        <v>19</v>
      </c>
      <c r="C260" s="35" t="s">
        <v>251</v>
      </c>
      <c r="D260" s="35" t="s">
        <v>37</v>
      </c>
      <c r="F260" s="35">
        <v>0.84</v>
      </c>
      <c r="G260" s="35">
        <v>2846200.75</v>
      </c>
      <c r="H260" s="35">
        <v>2267056</v>
      </c>
      <c r="I260" s="35">
        <v>11.298999999999999</v>
      </c>
      <c r="J260" s="35" t="s">
        <v>34</v>
      </c>
      <c r="K260" s="35">
        <v>10.6</v>
      </c>
    </row>
    <row r="261" spans="1:11" x14ac:dyDescent="0.2">
      <c r="A261" s="35">
        <v>20</v>
      </c>
      <c r="B261" s="35">
        <v>20</v>
      </c>
      <c r="C261" s="35" t="s">
        <v>250</v>
      </c>
      <c r="D261" s="35" t="s">
        <v>37</v>
      </c>
      <c r="F261" s="35">
        <v>0.84</v>
      </c>
      <c r="G261" s="35">
        <v>2907975.75</v>
      </c>
      <c r="H261" s="35">
        <v>2343015.25</v>
      </c>
      <c r="I261" s="35">
        <v>11.17</v>
      </c>
      <c r="J261" s="35" t="s">
        <v>38</v>
      </c>
      <c r="K261" s="35">
        <v>10.5</v>
      </c>
    </row>
    <row r="262" spans="1:11" x14ac:dyDescent="0.2">
      <c r="A262" s="35">
        <v>21</v>
      </c>
      <c r="B262" s="35">
        <v>21</v>
      </c>
      <c r="C262" s="35" t="s">
        <v>249</v>
      </c>
      <c r="D262" s="35" t="s">
        <v>37</v>
      </c>
      <c r="F262" s="35">
        <v>0.84</v>
      </c>
      <c r="G262" s="35">
        <v>3027383.5</v>
      </c>
      <c r="H262" s="35">
        <v>2315077</v>
      </c>
      <c r="I262" s="35">
        <v>11.769</v>
      </c>
      <c r="J262" s="35" t="s">
        <v>34</v>
      </c>
      <c r="K262" s="35">
        <v>11.1</v>
      </c>
    </row>
    <row r="263" spans="1:11" x14ac:dyDescent="0.2">
      <c r="A263" s="35">
        <v>22</v>
      </c>
      <c r="B263" s="35">
        <v>22</v>
      </c>
      <c r="C263" s="35" t="s">
        <v>248</v>
      </c>
      <c r="D263" s="35" t="s">
        <v>37</v>
      </c>
      <c r="F263" s="35">
        <v>0.84</v>
      </c>
      <c r="G263" s="35">
        <v>3462398.5</v>
      </c>
      <c r="H263" s="35">
        <v>1329500.25</v>
      </c>
      <c r="I263" s="35">
        <v>23.439</v>
      </c>
      <c r="J263" s="35" t="s">
        <v>34</v>
      </c>
      <c r="K263" s="35">
        <v>23</v>
      </c>
    </row>
    <row r="264" spans="1:11" x14ac:dyDescent="0.2">
      <c r="A264" s="35">
        <v>23</v>
      </c>
      <c r="B264" s="35">
        <v>23</v>
      </c>
      <c r="C264" s="35" t="s">
        <v>247</v>
      </c>
      <c r="D264" s="35" t="s">
        <v>37</v>
      </c>
      <c r="F264" s="35">
        <v>0.83</v>
      </c>
      <c r="G264" s="35">
        <v>3153567.5</v>
      </c>
      <c r="H264" s="35">
        <v>1456971.25</v>
      </c>
      <c r="I264" s="35">
        <v>19.48</v>
      </c>
      <c r="J264" s="35" t="s">
        <v>35</v>
      </c>
      <c r="K264" s="35">
        <v>18.8</v>
      </c>
    </row>
    <row r="265" spans="1:11" x14ac:dyDescent="0.2">
      <c r="A265" s="35">
        <v>24</v>
      </c>
      <c r="B265" s="35">
        <v>24</v>
      </c>
      <c r="C265" s="35" t="s">
        <v>246</v>
      </c>
      <c r="D265" s="35" t="s">
        <v>37</v>
      </c>
      <c r="F265" s="35">
        <v>0.82</v>
      </c>
      <c r="G265" s="35">
        <v>3048952.75</v>
      </c>
      <c r="H265" s="35">
        <v>1408075.125</v>
      </c>
      <c r="I265" s="35">
        <v>19.488</v>
      </c>
      <c r="J265" s="35" t="s">
        <v>35</v>
      </c>
      <c r="K265" s="35">
        <v>18.8</v>
      </c>
    </row>
    <row r="266" spans="1:11" x14ac:dyDescent="0.2">
      <c r="A266" s="35">
        <v>25</v>
      </c>
      <c r="B266" s="35">
        <v>25</v>
      </c>
      <c r="C266" s="35" t="s">
        <v>245</v>
      </c>
      <c r="D266" s="35" t="s">
        <v>37</v>
      </c>
      <c r="F266" s="35">
        <v>0.83</v>
      </c>
      <c r="G266" s="35">
        <v>3196136</v>
      </c>
      <c r="H266" s="35">
        <v>1401022.25</v>
      </c>
      <c r="I266" s="35">
        <v>20.532</v>
      </c>
      <c r="J266" s="35" t="s">
        <v>35</v>
      </c>
      <c r="K266" s="35">
        <v>19.899999999999999</v>
      </c>
    </row>
    <row r="267" spans="1:11" x14ac:dyDescent="0.2">
      <c r="A267" s="35">
        <v>26</v>
      </c>
      <c r="B267" s="35">
        <v>26</v>
      </c>
      <c r="C267" s="35" t="s">
        <v>244</v>
      </c>
      <c r="D267" s="35" t="s">
        <v>37</v>
      </c>
      <c r="F267" s="35">
        <v>0.83</v>
      </c>
      <c r="G267" s="35">
        <v>3135182.25</v>
      </c>
      <c r="H267" s="35">
        <v>1389594.125</v>
      </c>
      <c r="I267" s="35">
        <v>20.306000000000001</v>
      </c>
      <c r="J267" s="35" t="s">
        <v>35</v>
      </c>
      <c r="K267" s="35">
        <v>19.7</v>
      </c>
    </row>
    <row r="268" spans="1:11" x14ac:dyDescent="0.2">
      <c r="A268" s="35">
        <v>27</v>
      </c>
      <c r="B268" s="35">
        <v>27</v>
      </c>
      <c r="C268" s="35" t="s">
        <v>243</v>
      </c>
      <c r="D268" s="35" t="s">
        <v>37</v>
      </c>
      <c r="F268" s="35">
        <v>0.82</v>
      </c>
      <c r="G268" s="35">
        <v>3270428.25</v>
      </c>
      <c r="H268" s="35">
        <v>1331628.25</v>
      </c>
      <c r="I268" s="35">
        <v>22.103999999999999</v>
      </c>
      <c r="J268" s="35" t="s">
        <v>35</v>
      </c>
      <c r="K268" s="35">
        <v>21.6</v>
      </c>
    </row>
    <row r="269" spans="1:11" x14ac:dyDescent="0.2">
      <c r="A269" s="35">
        <v>28</v>
      </c>
      <c r="B269" s="35">
        <v>28</v>
      </c>
      <c r="C269" s="35" t="s">
        <v>242</v>
      </c>
      <c r="D269" s="35" t="s">
        <v>37</v>
      </c>
      <c r="F269" s="35">
        <v>0.81</v>
      </c>
      <c r="G269" s="35">
        <v>10041138</v>
      </c>
      <c r="H269" s="35">
        <v>1535023.625</v>
      </c>
      <c r="I269" s="35">
        <v>58.872</v>
      </c>
      <c r="J269" s="35" t="s">
        <v>34</v>
      </c>
      <c r="K269" s="35">
        <v>69.900000000000006</v>
      </c>
    </row>
    <row r="270" spans="1:11" x14ac:dyDescent="0.2">
      <c r="A270" s="35">
        <v>29</v>
      </c>
      <c r="B270" s="35">
        <v>29</v>
      </c>
      <c r="C270" s="35" t="s">
        <v>241</v>
      </c>
      <c r="D270" s="35" t="s">
        <v>37</v>
      </c>
      <c r="F270" s="35">
        <v>0.82</v>
      </c>
      <c r="G270" s="35">
        <v>10479627</v>
      </c>
      <c r="H270" s="35">
        <v>1639421.625</v>
      </c>
      <c r="I270" s="35">
        <v>57.53</v>
      </c>
      <c r="J270" s="35" t="s">
        <v>34</v>
      </c>
      <c r="K270" s="35">
        <v>67.599999999999994</v>
      </c>
    </row>
    <row r="271" spans="1:11" x14ac:dyDescent="0.2">
      <c r="A271" s="35">
        <v>30</v>
      </c>
      <c r="B271" s="35">
        <v>30</v>
      </c>
      <c r="C271" s="35" t="s">
        <v>240</v>
      </c>
      <c r="D271" s="35" t="s">
        <v>37</v>
      </c>
      <c r="F271" s="35">
        <v>0.82</v>
      </c>
      <c r="G271" s="35">
        <v>10366496</v>
      </c>
      <c r="H271" s="35">
        <v>1760133</v>
      </c>
      <c r="I271" s="35">
        <v>53.006</v>
      </c>
      <c r="J271" s="35" t="s">
        <v>34</v>
      </c>
      <c r="K271" s="35">
        <v>60.3</v>
      </c>
    </row>
    <row r="272" spans="1:11" x14ac:dyDescent="0.2">
      <c r="A272" s="35">
        <v>31</v>
      </c>
      <c r="B272" s="35">
        <v>31</v>
      </c>
      <c r="C272" s="35" t="s">
        <v>239</v>
      </c>
      <c r="D272" s="35" t="s">
        <v>37</v>
      </c>
      <c r="F272" s="35">
        <v>0.81</v>
      </c>
      <c r="G272" s="35">
        <v>9884830</v>
      </c>
      <c r="H272" s="35">
        <v>1585139.75</v>
      </c>
      <c r="I272" s="35">
        <v>56.122999999999998</v>
      </c>
      <c r="J272" s="35" t="s">
        <v>34</v>
      </c>
      <c r="K272" s="35">
        <v>65.3</v>
      </c>
    </row>
    <row r="273" spans="1:11" x14ac:dyDescent="0.2">
      <c r="A273" s="35">
        <v>32</v>
      </c>
      <c r="B273" s="35">
        <v>32</v>
      </c>
      <c r="C273" s="35" t="s">
        <v>238</v>
      </c>
      <c r="D273" s="35" t="s">
        <v>37</v>
      </c>
      <c r="F273" s="35">
        <v>0.82</v>
      </c>
      <c r="G273" s="35">
        <v>10071341</v>
      </c>
      <c r="H273" s="35">
        <v>1704567.25</v>
      </c>
      <c r="I273" s="35">
        <v>53.176000000000002</v>
      </c>
      <c r="J273" s="35" t="s">
        <v>34</v>
      </c>
      <c r="K273" s="35">
        <v>60.6</v>
      </c>
    </row>
    <row r="274" spans="1:11" x14ac:dyDescent="0.2">
      <c r="A274" s="35">
        <v>33</v>
      </c>
      <c r="B274" s="35">
        <v>33</v>
      </c>
      <c r="C274" s="35" t="s">
        <v>237</v>
      </c>
      <c r="D274" s="35" t="s">
        <v>37</v>
      </c>
      <c r="H274" s="35">
        <v>3590834.5</v>
      </c>
      <c r="J274" s="35" t="s">
        <v>33</v>
      </c>
    </row>
    <row r="275" spans="1:11" x14ac:dyDescent="0.2">
      <c r="A275" s="35">
        <v>34</v>
      </c>
      <c r="B275" s="35">
        <v>34</v>
      </c>
      <c r="C275" s="35" t="s">
        <v>236</v>
      </c>
      <c r="D275" s="35" t="s">
        <v>37</v>
      </c>
      <c r="J275" s="35" t="s">
        <v>43</v>
      </c>
    </row>
    <row r="276" spans="1:11" x14ac:dyDescent="0.2">
      <c r="A276" s="35">
        <v>35</v>
      </c>
      <c r="B276" s="35">
        <v>35</v>
      </c>
      <c r="C276" s="35" t="s">
        <v>235</v>
      </c>
      <c r="D276" s="35" t="s">
        <v>37</v>
      </c>
      <c r="F276" s="35">
        <v>0.84</v>
      </c>
      <c r="G276" s="35">
        <v>1977352.875</v>
      </c>
      <c r="H276" s="35">
        <v>2342446.5</v>
      </c>
      <c r="I276" s="35">
        <v>7.5970000000000004</v>
      </c>
      <c r="J276" s="35" t="s">
        <v>34</v>
      </c>
      <c r="K276" s="35">
        <v>7</v>
      </c>
    </row>
    <row r="277" spans="1:11" x14ac:dyDescent="0.2">
      <c r="A277" s="35">
        <v>36</v>
      </c>
      <c r="B277" s="35">
        <v>36</v>
      </c>
      <c r="C277" s="35" t="s">
        <v>234</v>
      </c>
      <c r="D277" s="35" t="s">
        <v>37</v>
      </c>
      <c r="F277" s="35">
        <v>0.84</v>
      </c>
      <c r="G277" s="35">
        <v>1558872.25</v>
      </c>
      <c r="H277" s="35">
        <v>2525159.25</v>
      </c>
      <c r="I277" s="35">
        <v>5.556</v>
      </c>
      <c r="J277" s="35" t="s">
        <v>34</v>
      </c>
      <c r="K277" s="35">
        <v>5.0999999999999996</v>
      </c>
    </row>
    <row r="278" spans="1:11" x14ac:dyDescent="0.2">
      <c r="A278" s="35">
        <v>37</v>
      </c>
      <c r="B278" s="35">
        <v>37</v>
      </c>
      <c r="C278" s="35" t="s">
        <v>233</v>
      </c>
      <c r="D278" s="35" t="s">
        <v>37</v>
      </c>
      <c r="F278" s="35">
        <v>0.84</v>
      </c>
      <c r="G278" s="35">
        <v>1601565.25</v>
      </c>
      <c r="H278" s="35">
        <v>2474370.25</v>
      </c>
      <c r="I278" s="35">
        <v>5.8250000000000002</v>
      </c>
      <c r="J278" s="35" t="s">
        <v>34</v>
      </c>
      <c r="K278" s="35">
        <v>5.4</v>
      </c>
    </row>
    <row r="279" spans="1:11" x14ac:dyDescent="0.2">
      <c r="A279" s="35">
        <v>38</v>
      </c>
      <c r="B279" s="35">
        <v>38</v>
      </c>
      <c r="C279" s="35" t="s">
        <v>232</v>
      </c>
      <c r="D279" s="35" t="s">
        <v>37</v>
      </c>
      <c r="F279" s="35">
        <v>0.84</v>
      </c>
      <c r="G279" s="35">
        <v>1464993.125</v>
      </c>
      <c r="H279" s="35">
        <v>2550785.75</v>
      </c>
      <c r="I279" s="35">
        <v>5.1689999999999996</v>
      </c>
      <c r="J279" s="35" t="s">
        <v>35</v>
      </c>
      <c r="K279" s="35">
        <v>4.7</v>
      </c>
    </row>
    <row r="280" spans="1:11" x14ac:dyDescent="0.2">
      <c r="A280" s="35">
        <v>39</v>
      </c>
      <c r="B280" s="35">
        <v>39</v>
      </c>
      <c r="C280" s="35" t="s">
        <v>231</v>
      </c>
      <c r="D280" s="35" t="s">
        <v>37</v>
      </c>
      <c r="F280" s="35">
        <v>0.84</v>
      </c>
      <c r="G280" s="35">
        <v>1445571.875</v>
      </c>
      <c r="H280" s="35">
        <v>2409974</v>
      </c>
      <c r="I280" s="35">
        <v>5.3979999999999997</v>
      </c>
      <c r="J280" s="35" t="s">
        <v>35</v>
      </c>
      <c r="K280" s="35">
        <v>5</v>
      </c>
    </row>
    <row r="281" spans="1:11" x14ac:dyDescent="0.2">
      <c r="A281" s="35">
        <v>40</v>
      </c>
      <c r="B281" s="35">
        <v>40</v>
      </c>
      <c r="C281" s="35" t="s">
        <v>230</v>
      </c>
      <c r="D281" s="35" t="s">
        <v>37</v>
      </c>
      <c r="F281" s="35">
        <v>0.84</v>
      </c>
      <c r="G281" s="35">
        <v>1916562.25</v>
      </c>
      <c r="H281" s="35">
        <v>2552022.75</v>
      </c>
      <c r="I281" s="35">
        <v>6.7590000000000003</v>
      </c>
      <c r="J281" s="35" t="s">
        <v>34</v>
      </c>
      <c r="K281" s="35">
        <v>6.2</v>
      </c>
    </row>
    <row r="282" spans="1:11" x14ac:dyDescent="0.2">
      <c r="A282" s="35">
        <v>41</v>
      </c>
      <c r="B282" s="35">
        <v>41</v>
      </c>
      <c r="C282" s="35" t="s">
        <v>229</v>
      </c>
      <c r="D282" s="35" t="s">
        <v>37</v>
      </c>
      <c r="F282" s="35">
        <v>0.83</v>
      </c>
      <c r="G282" s="35">
        <v>4111177.25</v>
      </c>
      <c r="H282" s="35">
        <v>1925751.625</v>
      </c>
      <c r="I282" s="35">
        <v>19.213999999999999</v>
      </c>
      <c r="J282" s="35" t="s">
        <v>35</v>
      </c>
      <c r="K282" s="35">
        <v>18.600000000000001</v>
      </c>
    </row>
    <row r="283" spans="1:11" x14ac:dyDescent="0.2">
      <c r="A283" s="35">
        <v>42</v>
      </c>
      <c r="B283" s="35">
        <v>42</v>
      </c>
      <c r="C283" s="35" t="s">
        <v>228</v>
      </c>
      <c r="D283" s="35" t="s">
        <v>37</v>
      </c>
      <c r="F283" s="35">
        <v>0.83</v>
      </c>
      <c r="G283" s="35">
        <v>4359638.5</v>
      </c>
      <c r="H283" s="35">
        <v>1947051.125</v>
      </c>
      <c r="I283" s="35">
        <v>20.152000000000001</v>
      </c>
      <c r="J283" s="35" t="s">
        <v>35</v>
      </c>
      <c r="K283" s="35">
        <v>19.5</v>
      </c>
    </row>
    <row r="284" spans="1:11" x14ac:dyDescent="0.2">
      <c r="A284" s="35">
        <v>43</v>
      </c>
      <c r="B284" s="35">
        <v>43</v>
      </c>
      <c r="C284" s="35" t="s">
        <v>227</v>
      </c>
      <c r="D284" s="35" t="s">
        <v>37</v>
      </c>
      <c r="F284" s="35">
        <v>0.83</v>
      </c>
      <c r="G284" s="35">
        <v>4309221.5</v>
      </c>
      <c r="H284" s="35">
        <v>1861747.625</v>
      </c>
      <c r="I284" s="35">
        <v>20.831</v>
      </c>
      <c r="J284" s="35" t="s">
        <v>35</v>
      </c>
      <c r="K284" s="35">
        <v>20.2</v>
      </c>
    </row>
    <row r="285" spans="1:11" x14ac:dyDescent="0.2">
      <c r="A285" s="35">
        <v>44</v>
      </c>
      <c r="B285" s="35">
        <v>44</v>
      </c>
      <c r="C285" s="35" t="s">
        <v>226</v>
      </c>
      <c r="D285" s="35" t="s">
        <v>37</v>
      </c>
      <c r="F285" s="35">
        <v>0.83</v>
      </c>
      <c r="G285" s="35">
        <v>4032514.5</v>
      </c>
      <c r="H285" s="35">
        <v>1926199.375</v>
      </c>
      <c r="I285" s="35">
        <v>18.841999999999999</v>
      </c>
      <c r="J285" s="35" t="s">
        <v>35</v>
      </c>
      <c r="K285" s="35">
        <v>18.2</v>
      </c>
    </row>
    <row r="286" spans="1:11" x14ac:dyDescent="0.2">
      <c r="A286" s="35">
        <v>45</v>
      </c>
      <c r="B286" s="35">
        <v>45</v>
      </c>
      <c r="C286" s="35" t="s">
        <v>225</v>
      </c>
      <c r="D286" s="35" t="s">
        <v>37</v>
      </c>
      <c r="F286" s="35">
        <v>0.83</v>
      </c>
      <c r="G286" s="35">
        <v>4196352</v>
      </c>
      <c r="H286" s="35">
        <v>2003810</v>
      </c>
      <c r="I286" s="35">
        <v>18.847999999999999</v>
      </c>
      <c r="J286" s="35" t="s">
        <v>35</v>
      </c>
      <c r="K286" s="35">
        <v>18.2</v>
      </c>
    </row>
    <row r="287" spans="1:11" x14ac:dyDescent="0.2">
      <c r="A287" s="35">
        <v>46</v>
      </c>
      <c r="B287" s="35">
        <v>46</v>
      </c>
      <c r="C287" s="35" t="s">
        <v>224</v>
      </c>
      <c r="D287" s="35" t="s">
        <v>37</v>
      </c>
      <c r="F287" s="35">
        <v>0.83</v>
      </c>
      <c r="G287" s="35">
        <v>4484605</v>
      </c>
      <c r="H287" s="35">
        <v>1895386.375</v>
      </c>
      <c r="I287" s="35">
        <v>21.295000000000002</v>
      </c>
      <c r="J287" s="35" t="s">
        <v>35</v>
      </c>
      <c r="K287" s="35">
        <v>20.7</v>
      </c>
    </row>
    <row r="288" spans="1:11" x14ac:dyDescent="0.2">
      <c r="A288" s="35">
        <v>47</v>
      </c>
      <c r="B288" s="35">
        <v>47</v>
      </c>
      <c r="C288" s="35" t="s">
        <v>223</v>
      </c>
      <c r="D288" s="35" t="s">
        <v>37</v>
      </c>
      <c r="F288" s="35">
        <v>0.83</v>
      </c>
      <c r="G288" s="35">
        <v>655876.125</v>
      </c>
      <c r="H288" s="35">
        <v>2264957</v>
      </c>
      <c r="I288" s="35">
        <v>2.6059999999999999</v>
      </c>
      <c r="J288" s="35" t="s">
        <v>35</v>
      </c>
      <c r="K288" s="35">
        <v>2.4</v>
      </c>
    </row>
    <row r="289" spans="1:11" x14ac:dyDescent="0.2">
      <c r="A289" s="35">
        <v>48</v>
      </c>
      <c r="B289" s="35">
        <v>48</v>
      </c>
      <c r="C289" s="35" t="s">
        <v>222</v>
      </c>
      <c r="D289" s="35" t="s">
        <v>37</v>
      </c>
      <c r="F289" s="35">
        <v>0.84</v>
      </c>
      <c r="G289" s="35">
        <v>483388.5</v>
      </c>
      <c r="H289" s="35">
        <v>2254367.75</v>
      </c>
      <c r="I289" s="35">
        <v>1.93</v>
      </c>
      <c r="J289" s="35" t="s">
        <v>35</v>
      </c>
      <c r="K289" s="35">
        <v>1.7</v>
      </c>
    </row>
    <row r="290" spans="1:11" x14ac:dyDescent="0.2">
      <c r="A290" s="35">
        <v>49</v>
      </c>
      <c r="B290" s="35">
        <v>49</v>
      </c>
      <c r="C290" s="35" t="s">
        <v>221</v>
      </c>
      <c r="D290" s="35" t="s">
        <v>37</v>
      </c>
      <c r="F290" s="35">
        <v>0.84</v>
      </c>
      <c r="G290" s="35">
        <v>518043.84399999998</v>
      </c>
      <c r="H290" s="35">
        <v>2518814.5</v>
      </c>
      <c r="I290" s="35">
        <v>1.851</v>
      </c>
      <c r="J290" s="35" t="s">
        <v>35</v>
      </c>
      <c r="K290" s="35">
        <v>1.7</v>
      </c>
    </row>
    <row r="291" spans="1:11" x14ac:dyDescent="0.2">
      <c r="A291" s="35">
        <v>50</v>
      </c>
      <c r="B291" s="35">
        <v>50</v>
      </c>
      <c r="C291" s="35" t="s">
        <v>220</v>
      </c>
      <c r="D291" s="35" t="s">
        <v>37</v>
      </c>
      <c r="F291" s="35">
        <v>0.83</v>
      </c>
      <c r="G291" s="35">
        <v>461024.43800000002</v>
      </c>
      <c r="H291" s="35">
        <v>2562972.25</v>
      </c>
      <c r="I291" s="35">
        <v>1.619</v>
      </c>
      <c r="J291" s="35" t="s">
        <v>34</v>
      </c>
      <c r="K291" s="35">
        <v>1.4</v>
      </c>
    </row>
    <row r="292" spans="1:11" x14ac:dyDescent="0.2">
      <c r="A292" s="35">
        <v>51</v>
      </c>
      <c r="B292" s="35">
        <v>51</v>
      </c>
      <c r="C292" s="35" t="s">
        <v>219</v>
      </c>
      <c r="D292" s="35" t="s">
        <v>37</v>
      </c>
      <c r="F292" s="35">
        <v>0.84</v>
      </c>
      <c r="G292" s="35">
        <v>395794.43800000002</v>
      </c>
      <c r="H292" s="35">
        <v>2631901.75</v>
      </c>
      <c r="I292" s="35">
        <v>1.353</v>
      </c>
      <c r="J292" s="35" t="s">
        <v>35</v>
      </c>
      <c r="K292" s="35">
        <v>1.2</v>
      </c>
    </row>
    <row r="293" spans="1:11" x14ac:dyDescent="0.2">
      <c r="A293" s="35">
        <v>52</v>
      </c>
      <c r="B293" s="35">
        <v>52</v>
      </c>
      <c r="C293" s="35" t="s">
        <v>218</v>
      </c>
      <c r="D293" s="35" t="s">
        <v>37</v>
      </c>
      <c r="F293" s="35">
        <v>0.84</v>
      </c>
      <c r="G293" s="35">
        <v>470000.56300000002</v>
      </c>
      <c r="H293" s="35">
        <v>2653409.25</v>
      </c>
      <c r="I293" s="35">
        <v>1.5940000000000001</v>
      </c>
      <c r="J293" s="35" t="s">
        <v>34</v>
      </c>
      <c r="K293" s="35">
        <v>1.4</v>
      </c>
    </row>
    <row r="294" spans="1:11" x14ac:dyDescent="0.2">
      <c r="A294" s="35">
        <v>53</v>
      </c>
      <c r="B294" s="35">
        <v>53</v>
      </c>
      <c r="C294" s="35" t="s">
        <v>217</v>
      </c>
      <c r="D294" s="35" t="s">
        <v>37</v>
      </c>
      <c r="F294" s="35">
        <v>0.84</v>
      </c>
      <c r="G294" s="35">
        <v>511131</v>
      </c>
      <c r="H294" s="35">
        <v>1920548.125</v>
      </c>
      <c r="I294" s="35">
        <v>2.395</v>
      </c>
      <c r="J294" s="35" t="s">
        <v>35</v>
      </c>
      <c r="K294" s="35">
        <v>2.2000000000000002</v>
      </c>
    </row>
    <row r="295" spans="1:11" x14ac:dyDescent="0.2">
      <c r="A295" s="35">
        <v>54</v>
      </c>
      <c r="B295" s="35">
        <v>54</v>
      </c>
      <c r="C295" s="35" t="s">
        <v>216</v>
      </c>
      <c r="D295" s="35" t="s">
        <v>37</v>
      </c>
      <c r="F295" s="35">
        <v>0.84</v>
      </c>
      <c r="G295" s="35">
        <v>393525.68800000002</v>
      </c>
      <c r="H295" s="35">
        <v>1831429.25</v>
      </c>
      <c r="I295" s="35">
        <v>1.9339999999999999</v>
      </c>
      <c r="J295" s="35" t="s">
        <v>35</v>
      </c>
      <c r="K295" s="35">
        <v>1.7</v>
      </c>
    </row>
    <row r="296" spans="1:11" x14ac:dyDescent="0.2">
      <c r="A296" s="35">
        <v>55</v>
      </c>
      <c r="B296" s="35">
        <v>55</v>
      </c>
      <c r="C296" s="35" t="s">
        <v>215</v>
      </c>
      <c r="D296" s="35" t="s">
        <v>37</v>
      </c>
      <c r="F296" s="35">
        <v>0.84</v>
      </c>
      <c r="G296" s="35">
        <v>325118.09399999998</v>
      </c>
      <c r="H296" s="35">
        <v>1968064.25</v>
      </c>
      <c r="I296" s="35">
        <v>1.4870000000000001</v>
      </c>
      <c r="J296" s="35" t="s">
        <v>35</v>
      </c>
      <c r="K296" s="35">
        <v>1.3</v>
      </c>
    </row>
    <row r="297" spans="1:11" x14ac:dyDescent="0.2">
      <c r="A297" s="35">
        <v>56</v>
      </c>
      <c r="B297" s="35">
        <v>56</v>
      </c>
      <c r="C297" s="35" t="s">
        <v>214</v>
      </c>
      <c r="D297" s="35" t="s">
        <v>37</v>
      </c>
      <c r="F297" s="35">
        <v>0.84</v>
      </c>
      <c r="G297" s="35">
        <v>371098.71899999998</v>
      </c>
      <c r="H297" s="35">
        <v>1964640.25</v>
      </c>
      <c r="I297" s="35">
        <v>1.7</v>
      </c>
      <c r="J297" s="35" t="s">
        <v>35</v>
      </c>
      <c r="K297" s="35">
        <v>1.5</v>
      </c>
    </row>
    <row r="298" spans="1:11" x14ac:dyDescent="0.2">
      <c r="A298" s="35">
        <v>57</v>
      </c>
      <c r="B298" s="35">
        <v>57</v>
      </c>
      <c r="C298" s="35" t="s">
        <v>213</v>
      </c>
      <c r="D298" s="35" t="s">
        <v>37</v>
      </c>
      <c r="F298" s="35">
        <v>0.84</v>
      </c>
      <c r="G298" s="35">
        <v>290898.34399999998</v>
      </c>
      <c r="H298" s="35">
        <v>2011323.25</v>
      </c>
      <c r="I298" s="35">
        <v>1.302</v>
      </c>
      <c r="J298" s="35" t="s">
        <v>35</v>
      </c>
      <c r="K298" s="35">
        <v>1.2</v>
      </c>
    </row>
    <row r="299" spans="1:11" x14ac:dyDescent="0.2">
      <c r="A299" s="35">
        <v>58</v>
      </c>
      <c r="B299" s="35">
        <v>58</v>
      </c>
      <c r="C299" s="35" t="s">
        <v>212</v>
      </c>
      <c r="D299" s="35" t="s">
        <v>37</v>
      </c>
      <c r="F299" s="35">
        <v>0.84</v>
      </c>
      <c r="G299" s="35">
        <v>409798.34399999998</v>
      </c>
      <c r="H299" s="35">
        <v>1866552</v>
      </c>
      <c r="I299" s="35">
        <v>1.976</v>
      </c>
      <c r="J299" s="35" t="s">
        <v>35</v>
      </c>
      <c r="K299" s="35">
        <v>1.8</v>
      </c>
    </row>
    <row r="300" spans="1:11" x14ac:dyDescent="0.2">
      <c r="A300" s="35">
        <v>59</v>
      </c>
      <c r="B300" s="35">
        <v>59</v>
      </c>
      <c r="C300" s="35" t="s">
        <v>211</v>
      </c>
      <c r="D300" s="35" t="s">
        <v>37</v>
      </c>
      <c r="H300" s="35">
        <v>63.128</v>
      </c>
      <c r="J300" s="35" t="s">
        <v>33</v>
      </c>
    </row>
    <row r="301" spans="1:11" x14ac:dyDescent="0.2">
      <c r="A301" s="35">
        <v>60</v>
      </c>
      <c r="B301" s="35">
        <v>60</v>
      </c>
      <c r="C301" s="35" t="s">
        <v>210</v>
      </c>
      <c r="D301" s="35" t="s">
        <v>37</v>
      </c>
      <c r="F301" s="35">
        <v>0.82</v>
      </c>
      <c r="G301" s="35">
        <v>642845.5</v>
      </c>
      <c r="H301" s="35">
        <v>2867998.5</v>
      </c>
      <c r="I301" s="35">
        <v>2.0169999999999999</v>
      </c>
      <c r="J301" s="35" t="s">
        <v>35</v>
      </c>
      <c r="K301" s="35">
        <v>1.8</v>
      </c>
    </row>
    <row r="302" spans="1:11" x14ac:dyDescent="0.2">
      <c r="A302" s="35">
        <v>61</v>
      </c>
      <c r="B302" s="35">
        <v>61</v>
      </c>
      <c r="C302" s="35" t="s">
        <v>209</v>
      </c>
      <c r="D302" s="35" t="s">
        <v>37</v>
      </c>
      <c r="F302" s="35">
        <v>0.83</v>
      </c>
      <c r="G302" s="35">
        <v>909863.81299999997</v>
      </c>
      <c r="H302" s="35">
        <v>2909984.5</v>
      </c>
      <c r="I302" s="35">
        <v>2.8140000000000001</v>
      </c>
      <c r="J302" s="35" t="s">
        <v>35</v>
      </c>
      <c r="K302" s="35">
        <v>2.5</v>
      </c>
    </row>
    <row r="303" spans="1:11" x14ac:dyDescent="0.2">
      <c r="A303" s="35">
        <v>62</v>
      </c>
      <c r="B303" s="35">
        <v>62</v>
      </c>
      <c r="C303" s="35" t="s">
        <v>208</v>
      </c>
      <c r="D303" s="35" t="s">
        <v>37</v>
      </c>
      <c r="F303" s="35">
        <v>0.83</v>
      </c>
      <c r="G303" s="35">
        <v>673879.875</v>
      </c>
      <c r="H303" s="35">
        <v>2831867.5</v>
      </c>
      <c r="I303" s="35">
        <v>2.1419999999999999</v>
      </c>
      <c r="J303" s="35" t="s">
        <v>35</v>
      </c>
      <c r="K303" s="35">
        <v>1.9</v>
      </c>
    </row>
    <row r="304" spans="1:11" x14ac:dyDescent="0.2">
      <c r="A304" s="35">
        <v>63</v>
      </c>
      <c r="B304" s="35">
        <v>63</v>
      </c>
      <c r="C304" s="35" t="s">
        <v>207</v>
      </c>
      <c r="D304" s="35" t="s">
        <v>37</v>
      </c>
      <c r="F304" s="35">
        <v>0.82</v>
      </c>
      <c r="G304" s="35">
        <v>681931.875</v>
      </c>
      <c r="H304" s="35">
        <v>2792967.75</v>
      </c>
      <c r="I304" s="35">
        <v>2.1970000000000001</v>
      </c>
      <c r="J304" s="35" t="s">
        <v>35</v>
      </c>
      <c r="K304" s="35">
        <v>2</v>
      </c>
    </row>
    <row r="305" spans="1:12" x14ac:dyDescent="0.2">
      <c r="A305" s="35">
        <v>64</v>
      </c>
      <c r="B305" s="35">
        <v>64</v>
      </c>
      <c r="C305" s="35" t="s">
        <v>206</v>
      </c>
      <c r="D305" s="35" t="s">
        <v>37</v>
      </c>
      <c r="F305" s="35">
        <v>0.82</v>
      </c>
      <c r="G305" s="35">
        <v>685503.31299999997</v>
      </c>
      <c r="H305" s="35">
        <v>2782337.25</v>
      </c>
      <c r="I305" s="35">
        <v>2.2170000000000001</v>
      </c>
      <c r="J305" s="35" t="s">
        <v>35</v>
      </c>
      <c r="K305" s="35">
        <v>2</v>
      </c>
    </row>
    <row r="306" spans="1:12" x14ac:dyDescent="0.2">
      <c r="A306" s="35">
        <v>65</v>
      </c>
      <c r="B306" s="35">
        <v>65</v>
      </c>
      <c r="C306" s="35" t="s">
        <v>205</v>
      </c>
      <c r="D306" s="35" t="s">
        <v>37</v>
      </c>
      <c r="F306" s="35">
        <v>0.83</v>
      </c>
      <c r="G306" s="35">
        <v>648548.81299999997</v>
      </c>
      <c r="H306" s="35">
        <v>2851059.5</v>
      </c>
      <c r="I306" s="35">
        <v>2.0470000000000002</v>
      </c>
      <c r="J306" s="35" t="s">
        <v>35</v>
      </c>
      <c r="K306" s="35">
        <v>1.8</v>
      </c>
    </row>
    <row r="307" spans="1:12" x14ac:dyDescent="0.2">
      <c r="A307" s="35">
        <v>66</v>
      </c>
      <c r="B307" s="35">
        <v>66</v>
      </c>
      <c r="C307" s="35" t="s">
        <v>204</v>
      </c>
      <c r="D307" s="35" t="s">
        <v>37</v>
      </c>
      <c r="H307" s="35">
        <v>122.991</v>
      </c>
      <c r="J307" s="35" t="s">
        <v>33</v>
      </c>
    </row>
    <row r="308" spans="1:12" x14ac:dyDescent="0.2">
      <c r="A308" s="35">
        <v>67</v>
      </c>
      <c r="B308" s="35">
        <v>67</v>
      </c>
      <c r="C308" s="35" t="s">
        <v>203</v>
      </c>
      <c r="D308" s="35" t="s">
        <v>16</v>
      </c>
      <c r="E308" s="35">
        <v>0</v>
      </c>
      <c r="H308" s="35">
        <v>3981842</v>
      </c>
      <c r="J308" s="35" t="s">
        <v>33</v>
      </c>
    </row>
    <row r="309" spans="1:12" x14ac:dyDescent="0.2">
      <c r="A309" s="35">
        <v>68</v>
      </c>
      <c r="B309" s="35">
        <v>68</v>
      </c>
      <c r="C309" s="35" t="s">
        <v>202</v>
      </c>
      <c r="D309" s="35" t="s">
        <v>16</v>
      </c>
      <c r="E309" s="35">
        <v>0.1</v>
      </c>
      <c r="F309" s="35">
        <v>0.84</v>
      </c>
      <c r="G309" s="35">
        <v>63066.976999999999</v>
      </c>
      <c r="H309" s="35">
        <v>3915527.5</v>
      </c>
      <c r="I309" s="35">
        <v>0.14499999999999999</v>
      </c>
      <c r="J309" s="35" t="s">
        <v>35</v>
      </c>
      <c r="K309" s="35">
        <v>0.1</v>
      </c>
      <c r="L309" s="35">
        <v>-2.9</v>
      </c>
    </row>
    <row r="310" spans="1:12" x14ac:dyDescent="0.2">
      <c r="A310" s="35">
        <v>69</v>
      </c>
      <c r="B310" s="35">
        <v>69</v>
      </c>
      <c r="C310" s="35" t="s">
        <v>201</v>
      </c>
      <c r="D310" s="35" t="s">
        <v>16</v>
      </c>
      <c r="E310" s="35">
        <v>0.5</v>
      </c>
      <c r="F310" s="35">
        <v>0.84</v>
      </c>
      <c r="G310" s="35">
        <v>281024</v>
      </c>
      <c r="H310" s="35">
        <v>3893348.5</v>
      </c>
      <c r="I310" s="35">
        <v>0.65</v>
      </c>
      <c r="J310" s="35" t="s">
        <v>34</v>
      </c>
      <c r="K310" s="35">
        <v>0.6</v>
      </c>
      <c r="L310" s="35">
        <v>11.5</v>
      </c>
    </row>
    <row r="311" spans="1:12" x14ac:dyDescent="0.2">
      <c r="A311" s="35">
        <v>70</v>
      </c>
      <c r="B311" s="35">
        <v>70</v>
      </c>
      <c r="C311" s="35" t="s">
        <v>200</v>
      </c>
      <c r="D311" s="35" t="s">
        <v>16</v>
      </c>
      <c r="E311" s="35">
        <v>1</v>
      </c>
      <c r="F311" s="35">
        <v>0.84</v>
      </c>
      <c r="G311" s="35">
        <v>540325.31299999997</v>
      </c>
      <c r="H311" s="35">
        <v>3937572.5</v>
      </c>
      <c r="I311" s="35">
        <v>1.2350000000000001</v>
      </c>
      <c r="J311" s="35" t="s">
        <v>35</v>
      </c>
      <c r="K311" s="35">
        <v>1.1000000000000001</v>
      </c>
      <c r="L311" s="35">
        <v>9.3000000000000007</v>
      </c>
    </row>
    <row r="312" spans="1:12" x14ac:dyDescent="0.2">
      <c r="A312" s="35">
        <v>71</v>
      </c>
      <c r="B312" s="35">
        <v>71</v>
      </c>
      <c r="C312" s="35" t="s">
        <v>199</v>
      </c>
      <c r="D312" s="35" t="s">
        <v>16</v>
      </c>
      <c r="E312" s="35">
        <v>5</v>
      </c>
      <c r="F312" s="35">
        <v>0.84</v>
      </c>
      <c r="G312" s="35">
        <v>2261130.25</v>
      </c>
      <c r="H312" s="35">
        <v>3748897</v>
      </c>
      <c r="I312" s="35">
        <v>5.4279999999999999</v>
      </c>
      <c r="J312" s="35" t="s">
        <v>35</v>
      </c>
      <c r="K312" s="35">
        <v>5</v>
      </c>
      <c r="L312" s="35">
        <v>-0.3</v>
      </c>
    </row>
    <row r="313" spans="1:12" x14ac:dyDescent="0.2">
      <c r="A313" s="35">
        <v>72</v>
      </c>
      <c r="B313" s="35">
        <v>72</v>
      </c>
      <c r="C313" s="35" t="s">
        <v>198</v>
      </c>
      <c r="D313" s="35" t="s">
        <v>16</v>
      </c>
      <c r="E313" s="35">
        <v>10</v>
      </c>
      <c r="F313" s="35">
        <v>0.84</v>
      </c>
      <c r="G313" s="35">
        <v>4088920.25</v>
      </c>
      <c r="H313" s="35">
        <v>3733054.5</v>
      </c>
      <c r="I313" s="35">
        <v>9.8580000000000005</v>
      </c>
      <c r="J313" s="35" t="s">
        <v>35</v>
      </c>
      <c r="K313" s="35">
        <v>9.1999999999999993</v>
      </c>
      <c r="L313" s="35">
        <v>-7.9</v>
      </c>
    </row>
    <row r="314" spans="1:12" x14ac:dyDescent="0.2">
      <c r="A314" s="35">
        <v>73</v>
      </c>
      <c r="B314" s="35">
        <v>73</v>
      </c>
      <c r="C314" s="35" t="s">
        <v>197</v>
      </c>
      <c r="D314" s="35" t="s">
        <v>16</v>
      </c>
      <c r="E314" s="35">
        <v>50</v>
      </c>
      <c r="F314" s="35">
        <v>0.83</v>
      </c>
      <c r="G314" s="35">
        <v>16092164</v>
      </c>
      <c r="H314" s="35">
        <v>3227984.25</v>
      </c>
      <c r="I314" s="35">
        <v>44.866999999999997</v>
      </c>
      <c r="J314" s="35" t="s">
        <v>38</v>
      </c>
      <c r="K314" s="35">
        <v>48.6</v>
      </c>
      <c r="L314" s="35">
        <v>-2.8</v>
      </c>
    </row>
    <row r="315" spans="1:12" x14ac:dyDescent="0.2">
      <c r="A315" s="35">
        <v>74</v>
      </c>
      <c r="B315" s="35">
        <v>74</v>
      </c>
      <c r="C315" s="35" t="s">
        <v>196</v>
      </c>
      <c r="D315" s="35" t="s">
        <v>16</v>
      </c>
      <c r="E315" s="35">
        <v>100</v>
      </c>
      <c r="F315" s="35">
        <v>0.84</v>
      </c>
      <c r="G315" s="35">
        <v>26570502</v>
      </c>
      <c r="H315" s="35">
        <v>3205199</v>
      </c>
      <c r="I315" s="35">
        <v>74.608000000000004</v>
      </c>
      <c r="J315" s="35" t="s">
        <v>38</v>
      </c>
      <c r="K315" s="35">
        <v>108.3</v>
      </c>
      <c r="L315" s="35">
        <v>8.3000000000000007</v>
      </c>
    </row>
    <row r="317" spans="1:12" x14ac:dyDescent="0.2">
      <c r="A317" s="35" t="s">
        <v>301</v>
      </c>
    </row>
    <row r="319" spans="1:12" x14ac:dyDescent="0.2">
      <c r="B319" s="35" t="s">
        <v>270</v>
      </c>
      <c r="C319" s="35" t="s">
        <v>24</v>
      </c>
      <c r="D319" s="35" t="s">
        <v>18</v>
      </c>
      <c r="E319" s="35" t="s">
        <v>25</v>
      </c>
      <c r="F319" s="35" t="s">
        <v>26</v>
      </c>
      <c r="G319" s="35" t="s">
        <v>27</v>
      </c>
      <c r="H319" s="35" t="s">
        <v>28</v>
      </c>
      <c r="I319" s="35" t="s">
        <v>29</v>
      </c>
      <c r="J319" s="35" t="s">
        <v>30</v>
      </c>
      <c r="K319" s="35" t="s">
        <v>31</v>
      </c>
      <c r="L319" s="35" t="s">
        <v>32</v>
      </c>
    </row>
    <row r="320" spans="1:12" x14ac:dyDescent="0.2">
      <c r="A320" s="35">
        <v>1</v>
      </c>
      <c r="B320" s="35">
        <v>1</v>
      </c>
      <c r="C320" s="35" t="s">
        <v>269</v>
      </c>
      <c r="D320" s="35" t="s">
        <v>16</v>
      </c>
      <c r="E320" s="35">
        <v>0</v>
      </c>
      <c r="H320" s="35">
        <v>4363747</v>
      </c>
      <c r="J320" s="35" t="s">
        <v>33</v>
      </c>
    </row>
    <row r="321" spans="1:12" x14ac:dyDescent="0.2">
      <c r="A321" s="35">
        <v>2</v>
      </c>
      <c r="B321" s="35">
        <v>2</v>
      </c>
      <c r="C321" s="35" t="s">
        <v>268</v>
      </c>
      <c r="D321" s="35" t="s">
        <v>16</v>
      </c>
      <c r="E321" s="35">
        <v>0.1</v>
      </c>
      <c r="F321" s="35">
        <v>0.7</v>
      </c>
      <c r="G321" s="35">
        <v>80459.633000000002</v>
      </c>
      <c r="H321" s="35">
        <v>3760618.75</v>
      </c>
      <c r="I321" s="35">
        <v>0.193</v>
      </c>
      <c r="J321" s="35" t="s">
        <v>34</v>
      </c>
      <c r="K321" s="35">
        <v>0.1</v>
      </c>
      <c r="L321" s="35">
        <v>-17.600000000000001</v>
      </c>
    </row>
    <row r="322" spans="1:12" x14ac:dyDescent="0.2">
      <c r="A322" s="35">
        <v>3</v>
      </c>
      <c r="B322" s="35">
        <v>3</v>
      </c>
      <c r="C322" s="35" t="s">
        <v>267</v>
      </c>
      <c r="D322" s="35" t="s">
        <v>16</v>
      </c>
      <c r="E322" s="35">
        <v>0.5</v>
      </c>
      <c r="F322" s="35">
        <v>0.7</v>
      </c>
      <c r="G322" s="35">
        <v>383939.68800000002</v>
      </c>
      <c r="H322" s="35">
        <v>3579261.5</v>
      </c>
      <c r="I322" s="35">
        <v>0.96499999999999997</v>
      </c>
      <c r="J322" s="35" t="s">
        <v>38</v>
      </c>
      <c r="K322" s="35">
        <v>0.5</v>
      </c>
      <c r="L322" s="35">
        <v>3.9</v>
      </c>
    </row>
    <row r="323" spans="1:12" x14ac:dyDescent="0.2">
      <c r="A323" s="35">
        <v>4</v>
      </c>
      <c r="B323" s="35">
        <v>4</v>
      </c>
      <c r="C323" s="35" t="s">
        <v>266</v>
      </c>
      <c r="D323" s="35" t="s">
        <v>16</v>
      </c>
      <c r="E323" s="35">
        <v>1</v>
      </c>
      <c r="F323" s="35">
        <v>0.69</v>
      </c>
      <c r="G323" s="35">
        <v>733298.5</v>
      </c>
      <c r="H323" s="35">
        <v>3447239.25</v>
      </c>
      <c r="I323" s="35">
        <v>1.9139999999999999</v>
      </c>
      <c r="J323" s="35" t="s">
        <v>34</v>
      </c>
      <c r="K323" s="35">
        <v>1.1000000000000001</v>
      </c>
      <c r="L323" s="35">
        <v>5.8</v>
      </c>
    </row>
    <row r="324" spans="1:12" x14ac:dyDescent="0.2">
      <c r="A324" s="35">
        <v>5</v>
      </c>
      <c r="B324" s="35">
        <v>5</v>
      </c>
      <c r="C324" s="35" t="s">
        <v>265</v>
      </c>
      <c r="D324" s="35" t="s">
        <v>16</v>
      </c>
      <c r="E324" s="35">
        <v>5</v>
      </c>
      <c r="F324" s="35">
        <v>0.7</v>
      </c>
      <c r="G324" s="35">
        <v>3358736.5</v>
      </c>
      <c r="H324" s="35">
        <v>3589583.75</v>
      </c>
      <c r="I324" s="35">
        <v>8.4209999999999994</v>
      </c>
      <c r="J324" s="35" t="s">
        <v>38</v>
      </c>
      <c r="K324" s="35">
        <v>4.8</v>
      </c>
      <c r="L324" s="35">
        <v>-3.7</v>
      </c>
    </row>
    <row r="325" spans="1:12" x14ac:dyDescent="0.2">
      <c r="A325" s="35">
        <v>6</v>
      </c>
      <c r="B325" s="35">
        <v>6</v>
      </c>
      <c r="C325" s="35" t="s">
        <v>264</v>
      </c>
      <c r="D325" s="35" t="s">
        <v>16</v>
      </c>
      <c r="E325" s="35">
        <v>10</v>
      </c>
      <c r="F325" s="35">
        <v>0.7</v>
      </c>
      <c r="G325" s="35">
        <v>6341923</v>
      </c>
      <c r="H325" s="35">
        <v>3231959.5</v>
      </c>
      <c r="I325" s="35">
        <v>17.66</v>
      </c>
      <c r="J325" s="35" t="s">
        <v>38</v>
      </c>
      <c r="K325" s="35">
        <v>10.3</v>
      </c>
      <c r="L325" s="35">
        <v>3.5</v>
      </c>
    </row>
    <row r="326" spans="1:12" x14ac:dyDescent="0.2">
      <c r="A326" s="35">
        <v>7</v>
      </c>
      <c r="B326" s="35">
        <v>7</v>
      </c>
      <c r="C326" s="35" t="s">
        <v>263</v>
      </c>
      <c r="D326" s="35" t="s">
        <v>16</v>
      </c>
      <c r="E326" s="35">
        <v>50</v>
      </c>
      <c r="F326" s="35">
        <v>0.71</v>
      </c>
      <c r="G326" s="35">
        <v>26560934</v>
      </c>
      <c r="H326" s="35">
        <v>3094662.75</v>
      </c>
      <c r="I326" s="35">
        <v>77.245000000000005</v>
      </c>
      <c r="J326" s="35" t="s">
        <v>38</v>
      </c>
      <c r="K326" s="35">
        <v>49.8</v>
      </c>
      <c r="L326" s="35">
        <v>-0.4</v>
      </c>
    </row>
    <row r="327" spans="1:12" x14ac:dyDescent="0.2">
      <c r="A327" s="35">
        <v>8</v>
      </c>
      <c r="B327" s="35">
        <v>8</v>
      </c>
      <c r="C327" s="35" t="s">
        <v>262</v>
      </c>
      <c r="D327" s="35" t="s">
        <v>16</v>
      </c>
      <c r="E327" s="35">
        <v>100</v>
      </c>
      <c r="F327" s="35">
        <v>0.73</v>
      </c>
      <c r="G327" s="35">
        <v>55318980</v>
      </c>
      <c r="H327" s="35">
        <v>3118401</v>
      </c>
      <c r="I327" s="35">
        <v>159.65600000000001</v>
      </c>
      <c r="J327" s="35" t="s">
        <v>38</v>
      </c>
      <c r="K327" s="35">
        <v>98.7</v>
      </c>
      <c r="L327" s="35">
        <v>-1.3</v>
      </c>
    </row>
    <row r="328" spans="1:12" x14ac:dyDescent="0.2">
      <c r="A328" s="35">
        <v>9</v>
      </c>
      <c r="B328" s="35">
        <v>9</v>
      </c>
      <c r="C328" s="35" t="s">
        <v>261</v>
      </c>
      <c r="D328" s="35" t="s">
        <v>37</v>
      </c>
      <c r="H328" s="35">
        <v>21.541</v>
      </c>
      <c r="J328" s="35" t="s">
        <v>33</v>
      </c>
    </row>
    <row r="329" spans="1:12" x14ac:dyDescent="0.2">
      <c r="A329" s="35">
        <v>10</v>
      </c>
      <c r="B329" s="35">
        <v>10</v>
      </c>
      <c r="C329" s="35" t="s">
        <v>260</v>
      </c>
      <c r="D329" s="35" t="s">
        <v>37</v>
      </c>
      <c r="F329" s="35">
        <v>0.75</v>
      </c>
      <c r="G329" s="35">
        <v>10492464</v>
      </c>
      <c r="H329" s="35">
        <v>1805111.125</v>
      </c>
      <c r="I329" s="35">
        <v>52.314</v>
      </c>
      <c r="J329" s="35" t="s">
        <v>36</v>
      </c>
      <c r="K329" s="35">
        <v>32.799999999999997</v>
      </c>
    </row>
    <row r="330" spans="1:12" x14ac:dyDescent="0.2">
      <c r="A330" s="35">
        <v>11</v>
      </c>
      <c r="B330" s="35">
        <v>11</v>
      </c>
      <c r="C330" s="35" t="s">
        <v>259</v>
      </c>
      <c r="D330" s="35" t="s">
        <v>37</v>
      </c>
      <c r="F330" s="35">
        <v>0.76</v>
      </c>
      <c r="G330" s="35">
        <v>11691270</v>
      </c>
      <c r="H330" s="35">
        <v>1735475.625</v>
      </c>
      <c r="I330" s="35">
        <v>60.63</v>
      </c>
      <c r="J330" s="35" t="s">
        <v>36</v>
      </c>
      <c r="K330" s="35">
        <v>38.5</v>
      </c>
    </row>
    <row r="331" spans="1:12" x14ac:dyDescent="0.2">
      <c r="A331" s="35">
        <v>12</v>
      </c>
      <c r="B331" s="35">
        <v>12</v>
      </c>
      <c r="C331" s="35" t="s">
        <v>258</v>
      </c>
      <c r="D331" s="35" t="s">
        <v>37</v>
      </c>
      <c r="F331" s="35">
        <v>0.76</v>
      </c>
      <c r="G331" s="35">
        <v>11258979</v>
      </c>
      <c r="H331" s="35">
        <v>1767994.5</v>
      </c>
      <c r="I331" s="35">
        <v>57.314</v>
      </c>
      <c r="J331" s="35" t="s">
        <v>36</v>
      </c>
      <c r="K331" s="35">
        <v>36.200000000000003</v>
      </c>
    </row>
    <row r="332" spans="1:12" x14ac:dyDescent="0.2">
      <c r="A332" s="35">
        <v>13</v>
      </c>
      <c r="B332" s="35">
        <v>13</v>
      </c>
      <c r="C332" s="35" t="s">
        <v>257</v>
      </c>
      <c r="D332" s="35" t="s">
        <v>37</v>
      </c>
      <c r="F332" s="35">
        <v>0.76</v>
      </c>
      <c r="G332" s="35">
        <v>10928046</v>
      </c>
      <c r="H332" s="35">
        <v>1884409</v>
      </c>
      <c r="I332" s="35">
        <v>52.192999999999998</v>
      </c>
      <c r="J332" s="35" t="s">
        <v>36</v>
      </c>
      <c r="K332" s="35">
        <v>32.700000000000003</v>
      </c>
    </row>
    <row r="333" spans="1:12" x14ac:dyDescent="0.2">
      <c r="A333" s="35">
        <v>14</v>
      </c>
      <c r="B333" s="35">
        <v>14</v>
      </c>
      <c r="C333" s="35" t="s">
        <v>256</v>
      </c>
      <c r="D333" s="35" t="s">
        <v>37</v>
      </c>
      <c r="F333" s="35">
        <v>0.75</v>
      </c>
      <c r="G333" s="35">
        <v>10546587</v>
      </c>
      <c r="H333" s="35">
        <v>1743047.125</v>
      </c>
      <c r="I333" s="35">
        <v>54.456000000000003</v>
      </c>
      <c r="J333" s="35" t="s">
        <v>38</v>
      </c>
      <c r="K333" s="35">
        <v>34.299999999999997</v>
      </c>
    </row>
    <row r="334" spans="1:12" x14ac:dyDescent="0.2">
      <c r="A334" s="35">
        <v>15</v>
      </c>
      <c r="B334" s="35">
        <v>15</v>
      </c>
      <c r="C334" s="35" t="s">
        <v>255</v>
      </c>
      <c r="D334" s="35" t="s">
        <v>37</v>
      </c>
      <c r="F334" s="35">
        <v>0.72</v>
      </c>
      <c r="G334" s="35">
        <v>930542.625</v>
      </c>
      <c r="H334" s="35">
        <v>182850.45300000001</v>
      </c>
      <c r="I334" s="35">
        <v>45.802</v>
      </c>
      <c r="J334" s="35" t="s">
        <v>36</v>
      </c>
      <c r="K334" s="35">
        <v>28.4</v>
      </c>
    </row>
    <row r="335" spans="1:12" x14ac:dyDescent="0.2">
      <c r="A335" s="35">
        <v>16</v>
      </c>
      <c r="B335" s="35">
        <v>16</v>
      </c>
      <c r="C335" s="35" t="s">
        <v>254</v>
      </c>
      <c r="D335" s="35" t="s">
        <v>37</v>
      </c>
      <c r="F335" s="35">
        <v>0.71</v>
      </c>
      <c r="G335" s="35">
        <v>4026118.25</v>
      </c>
      <c r="H335" s="35">
        <v>2425795.5</v>
      </c>
      <c r="I335" s="35">
        <v>14.936999999999999</v>
      </c>
      <c r="J335" s="35" t="s">
        <v>36</v>
      </c>
      <c r="K335" s="35">
        <v>8.6999999999999993</v>
      </c>
    </row>
    <row r="336" spans="1:12" x14ac:dyDescent="0.2">
      <c r="A336" s="35">
        <v>17</v>
      </c>
      <c r="B336" s="35">
        <v>17</v>
      </c>
      <c r="C336" s="35" t="s">
        <v>253</v>
      </c>
      <c r="D336" s="35" t="s">
        <v>37</v>
      </c>
      <c r="F336" s="35">
        <v>0.71</v>
      </c>
      <c r="G336" s="35">
        <v>3774748.75</v>
      </c>
      <c r="H336" s="35">
        <v>2522591.25</v>
      </c>
      <c r="I336" s="35">
        <v>13.467000000000001</v>
      </c>
      <c r="J336" s="35" t="s">
        <v>36</v>
      </c>
      <c r="K336" s="35">
        <v>7.8</v>
      </c>
    </row>
    <row r="337" spans="1:11" x14ac:dyDescent="0.2">
      <c r="A337" s="35">
        <v>18</v>
      </c>
      <c r="B337" s="35">
        <v>18</v>
      </c>
      <c r="C337" s="35" t="s">
        <v>252</v>
      </c>
      <c r="D337" s="35" t="s">
        <v>37</v>
      </c>
      <c r="F337" s="35">
        <v>0.71</v>
      </c>
      <c r="G337" s="35">
        <v>3450544.25</v>
      </c>
      <c r="H337" s="35">
        <v>2409800.5</v>
      </c>
      <c r="I337" s="35">
        <v>12.887</v>
      </c>
      <c r="J337" s="35" t="s">
        <v>36</v>
      </c>
      <c r="K337" s="35">
        <v>7.5</v>
      </c>
    </row>
    <row r="338" spans="1:11" x14ac:dyDescent="0.2">
      <c r="A338" s="35">
        <v>19</v>
      </c>
      <c r="B338" s="35">
        <v>19</v>
      </c>
      <c r="C338" s="35" t="s">
        <v>251</v>
      </c>
      <c r="D338" s="35" t="s">
        <v>37</v>
      </c>
      <c r="F338" s="35">
        <v>0.71</v>
      </c>
      <c r="G338" s="35">
        <v>3670660.75</v>
      </c>
      <c r="H338" s="35">
        <v>2267056</v>
      </c>
      <c r="I338" s="35">
        <v>14.571999999999999</v>
      </c>
      <c r="J338" s="35" t="s">
        <v>36</v>
      </c>
      <c r="K338" s="35">
        <v>8.5</v>
      </c>
    </row>
    <row r="339" spans="1:11" x14ac:dyDescent="0.2">
      <c r="A339" s="35">
        <v>20</v>
      </c>
      <c r="B339" s="35">
        <v>20</v>
      </c>
      <c r="C339" s="35" t="s">
        <v>250</v>
      </c>
      <c r="D339" s="35" t="s">
        <v>37</v>
      </c>
      <c r="F339" s="35">
        <v>0.71</v>
      </c>
      <c r="G339" s="35">
        <v>3906233.5</v>
      </c>
      <c r="H339" s="35">
        <v>2343015.25</v>
      </c>
      <c r="I339" s="35">
        <v>15.005000000000001</v>
      </c>
      <c r="J339" s="35" t="s">
        <v>36</v>
      </c>
      <c r="K339" s="35">
        <v>8.6999999999999993</v>
      </c>
    </row>
    <row r="340" spans="1:11" x14ac:dyDescent="0.2">
      <c r="A340" s="35">
        <v>21</v>
      </c>
      <c r="B340" s="35">
        <v>21</v>
      </c>
      <c r="C340" s="35" t="s">
        <v>249</v>
      </c>
      <c r="D340" s="35" t="s">
        <v>37</v>
      </c>
      <c r="F340" s="35">
        <v>0.71</v>
      </c>
      <c r="G340" s="35">
        <v>4200805</v>
      </c>
      <c r="H340" s="35">
        <v>2315077</v>
      </c>
      <c r="I340" s="35">
        <v>16.331</v>
      </c>
      <c r="J340" s="35" t="s">
        <v>36</v>
      </c>
      <c r="K340" s="35">
        <v>9.5</v>
      </c>
    </row>
    <row r="341" spans="1:11" x14ac:dyDescent="0.2">
      <c r="A341" s="35">
        <v>22</v>
      </c>
      <c r="B341" s="35">
        <v>22</v>
      </c>
      <c r="C341" s="35" t="s">
        <v>248</v>
      </c>
      <c r="D341" s="35" t="s">
        <v>37</v>
      </c>
      <c r="F341" s="35">
        <v>0.76</v>
      </c>
      <c r="G341" s="35">
        <v>12725046</v>
      </c>
      <c r="H341" s="35">
        <v>1329500.25</v>
      </c>
      <c r="I341" s="35">
        <v>86.141999999999996</v>
      </c>
      <c r="J341" s="35" t="s">
        <v>35</v>
      </c>
      <c r="K341" s="35">
        <v>55.8</v>
      </c>
    </row>
    <row r="342" spans="1:11" x14ac:dyDescent="0.2">
      <c r="A342" s="35">
        <v>23</v>
      </c>
      <c r="B342" s="35">
        <v>23</v>
      </c>
      <c r="C342" s="35" t="s">
        <v>247</v>
      </c>
      <c r="D342" s="35" t="s">
        <v>37</v>
      </c>
      <c r="F342" s="35">
        <v>0.76</v>
      </c>
      <c r="G342" s="35">
        <v>14631707</v>
      </c>
      <c r="H342" s="35">
        <v>1456971.25</v>
      </c>
      <c r="I342" s="35">
        <v>90.382999999999996</v>
      </c>
      <c r="J342" s="35" t="s">
        <v>35</v>
      </c>
      <c r="K342" s="35">
        <v>58.6</v>
      </c>
    </row>
    <row r="343" spans="1:11" x14ac:dyDescent="0.2">
      <c r="A343" s="35">
        <v>24</v>
      </c>
      <c r="B343" s="35">
        <v>24</v>
      </c>
      <c r="C343" s="35" t="s">
        <v>246</v>
      </c>
      <c r="D343" s="35" t="s">
        <v>37</v>
      </c>
      <c r="F343" s="35">
        <v>0.76</v>
      </c>
      <c r="G343" s="35">
        <v>14070707</v>
      </c>
      <c r="H343" s="35">
        <v>1408075.125</v>
      </c>
      <c r="I343" s="35">
        <v>89.936000000000007</v>
      </c>
      <c r="J343" s="35" t="s">
        <v>35</v>
      </c>
      <c r="K343" s="35">
        <v>58.3</v>
      </c>
    </row>
    <row r="344" spans="1:11" x14ac:dyDescent="0.2">
      <c r="A344" s="35">
        <v>25</v>
      </c>
      <c r="B344" s="35">
        <v>25</v>
      </c>
      <c r="C344" s="35" t="s">
        <v>245</v>
      </c>
      <c r="D344" s="35" t="s">
        <v>37</v>
      </c>
      <c r="F344" s="35">
        <v>0.76</v>
      </c>
      <c r="G344" s="35">
        <v>14607227</v>
      </c>
      <c r="H344" s="35">
        <v>1401022.25</v>
      </c>
      <c r="I344" s="35">
        <v>93.834999999999994</v>
      </c>
      <c r="J344" s="35" t="s">
        <v>35</v>
      </c>
      <c r="K344" s="35">
        <v>60.9</v>
      </c>
    </row>
    <row r="345" spans="1:11" x14ac:dyDescent="0.2">
      <c r="A345" s="35">
        <v>26</v>
      </c>
      <c r="B345" s="35">
        <v>26</v>
      </c>
      <c r="C345" s="35" t="s">
        <v>244</v>
      </c>
      <c r="D345" s="35" t="s">
        <v>37</v>
      </c>
      <c r="F345" s="35">
        <v>0.76</v>
      </c>
      <c r="G345" s="35">
        <v>14573229</v>
      </c>
      <c r="H345" s="35">
        <v>1389594.125</v>
      </c>
      <c r="I345" s="35">
        <v>94.387</v>
      </c>
      <c r="J345" s="35" t="s">
        <v>35</v>
      </c>
      <c r="K345" s="35">
        <v>61.2</v>
      </c>
    </row>
    <row r="346" spans="1:11" x14ac:dyDescent="0.2">
      <c r="A346" s="35">
        <v>27</v>
      </c>
      <c r="B346" s="35">
        <v>27</v>
      </c>
      <c r="C346" s="35" t="s">
        <v>243</v>
      </c>
      <c r="D346" s="35" t="s">
        <v>37</v>
      </c>
      <c r="F346" s="35">
        <v>0.76</v>
      </c>
      <c r="G346" s="35">
        <v>14658700</v>
      </c>
      <c r="H346" s="35">
        <v>1331628.25</v>
      </c>
      <c r="I346" s="35">
        <v>99.072999999999993</v>
      </c>
      <c r="J346" s="35" t="s">
        <v>35</v>
      </c>
      <c r="K346" s="35">
        <v>64.3</v>
      </c>
    </row>
    <row r="347" spans="1:11" x14ac:dyDescent="0.2">
      <c r="A347" s="35">
        <v>28</v>
      </c>
      <c r="B347" s="35">
        <v>28</v>
      </c>
      <c r="C347" s="35" t="s">
        <v>242</v>
      </c>
      <c r="D347" s="35" t="s">
        <v>37</v>
      </c>
      <c r="F347" s="35">
        <v>0.76</v>
      </c>
      <c r="G347" s="35">
        <v>13000935</v>
      </c>
      <c r="H347" s="35">
        <v>1535023.625</v>
      </c>
      <c r="I347" s="35">
        <v>76.225999999999999</v>
      </c>
      <c r="J347" s="35" t="s">
        <v>35</v>
      </c>
      <c r="K347" s="35">
        <v>49.1</v>
      </c>
    </row>
    <row r="348" spans="1:11" x14ac:dyDescent="0.2">
      <c r="A348" s="35">
        <v>29</v>
      </c>
      <c r="B348" s="35">
        <v>29</v>
      </c>
      <c r="C348" s="35" t="s">
        <v>241</v>
      </c>
      <c r="D348" s="35" t="s">
        <v>37</v>
      </c>
      <c r="F348" s="35">
        <v>0.76</v>
      </c>
      <c r="G348" s="35">
        <v>12801573</v>
      </c>
      <c r="H348" s="35">
        <v>1639421.625</v>
      </c>
      <c r="I348" s="35">
        <v>70.277000000000001</v>
      </c>
      <c r="J348" s="35" t="s">
        <v>35</v>
      </c>
      <c r="K348" s="35">
        <v>45.1</v>
      </c>
    </row>
    <row r="349" spans="1:11" x14ac:dyDescent="0.2">
      <c r="A349" s="35">
        <v>30</v>
      </c>
      <c r="B349" s="35">
        <v>30</v>
      </c>
      <c r="C349" s="35" t="s">
        <v>240</v>
      </c>
      <c r="D349" s="35" t="s">
        <v>37</v>
      </c>
      <c r="F349" s="35">
        <v>0.76</v>
      </c>
      <c r="G349" s="35">
        <v>12551417</v>
      </c>
      <c r="H349" s="35">
        <v>1760133</v>
      </c>
      <c r="I349" s="35">
        <v>64.179000000000002</v>
      </c>
      <c r="J349" s="35" t="s">
        <v>35</v>
      </c>
      <c r="K349" s="35">
        <v>40.9</v>
      </c>
    </row>
    <row r="350" spans="1:11" x14ac:dyDescent="0.2">
      <c r="A350" s="35">
        <v>31</v>
      </c>
      <c r="B350" s="35">
        <v>31</v>
      </c>
      <c r="C350" s="35" t="s">
        <v>239</v>
      </c>
      <c r="D350" s="35" t="s">
        <v>37</v>
      </c>
      <c r="F350" s="35">
        <v>0.76</v>
      </c>
      <c r="G350" s="35">
        <v>12068662</v>
      </c>
      <c r="H350" s="35">
        <v>1585139.75</v>
      </c>
      <c r="I350" s="35">
        <v>68.522999999999996</v>
      </c>
      <c r="J350" s="35" t="s">
        <v>35</v>
      </c>
      <c r="K350" s="35">
        <v>43.9</v>
      </c>
    </row>
    <row r="351" spans="1:11" x14ac:dyDescent="0.2">
      <c r="A351" s="35">
        <v>32</v>
      </c>
      <c r="B351" s="35">
        <v>32</v>
      </c>
      <c r="C351" s="35" t="s">
        <v>238</v>
      </c>
      <c r="D351" s="35" t="s">
        <v>37</v>
      </c>
      <c r="F351" s="35">
        <v>0.76</v>
      </c>
      <c r="G351" s="35">
        <v>11887153</v>
      </c>
      <c r="H351" s="35">
        <v>1704567.25</v>
      </c>
      <c r="I351" s="35">
        <v>62.762999999999998</v>
      </c>
      <c r="J351" s="35" t="s">
        <v>35</v>
      </c>
      <c r="K351" s="35">
        <v>39.9</v>
      </c>
    </row>
    <row r="352" spans="1:11" x14ac:dyDescent="0.2">
      <c r="A352" s="35">
        <v>33</v>
      </c>
      <c r="B352" s="35">
        <v>33</v>
      </c>
      <c r="C352" s="35" t="s">
        <v>237</v>
      </c>
      <c r="D352" s="35" t="s">
        <v>37</v>
      </c>
      <c r="H352" s="35">
        <v>3590834.5</v>
      </c>
      <c r="J352" s="35" t="s">
        <v>33</v>
      </c>
    </row>
    <row r="353" spans="1:11" x14ac:dyDescent="0.2">
      <c r="A353" s="35">
        <v>34</v>
      </c>
      <c r="B353" s="35">
        <v>34</v>
      </c>
      <c r="C353" s="35" t="s">
        <v>236</v>
      </c>
      <c r="D353" s="35" t="s">
        <v>37</v>
      </c>
    </row>
    <row r="354" spans="1:11" x14ac:dyDescent="0.2">
      <c r="A354" s="35">
        <v>35</v>
      </c>
      <c r="B354" s="35">
        <v>35</v>
      </c>
      <c r="C354" s="35" t="s">
        <v>235</v>
      </c>
      <c r="D354" s="35" t="s">
        <v>37</v>
      </c>
      <c r="F354" s="35">
        <v>0.74</v>
      </c>
      <c r="G354" s="35">
        <v>10426270</v>
      </c>
      <c r="H354" s="35">
        <v>2342446.5</v>
      </c>
      <c r="I354" s="35">
        <v>40.058999999999997</v>
      </c>
      <c r="J354" s="35" t="s">
        <v>34</v>
      </c>
      <c r="K354" s="35">
        <v>24.6</v>
      </c>
    </row>
    <row r="355" spans="1:11" x14ac:dyDescent="0.2">
      <c r="A355" s="35">
        <v>36</v>
      </c>
      <c r="B355" s="35">
        <v>36</v>
      </c>
      <c r="C355" s="35" t="s">
        <v>234</v>
      </c>
      <c r="D355" s="35" t="s">
        <v>37</v>
      </c>
      <c r="F355" s="35">
        <v>0.73</v>
      </c>
      <c r="G355" s="35">
        <v>7561023</v>
      </c>
      <c r="H355" s="35">
        <v>2525159.25</v>
      </c>
      <c r="I355" s="35">
        <v>26.948</v>
      </c>
      <c r="J355" s="35" t="s">
        <v>34</v>
      </c>
      <c r="K355" s="35">
        <v>16.100000000000001</v>
      </c>
    </row>
    <row r="356" spans="1:11" x14ac:dyDescent="0.2">
      <c r="A356" s="35">
        <v>37</v>
      </c>
      <c r="B356" s="35">
        <v>37</v>
      </c>
      <c r="C356" s="35" t="s">
        <v>233</v>
      </c>
      <c r="D356" s="35" t="s">
        <v>37</v>
      </c>
      <c r="F356" s="35">
        <v>0.73</v>
      </c>
      <c r="G356" s="35">
        <v>7816565.5</v>
      </c>
      <c r="H356" s="35">
        <v>2474370.25</v>
      </c>
      <c r="I356" s="35">
        <v>28.431000000000001</v>
      </c>
      <c r="J356" s="35" t="s">
        <v>34</v>
      </c>
      <c r="K356" s="35">
        <v>17.100000000000001</v>
      </c>
    </row>
    <row r="357" spans="1:11" x14ac:dyDescent="0.2">
      <c r="A357" s="35">
        <v>38</v>
      </c>
      <c r="B357" s="35">
        <v>38</v>
      </c>
      <c r="C357" s="35" t="s">
        <v>232</v>
      </c>
      <c r="D357" s="35" t="s">
        <v>37</v>
      </c>
      <c r="F357" s="35">
        <v>0.73</v>
      </c>
      <c r="G357" s="35">
        <v>7875518.5</v>
      </c>
      <c r="H357" s="35">
        <v>2550785.75</v>
      </c>
      <c r="I357" s="35">
        <v>27.786999999999999</v>
      </c>
      <c r="J357" s="35" t="s">
        <v>34</v>
      </c>
      <c r="K357" s="35">
        <v>16.7</v>
      </c>
    </row>
    <row r="358" spans="1:11" x14ac:dyDescent="0.2">
      <c r="A358" s="35">
        <v>39</v>
      </c>
      <c r="B358" s="35">
        <v>39</v>
      </c>
      <c r="C358" s="35" t="s">
        <v>231</v>
      </c>
      <c r="D358" s="35" t="s">
        <v>37</v>
      </c>
      <c r="F358" s="35">
        <v>0.73</v>
      </c>
      <c r="G358" s="35">
        <v>7620990</v>
      </c>
      <c r="H358" s="35">
        <v>2409974</v>
      </c>
      <c r="I358" s="35">
        <v>28.46</v>
      </c>
      <c r="J358" s="35" t="s">
        <v>34</v>
      </c>
      <c r="K358" s="35">
        <v>17.100000000000001</v>
      </c>
    </row>
    <row r="359" spans="1:11" x14ac:dyDescent="0.2">
      <c r="A359" s="35">
        <v>40</v>
      </c>
      <c r="B359" s="35">
        <v>40</v>
      </c>
      <c r="C359" s="35" t="s">
        <v>230</v>
      </c>
      <c r="D359" s="35" t="s">
        <v>37</v>
      </c>
      <c r="F359" s="35">
        <v>0.73</v>
      </c>
      <c r="G359" s="35">
        <v>7731173</v>
      </c>
      <c r="H359" s="35">
        <v>2552022.75</v>
      </c>
      <c r="I359" s="35">
        <v>27.265000000000001</v>
      </c>
      <c r="J359" s="35" t="s">
        <v>34</v>
      </c>
      <c r="K359" s="35">
        <v>16.3</v>
      </c>
    </row>
    <row r="360" spans="1:11" x14ac:dyDescent="0.2">
      <c r="A360" s="35">
        <v>41</v>
      </c>
      <c r="B360" s="35">
        <v>41</v>
      </c>
      <c r="C360" s="35" t="s">
        <v>229</v>
      </c>
      <c r="D360" s="35" t="s">
        <v>37</v>
      </c>
      <c r="F360" s="35">
        <v>0.76</v>
      </c>
      <c r="G360" s="35">
        <v>21571878</v>
      </c>
      <c r="H360" s="35">
        <v>1925751.625</v>
      </c>
      <c r="I360" s="35">
        <v>100.816</v>
      </c>
      <c r="J360" s="35" t="s">
        <v>35</v>
      </c>
      <c r="K360" s="35">
        <v>65.400000000000006</v>
      </c>
    </row>
    <row r="361" spans="1:11" x14ac:dyDescent="0.2">
      <c r="A361" s="35">
        <v>42</v>
      </c>
      <c r="B361" s="35">
        <v>42</v>
      </c>
      <c r="C361" s="35" t="s">
        <v>228</v>
      </c>
      <c r="D361" s="35" t="s">
        <v>37</v>
      </c>
      <c r="F361" s="35">
        <v>0.76</v>
      </c>
      <c r="G361" s="35">
        <v>23279286</v>
      </c>
      <c r="H361" s="35">
        <v>1947051.125</v>
      </c>
      <c r="I361" s="35">
        <v>107.60599999999999</v>
      </c>
      <c r="J361" s="35" t="s">
        <v>35</v>
      </c>
      <c r="K361" s="35">
        <v>69.7</v>
      </c>
    </row>
    <row r="362" spans="1:11" x14ac:dyDescent="0.2">
      <c r="A362" s="35">
        <v>43</v>
      </c>
      <c r="B362" s="35">
        <v>43</v>
      </c>
      <c r="C362" s="35" t="s">
        <v>227</v>
      </c>
      <c r="D362" s="35" t="s">
        <v>37</v>
      </c>
      <c r="F362" s="35">
        <v>0.76</v>
      </c>
      <c r="G362" s="35">
        <v>23211550</v>
      </c>
      <c r="H362" s="35">
        <v>1861747.625</v>
      </c>
      <c r="I362" s="35">
        <v>112.209</v>
      </c>
      <c r="J362" s="35" t="s">
        <v>35</v>
      </c>
      <c r="K362" s="35">
        <v>72.5</v>
      </c>
    </row>
    <row r="363" spans="1:11" x14ac:dyDescent="0.2">
      <c r="A363" s="35">
        <v>44</v>
      </c>
      <c r="B363" s="35">
        <v>44</v>
      </c>
      <c r="C363" s="35" t="s">
        <v>226</v>
      </c>
      <c r="D363" s="35" t="s">
        <v>37</v>
      </c>
      <c r="F363" s="35">
        <v>0.76</v>
      </c>
      <c r="G363" s="35">
        <v>22271964</v>
      </c>
      <c r="H363" s="35">
        <v>1926199.375</v>
      </c>
      <c r="I363" s="35">
        <v>104.06399999999999</v>
      </c>
      <c r="J363" s="35" t="s">
        <v>35</v>
      </c>
      <c r="K363" s="35">
        <v>67.5</v>
      </c>
    </row>
    <row r="364" spans="1:11" x14ac:dyDescent="0.2">
      <c r="A364" s="35">
        <v>45</v>
      </c>
      <c r="B364" s="35">
        <v>45</v>
      </c>
      <c r="C364" s="35" t="s">
        <v>225</v>
      </c>
      <c r="D364" s="35" t="s">
        <v>37</v>
      </c>
      <c r="F364" s="35">
        <v>0.76</v>
      </c>
      <c r="G364" s="35">
        <v>22570538</v>
      </c>
      <c r="H364" s="35">
        <v>2003810</v>
      </c>
      <c r="I364" s="35">
        <v>101.374</v>
      </c>
      <c r="J364" s="35" t="s">
        <v>35</v>
      </c>
      <c r="K364" s="35">
        <v>65.8</v>
      </c>
    </row>
    <row r="365" spans="1:11" x14ac:dyDescent="0.2">
      <c r="A365" s="35">
        <v>46</v>
      </c>
      <c r="B365" s="35">
        <v>46</v>
      </c>
      <c r="C365" s="35" t="s">
        <v>224</v>
      </c>
      <c r="D365" s="35" t="s">
        <v>37</v>
      </c>
      <c r="F365" s="35">
        <v>0.76</v>
      </c>
      <c r="G365" s="35">
        <v>23137876</v>
      </c>
      <c r="H365" s="35">
        <v>1895386.375</v>
      </c>
      <c r="I365" s="35">
        <v>109.867</v>
      </c>
      <c r="J365" s="35" t="s">
        <v>35</v>
      </c>
      <c r="K365" s="35">
        <v>71.099999999999994</v>
      </c>
    </row>
    <row r="366" spans="1:11" x14ac:dyDescent="0.2">
      <c r="A366" s="35">
        <v>47</v>
      </c>
      <c r="B366" s="35">
        <v>47</v>
      </c>
      <c r="C366" s="35" t="s">
        <v>223</v>
      </c>
      <c r="D366" s="35" t="s">
        <v>37</v>
      </c>
      <c r="F366" s="35">
        <v>0.76</v>
      </c>
      <c r="G366" s="35">
        <v>7921485.5</v>
      </c>
      <c r="H366" s="35">
        <v>2264957</v>
      </c>
      <c r="I366" s="35">
        <v>31.477</v>
      </c>
      <c r="J366" s="35" t="s">
        <v>35</v>
      </c>
      <c r="K366" s="35">
        <v>19</v>
      </c>
    </row>
    <row r="367" spans="1:11" x14ac:dyDescent="0.2">
      <c r="A367" s="35">
        <v>48</v>
      </c>
      <c r="B367" s="35">
        <v>48</v>
      </c>
      <c r="C367" s="35" t="s">
        <v>222</v>
      </c>
      <c r="D367" s="35" t="s">
        <v>37</v>
      </c>
      <c r="F367" s="35">
        <v>0.76</v>
      </c>
      <c r="G367" s="35">
        <v>7044848.5</v>
      </c>
      <c r="H367" s="35">
        <v>2254367.75</v>
      </c>
      <c r="I367" s="35">
        <v>28.125</v>
      </c>
      <c r="J367" s="35" t="s">
        <v>35</v>
      </c>
      <c r="K367" s="35">
        <v>16.899999999999999</v>
      </c>
    </row>
    <row r="368" spans="1:11" x14ac:dyDescent="0.2">
      <c r="A368" s="35">
        <v>49</v>
      </c>
      <c r="B368" s="35">
        <v>49</v>
      </c>
      <c r="C368" s="35" t="s">
        <v>221</v>
      </c>
      <c r="D368" s="35" t="s">
        <v>37</v>
      </c>
      <c r="F368" s="35">
        <v>0.76</v>
      </c>
      <c r="G368" s="35">
        <v>7725283</v>
      </c>
      <c r="H368" s="35">
        <v>2518814.5</v>
      </c>
      <c r="I368" s="35">
        <v>27.603000000000002</v>
      </c>
      <c r="J368" s="35" t="s">
        <v>35</v>
      </c>
      <c r="K368" s="35">
        <v>16.5</v>
      </c>
    </row>
    <row r="369" spans="1:11" x14ac:dyDescent="0.2">
      <c r="A369" s="35">
        <v>50</v>
      </c>
      <c r="B369" s="35">
        <v>50</v>
      </c>
      <c r="C369" s="35" t="s">
        <v>220</v>
      </c>
      <c r="D369" s="35" t="s">
        <v>37</v>
      </c>
      <c r="F369" s="35">
        <v>0.76</v>
      </c>
      <c r="G369" s="35">
        <v>6841989</v>
      </c>
      <c r="H369" s="35">
        <v>2562972.25</v>
      </c>
      <c r="I369" s="35">
        <v>24.026</v>
      </c>
      <c r="J369" s="35" t="s">
        <v>35</v>
      </c>
      <c r="K369" s="35">
        <v>14.3</v>
      </c>
    </row>
    <row r="370" spans="1:11" x14ac:dyDescent="0.2">
      <c r="A370" s="35">
        <v>51</v>
      </c>
      <c r="B370" s="35">
        <v>51</v>
      </c>
      <c r="C370" s="35" t="s">
        <v>219</v>
      </c>
      <c r="D370" s="35" t="s">
        <v>37</v>
      </c>
      <c r="F370" s="35">
        <v>0.76</v>
      </c>
      <c r="G370" s="35">
        <v>6523463</v>
      </c>
      <c r="H370" s="35">
        <v>2631901.75</v>
      </c>
      <c r="I370" s="35">
        <v>22.308</v>
      </c>
      <c r="J370" s="35" t="s">
        <v>35</v>
      </c>
      <c r="K370" s="35">
        <v>13.2</v>
      </c>
    </row>
    <row r="371" spans="1:11" x14ac:dyDescent="0.2">
      <c r="A371" s="35">
        <v>52</v>
      </c>
      <c r="B371" s="35">
        <v>52</v>
      </c>
      <c r="C371" s="35" t="s">
        <v>218</v>
      </c>
      <c r="D371" s="35" t="s">
        <v>37</v>
      </c>
      <c r="F371" s="35">
        <v>0.76</v>
      </c>
      <c r="G371" s="35">
        <v>7472143.5</v>
      </c>
      <c r="H371" s="35">
        <v>2653409.25</v>
      </c>
      <c r="I371" s="35">
        <v>25.344000000000001</v>
      </c>
      <c r="J371" s="35" t="s">
        <v>35</v>
      </c>
      <c r="K371" s="35">
        <v>15.1</v>
      </c>
    </row>
    <row r="372" spans="1:11" x14ac:dyDescent="0.2">
      <c r="A372" s="35">
        <v>53</v>
      </c>
      <c r="B372" s="35">
        <v>53</v>
      </c>
      <c r="C372" s="35" t="s">
        <v>217</v>
      </c>
      <c r="D372" s="35" t="s">
        <v>37</v>
      </c>
      <c r="F372" s="35">
        <v>0.74</v>
      </c>
      <c r="G372" s="35">
        <v>1545902.75</v>
      </c>
      <c r="H372" s="35">
        <v>1920548.125</v>
      </c>
      <c r="I372" s="35">
        <v>7.2439999999999998</v>
      </c>
      <c r="J372" s="35" t="s">
        <v>35</v>
      </c>
      <c r="K372" s="35">
        <v>4.0999999999999996</v>
      </c>
    </row>
    <row r="373" spans="1:11" x14ac:dyDescent="0.2">
      <c r="A373" s="35">
        <v>54</v>
      </c>
      <c r="B373" s="35">
        <v>54</v>
      </c>
      <c r="C373" s="35" t="s">
        <v>216</v>
      </c>
      <c r="D373" s="35" t="s">
        <v>37</v>
      </c>
      <c r="F373" s="35">
        <v>0.74</v>
      </c>
      <c r="G373" s="35">
        <v>1318309.75</v>
      </c>
      <c r="H373" s="35">
        <v>1831429.25</v>
      </c>
      <c r="I373" s="35">
        <v>6.4779999999999998</v>
      </c>
      <c r="J373" s="35" t="s">
        <v>35</v>
      </c>
      <c r="K373" s="35">
        <v>3.7</v>
      </c>
    </row>
    <row r="374" spans="1:11" x14ac:dyDescent="0.2">
      <c r="A374" s="35">
        <v>55</v>
      </c>
      <c r="B374" s="35">
        <v>55</v>
      </c>
      <c r="C374" s="35" t="s">
        <v>215</v>
      </c>
      <c r="D374" s="35" t="s">
        <v>37</v>
      </c>
      <c r="F374" s="35">
        <v>0.73</v>
      </c>
      <c r="G374" s="35">
        <v>1321598.25</v>
      </c>
      <c r="H374" s="35">
        <v>1968064.25</v>
      </c>
      <c r="I374" s="35">
        <v>6.0439999999999996</v>
      </c>
      <c r="J374" s="35" t="s">
        <v>35</v>
      </c>
      <c r="K374" s="35">
        <v>3.4</v>
      </c>
    </row>
    <row r="375" spans="1:11" x14ac:dyDescent="0.2">
      <c r="A375" s="35">
        <v>56</v>
      </c>
      <c r="B375" s="35">
        <v>56</v>
      </c>
      <c r="C375" s="35" t="s">
        <v>214</v>
      </c>
      <c r="D375" s="35" t="s">
        <v>37</v>
      </c>
      <c r="F375" s="35">
        <v>0.74</v>
      </c>
      <c r="G375" s="35">
        <v>1558770.375</v>
      </c>
      <c r="H375" s="35">
        <v>1964640.25</v>
      </c>
      <c r="I375" s="35">
        <v>7.141</v>
      </c>
      <c r="J375" s="35" t="s">
        <v>35</v>
      </c>
      <c r="K375" s="35">
        <v>4.0999999999999996</v>
      </c>
    </row>
    <row r="376" spans="1:11" x14ac:dyDescent="0.2">
      <c r="A376" s="35">
        <v>57</v>
      </c>
      <c r="B376" s="35">
        <v>57</v>
      </c>
      <c r="C376" s="35" t="s">
        <v>213</v>
      </c>
      <c r="D376" s="35" t="s">
        <v>37</v>
      </c>
      <c r="F376" s="35">
        <v>0.73</v>
      </c>
      <c r="G376" s="35">
        <v>1250141.25</v>
      </c>
      <c r="H376" s="35">
        <v>2011323.25</v>
      </c>
      <c r="I376" s="35">
        <v>5.5940000000000003</v>
      </c>
      <c r="J376" s="35" t="s">
        <v>35</v>
      </c>
      <c r="K376" s="35">
        <v>3.2</v>
      </c>
    </row>
    <row r="377" spans="1:11" x14ac:dyDescent="0.2">
      <c r="A377" s="35">
        <v>58</v>
      </c>
      <c r="B377" s="35">
        <v>58</v>
      </c>
      <c r="C377" s="35" t="s">
        <v>212</v>
      </c>
      <c r="D377" s="35" t="s">
        <v>37</v>
      </c>
      <c r="F377" s="35">
        <v>0.74</v>
      </c>
      <c r="G377" s="35">
        <v>1464327.75</v>
      </c>
      <c r="H377" s="35">
        <v>1866552</v>
      </c>
      <c r="I377" s="35">
        <v>7.0609999999999999</v>
      </c>
      <c r="J377" s="35" t="s">
        <v>35</v>
      </c>
      <c r="K377" s="35">
        <v>4</v>
      </c>
    </row>
    <row r="378" spans="1:11" x14ac:dyDescent="0.2">
      <c r="A378" s="35">
        <v>59</v>
      </c>
      <c r="B378" s="35">
        <v>59</v>
      </c>
      <c r="C378" s="35" t="s">
        <v>211</v>
      </c>
      <c r="D378" s="35" t="s">
        <v>37</v>
      </c>
      <c r="H378" s="35">
        <v>63.128</v>
      </c>
      <c r="J378" s="35" t="s">
        <v>33</v>
      </c>
    </row>
    <row r="379" spans="1:11" x14ac:dyDescent="0.2">
      <c r="A379" s="35">
        <v>60</v>
      </c>
      <c r="B379" s="35">
        <v>60</v>
      </c>
      <c r="C379" s="35" t="s">
        <v>210</v>
      </c>
      <c r="D379" s="35" t="s">
        <v>37</v>
      </c>
      <c r="F379" s="35">
        <v>0.77</v>
      </c>
      <c r="G379" s="35">
        <v>16793572</v>
      </c>
      <c r="H379" s="35">
        <v>2867998.5</v>
      </c>
      <c r="I379" s="35">
        <v>52.7</v>
      </c>
      <c r="J379" s="35" t="s">
        <v>35</v>
      </c>
      <c r="K379" s="35">
        <v>33.1</v>
      </c>
    </row>
    <row r="380" spans="1:11" x14ac:dyDescent="0.2">
      <c r="A380" s="35">
        <v>61</v>
      </c>
      <c r="B380" s="35">
        <v>61</v>
      </c>
      <c r="C380" s="35" t="s">
        <v>209</v>
      </c>
      <c r="D380" s="35" t="s">
        <v>37</v>
      </c>
      <c r="F380" s="35">
        <v>0.77</v>
      </c>
      <c r="G380" s="35">
        <v>16149030</v>
      </c>
      <c r="H380" s="35">
        <v>2909984.5</v>
      </c>
      <c r="I380" s="35">
        <v>49.945999999999998</v>
      </c>
      <c r="J380" s="35" t="s">
        <v>35</v>
      </c>
      <c r="K380" s="35">
        <v>31.2</v>
      </c>
    </row>
    <row r="381" spans="1:11" x14ac:dyDescent="0.2">
      <c r="A381" s="35">
        <v>62</v>
      </c>
      <c r="B381" s="35">
        <v>62</v>
      </c>
      <c r="C381" s="35" t="s">
        <v>208</v>
      </c>
      <c r="D381" s="35" t="s">
        <v>37</v>
      </c>
      <c r="F381" s="35">
        <v>0.78</v>
      </c>
      <c r="G381" s="35">
        <v>17027768</v>
      </c>
      <c r="H381" s="35">
        <v>2831867.5</v>
      </c>
      <c r="I381" s="35">
        <v>54.116</v>
      </c>
      <c r="J381" s="35" t="s">
        <v>35</v>
      </c>
      <c r="K381" s="35">
        <v>34</v>
      </c>
    </row>
    <row r="382" spans="1:11" x14ac:dyDescent="0.2">
      <c r="A382" s="35">
        <v>63</v>
      </c>
      <c r="B382" s="35">
        <v>63</v>
      </c>
      <c r="C382" s="35" t="s">
        <v>207</v>
      </c>
      <c r="D382" s="35" t="s">
        <v>37</v>
      </c>
      <c r="F382" s="35">
        <v>0.77</v>
      </c>
      <c r="G382" s="35">
        <v>16620676</v>
      </c>
      <c r="H382" s="35">
        <v>2792967.75</v>
      </c>
      <c r="I382" s="35">
        <v>53.558</v>
      </c>
      <c r="J382" s="35" t="s">
        <v>35</v>
      </c>
      <c r="K382" s="35">
        <v>33.700000000000003</v>
      </c>
    </row>
    <row r="383" spans="1:11" x14ac:dyDescent="0.2">
      <c r="A383" s="35">
        <v>64</v>
      </c>
      <c r="B383" s="35">
        <v>64</v>
      </c>
      <c r="C383" s="35" t="s">
        <v>206</v>
      </c>
      <c r="D383" s="35" t="s">
        <v>37</v>
      </c>
      <c r="F383" s="35">
        <v>0.78</v>
      </c>
      <c r="G383" s="35">
        <v>16631387</v>
      </c>
      <c r="H383" s="35">
        <v>2782337.25</v>
      </c>
      <c r="I383" s="35">
        <v>53.796999999999997</v>
      </c>
      <c r="J383" s="35" t="s">
        <v>35</v>
      </c>
      <c r="K383" s="35">
        <v>33.799999999999997</v>
      </c>
    </row>
    <row r="384" spans="1:11" x14ac:dyDescent="0.2">
      <c r="A384" s="35">
        <v>65</v>
      </c>
      <c r="B384" s="35">
        <v>65</v>
      </c>
      <c r="C384" s="35" t="s">
        <v>205</v>
      </c>
      <c r="D384" s="35" t="s">
        <v>37</v>
      </c>
      <c r="F384" s="35">
        <v>0.77</v>
      </c>
      <c r="G384" s="35">
        <v>16732896</v>
      </c>
      <c r="H384" s="35">
        <v>2851059.5</v>
      </c>
      <c r="I384" s="35">
        <v>52.820999999999998</v>
      </c>
      <c r="J384" s="35" t="s">
        <v>35</v>
      </c>
      <c r="K384" s="35">
        <v>33.200000000000003</v>
      </c>
    </row>
    <row r="385" spans="1:12" x14ac:dyDescent="0.2">
      <c r="A385" s="35">
        <v>66</v>
      </c>
      <c r="B385" s="35">
        <v>66</v>
      </c>
      <c r="C385" s="35" t="s">
        <v>204</v>
      </c>
      <c r="D385" s="35" t="s">
        <v>37</v>
      </c>
      <c r="H385" s="35">
        <v>122.991</v>
      </c>
      <c r="J385" s="35" t="s">
        <v>33</v>
      </c>
    </row>
    <row r="386" spans="1:12" x14ac:dyDescent="0.2">
      <c r="A386" s="35">
        <v>67</v>
      </c>
      <c r="B386" s="35">
        <v>67</v>
      </c>
      <c r="C386" s="35" t="s">
        <v>203</v>
      </c>
      <c r="D386" s="35" t="s">
        <v>16</v>
      </c>
      <c r="E386" s="35">
        <v>0</v>
      </c>
      <c r="H386" s="35">
        <v>3981842</v>
      </c>
      <c r="J386" s="35" t="s">
        <v>33</v>
      </c>
    </row>
    <row r="387" spans="1:12" x14ac:dyDescent="0.2">
      <c r="A387" s="35">
        <v>68</v>
      </c>
      <c r="B387" s="35">
        <v>68</v>
      </c>
      <c r="C387" s="35" t="s">
        <v>202</v>
      </c>
      <c r="D387" s="35" t="s">
        <v>16</v>
      </c>
      <c r="E387" s="35">
        <v>0.1</v>
      </c>
      <c r="F387" s="35">
        <v>0.69</v>
      </c>
      <c r="G387" s="35">
        <v>88614.616999999998</v>
      </c>
      <c r="H387" s="35">
        <v>3915527.5</v>
      </c>
      <c r="I387" s="35">
        <v>0.20399999999999999</v>
      </c>
      <c r="J387" s="35" t="s">
        <v>34</v>
      </c>
      <c r="K387" s="35">
        <v>0.1</v>
      </c>
      <c r="L387" s="35">
        <v>-11.3</v>
      </c>
    </row>
    <row r="388" spans="1:12" x14ac:dyDescent="0.2">
      <c r="A388" s="35">
        <v>69</v>
      </c>
      <c r="B388" s="35">
        <v>69</v>
      </c>
      <c r="C388" s="35" t="s">
        <v>201</v>
      </c>
      <c r="D388" s="35" t="s">
        <v>16</v>
      </c>
      <c r="E388" s="35">
        <v>0.5</v>
      </c>
      <c r="F388" s="35">
        <v>0.69</v>
      </c>
      <c r="G388" s="35">
        <v>392587.28100000002</v>
      </c>
      <c r="H388" s="35">
        <v>3893348.5</v>
      </c>
      <c r="I388" s="35">
        <v>0.90800000000000003</v>
      </c>
      <c r="J388" s="35" t="s">
        <v>38</v>
      </c>
      <c r="K388" s="35">
        <v>0.5</v>
      </c>
      <c r="L388" s="35">
        <v>-2.7</v>
      </c>
    </row>
    <row r="389" spans="1:12" x14ac:dyDescent="0.2">
      <c r="A389" s="35">
        <v>70</v>
      </c>
      <c r="B389" s="35">
        <v>70</v>
      </c>
      <c r="C389" s="35" t="s">
        <v>200</v>
      </c>
      <c r="D389" s="35" t="s">
        <v>16</v>
      </c>
      <c r="E389" s="35">
        <v>1</v>
      </c>
      <c r="F389" s="35">
        <v>0.69</v>
      </c>
      <c r="G389" s="35">
        <v>804378.43799999997</v>
      </c>
      <c r="H389" s="35">
        <v>3937572.5</v>
      </c>
      <c r="I389" s="35">
        <v>1.839</v>
      </c>
      <c r="J389" s="35" t="s">
        <v>38</v>
      </c>
      <c r="K389" s="35">
        <v>1</v>
      </c>
      <c r="L389" s="35">
        <v>1.5</v>
      </c>
    </row>
    <row r="390" spans="1:12" x14ac:dyDescent="0.2">
      <c r="A390" s="35">
        <v>71</v>
      </c>
      <c r="B390" s="35">
        <v>71</v>
      </c>
      <c r="C390" s="35" t="s">
        <v>199</v>
      </c>
      <c r="D390" s="35" t="s">
        <v>16</v>
      </c>
      <c r="E390" s="35">
        <v>5</v>
      </c>
      <c r="F390" s="35">
        <v>0.7</v>
      </c>
      <c r="G390" s="35">
        <v>3743110.25</v>
      </c>
      <c r="H390" s="35">
        <v>3748897</v>
      </c>
      <c r="I390" s="35">
        <v>8.9860000000000007</v>
      </c>
      <c r="J390" s="35" t="s">
        <v>38</v>
      </c>
      <c r="K390" s="35">
        <v>5.0999999999999996</v>
      </c>
      <c r="L390" s="35">
        <v>3</v>
      </c>
    </row>
    <row r="391" spans="1:12" x14ac:dyDescent="0.2">
      <c r="A391" s="35">
        <v>72</v>
      </c>
      <c r="B391" s="35">
        <v>72</v>
      </c>
      <c r="C391" s="35" t="s">
        <v>198</v>
      </c>
      <c r="D391" s="35" t="s">
        <v>16</v>
      </c>
      <c r="E391" s="35">
        <v>10</v>
      </c>
      <c r="F391" s="35">
        <v>0.7</v>
      </c>
      <c r="G391" s="35">
        <v>6862178.5</v>
      </c>
      <c r="H391" s="35">
        <v>3733054.5</v>
      </c>
      <c r="I391" s="35">
        <v>16.544</v>
      </c>
      <c r="J391" s="35" t="s">
        <v>38</v>
      </c>
      <c r="K391" s="35">
        <v>9.6999999999999993</v>
      </c>
      <c r="L391" s="35">
        <v>-3.3</v>
      </c>
    </row>
    <row r="392" spans="1:12" x14ac:dyDescent="0.2">
      <c r="A392" s="35">
        <v>73</v>
      </c>
      <c r="B392" s="35">
        <v>73</v>
      </c>
      <c r="C392" s="35" t="s">
        <v>197</v>
      </c>
      <c r="D392" s="35" t="s">
        <v>16</v>
      </c>
      <c r="E392" s="35">
        <v>50</v>
      </c>
      <c r="F392" s="35">
        <v>0.71</v>
      </c>
      <c r="G392" s="35">
        <v>27911966</v>
      </c>
      <c r="H392" s="35">
        <v>3227984.25</v>
      </c>
      <c r="I392" s="35">
        <v>77.822000000000003</v>
      </c>
      <c r="J392" s="35" t="s">
        <v>38</v>
      </c>
      <c r="K392" s="35">
        <v>50.2</v>
      </c>
      <c r="L392" s="35">
        <v>0.4</v>
      </c>
    </row>
    <row r="393" spans="1:12" x14ac:dyDescent="0.2">
      <c r="A393" s="35">
        <v>74</v>
      </c>
      <c r="B393" s="35">
        <v>74</v>
      </c>
      <c r="C393" s="35" t="s">
        <v>196</v>
      </c>
      <c r="D393" s="35" t="s">
        <v>16</v>
      </c>
      <c r="E393" s="35">
        <v>100</v>
      </c>
      <c r="F393" s="35">
        <v>0.74</v>
      </c>
      <c r="G393" s="35">
        <v>58767488</v>
      </c>
      <c r="H393" s="35">
        <v>3205199</v>
      </c>
      <c r="I393" s="35">
        <v>165.01499999999999</v>
      </c>
      <c r="J393" s="35" t="s">
        <v>34</v>
      </c>
      <c r="K393" s="35">
        <v>101.3</v>
      </c>
      <c r="L393" s="35">
        <v>1.3</v>
      </c>
    </row>
    <row r="395" spans="1:12" x14ac:dyDescent="0.2">
      <c r="A395" s="35" t="s">
        <v>300</v>
      </c>
    </row>
    <row r="397" spans="1:12" x14ac:dyDescent="0.2">
      <c r="B397" s="35" t="s">
        <v>270</v>
      </c>
      <c r="C397" s="35" t="s">
        <v>24</v>
      </c>
      <c r="D397" s="35" t="s">
        <v>18</v>
      </c>
      <c r="E397" s="35" t="s">
        <v>25</v>
      </c>
      <c r="F397" s="35" t="s">
        <v>26</v>
      </c>
      <c r="G397" s="35" t="s">
        <v>27</v>
      </c>
      <c r="H397" s="35" t="s">
        <v>28</v>
      </c>
      <c r="I397" s="35" t="s">
        <v>29</v>
      </c>
      <c r="J397" s="35" t="s">
        <v>30</v>
      </c>
      <c r="K397" s="35" t="s">
        <v>31</v>
      </c>
      <c r="L397" s="35" t="s">
        <v>32</v>
      </c>
    </row>
    <row r="398" spans="1:12" x14ac:dyDescent="0.2">
      <c r="A398" s="35">
        <v>1</v>
      </c>
      <c r="B398" s="35">
        <v>1</v>
      </c>
      <c r="C398" s="35" t="s">
        <v>269</v>
      </c>
      <c r="D398" s="35" t="s">
        <v>16</v>
      </c>
      <c r="E398" s="35">
        <v>9</v>
      </c>
      <c r="F398" s="35">
        <v>0.7</v>
      </c>
      <c r="G398" s="35">
        <v>4363747</v>
      </c>
      <c r="I398" s="35">
        <v>4363747</v>
      </c>
      <c r="J398" s="35" t="s">
        <v>38</v>
      </c>
      <c r="K398" s="35">
        <v>10.9</v>
      </c>
      <c r="L398" s="35">
        <v>20.7</v>
      </c>
    </row>
    <row r="399" spans="1:12" x14ac:dyDescent="0.2">
      <c r="A399" s="35">
        <v>2</v>
      </c>
      <c r="B399" s="35">
        <v>2</v>
      </c>
      <c r="C399" s="35" t="s">
        <v>268</v>
      </c>
      <c r="D399" s="35" t="s">
        <v>16</v>
      </c>
      <c r="E399" s="35">
        <v>9</v>
      </c>
      <c r="F399" s="35">
        <v>0.7</v>
      </c>
      <c r="G399" s="35">
        <v>3760618.75</v>
      </c>
      <c r="I399" s="35">
        <v>3760618.75</v>
      </c>
      <c r="J399" s="35" t="s">
        <v>34</v>
      </c>
      <c r="K399" s="35">
        <v>9.4</v>
      </c>
      <c r="L399" s="35">
        <v>4</v>
      </c>
    </row>
    <row r="400" spans="1:12" x14ac:dyDescent="0.2">
      <c r="A400" s="35">
        <v>3</v>
      </c>
      <c r="B400" s="35">
        <v>3</v>
      </c>
      <c r="C400" s="35" t="s">
        <v>267</v>
      </c>
      <c r="D400" s="35" t="s">
        <v>16</v>
      </c>
      <c r="E400" s="35">
        <v>9</v>
      </c>
      <c r="F400" s="35">
        <v>0.7</v>
      </c>
      <c r="G400" s="35">
        <v>3579261.5</v>
      </c>
      <c r="I400" s="35">
        <v>3579261.5</v>
      </c>
      <c r="J400" s="35" t="s">
        <v>35</v>
      </c>
      <c r="K400" s="35">
        <v>8.9</v>
      </c>
      <c r="L400" s="35">
        <v>-1</v>
      </c>
    </row>
    <row r="401" spans="1:12" x14ac:dyDescent="0.2">
      <c r="A401" s="35">
        <v>4</v>
      </c>
      <c r="B401" s="35">
        <v>4</v>
      </c>
      <c r="C401" s="35" t="s">
        <v>266</v>
      </c>
      <c r="D401" s="35" t="s">
        <v>16</v>
      </c>
      <c r="E401" s="35">
        <v>9</v>
      </c>
      <c r="F401" s="35">
        <v>0.69</v>
      </c>
      <c r="G401" s="35">
        <v>3447239.25</v>
      </c>
      <c r="I401" s="35">
        <v>3447239.25</v>
      </c>
      <c r="J401" s="35" t="s">
        <v>35</v>
      </c>
      <c r="K401" s="35">
        <v>8.6</v>
      </c>
      <c r="L401" s="35">
        <v>-4.5999999999999996</v>
      </c>
    </row>
    <row r="402" spans="1:12" x14ac:dyDescent="0.2">
      <c r="A402" s="35">
        <v>5</v>
      </c>
      <c r="B402" s="35">
        <v>5</v>
      </c>
      <c r="C402" s="35" t="s">
        <v>265</v>
      </c>
      <c r="D402" s="35" t="s">
        <v>16</v>
      </c>
      <c r="E402" s="35">
        <v>9</v>
      </c>
      <c r="F402" s="35">
        <v>0.7</v>
      </c>
      <c r="G402" s="35">
        <v>3589583.75</v>
      </c>
      <c r="I402" s="35">
        <v>3589583.75</v>
      </c>
      <c r="J402" s="35" t="s">
        <v>38</v>
      </c>
      <c r="K402" s="35">
        <v>8.9</v>
      </c>
      <c r="L402" s="35">
        <v>-0.7</v>
      </c>
    </row>
    <row r="403" spans="1:12" x14ac:dyDescent="0.2">
      <c r="A403" s="35">
        <v>6</v>
      </c>
      <c r="B403" s="35">
        <v>6</v>
      </c>
      <c r="C403" s="35" t="s">
        <v>264</v>
      </c>
      <c r="D403" s="35" t="s">
        <v>16</v>
      </c>
      <c r="E403" s="35">
        <v>9</v>
      </c>
      <c r="F403" s="35">
        <v>0.7</v>
      </c>
      <c r="G403" s="35">
        <v>3231959.5</v>
      </c>
      <c r="I403" s="35">
        <v>3231959.5</v>
      </c>
      <c r="J403" s="35" t="s">
        <v>35</v>
      </c>
      <c r="K403" s="35">
        <v>8</v>
      </c>
      <c r="L403" s="35">
        <v>-10.6</v>
      </c>
    </row>
    <row r="404" spans="1:12" x14ac:dyDescent="0.2">
      <c r="A404" s="35">
        <v>7</v>
      </c>
      <c r="B404" s="35">
        <v>7</v>
      </c>
      <c r="C404" s="35" t="s">
        <v>263</v>
      </c>
      <c r="D404" s="35" t="s">
        <v>16</v>
      </c>
      <c r="E404" s="35">
        <v>9</v>
      </c>
      <c r="F404" s="35">
        <v>0.71</v>
      </c>
      <c r="G404" s="35">
        <v>3094662.75</v>
      </c>
      <c r="I404" s="35">
        <v>3094662.75</v>
      </c>
      <c r="J404" s="35" t="s">
        <v>38</v>
      </c>
      <c r="K404" s="35">
        <v>7.7</v>
      </c>
      <c r="L404" s="35">
        <v>-14.4</v>
      </c>
    </row>
    <row r="405" spans="1:12" x14ac:dyDescent="0.2">
      <c r="A405" s="35">
        <v>8</v>
      </c>
      <c r="B405" s="35">
        <v>8</v>
      </c>
      <c r="C405" s="35" t="s">
        <v>262</v>
      </c>
      <c r="D405" s="35" t="s">
        <v>16</v>
      </c>
      <c r="E405" s="35">
        <v>9</v>
      </c>
      <c r="F405" s="35">
        <v>0.74</v>
      </c>
      <c r="G405" s="35">
        <v>3118401</v>
      </c>
      <c r="I405" s="35">
        <v>3118401</v>
      </c>
      <c r="J405" s="35" t="s">
        <v>35</v>
      </c>
      <c r="K405" s="35">
        <v>7.8</v>
      </c>
      <c r="L405" s="35">
        <v>-13.7</v>
      </c>
    </row>
    <row r="406" spans="1:12" x14ac:dyDescent="0.2">
      <c r="A406" s="35">
        <v>9</v>
      </c>
      <c r="B406" s="35">
        <v>9</v>
      </c>
      <c r="C406" s="35" t="s">
        <v>261</v>
      </c>
      <c r="D406" s="35" t="s">
        <v>37</v>
      </c>
      <c r="E406" s="35">
        <v>9</v>
      </c>
      <c r="F406" s="35">
        <v>0.93</v>
      </c>
      <c r="G406" s="35">
        <v>21.541</v>
      </c>
      <c r="I406" s="35">
        <v>21.541</v>
      </c>
      <c r="J406" s="35" t="s">
        <v>35</v>
      </c>
      <c r="K406" s="35">
        <v>0</v>
      </c>
      <c r="L406" s="35">
        <v>-100</v>
      </c>
    </row>
    <row r="407" spans="1:12" x14ac:dyDescent="0.2">
      <c r="A407" s="35">
        <v>10</v>
      </c>
      <c r="B407" s="35">
        <v>10</v>
      </c>
      <c r="C407" s="35" t="s">
        <v>260</v>
      </c>
      <c r="D407" s="35" t="s">
        <v>37</v>
      </c>
      <c r="E407" s="35">
        <v>9</v>
      </c>
      <c r="F407" s="35">
        <v>0.75</v>
      </c>
      <c r="G407" s="35">
        <v>1805111.125</v>
      </c>
      <c r="I407" s="35">
        <v>1805111.125</v>
      </c>
      <c r="J407" s="35" t="s">
        <v>35</v>
      </c>
      <c r="K407" s="35">
        <v>4.5</v>
      </c>
      <c r="L407" s="35">
        <v>-50.1</v>
      </c>
    </row>
    <row r="408" spans="1:12" x14ac:dyDescent="0.2">
      <c r="A408" s="35">
        <v>11</v>
      </c>
      <c r="B408" s="35">
        <v>11</v>
      </c>
      <c r="C408" s="35" t="s">
        <v>259</v>
      </c>
      <c r="D408" s="35" t="s">
        <v>37</v>
      </c>
      <c r="E408" s="35">
        <v>9</v>
      </c>
      <c r="F408" s="35">
        <v>0.76</v>
      </c>
      <c r="G408" s="35">
        <v>1735475.625</v>
      </c>
      <c r="I408" s="35">
        <v>1735475.625</v>
      </c>
      <c r="J408" s="35" t="s">
        <v>35</v>
      </c>
      <c r="K408" s="35">
        <v>4.3</v>
      </c>
      <c r="L408" s="35">
        <v>-52</v>
      </c>
    </row>
    <row r="409" spans="1:12" x14ac:dyDescent="0.2">
      <c r="A409" s="35">
        <v>12</v>
      </c>
      <c r="B409" s="35">
        <v>12</v>
      </c>
      <c r="C409" s="35" t="s">
        <v>258</v>
      </c>
      <c r="D409" s="35" t="s">
        <v>37</v>
      </c>
      <c r="E409" s="35">
        <v>9</v>
      </c>
      <c r="F409" s="35">
        <v>0.76</v>
      </c>
      <c r="G409" s="35">
        <v>1767994.5</v>
      </c>
      <c r="I409" s="35">
        <v>1767994.5</v>
      </c>
      <c r="J409" s="35" t="s">
        <v>35</v>
      </c>
      <c r="K409" s="35">
        <v>4.4000000000000004</v>
      </c>
      <c r="L409" s="35">
        <v>-51.1</v>
      </c>
    </row>
    <row r="410" spans="1:12" x14ac:dyDescent="0.2">
      <c r="A410" s="35">
        <v>13</v>
      </c>
      <c r="B410" s="35">
        <v>13</v>
      </c>
      <c r="C410" s="35" t="s">
        <v>257</v>
      </c>
      <c r="D410" s="35" t="s">
        <v>37</v>
      </c>
      <c r="E410" s="35">
        <v>9</v>
      </c>
      <c r="F410" s="35">
        <v>0.76</v>
      </c>
      <c r="G410" s="35">
        <v>1884409</v>
      </c>
      <c r="I410" s="35">
        <v>1884409</v>
      </c>
      <c r="J410" s="35" t="s">
        <v>35</v>
      </c>
      <c r="K410" s="35">
        <v>4.7</v>
      </c>
      <c r="L410" s="35">
        <v>-47.9</v>
      </c>
    </row>
    <row r="411" spans="1:12" x14ac:dyDescent="0.2">
      <c r="A411" s="35">
        <v>14</v>
      </c>
      <c r="B411" s="35">
        <v>14</v>
      </c>
      <c r="C411" s="35" t="s">
        <v>256</v>
      </c>
      <c r="D411" s="35" t="s">
        <v>37</v>
      </c>
      <c r="E411" s="35">
        <v>9</v>
      </c>
      <c r="F411" s="35">
        <v>0.75</v>
      </c>
      <c r="G411" s="35">
        <v>1743047.125</v>
      </c>
      <c r="I411" s="35">
        <v>1743047.125</v>
      </c>
      <c r="J411" s="35" t="s">
        <v>35</v>
      </c>
      <c r="K411" s="35">
        <v>4.3</v>
      </c>
      <c r="L411" s="35">
        <v>-51.8</v>
      </c>
    </row>
    <row r="412" spans="1:12" x14ac:dyDescent="0.2">
      <c r="A412" s="35">
        <v>15</v>
      </c>
      <c r="B412" s="35">
        <v>15</v>
      </c>
      <c r="C412" s="35" t="s">
        <v>255</v>
      </c>
      <c r="D412" s="35" t="s">
        <v>37</v>
      </c>
      <c r="E412" s="35">
        <v>9</v>
      </c>
      <c r="F412" s="35">
        <v>0.73</v>
      </c>
      <c r="G412" s="35">
        <v>182850.45300000001</v>
      </c>
      <c r="I412" s="35">
        <v>182850.45300000001</v>
      </c>
      <c r="J412" s="35" t="s">
        <v>38</v>
      </c>
      <c r="K412" s="35">
        <v>0.5</v>
      </c>
      <c r="L412" s="35">
        <v>-94.9</v>
      </c>
    </row>
    <row r="413" spans="1:12" x14ac:dyDescent="0.2">
      <c r="A413" s="35">
        <v>16</v>
      </c>
      <c r="B413" s="35">
        <v>16</v>
      </c>
      <c r="C413" s="35" t="s">
        <v>254</v>
      </c>
      <c r="D413" s="35" t="s">
        <v>37</v>
      </c>
      <c r="E413" s="35">
        <v>9</v>
      </c>
      <c r="F413" s="35">
        <v>0.71</v>
      </c>
      <c r="G413" s="35">
        <v>2425795.5</v>
      </c>
      <c r="I413" s="35">
        <v>2425795.5</v>
      </c>
      <c r="J413" s="35" t="s">
        <v>35</v>
      </c>
      <c r="K413" s="35">
        <v>6</v>
      </c>
      <c r="L413" s="35">
        <v>-32.9</v>
      </c>
    </row>
    <row r="414" spans="1:12" x14ac:dyDescent="0.2">
      <c r="A414" s="35">
        <v>17</v>
      </c>
      <c r="B414" s="35">
        <v>17</v>
      </c>
      <c r="C414" s="35" t="s">
        <v>253</v>
      </c>
      <c r="D414" s="35" t="s">
        <v>37</v>
      </c>
      <c r="E414" s="35">
        <v>9</v>
      </c>
      <c r="F414" s="35">
        <v>0.71</v>
      </c>
      <c r="G414" s="35">
        <v>2522591.25</v>
      </c>
      <c r="I414" s="35">
        <v>2522591.25</v>
      </c>
      <c r="J414" s="35" t="s">
        <v>35</v>
      </c>
      <c r="K414" s="35">
        <v>6.3</v>
      </c>
      <c r="L414" s="35">
        <v>-30.2</v>
      </c>
    </row>
    <row r="415" spans="1:12" x14ac:dyDescent="0.2">
      <c r="A415" s="35">
        <v>18</v>
      </c>
      <c r="B415" s="35">
        <v>18</v>
      </c>
      <c r="C415" s="35" t="s">
        <v>252</v>
      </c>
      <c r="D415" s="35" t="s">
        <v>37</v>
      </c>
      <c r="E415" s="35">
        <v>9</v>
      </c>
      <c r="F415" s="35">
        <v>0.71</v>
      </c>
      <c r="G415" s="35">
        <v>2409800.5</v>
      </c>
      <c r="I415" s="35">
        <v>2409800.5</v>
      </c>
      <c r="J415" s="35" t="s">
        <v>35</v>
      </c>
      <c r="K415" s="35">
        <v>6</v>
      </c>
      <c r="L415" s="35">
        <v>-33.299999999999997</v>
      </c>
    </row>
    <row r="416" spans="1:12" x14ac:dyDescent="0.2">
      <c r="A416" s="35">
        <v>19</v>
      </c>
      <c r="B416" s="35">
        <v>19</v>
      </c>
      <c r="C416" s="35" t="s">
        <v>251</v>
      </c>
      <c r="D416" s="35" t="s">
        <v>37</v>
      </c>
      <c r="E416" s="35">
        <v>9</v>
      </c>
      <c r="F416" s="35">
        <v>0.71</v>
      </c>
      <c r="G416" s="35">
        <v>2267056</v>
      </c>
      <c r="I416" s="35">
        <v>2267056</v>
      </c>
      <c r="J416" s="35" t="s">
        <v>35</v>
      </c>
      <c r="K416" s="35">
        <v>5.6</v>
      </c>
      <c r="L416" s="35">
        <v>-37.299999999999997</v>
      </c>
    </row>
    <row r="417" spans="1:12" x14ac:dyDescent="0.2">
      <c r="A417" s="35">
        <v>20</v>
      </c>
      <c r="B417" s="35">
        <v>20</v>
      </c>
      <c r="C417" s="35" t="s">
        <v>250</v>
      </c>
      <c r="D417" s="35" t="s">
        <v>37</v>
      </c>
      <c r="E417" s="35">
        <v>9</v>
      </c>
      <c r="F417" s="35">
        <v>0.71</v>
      </c>
      <c r="G417" s="35">
        <v>2343015.25</v>
      </c>
      <c r="I417" s="35">
        <v>2343015.25</v>
      </c>
      <c r="J417" s="35" t="s">
        <v>35</v>
      </c>
      <c r="K417" s="35">
        <v>5.8</v>
      </c>
      <c r="L417" s="35">
        <v>-35.200000000000003</v>
      </c>
    </row>
    <row r="418" spans="1:12" x14ac:dyDescent="0.2">
      <c r="A418" s="35">
        <v>21</v>
      </c>
      <c r="B418" s="35">
        <v>21</v>
      </c>
      <c r="C418" s="35" t="s">
        <v>249</v>
      </c>
      <c r="D418" s="35" t="s">
        <v>37</v>
      </c>
      <c r="E418" s="35">
        <v>9</v>
      </c>
      <c r="F418" s="35">
        <v>0.71</v>
      </c>
      <c r="G418" s="35">
        <v>2315077</v>
      </c>
      <c r="I418" s="35">
        <v>2315077</v>
      </c>
      <c r="J418" s="35" t="s">
        <v>35</v>
      </c>
      <c r="K418" s="35">
        <v>5.8</v>
      </c>
      <c r="L418" s="35">
        <v>-35.9</v>
      </c>
    </row>
    <row r="419" spans="1:12" x14ac:dyDescent="0.2">
      <c r="A419" s="35">
        <v>22</v>
      </c>
      <c r="B419" s="35">
        <v>22</v>
      </c>
      <c r="C419" s="35" t="s">
        <v>248</v>
      </c>
      <c r="D419" s="35" t="s">
        <v>37</v>
      </c>
      <c r="E419" s="35">
        <v>9</v>
      </c>
      <c r="F419" s="35">
        <v>0.76</v>
      </c>
      <c r="G419" s="35">
        <v>1329500.25</v>
      </c>
      <c r="I419" s="35">
        <v>1329500.25</v>
      </c>
      <c r="J419" s="35" t="s">
        <v>35</v>
      </c>
      <c r="K419" s="35">
        <v>3.3</v>
      </c>
      <c r="L419" s="35">
        <v>-63.2</v>
      </c>
    </row>
    <row r="420" spans="1:12" x14ac:dyDescent="0.2">
      <c r="A420" s="35">
        <v>23</v>
      </c>
      <c r="B420" s="35">
        <v>23</v>
      </c>
      <c r="C420" s="35" t="s">
        <v>247</v>
      </c>
      <c r="D420" s="35" t="s">
        <v>37</v>
      </c>
      <c r="E420" s="35">
        <v>9</v>
      </c>
      <c r="F420" s="35">
        <v>0.76</v>
      </c>
      <c r="G420" s="35">
        <v>1456971.25</v>
      </c>
      <c r="I420" s="35">
        <v>1456971.25</v>
      </c>
      <c r="J420" s="35" t="s">
        <v>35</v>
      </c>
      <c r="K420" s="35">
        <v>3.6</v>
      </c>
      <c r="L420" s="35">
        <v>-59.7</v>
      </c>
    </row>
    <row r="421" spans="1:12" x14ac:dyDescent="0.2">
      <c r="A421" s="35">
        <v>24</v>
      </c>
      <c r="B421" s="35">
        <v>24</v>
      </c>
      <c r="C421" s="35" t="s">
        <v>246</v>
      </c>
      <c r="D421" s="35" t="s">
        <v>37</v>
      </c>
      <c r="E421" s="35">
        <v>9</v>
      </c>
      <c r="F421" s="35">
        <v>0.76</v>
      </c>
      <c r="G421" s="35">
        <v>1408075.125</v>
      </c>
      <c r="I421" s="35">
        <v>1408075.125</v>
      </c>
      <c r="J421" s="35" t="s">
        <v>35</v>
      </c>
      <c r="K421" s="35">
        <v>3.5</v>
      </c>
      <c r="L421" s="35">
        <v>-61</v>
      </c>
    </row>
    <row r="422" spans="1:12" x14ac:dyDescent="0.2">
      <c r="A422" s="35">
        <v>25</v>
      </c>
      <c r="B422" s="35">
        <v>25</v>
      </c>
      <c r="C422" s="35" t="s">
        <v>245</v>
      </c>
      <c r="D422" s="35" t="s">
        <v>37</v>
      </c>
      <c r="E422" s="35">
        <v>9</v>
      </c>
      <c r="F422" s="35">
        <v>0.76</v>
      </c>
      <c r="G422" s="35">
        <v>1401022.25</v>
      </c>
      <c r="I422" s="35">
        <v>1401022.25</v>
      </c>
      <c r="J422" s="35" t="s">
        <v>35</v>
      </c>
      <c r="K422" s="35">
        <v>3.5</v>
      </c>
      <c r="L422" s="35">
        <v>-61.2</v>
      </c>
    </row>
    <row r="423" spans="1:12" x14ac:dyDescent="0.2">
      <c r="A423" s="35">
        <v>26</v>
      </c>
      <c r="B423" s="35">
        <v>26</v>
      </c>
      <c r="C423" s="35" t="s">
        <v>244</v>
      </c>
      <c r="D423" s="35" t="s">
        <v>37</v>
      </c>
      <c r="E423" s="35">
        <v>9</v>
      </c>
      <c r="F423" s="35">
        <v>0.76</v>
      </c>
      <c r="G423" s="35">
        <v>1389594.125</v>
      </c>
      <c r="I423" s="35">
        <v>1389594.125</v>
      </c>
      <c r="J423" s="35" t="s">
        <v>35</v>
      </c>
      <c r="K423" s="35">
        <v>3.5</v>
      </c>
      <c r="L423" s="35">
        <v>-61.6</v>
      </c>
    </row>
    <row r="424" spans="1:12" x14ac:dyDescent="0.2">
      <c r="A424" s="35">
        <v>27</v>
      </c>
      <c r="B424" s="35">
        <v>27</v>
      </c>
      <c r="C424" s="35" t="s">
        <v>243</v>
      </c>
      <c r="D424" s="35" t="s">
        <v>37</v>
      </c>
      <c r="E424" s="35">
        <v>9</v>
      </c>
      <c r="F424" s="35">
        <v>0.76</v>
      </c>
      <c r="G424" s="35">
        <v>1331628.25</v>
      </c>
      <c r="I424" s="35">
        <v>1331628.25</v>
      </c>
      <c r="J424" s="35" t="s">
        <v>35</v>
      </c>
      <c r="K424" s="35">
        <v>3.3</v>
      </c>
      <c r="L424" s="35">
        <v>-63.2</v>
      </c>
    </row>
    <row r="425" spans="1:12" x14ac:dyDescent="0.2">
      <c r="A425" s="35">
        <v>28</v>
      </c>
      <c r="B425" s="35">
        <v>28</v>
      </c>
      <c r="C425" s="35" t="s">
        <v>242</v>
      </c>
      <c r="D425" s="35" t="s">
        <v>37</v>
      </c>
      <c r="E425" s="35">
        <v>9</v>
      </c>
      <c r="F425" s="35">
        <v>0.76</v>
      </c>
      <c r="G425" s="35">
        <v>1535023.625</v>
      </c>
      <c r="I425" s="35">
        <v>1535023.625</v>
      </c>
      <c r="J425" s="35" t="s">
        <v>35</v>
      </c>
      <c r="K425" s="35">
        <v>3.8</v>
      </c>
      <c r="L425" s="35">
        <v>-57.5</v>
      </c>
    </row>
    <row r="426" spans="1:12" x14ac:dyDescent="0.2">
      <c r="A426" s="35">
        <v>29</v>
      </c>
      <c r="B426" s="35">
        <v>29</v>
      </c>
      <c r="C426" s="35" t="s">
        <v>241</v>
      </c>
      <c r="D426" s="35" t="s">
        <v>37</v>
      </c>
      <c r="E426" s="35">
        <v>9</v>
      </c>
      <c r="F426" s="35">
        <v>0.76</v>
      </c>
      <c r="G426" s="35">
        <v>1639421.625</v>
      </c>
      <c r="I426" s="35">
        <v>1639421.625</v>
      </c>
      <c r="J426" s="35" t="s">
        <v>34</v>
      </c>
      <c r="K426" s="35">
        <v>4.0999999999999996</v>
      </c>
      <c r="L426" s="35">
        <v>-54.6</v>
      </c>
    </row>
    <row r="427" spans="1:12" x14ac:dyDescent="0.2">
      <c r="A427" s="35">
        <v>30</v>
      </c>
      <c r="B427" s="35">
        <v>30</v>
      </c>
      <c r="C427" s="35" t="s">
        <v>240</v>
      </c>
      <c r="D427" s="35" t="s">
        <v>37</v>
      </c>
      <c r="E427" s="35">
        <v>9</v>
      </c>
      <c r="F427" s="35">
        <v>0.76</v>
      </c>
      <c r="G427" s="35">
        <v>1760133</v>
      </c>
      <c r="I427" s="35">
        <v>1760133</v>
      </c>
      <c r="J427" s="35" t="s">
        <v>35</v>
      </c>
      <c r="K427" s="35">
        <v>4.4000000000000004</v>
      </c>
      <c r="L427" s="35">
        <v>-51.3</v>
      </c>
    </row>
    <row r="428" spans="1:12" x14ac:dyDescent="0.2">
      <c r="A428" s="35">
        <v>31</v>
      </c>
      <c r="B428" s="35">
        <v>31</v>
      </c>
      <c r="C428" s="35" t="s">
        <v>239</v>
      </c>
      <c r="D428" s="35" t="s">
        <v>37</v>
      </c>
      <c r="E428" s="35">
        <v>9</v>
      </c>
      <c r="F428" s="35">
        <v>0.76</v>
      </c>
      <c r="G428" s="35">
        <v>1585139.75</v>
      </c>
      <c r="I428" s="35">
        <v>1585139.75</v>
      </c>
      <c r="J428" s="35" t="s">
        <v>35</v>
      </c>
      <c r="K428" s="35">
        <v>3.9</v>
      </c>
      <c r="L428" s="35">
        <v>-56.1</v>
      </c>
    </row>
    <row r="429" spans="1:12" x14ac:dyDescent="0.2">
      <c r="A429" s="35">
        <v>32</v>
      </c>
      <c r="B429" s="35">
        <v>32</v>
      </c>
      <c r="C429" s="35" t="s">
        <v>238</v>
      </c>
      <c r="D429" s="35" t="s">
        <v>37</v>
      </c>
      <c r="E429" s="35">
        <v>9</v>
      </c>
      <c r="F429" s="35">
        <v>0.76</v>
      </c>
      <c r="G429" s="35">
        <v>1704567.25</v>
      </c>
      <c r="I429" s="35">
        <v>1704567.25</v>
      </c>
      <c r="J429" s="35" t="s">
        <v>35</v>
      </c>
      <c r="K429" s="35">
        <v>4.2</v>
      </c>
      <c r="L429" s="35">
        <v>-52.8</v>
      </c>
    </row>
    <row r="430" spans="1:12" x14ac:dyDescent="0.2">
      <c r="A430" s="35">
        <v>33</v>
      </c>
      <c r="B430" s="35">
        <v>33</v>
      </c>
      <c r="C430" s="35" t="s">
        <v>237</v>
      </c>
      <c r="D430" s="35" t="s">
        <v>37</v>
      </c>
      <c r="E430" s="35">
        <v>9</v>
      </c>
      <c r="F430" s="35">
        <v>0.69</v>
      </c>
      <c r="G430" s="35">
        <v>3590834.5</v>
      </c>
      <c r="I430" s="35">
        <v>3590834.5</v>
      </c>
      <c r="J430" s="35" t="s">
        <v>35</v>
      </c>
      <c r="K430" s="35">
        <v>8.9</v>
      </c>
      <c r="L430" s="35">
        <v>-0.6</v>
      </c>
    </row>
    <row r="431" spans="1:12" x14ac:dyDescent="0.2">
      <c r="A431" s="35">
        <v>34</v>
      </c>
      <c r="B431" s="35">
        <v>34</v>
      </c>
      <c r="C431" s="35" t="s">
        <v>236</v>
      </c>
      <c r="D431" s="35" t="s">
        <v>37</v>
      </c>
      <c r="E431" s="35">
        <v>9</v>
      </c>
    </row>
    <row r="432" spans="1:12" x14ac:dyDescent="0.2">
      <c r="A432" s="35">
        <v>35</v>
      </c>
      <c r="B432" s="35">
        <v>35</v>
      </c>
      <c r="C432" s="35" t="s">
        <v>235</v>
      </c>
      <c r="D432" s="35" t="s">
        <v>37</v>
      </c>
      <c r="E432" s="35">
        <v>9</v>
      </c>
      <c r="F432" s="35">
        <v>0.74</v>
      </c>
      <c r="G432" s="35">
        <v>2342446.5</v>
      </c>
      <c r="I432" s="35">
        <v>2342446.5</v>
      </c>
      <c r="J432" s="35" t="s">
        <v>35</v>
      </c>
      <c r="K432" s="35">
        <v>5.8</v>
      </c>
      <c r="L432" s="35">
        <v>-35.200000000000003</v>
      </c>
    </row>
    <row r="433" spans="1:12" x14ac:dyDescent="0.2">
      <c r="A433" s="35">
        <v>36</v>
      </c>
      <c r="B433" s="35">
        <v>36</v>
      </c>
      <c r="C433" s="35" t="s">
        <v>234</v>
      </c>
      <c r="D433" s="35" t="s">
        <v>37</v>
      </c>
      <c r="E433" s="35">
        <v>9</v>
      </c>
      <c r="F433" s="35">
        <v>0.74</v>
      </c>
      <c r="G433" s="35">
        <v>2525159.25</v>
      </c>
      <c r="I433" s="35">
        <v>2525159.25</v>
      </c>
      <c r="J433" s="35" t="s">
        <v>34</v>
      </c>
      <c r="K433" s="35">
        <v>6.3</v>
      </c>
      <c r="L433" s="35">
        <v>-30.1</v>
      </c>
    </row>
    <row r="434" spans="1:12" x14ac:dyDescent="0.2">
      <c r="A434" s="35">
        <v>37</v>
      </c>
      <c r="B434" s="35">
        <v>37</v>
      </c>
      <c r="C434" s="35" t="s">
        <v>233</v>
      </c>
      <c r="D434" s="35" t="s">
        <v>37</v>
      </c>
      <c r="E434" s="35">
        <v>9</v>
      </c>
      <c r="F434" s="35">
        <v>0.74</v>
      </c>
      <c r="G434" s="35">
        <v>2474370.25</v>
      </c>
      <c r="I434" s="35">
        <v>2474370.25</v>
      </c>
      <c r="J434" s="35" t="s">
        <v>34</v>
      </c>
      <c r="K434" s="35">
        <v>6.2</v>
      </c>
      <c r="L434" s="35">
        <v>-31.5</v>
      </c>
    </row>
    <row r="435" spans="1:12" x14ac:dyDescent="0.2">
      <c r="A435" s="35">
        <v>38</v>
      </c>
      <c r="B435" s="35">
        <v>38</v>
      </c>
      <c r="C435" s="35" t="s">
        <v>232</v>
      </c>
      <c r="D435" s="35" t="s">
        <v>37</v>
      </c>
      <c r="E435" s="35">
        <v>9</v>
      </c>
      <c r="F435" s="35">
        <v>0.73</v>
      </c>
      <c r="G435" s="35">
        <v>2550785.75</v>
      </c>
      <c r="I435" s="35">
        <v>2550785.75</v>
      </c>
      <c r="J435" s="35" t="s">
        <v>35</v>
      </c>
      <c r="K435" s="35">
        <v>6.4</v>
      </c>
      <c r="L435" s="35">
        <v>-29.4</v>
      </c>
    </row>
    <row r="436" spans="1:12" x14ac:dyDescent="0.2">
      <c r="A436" s="35">
        <v>39</v>
      </c>
      <c r="B436" s="35">
        <v>39</v>
      </c>
      <c r="C436" s="35" t="s">
        <v>231</v>
      </c>
      <c r="D436" s="35" t="s">
        <v>37</v>
      </c>
      <c r="E436" s="35">
        <v>9</v>
      </c>
      <c r="F436" s="35">
        <v>0.73</v>
      </c>
      <c r="G436" s="35">
        <v>2409974</v>
      </c>
      <c r="I436" s="35">
        <v>2409974</v>
      </c>
      <c r="J436" s="35" t="s">
        <v>35</v>
      </c>
      <c r="K436" s="35">
        <v>6</v>
      </c>
      <c r="L436" s="35">
        <v>-33.299999999999997</v>
      </c>
    </row>
    <row r="437" spans="1:12" x14ac:dyDescent="0.2">
      <c r="A437" s="35">
        <v>40</v>
      </c>
      <c r="B437" s="35">
        <v>40</v>
      </c>
      <c r="C437" s="35" t="s">
        <v>230</v>
      </c>
      <c r="D437" s="35" t="s">
        <v>37</v>
      </c>
      <c r="E437" s="35">
        <v>9</v>
      </c>
      <c r="F437" s="35">
        <v>0.73</v>
      </c>
      <c r="G437" s="35">
        <v>2552022.75</v>
      </c>
      <c r="I437" s="35">
        <v>2552022.75</v>
      </c>
      <c r="J437" s="35" t="s">
        <v>35</v>
      </c>
      <c r="K437" s="35">
        <v>6.4</v>
      </c>
      <c r="L437" s="35">
        <v>-29.4</v>
      </c>
    </row>
    <row r="438" spans="1:12" x14ac:dyDescent="0.2">
      <c r="A438" s="35">
        <v>41</v>
      </c>
      <c r="B438" s="35">
        <v>41</v>
      </c>
      <c r="C438" s="35" t="s">
        <v>229</v>
      </c>
      <c r="D438" s="35" t="s">
        <v>37</v>
      </c>
      <c r="E438" s="35">
        <v>9</v>
      </c>
      <c r="F438" s="35">
        <v>0.76</v>
      </c>
      <c r="G438" s="35">
        <v>1925751.625</v>
      </c>
      <c r="I438" s="35">
        <v>1925751.625</v>
      </c>
      <c r="J438" s="35" t="s">
        <v>35</v>
      </c>
      <c r="K438" s="35">
        <v>4.8</v>
      </c>
      <c r="L438" s="35">
        <v>-46.7</v>
      </c>
    </row>
    <row r="439" spans="1:12" x14ac:dyDescent="0.2">
      <c r="A439" s="35">
        <v>42</v>
      </c>
      <c r="B439" s="35">
        <v>42</v>
      </c>
      <c r="C439" s="35" t="s">
        <v>228</v>
      </c>
      <c r="D439" s="35" t="s">
        <v>37</v>
      </c>
      <c r="E439" s="35">
        <v>9</v>
      </c>
      <c r="F439" s="35">
        <v>0.76</v>
      </c>
      <c r="G439" s="35">
        <v>1947051.125</v>
      </c>
      <c r="I439" s="35">
        <v>1947051.125</v>
      </c>
      <c r="J439" s="35" t="s">
        <v>35</v>
      </c>
      <c r="K439" s="35">
        <v>4.8</v>
      </c>
      <c r="L439" s="35">
        <v>-46.1</v>
      </c>
    </row>
    <row r="440" spans="1:12" x14ac:dyDescent="0.2">
      <c r="A440" s="35">
        <v>43</v>
      </c>
      <c r="B440" s="35">
        <v>43</v>
      </c>
      <c r="C440" s="35" t="s">
        <v>227</v>
      </c>
      <c r="D440" s="35" t="s">
        <v>37</v>
      </c>
      <c r="E440" s="35">
        <v>9</v>
      </c>
      <c r="F440" s="35">
        <v>0.76</v>
      </c>
      <c r="G440" s="35">
        <v>1861747.625</v>
      </c>
      <c r="I440" s="35">
        <v>1861747.625</v>
      </c>
      <c r="J440" s="35" t="s">
        <v>35</v>
      </c>
      <c r="K440" s="35">
        <v>4.5999999999999996</v>
      </c>
      <c r="L440" s="35">
        <v>-48.5</v>
      </c>
    </row>
    <row r="441" spans="1:12" x14ac:dyDescent="0.2">
      <c r="A441" s="35">
        <v>44</v>
      </c>
      <c r="B441" s="35">
        <v>44</v>
      </c>
      <c r="C441" s="35" t="s">
        <v>226</v>
      </c>
      <c r="D441" s="35" t="s">
        <v>37</v>
      </c>
      <c r="E441" s="35">
        <v>9</v>
      </c>
      <c r="F441" s="35">
        <v>0.76</v>
      </c>
      <c r="G441" s="35">
        <v>1926199.375</v>
      </c>
      <c r="I441" s="35">
        <v>1926199.375</v>
      </c>
      <c r="J441" s="35" t="s">
        <v>35</v>
      </c>
      <c r="K441" s="35">
        <v>4.8</v>
      </c>
      <c r="L441" s="35">
        <v>-46.7</v>
      </c>
    </row>
    <row r="442" spans="1:12" x14ac:dyDescent="0.2">
      <c r="A442" s="35">
        <v>45</v>
      </c>
      <c r="B442" s="35">
        <v>45</v>
      </c>
      <c r="C442" s="35" t="s">
        <v>225</v>
      </c>
      <c r="D442" s="35" t="s">
        <v>37</v>
      </c>
      <c r="E442" s="35">
        <v>9</v>
      </c>
      <c r="F442" s="35">
        <v>0.76</v>
      </c>
      <c r="G442" s="35">
        <v>2003810</v>
      </c>
      <c r="I442" s="35">
        <v>2003810</v>
      </c>
      <c r="J442" s="35" t="s">
        <v>35</v>
      </c>
      <c r="K442" s="35">
        <v>5</v>
      </c>
      <c r="L442" s="35">
        <v>-44.6</v>
      </c>
    </row>
    <row r="443" spans="1:12" x14ac:dyDescent="0.2">
      <c r="A443" s="35">
        <v>46</v>
      </c>
      <c r="B443" s="35">
        <v>46</v>
      </c>
      <c r="C443" s="35" t="s">
        <v>224</v>
      </c>
      <c r="D443" s="35" t="s">
        <v>37</v>
      </c>
      <c r="E443" s="35">
        <v>9</v>
      </c>
      <c r="F443" s="35">
        <v>0.76</v>
      </c>
      <c r="G443" s="35">
        <v>1895386.375</v>
      </c>
      <c r="I443" s="35">
        <v>1895386.375</v>
      </c>
      <c r="J443" s="35" t="s">
        <v>35</v>
      </c>
      <c r="K443" s="35">
        <v>4.7</v>
      </c>
      <c r="L443" s="35">
        <v>-47.6</v>
      </c>
    </row>
    <row r="444" spans="1:12" x14ac:dyDescent="0.2">
      <c r="A444" s="35">
        <v>47</v>
      </c>
      <c r="B444" s="35">
        <v>47</v>
      </c>
      <c r="C444" s="35" t="s">
        <v>223</v>
      </c>
      <c r="D444" s="35" t="s">
        <v>37</v>
      </c>
      <c r="E444" s="35">
        <v>9</v>
      </c>
      <c r="F444" s="35">
        <v>0.76</v>
      </c>
      <c r="G444" s="35">
        <v>2264957</v>
      </c>
      <c r="I444" s="35">
        <v>2264957</v>
      </c>
      <c r="J444" s="35" t="s">
        <v>35</v>
      </c>
      <c r="K444" s="35">
        <v>5.6</v>
      </c>
      <c r="L444" s="35">
        <v>-37.299999999999997</v>
      </c>
    </row>
    <row r="445" spans="1:12" x14ac:dyDescent="0.2">
      <c r="A445" s="35">
        <v>48</v>
      </c>
      <c r="B445" s="35">
        <v>48</v>
      </c>
      <c r="C445" s="35" t="s">
        <v>222</v>
      </c>
      <c r="D445" s="35" t="s">
        <v>37</v>
      </c>
      <c r="E445" s="35">
        <v>9</v>
      </c>
      <c r="F445" s="35">
        <v>0.76</v>
      </c>
      <c r="G445" s="35">
        <v>2254367.75</v>
      </c>
      <c r="I445" s="35">
        <v>2254367.75</v>
      </c>
      <c r="J445" s="35" t="s">
        <v>35</v>
      </c>
      <c r="K445" s="35">
        <v>5.6</v>
      </c>
      <c r="L445" s="35">
        <v>-37.6</v>
      </c>
    </row>
    <row r="446" spans="1:12" x14ac:dyDescent="0.2">
      <c r="A446" s="35">
        <v>49</v>
      </c>
      <c r="B446" s="35">
        <v>49</v>
      </c>
      <c r="C446" s="35" t="s">
        <v>221</v>
      </c>
      <c r="D446" s="35" t="s">
        <v>37</v>
      </c>
      <c r="E446" s="35">
        <v>9</v>
      </c>
      <c r="F446" s="35">
        <v>0.76</v>
      </c>
      <c r="G446" s="35">
        <v>2518814.5</v>
      </c>
      <c r="I446" s="35">
        <v>2518814.5</v>
      </c>
      <c r="J446" s="35" t="s">
        <v>35</v>
      </c>
      <c r="K446" s="35">
        <v>6.3</v>
      </c>
      <c r="L446" s="35">
        <v>-30.3</v>
      </c>
    </row>
    <row r="447" spans="1:12" x14ac:dyDescent="0.2">
      <c r="A447" s="35">
        <v>50</v>
      </c>
      <c r="B447" s="35">
        <v>50</v>
      </c>
      <c r="C447" s="35" t="s">
        <v>220</v>
      </c>
      <c r="D447" s="35" t="s">
        <v>37</v>
      </c>
      <c r="E447" s="35">
        <v>9</v>
      </c>
      <c r="F447" s="35">
        <v>0.76</v>
      </c>
      <c r="G447" s="35">
        <v>2562972.25</v>
      </c>
      <c r="I447" s="35">
        <v>2562972.25</v>
      </c>
      <c r="J447" s="35" t="s">
        <v>35</v>
      </c>
      <c r="K447" s="35">
        <v>6.4</v>
      </c>
      <c r="L447" s="35">
        <v>-29.1</v>
      </c>
    </row>
    <row r="448" spans="1:12" x14ac:dyDescent="0.2">
      <c r="A448" s="35">
        <v>51</v>
      </c>
      <c r="B448" s="35">
        <v>51</v>
      </c>
      <c r="C448" s="35" t="s">
        <v>219</v>
      </c>
      <c r="D448" s="35" t="s">
        <v>37</v>
      </c>
      <c r="E448" s="35">
        <v>9</v>
      </c>
      <c r="F448" s="35">
        <v>0.75</v>
      </c>
      <c r="G448" s="35">
        <v>2631901.75</v>
      </c>
      <c r="I448" s="35">
        <v>2631901.75</v>
      </c>
      <c r="J448" s="35" t="s">
        <v>35</v>
      </c>
      <c r="K448" s="35">
        <v>6.6</v>
      </c>
      <c r="L448" s="35">
        <v>-27.2</v>
      </c>
    </row>
    <row r="449" spans="1:12" x14ac:dyDescent="0.2">
      <c r="A449" s="35">
        <v>52</v>
      </c>
      <c r="B449" s="35">
        <v>52</v>
      </c>
      <c r="C449" s="35" t="s">
        <v>218</v>
      </c>
      <c r="D449" s="35" t="s">
        <v>37</v>
      </c>
      <c r="E449" s="35">
        <v>9</v>
      </c>
      <c r="F449" s="35">
        <v>0.76</v>
      </c>
      <c r="G449" s="35">
        <v>2653409.25</v>
      </c>
      <c r="I449" s="35">
        <v>2653409.25</v>
      </c>
      <c r="J449" s="35" t="s">
        <v>35</v>
      </c>
      <c r="K449" s="35">
        <v>6.6</v>
      </c>
      <c r="L449" s="35">
        <v>-26.6</v>
      </c>
    </row>
    <row r="450" spans="1:12" x14ac:dyDescent="0.2">
      <c r="A450" s="35">
        <v>53</v>
      </c>
      <c r="B450" s="35">
        <v>53</v>
      </c>
      <c r="C450" s="35" t="s">
        <v>217</v>
      </c>
      <c r="D450" s="35" t="s">
        <v>37</v>
      </c>
      <c r="E450" s="35">
        <v>9</v>
      </c>
      <c r="F450" s="35">
        <v>0.74</v>
      </c>
      <c r="G450" s="35">
        <v>1920548.125</v>
      </c>
      <c r="I450" s="35">
        <v>1920548.125</v>
      </c>
      <c r="J450" s="35" t="s">
        <v>35</v>
      </c>
      <c r="K450" s="35">
        <v>4.8</v>
      </c>
      <c r="L450" s="35">
        <v>-46.9</v>
      </c>
    </row>
    <row r="451" spans="1:12" x14ac:dyDescent="0.2">
      <c r="A451" s="35">
        <v>54</v>
      </c>
      <c r="B451" s="35">
        <v>54</v>
      </c>
      <c r="C451" s="35" t="s">
        <v>216</v>
      </c>
      <c r="D451" s="35" t="s">
        <v>37</v>
      </c>
      <c r="E451" s="35">
        <v>9</v>
      </c>
      <c r="F451" s="35">
        <v>0.74</v>
      </c>
      <c r="G451" s="35">
        <v>1831429.25</v>
      </c>
      <c r="I451" s="35">
        <v>1831429.25</v>
      </c>
      <c r="J451" s="35" t="s">
        <v>35</v>
      </c>
      <c r="K451" s="35">
        <v>4.5999999999999996</v>
      </c>
      <c r="L451" s="35">
        <v>-49.3</v>
      </c>
    </row>
    <row r="452" spans="1:12" x14ac:dyDescent="0.2">
      <c r="A452" s="35">
        <v>55</v>
      </c>
      <c r="B452" s="35">
        <v>55</v>
      </c>
      <c r="C452" s="35" t="s">
        <v>215</v>
      </c>
      <c r="D452" s="35" t="s">
        <v>37</v>
      </c>
      <c r="E452" s="35">
        <v>9</v>
      </c>
      <c r="F452" s="35">
        <v>0.74</v>
      </c>
      <c r="G452" s="35">
        <v>1968064.25</v>
      </c>
      <c r="I452" s="35">
        <v>1968064.25</v>
      </c>
      <c r="J452" s="35" t="s">
        <v>35</v>
      </c>
      <c r="K452" s="35">
        <v>4.9000000000000004</v>
      </c>
      <c r="L452" s="35">
        <v>-45.5</v>
      </c>
    </row>
    <row r="453" spans="1:12" x14ac:dyDescent="0.2">
      <c r="A453" s="35">
        <v>56</v>
      </c>
      <c r="B453" s="35">
        <v>56</v>
      </c>
      <c r="C453" s="35" t="s">
        <v>214</v>
      </c>
      <c r="D453" s="35" t="s">
        <v>37</v>
      </c>
      <c r="E453" s="35">
        <v>9</v>
      </c>
      <c r="F453" s="35">
        <v>0.74</v>
      </c>
      <c r="G453" s="35">
        <v>1964640.25</v>
      </c>
      <c r="I453" s="35">
        <v>1964640.25</v>
      </c>
      <c r="J453" s="35" t="s">
        <v>35</v>
      </c>
      <c r="K453" s="35">
        <v>4.9000000000000004</v>
      </c>
      <c r="L453" s="35">
        <v>-45.6</v>
      </c>
    </row>
    <row r="454" spans="1:12" x14ac:dyDescent="0.2">
      <c r="A454" s="35">
        <v>57</v>
      </c>
      <c r="B454" s="35">
        <v>57</v>
      </c>
      <c r="C454" s="35" t="s">
        <v>213</v>
      </c>
      <c r="D454" s="35" t="s">
        <v>37</v>
      </c>
      <c r="E454" s="35">
        <v>9</v>
      </c>
      <c r="F454" s="35">
        <v>0.73</v>
      </c>
      <c r="G454" s="35">
        <v>2011323.25</v>
      </c>
      <c r="I454" s="35">
        <v>2011323.25</v>
      </c>
      <c r="J454" s="35" t="s">
        <v>35</v>
      </c>
      <c r="K454" s="35">
        <v>5</v>
      </c>
      <c r="L454" s="35">
        <v>-44.4</v>
      </c>
    </row>
    <row r="455" spans="1:12" x14ac:dyDescent="0.2">
      <c r="A455" s="35">
        <v>58</v>
      </c>
      <c r="B455" s="35">
        <v>58</v>
      </c>
      <c r="C455" s="35" t="s">
        <v>212</v>
      </c>
      <c r="D455" s="35" t="s">
        <v>37</v>
      </c>
      <c r="E455" s="35">
        <v>9</v>
      </c>
      <c r="F455" s="35">
        <v>0.74</v>
      </c>
      <c r="G455" s="35">
        <v>1866552</v>
      </c>
      <c r="I455" s="35">
        <v>1866552</v>
      </c>
      <c r="J455" s="35" t="s">
        <v>35</v>
      </c>
      <c r="K455" s="35">
        <v>4.5999999999999996</v>
      </c>
      <c r="L455" s="35">
        <v>-48.4</v>
      </c>
    </row>
    <row r="456" spans="1:12" x14ac:dyDescent="0.2">
      <c r="A456" s="35">
        <v>59</v>
      </c>
      <c r="B456" s="35">
        <v>59</v>
      </c>
      <c r="C456" s="35" t="s">
        <v>211</v>
      </c>
      <c r="D456" s="35" t="s">
        <v>37</v>
      </c>
      <c r="E456" s="35">
        <v>9</v>
      </c>
      <c r="F456" s="35">
        <v>0.34</v>
      </c>
      <c r="G456" s="35">
        <v>63.128</v>
      </c>
      <c r="I456" s="35">
        <v>63.128</v>
      </c>
      <c r="J456" s="35" t="s">
        <v>39</v>
      </c>
      <c r="K456" s="35">
        <v>0</v>
      </c>
      <c r="L456" s="35">
        <v>-100</v>
      </c>
    </row>
    <row r="457" spans="1:12" x14ac:dyDescent="0.2">
      <c r="A457" s="35">
        <v>60</v>
      </c>
      <c r="B457" s="35">
        <v>60</v>
      </c>
      <c r="C457" s="35" t="s">
        <v>210</v>
      </c>
      <c r="D457" s="35" t="s">
        <v>37</v>
      </c>
      <c r="E457" s="35">
        <v>9</v>
      </c>
      <c r="F457" s="35">
        <v>0.77</v>
      </c>
      <c r="G457" s="35">
        <v>2867998.5</v>
      </c>
      <c r="I457" s="35">
        <v>2867998.5</v>
      </c>
      <c r="J457" s="35" t="s">
        <v>35</v>
      </c>
      <c r="K457" s="35">
        <v>7.1</v>
      </c>
      <c r="L457" s="35">
        <v>-20.6</v>
      </c>
    </row>
    <row r="458" spans="1:12" x14ac:dyDescent="0.2">
      <c r="A458" s="35">
        <v>61</v>
      </c>
      <c r="B458" s="35">
        <v>61</v>
      </c>
      <c r="C458" s="35" t="s">
        <v>209</v>
      </c>
      <c r="D458" s="35" t="s">
        <v>37</v>
      </c>
      <c r="E458" s="35">
        <v>9</v>
      </c>
      <c r="F458" s="35">
        <v>0.77</v>
      </c>
      <c r="G458" s="35">
        <v>2909984.5</v>
      </c>
      <c r="I458" s="35">
        <v>2909984.5</v>
      </c>
      <c r="J458" s="35" t="s">
        <v>35</v>
      </c>
      <c r="K458" s="35">
        <v>7.2</v>
      </c>
      <c r="L458" s="35">
        <v>-19.5</v>
      </c>
    </row>
    <row r="459" spans="1:12" x14ac:dyDescent="0.2">
      <c r="A459" s="35">
        <v>62</v>
      </c>
      <c r="B459" s="35">
        <v>62</v>
      </c>
      <c r="C459" s="35" t="s">
        <v>208</v>
      </c>
      <c r="D459" s="35" t="s">
        <v>37</v>
      </c>
      <c r="E459" s="35">
        <v>9</v>
      </c>
      <c r="F459" s="35">
        <v>0.78</v>
      </c>
      <c r="G459" s="35">
        <v>2831867.5</v>
      </c>
      <c r="I459" s="35">
        <v>2831867.5</v>
      </c>
      <c r="J459" s="35" t="s">
        <v>35</v>
      </c>
      <c r="K459" s="35">
        <v>7.1</v>
      </c>
      <c r="L459" s="35">
        <v>-21.6</v>
      </c>
    </row>
    <row r="460" spans="1:12" x14ac:dyDescent="0.2">
      <c r="A460" s="35">
        <v>63</v>
      </c>
      <c r="B460" s="35">
        <v>63</v>
      </c>
      <c r="C460" s="35" t="s">
        <v>207</v>
      </c>
      <c r="D460" s="35" t="s">
        <v>37</v>
      </c>
      <c r="E460" s="35">
        <v>9</v>
      </c>
      <c r="F460" s="35">
        <v>0.77</v>
      </c>
      <c r="G460" s="35">
        <v>2792967.75</v>
      </c>
      <c r="I460" s="35">
        <v>2792967.75</v>
      </c>
      <c r="J460" s="35" t="s">
        <v>35</v>
      </c>
      <c r="K460" s="35">
        <v>7</v>
      </c>
      <c r="L460" s="35">
        <v>-22.7</v>
      </c>
    </row>
    <row r="461" spans="1:12" x14ac:dyDescent="0.2">
      <c r="A461" s="35">
        <v>64</v>
      </c>
      <c r="B461" s="35">
        <v>64</v>
      </c>
      <c r="C461" s="35" t="s">
        <v>206</v>
      </c>
      <c r="D461" s="35" t="s">
        <v>37</v>
      </c>
      <c r="E461" s="35">
        <v>9</v>
      </c>
      <c r="F461" s="35">
        <v>0.77</v>
      </c>
      <c r="G461" s="35">
        <v>2782337.25</v>
      </c>
      <c r="I461" s="35">
        <v>2782337.25</v>
      </c>
      <c r="J461" s="35" t="s">
        <v>35</v>
      </c>
      <c r="K461" s="35">
        <v>6.9</v>
      </c>
      <c r="L461" s="35">
        <v>-23</v>
      </c>
    </row>
    <row r="462" spans="1:12" x14ac:dyDescent="0.2">
      <c r="A462" s="35">
        <v>65</v>
      </c>
      <c r="B462" s="35">
        <v>65</v>
      </c>
      <c r="C462" s="35" t="s">
        <v>205</v>
      </c>
      <c r="D462" s="35" t="s">
        <v>37</v>
      </c>
      <c r="E462" s="35">
        <v>9</v>
      </c>
      <c r="F462" s="35">
        <v>0.78</v>
      </c>
      <c r="G462" s="35">
        <v>2851059.5</v>
      </c>
      <c r="I462" s="35">
        <v>2851059.5</v>
      </c>
      <c r="J462" s="35" t="s">
        <v>35</v>
      </c>
      <c r="K462" s="35">
        <v>7.1</v>
      </c>
      <c r="L462" s="35">
        <v>-21.1</v>
      </c>
    </row>
    <row r="463" spans="1:12" x14ac:dyDescent="0.2">
      <c r="A463" s="35">
        <v>66</v>
      </c>
      <c r="B463" s="35">
        <v>66</v>
      </c>
      <c r="C463" s="35" t="s">
        <v>204</v>
      </c>
      <c r="D463" s="35" t="s">
        <v>37</v>
      </c>
      <c r="E463" s="35">
        <v>9</v>
      </c>
      <c r="F463" s="35">
        <v>0.69</v>
      </c>
      <c r="G463" s="35">
        <v>122.991</v>
      </c>
      <c r="I463" s="35">
        <v>122.991</v>
      </c>
      <c r="J463" s="35" t="s">
        <v>38</v>
      </c>
      <c r="K463" s="35">
        <v>0</v>
      </c>
      <c r="L463" s="35">
        <v>-100</v>
      </c>
    </row>
    <row r="464" spans="1:12" x14ac:dyDescent="0.2">
      <c r="A464" s="35">
        <v>67</v>
      </c>
      <c r="B464" s="35">
        <v>67</v>
      </c>
      <c r="C464" s="35" t="s">
        <v>203</v>
      </c>
      <c r="D464" s="35" t="s">
        <v>16</v>
      </c>
      <c r="E464" s="35">
        <v>9</v>
      </c>
      <c r="F464" s="35">
        <v>0.69</v>
      </c>
      <c r="G464" s="35">
        <v>3981842</v>
      </c>
      <c r="I464" s="35">
        <v>3981842</v>
      </c>
      <c r="J464" s="35" t="s">
        <v>35</v>
      </c>
      <c r="K464" s="35">
        <v>9.9</v>
      </c>
      <c r="L464" s="35">
        <v>10.199999999999999</v>
      </c>
    </row>
    <row r="465" spans="1:12" x14ac:dyDescent="0.2">
      <c r="A465" s="35">
        <v>68</v>
      </c>
      <c r="B465" s="35">
        <v>68</v>
      </c>
      <c r="C465" s="35" t="s">
        <v>202</v>
      </c>
      <c r="D465" s="35" t="s">
        <v>16</v>
      </c>
      <c r="E465" s="35">
        <v>9</v>
      </c>
      <c r="F465" s="35">
        <v>0.7</v>
      </c>
      <c r="G465" s="35">
        <v>3915527.5</v>
      </c>
      <c r="I465" s="35">
        <v>3915527.5</v>
      </c>
      <c r="J465" s="35" t="s">
        <v>35</v>
      </c>
      <c r="K465" s="35">
        <v>9.8000000000000007</v>
      </c>
      <c r="L465" s="35">
        <v>8.3000000000000007</v>
      </c>
    </row>
    <row r="466" spans="1:12" x14ac:dyDescent="0.2">
      <c r="A466" s="35">
        <v>69</v>
      </c>
      <c r="B466" s="35">
        <v>69</v>
      </c>
      <c r="C466" s="35" t="s">
        <v>201</v>
      </c>
      <c r="D466" s="35" t="s">
        <v>16</v>
      </c>
      <c r="E466" s="35">
        <v>9</v>
      </c>
      <c r="F466" s="35">
        <v>0.69</v>
      </c>
      <c r="G466" s="35">
        <v>3893348.5</v>
      </c>
      <c r="I466" s="35">
        <v>3893348.5</v>
      </c>
      <c r="J466" s="35" t="s">
        <v>35</v>
      </c>
      <c r="K466" s="35">
        <v>9.6999999999999993</v>
      </c>
      <c r="L466" s="35">
        <v>7.7</v>
      </c>
    </row>
    <row r="467" spans="1:12" x14ac:dyDescent="0.2">
      <c r="A467" s="35">
        <v>70</v>
      </c>
      <c r="B467" s="35">
        <v>70</v>
      </c>
      <c r="C467" s="35" t="s">
        <v>200</v>
      </c>
      <c r="D467" s="35" t="s">
        <v>16</v>
      </c>
      <c r="E467" s="35">
        <v>9</v>
      </c>
      <c r="F467" s="35">
        <v>0.69</v>
      </c>
      <c r="G467" s="35">
        <v>3937572.5</v>
      </c>
      <c r="I467" s="35">
        <v>3937572.5</v>
      </c>
      <c r="J467" s="35" t="s">
        <v>35</v>
      </c>
      <c r="K467" s="35">
        <v>9.8000000000000007</v>
      </c>
      <c r="L467" s="35">
        <v>8.9</v>
      </c>
    </row>
    <row r="468" spans="1:12" x14ac:dyDescent="0.2">
      <c r="A468" s="35">
        <v>71</v>
      </c>
      <c r="B468" s="35">
        <v>71</v>
      </c>
      <c r="C468" s="35" t="s">
        <v>199</v>
      </c>
      <c r="D468" s="35" t="s">
        <v>16</v>
      </c>
      <c r="E468" s="35">
        <v>9</v>
      </c>
      <c r="F468" s="35">
        <v>0.7</v>
      </c>
      <c r="G468" s="35">
        <v>3748897</v>
      </c>
      <c r="I468" s="35">
        <v>3748897</v>
      </c>
      <c r="J468" s="35" t="s">
        <v>35</v>
      </c>
      <c r="K468" s="35">
        <v>9.3000000000000007</v>
      </c>
      <c r="L468" s="35">
        <v>3.7</v>
      </c>
    </row>
    <row r="469" spans="1:12" x14ac:dyDescent="0.2">
      <c r="A469" s="35">
        <v>72</v>
      </c>
      <c r="B469" s="35">
        <v>72</v>
      </c>
      <c r="C469" s="35" t="s">
        <v>198</v>
      </c>
      <c r="D469" s="35" t="s">
        <v>16</v>
      </c>
      <c r="E469" s="35">
        <v>9</v>
      </c>
      <c r="F469" s="35">
        <v>0.7</v>
      </c>
      <c r="G469" s="35">
        <v>3733054.5</v>
      </c>
      <c r="I469" s="35">
        <v>3733054.5</v>
      </c>
      <c r="J469" s="35" t="s">
        <v>38</v>
      </c>
      <c r="K469" s="35">
        <v>9.3000000000000007</v>
      </c>
      <c r="L469" s="35">
        <v>3.3</v>
      </c>
    </row>
    <row r="470" spans="1:12" x14ac:dyDescent="0.2">
      <c r="A470" s="35">
        <v>73</v>
      </c>
      <c r="B470" s="35">
        <v>73</v>
      </c>
      <c r="C470" s="35" t="s">
        <v>197</v>
      </c>
      <c r="D470" s="35" t="s">
        <v>16</v>
      </c>
      <c r="E470" s="35">
        <v>9</v>
      </c>
      <c r="F470" s="35">
        <v>0.71</v>
      </c>
      <c r="G470" s="35">
        <v>3227984.25</v>
      </c>
      <c r="I470" s="35">
        <v>3227984.25</v>
      </c>
      <c r="J470" s="35" t="s">
        <v>35</v>
      </c>
      <c r="K470" s="35">
        <v>8</v>
      </c>
      <c r="L470" s="35">
        <v>-10.7</v>
      </c>
    </row>
    <row r="471" spans="1:12" x14ac:dyDescent="0.2">
      <c r="A471" s="35">
        <v>74</v>
      </c>
      <c r="B471" s="35">
        <v>74</v>
      </c>
      <c r="C471" s="35" t="s">
        <v>196</v>
      </c>
      <c r="D471" s="35" t="s">
        <v>16</v>
      </c>
      <c r="E471" s="35">
        <v>9</v>
      </c>
      <c r="F471" s="35">
        <v>0.73</v>
      </c>
      <c r="G471" s="35">
        <v>3205199</v>
      </c>
      <c r="I471" s="35">
        <v>3205199</v>
      </c>
      <c r="J471" s="35" t="s">
        <v>35</v>
      </c>
      <c r="K471" s="35">
        <v>8</v>
      </c>
      <c r="L471" s="35">
        <v>-11.3</v>
      </c>
    </row>
    <row r="473" spans="1:12" x14ac:dyDescent="0.2">
      <c r="A473" s="35" t="s">
        <v>299</v>
      </c>
    </row>
    <row r="475" spans="1:12" x14ac:dyDescent="0.2">
      <c r="B475" s="35" t="s">
        <v>270</v>
      </c>
      <c r="C475" s="35" t="s">
        <v>24</v>
      </c>
      <c r="D475" s="35" t="s">
        <v>18</v>
      </c>
      <c r="E475" s="35" t="s">
        <v>25</v>
      </c>
      <c r="F475" s="35" t="s">
        <v>26</v>
      </c>
      <c r="G475" s="35" t="s">
        <v>27</v>
      </c>
      <c r="H475" s="35" t="s">
        <v>28</v>
      </c>
      <c r="I475" s="35" t="s">
        <v>29</v>
      </c>
      <c r="J475" s="35" t="s">
        <v>30</v>
      </c>
      <c r="K475" s="35" t="s">
        <v>31</v>
      </c>
      <c r="L475" s="35" t="s">
        <v>32</v>
      </c>
    </row>
    <row r="476" spans="1:12" x14ac:dyDescent="0.2">
      <c r="A476" s="35">
        <v>1</v>
      </c>
      <c r="B476" s="35">
        <v>1</v>
      </c>
      <c r="C476" s="35" t="s">
        <v>269</v>
      </c>
      <c r="D476" s="35" t="s">
        <v>16</v>
      </c>
      <c r="E476" s="35">
        <v>0</v>
      </c>
      <c r="H476" s="35">
        <v>7689996</v>
      </c>
      <c r="J476" s="35" t="s">
        <v>33</v>
      </c>
    </row>
    <row r="477" spans="1:12" x14ac:dyDescent="0.2">
      <c r="A477" s="35">
        <v>2</v>
      </c>
      <c r="B477" s="35">
        <v>2</v>
      </c>
      <c r="C477" s="35" t="s">
        <v>268</v>
      </c>
      <c r="D477" s="35" t="s">
        <v>16</v>
      </c>
      <c r="E477" s="35">
        <v>0.1</v>
      </c>
      <c r="F477" s="35">
        <v>0.9</v>
      </c>
      <c r="G477" s="35">
        <v>84734.304999999993</v>
      </c>
      <c r="H477" s="35">
        <v>7491894.5</v>
      </c>
      <c r="I477" s="35">
        <v>5.0999999999999997E-2</v>
      </c>
      <c r="J477" s="35" t="s">
        <v>34</v>
      </c>
      <c r="K477" s="35">
        <v>0.1</v>
      </c>
      <c r="L477" s="35">
        <v>-13.3</v>
      </c>
    </row>
    <row r="478" spans="1:12" x14ac:dyDescent="0.2">
      <c r="A478" s="35">
        <v>3</v>
      </c>
      <c r="B478" s="35">
        <v>3</v>
      </c>
      <c r="C478" s="35" t="s">
        <v>267</v>
      </c>
      <c r="D478" s="35" t="s">
        <v>16</v>
      </c>
      <c r="E478" s="35">
        <v>0.5</v>
      </c>
      <c r="F478" s="35">
        <v>0.9</v>
      </c>
      <c r="G478" s="35">
        <v>368293.90600000002</v>
      </c>
      <c r="H478" s="35">
        <v>7633799</v>
      </c>
      <c r="I478" s="35">
        <v>0.217</v>
      </c>
      <c r="J478" s="35" t="s">
        <v>35</v>
      </c>
      <c r="K478" s="35">
        <v>0.5</v>
      </c>
      <c r="L478" s="35">
        <v>5.8</v>
      </c>
    </row>
    <row r="479" spans="1:12" x14ac:dyDescent="0.2">
      <c r="A479" s="35">
        <v>4</v>
      </c>
      <c r="B479" s="35">
        <v>4</v>
      </c>
      <c r="C479" s="35" t="s">
        <v>266</v>
      </c>
      <c r="D479" s="35" t="s">
        <v>16</v>
      </c>
      <c r="E479" s="35">
        <v>1</v>
      </c>
      <c r="F479" s="35">
        <v>0.89</v>
      </c>
      <c r="G479" s="35">
        <v>718467.625</v>
      </c>
      <c r="H479" s="35">
        <v>7429426.5</v>
      </c>
      <c r="I479" s="35">
        <v>0.435</v>
      </c>
      <c r="J479" s="35" t="s">
        <v>35</v>
      </c>
      <c r="K479" s="35">
        <v>1.1000000000000001</v>
      </c>
      <c r="L479" s="35">
        <v>11</v>
      </c>
    </row>
    <row r="480" spans="1:12" x14ac:dyDescent="0.2">
      <c r="A480" s="35">
        <v>5</v>
      </c>
      <c r="B480" s="35">
        <v>5</v>
      </c>
      <c r="C480" s="35" t="s">
        <v>265</v>
      </c>
      <c r="D480" s="35" t="s">
        <v>16</v>
      </c>
      <c r="E480" s="35">
        <v>5</v>
      </c>
      <c r="F480" s="35">
        <v>0.9</v>
      </c>
      <c r="G480" s="35">
        <v>3504326.5</v>
      </c>
      <c r="H480" s="35">
        <v>7190947</v>
      </c>
      <c r="I480" s="35">
        <v>2.1930000000000001</v>
      </c>
      <c r="J480" s="35" t="s">
        <v>34</v>
      </c>
      <c r="K480" s="35">
        <v>5.8</v>
      </c>
      <c r="L480" s="35">
        <v>15.8</v>
      </c>
    </row>
    <row r="481" spans="1:12" x14ac:dyDescent="0.2">
      <c r="A481" s="35">
        <v>6</v>
      </c>
      <c r="B481" s="35">
        <v>6</v>
      </c>
      <c r="C481" s="35" t="s">
        <v>264</v>
      </c>
      <c r="D481" s="35" t="s">
        <v>16</v>
      </c>
      <c r="E481" s="35">
        <v>10</v>
      </c>
      <c r="F481" s="35">
        <v>0.89</v>
      </c>
      <c r="G481" s="35">
        <v>6855169.5</v>
      </c>
      <c r="H481" s="35">
        <v>7395262.5</v>
      </c>
      <c r="I481" s="35">
        <v>4.1710000000000003</v>
      </c>
      <c r="J481" s="35" t="s">
        <v>34</v>
      </c>
      <c r="K481" s="35">
        <v>11.1</v>
      </c>
      <c r="L481" s="35">
        <v>10.6</v>
      </c>
    </row>
    <row r="482" spans="1:12" x14ac:dyDescent="0.2">
      <c r="A482" s="35">
        <v>7</v>
      </c>
      <c r="B482" s="35">
        <v>7</v>
      </c>
      <c r="C482" s="35" t="s">
        <v>263</v>
      </c>
      <c r="D482" s="35" t="s">
        <v>16</v>
      </c>
      <c r="E482" s="35">
        <v>50</v>
      </c>
      <c r="F482" s="35">
        <v>0.88</v>
      </c>
      <c r="G482" s="35">
        <v>23924868</v>
      </c>
      <c r="H482" s="35">
        <v>5752586.5</v>
      </c>
      <c r="I482" s="35">
        <v>18.715</v>
      </c>
      <c r="J482" s="35" t="s">
        <v>34</v>
      </c>
      <c r="K482" s="35">
        <v>49.8</v>
      </c>
      <c r="L482" s="35">
        <v>-0.5</v>
      </c>
    </row>
    <row r="483" spans="1:12" x14ac:dyDescent="0.2">
      <c r="A483" s="35">
        <v>8</v>
      </c>
      <c r="B483" s="35">
        <v>8</v>
      </c>
      <c r="C483" s="35" t="s">
        <v>262</v>
      </c>
      <c r="D483" s="35" t="s">
        <v>16</v>
      </c>
      <c r="E483" s="35">
        <v>100</v>
      </c>
      <c r="F483" s="35">
        <v>0.88</v>
      </c>
      <c r="G483" s="35">
        <v>39402816</v>
      </c>
      <c r="H483" s="35">
        <v>4711957.5</v>
      </c>
      <c r="I483" s="35">
        <v>37.630000000000003</v>
      </c>
      <c r="J483" s="35" t="s">
        <v>34</v>
      </c>
      <c r="K483" s="35">
        <v>100.1</v>
      </c>
      <c r="L483" s="35">
        <v>0.1</v>
      </c>
    </row>
    <row r="484" spans="1:12" x14ac:dyDescent="0.2">
      <c r="A484" s="35">
        <v>9</v>
      </c>
      <c r="B484" s="35">
        <v>9</v>
      </c>
      <c r="C484" s="35" t="s">
        <v>261</v>
      </c>
      <c r="D484" s="35" t="s">
        <v>37</v>
      </c>
      <c r="H484" s="35">
        <v>121.64400000000001</v>
      </c>
    </row>
    <row r="485" spans="1:12" x14ac:dyDescent="0.2">
      <c r="A485" s="35">
        <v>10</v>
      </c>
      <c r="B485" s="35">
        <v>10</v>
      </c>
      <c r="C485" s="35" t="s">
        <v>260</v>
      </c>
      <c r="D485" s="35" t="s">
        <v>37</v>
      </c>
      <c r="F485" s="35">
        <v>0.87</v>
      </c>
      <c r="G485" s="35">
        <v>74029056</v>
      </c>
      <c r="H485" s="35">
        <v>3107017.25</v>
      </c>
      <c r="I485" s="35">
        <v>107.21899999999999</v>
      </c>
      <c r="J485" s="35" t="s">
        <v>34</v>
      </c>
      <c r="K485" s="35">
        <v>285.39999999999998</v>
      </c>
    </row>
    <row r="486" spans="1:12" x14ac:dyDescent="0.2">
      <c r="A486" s="35">
        <v>11</v>
      </c>
      <c r="B486" s="35">
        <v>11</v>
      </c>
      <c r="C486" s="35" t="s">
        <v>259</v>
      </c>
      <c r="D486" s="35" t="s">
        <v>37</v>
      </c>
      <c r="F486" s="35">
        <v>0.88</v>
      </c>
      <c r="G486" s="35">
        <v>81578832</v>
      </c>
      <c r="H486" s="35">
        <v>3172556.75</v>
      </c>
      <c r="I486" s="35">
        <v>115.71299999999999</v>
      </c>
      <c r="J486" s="35" t="s">
        <v>34</v>
      </c>
      <c r="K486" s="35">
        <v>308</v>
      </c>
    </row>
    <row r="487" spans="1:12" x14ac:dyDescent="0.2">
      <c r="A487" s="35">
        <v>12</v>
      </c>
      <c r="B487" s="35">
        <v>12</v>
      </c>
      <c r="C487" s="35" t="s">
        <v>258</v>
      </c>
      <c r="D487" s="35" t="s">
        <v>37</v>
      </c>
      <c r="F487" s="35">
        <v>0.88</v>
      </c>
      <c r="G487" s="35">
        <v>79012360</v>
      </c>
      <c r="H487" s="35">
        <v>3120492.25</v>
      </c>
      <c r="I487" s="35">
        <v>113.94199999999999</v>
      </c>
      <c r="J487" s="35" t="s">
        <v>34</v>
      </c>
      <c r="K487" s="35">
        <v>303.3</v>
      </c>
    </row>
    <row r="488" spans="1:12" x14ac:dyDescent="0.2">
      <c r="A488" s="35">
        <v>13</v>
      </c>
      <c r="B488" s="35">
        <v>13</v>
      </c>
      <c r="C488" s="35" t="s">
        <v>257</v>
      </c>
      <c r="D488" s="35" t="s">
        <v>37</v>
      </c>
      <c r="F488" s="35">
        <v>0.88</v>
      </c>
      <c r="G488" s="35">
        <v>79570120</v>
      </c>
      <c r="H488" s="35">
        <v>3235371</v>
      </c>
      <c r="I488" s="35">
        <v>110.672</v>
      </c>
      <c r="J488" s="35" t="s">
        <v>34</v>
      </c>
      <c r="K488" s="35">
        <v>294.60000000000002</v>
      </c>
    </row>
    <row r="489" spans="1:12" x14ac:dyDescent="0.2">
      <c r="A489" s="35">
        <v>14</v>
      </c>
      <c r="B489" s="35">
        <v>14</v>
      </c>
      <c r="C489" s="35" t="s">
        <v>256</v>
      </c>
      <c r="D489" s="35" t="s">
        <v>37</v>
      </c>
      <c r="F489" s="35">
        <v>0.87</v>
      </c>
      <c r="G489" s="35">
        <v>78241720</v>
      </c>
      <c r="H489" s="35">
        <v>3240838.75</v>
      </c>
      <c r="I489" s="35">
        <v>108.64100000000001</v>
      </c>
      <c r="J489" s="35" t="s">
        <v>34</v>
      </c>
      <c r="K489" s="35">
        <v>289.2</v>
      </c>
    </row>
    <row r="490" spans="1:12" x14ac:dyDescent="0.2">
      <c r="A490" s="35">
        <v>15</v>
      </c>
      <c r="B490" s="35">
        <v>15</v>
      </c>
      <c r="C490" s="35" t="s">
        <v>255</v>
      </c>
      <c r="D490" s="35" t="s">
        <v>37</v>
      </c>
      <c r="F490" s="35">
        <v>0.91</v>
      </c>
      <c r="G490" s="35">
        <v>8702355</v>
      </c>
      <c r="H490" s="35">
        <v>416827.625</v>
      </c>
      <c r="I490" s="35">
        <v>93.948999999999998</v>
      </c>
      <c r="J490" s="35" t="s">
        <v>34</v>
      </c>
      <c r="K490" s="35">
        <v>250</v>
      </c>
    </row>
    <row r="491" spans="1:12" x14ac:dyDescent="0.2">
      <c r="A491" s="35">
        <v>16</v>
      </c>
      <c r="B491" s="35">
        <v>16</v>
      </c>
      <c r="C491" s="35" t="s">
        <v>254</v>
      </c>
      <c r="D491" s="35" t="s">
        <v>37</v>
      </c>
      <c r="F491" s="35">
        <v>0.89</v>
      </c>
      <c r="G491" s="35">
        <v>10790284</v>
      </c>
      <c r="H491" s="35">
        <v>4900288</v>
      </c>
      <c r="I491" s="35">
        <v>9.9090000000000007</v>
      </c>
      <c r="J491" s="35" t="s">
        <v>34</v>
      </c>
      <c r="K491" s="35">
        <v>26.3</v>
      </c>
    </row>
    <row r="492" spans="1:12" x14ac:dyDescent="0.2">
      <c r="A492" s="35">
        <v>17</v>
      </c>
      <c r="B492" s="35">
        <v>17</v>
      </c>
      <c r="C492" s="35" t="s">
        <v>253</v>
      </c>
      <c r="D492" s="35" t="s">
        <v>37</v>
      </c>
      <c r="F492" s="35">
        <v>0.89</v>
      </c>
      <c r="G492" s="35">
        <v>9869103</v>
      </c>
      <c r="H492" s="35">
        <v>4869455.5</v>
      </c>
      <c r="I492" s="35">
        <v>9.1199999999999992</v>
      </c>
      <c r="J492" s="35" t="s">
        <v>34</v>
      </c>
      <c r="K492" s="35">
        <v>24.2</v>
      </c>
    </row>
    <row r="493" spans="1:12" x14ac:dyDescent="0.2">
      <c r="A493" s="35">
        <v>18</v>
      </c>
      <c r="B493" s="35">
        <v>18</v>
      </c>
      <c r="C493" s="35" t="s">
        <v>252</v>
      </c>
      <c r="D493" s="35" t="s">
        <v>37</v>
      </c>
      <c r="F493" s="35">
        <v>0.89</v>
      </c>
      <c r="G493" s="35">
        <v>8991789</v>
      </c>
      <c r="H493" s="35">
        <v>4514638</v>
      </c>
      <c r="I493" s="35">
        <v>8.9629999999999992</v>
      </c>
      <c r="J493" s="35" t="s">
        <v>34</v>
      </c>
      <c r="K493" s="35">
        <v>23.8</v>
      </c>
    </row>
    <row r="494" spans="1:12" x14ac:dyDescent="0.2">
      <c r="A494" s="35">
        <v>19</v>
      </c>
      <c r="B494" s="35">
        <v>19</v>
      </c>
      <c r="C494" s="35" t="s">
        <v>251</v>
      </c>
      <c r="D494" s="35" t="s">
        <v>37</v>
      </c>
      <c r="F494" s="35">
        <v>0.89</v>
      </c>
      <c r="G494" s="35">
        <v>9537394</v>
      </c>
      <c r="H494" s="35">
        <v>4651147</v>
      </c>
      <c r="I494" s="35">
        <v>9.2270000000000003</v>
      </c>
      <c r="J494" s="35" t="s">
        <v>34</v>
      </c>
      <c r="K494" s="35">
        <v>24.5</v>
      </c>
    </row>
    <row r="495" spans="1:12" x14ac:dyDescent="0.2">
      <c r="A495" s="35">
        <v>20</v>
      </c>
      <c r="B495" s="35">
        <v>20</v>
      </c>
      <c r="C495" s="35" t="s">
        <v>250</v>
      </c>
      <c r="D495" s="35" t="s">
        <v>37</v>
      </c>
      <c r="F495" s="35">
        <v>0.89</v>
      </c>
      <c r="G495" s="35">
        <v>10249694</v>
      </c>
      <c r="H495" s="35">
        <v>4523019.5</v>
      </c>
      <c r="I495" s="35">
        <v>10.198</v>
      </c>
      <c r="J495" s="35" t="s">
        <v>34</v>
      </c>
      <c r="K495" s="35">
        <v>27.1</v>
      </c>
    </row>
    <row r="496" spans="1:12" x14ac:dyDescent="0.2">
      <c r="A496" s="35">
        <v>21</v>
      </c>
      <c r="B496" s="35">
        <v>21</v>
      </c>
      <c r="C496" s="35" t="s">
        <v>249</v>
      </c>
      <c r="D496" s="35" t="s">
        <v>37</v>
      </c>
      <c r="F496" s="35">
        <v>0.89</v>
      </c>
      <c r="G496" s="35">
        <v>10387364</v>
      </c>
      <c r="H496" s="35">
        <v>4390003</v>
      </c>
      <c r="I496" s="35">
        <v>10.648</v>
      </c>
      <c r="J496" s="35" t="s">
        <v>34</v>
      </c>
      <c r="K496" s="35">
        <v>28.3</v>
      </c>
    </row>
    <row r="497" spans="1:11" x14ac:dyDescent="0.2">
      <c r="A497" s="35">
        <v>22</v>
      </c>
      <c r="B497" s="35">
        <v>22</v>
      </c>
      <c r="C497" s="35" t="s">
        <v>248</v>
      </c>
      <c r="D497" s="35" t="s">
        <v>37</v>
      </c>
      <c r="F497" s="35">
        <v>0.87</v>
      </c>
      <c r="G497" s="35">
        <v>52640720</v>
      </c>
      <c r="H497" s="35">
        <v>4869329</v>
      </c>
      <c r="I497" s="35">
        <v>48.648000000000003</v>
      </c>
      <c r="J497" s="35" t="s">
        <v>34</v>
      </c>
      <c r="K497" s="35">
        <v>129.5</v>
      </c>
    </row>
    <row r="498" spans="1:11" x14ac:dyDescent="0.2">
      <c r="A498" s="35">
        <v>23</v>
      </c>
      <c r="B498" s="35">
        <v>23</v>
      </c>
      <c r="C498" s="35" t="s">
        <v>247</v>
      </c>
      <c r="D498" s="35" t="s">
        <v>37</v>
      </c>
      <c r="F498" s="35">
        <v>0.87</v>
      </c>
      <c r="G498" s="35">
        <v>48914456</v>
      </c>
      <c r="H498" s="35">
        <v>5025049</v>
      </c>
      <c r="I498" s="35">
        <v>43.804000000000002</v>
      </c>
      <c r="J498" s="35" t="s">
        <v>34</v>
      </c>
      <c r="K498" s="35">
        <v>116.6</v>
      </c>
    </row>
    <row r="499" spans="1:11" x14ac:dyDescent="0.2">
      <c r="A499" s="35">
        <v>24</v>
      </c>
      <c r="B499" s="35">
        <v>24</v>
      </c>
      <c r="C499" s="35" t="s">
        <v>246</v>
      </c>
      <c r="D499" s="35" t="s">
        <v>37</v>
      </c>
      <c r="F499" s="35">
        <v>0.87</v>
      </c>
      <c r="G499" s="35">
        <v>51811172</v>
      </c>
      <c r="H499" s="35">
        <v>5002885</v>
      </c>
      <c r="I499" s="35">
        <v>46.603000000000002</v>
      </c>
      <c r="J499" s="35" t="s">
        <v>34</v>
      </c>
      <c r="K499" s="35">
        <v>124</v>
      </c>
    </row>
    <row r="500" spans="1:11" x14ac:dyDescent="0.2">
      <c r="A500" s="35">
        <v>25</v>
      </c>
      <c r="B500" s="35">
        <v>25</v>
      </c>
      <c r="C500" s="35" t="s">
        <v>245</v>
      </c>
      <c r="D500" s="35" t="s">
        <v>37</v>
      </c>
      <c r="F500" s="35">
        <v>0.87</v>
      </c>
      <c r="G500" s="35">
        <v>55366856</v>
      </c>
      <c r="H500" s="35">
        <v>4803912</v>
      </c>
      <c r="I500" s="35">
        <v>51.863999999999997</v>
      </c>
      <c r="J500" s="35" t="s">
        <v>34</v>
      </c>
      <c r="K500" s="35">
        <v>138</v>
      </c>
    </row>
    <row r="501" spans="1:11" x14ac:dyDescent="0.2">
      <c r="A501" s="35">
        <v>26</v>
      </c>
      <c r="B501" s="35">
        <v>26</v>
      </c>
      <c r="C501" s="35" t="s">
        <v>244</v>
      </c>
      <c r="D501" s="35" t="s">
        <v>37</v>
      </c>
      <c r="F501" s="35">
        <v>0.87</v>
      </c>
      <c r="G501" s="35">
        <v>54443356</v>
      </c>
      <c r="H501" s="35">
        <v>4947655</v>
      </c>
      <c r="I501" s="35">
        <v>49.517000000000003</v>
      </c>
      <c r="J501" s="35" t="s">
        <v>34</v>
      </c>
      <c r="K501" s="35">
        <v>131.80000000000001</v>
      </c>
    </row>
    <row r="502" spans="1:11" x14ac:dyDescent="0.2">
      <c r="A502" s="35">
        <v>27</v>
      </c>
      <c r="B502" s="35">
        <v>27</v>
      </c>
      <c r="C502" s="35" t="s">
        <v>243</v>
      </c>
      <c r="D502" s="35" t="s">
        <v>37</v>
      </c>
      <c r="F502" s="35">
        <v>0.87</v>
      </c>
      <c r="G502" s="35">
        <v>54812448</v>
      </c>
      <c r="H502" s="35">
        <v>4756379.5</v>
      </c>
      <c r="I502" s="35">
        <v>51.857999999999997</v>
      </c>
      <c r="J502" s="35" t="s">
        <v>34</v>
      </c>
      <c r="K502" s="35">
        <v>138</v>
      </c>
    </row>
    <row r="503" spans="1:11" x14ac:dyDescent="0.2">
      <c r="A503" s="35">
        <v>28</v>
      </c>
      <c r="B503" s="35">
        <v>28</v>
      </c>
      <c r="C503" s="35" t="s">
        <v>242</v>
      </c>
      <c r="D503" s="35" t="s">
        <v>37</v>
      </c>
      <c r="F503" s="35">
        <v>0.85</v>
      </c>
      <c r="G503" s="35">
        <v>109151384</v>
      </c>
      <c r="H503" s="35">
        <v>18636798</v>
      </c>
      <c r="I503" s="35">
        <v>26.355</v>
      </c>
      <c r="J503" s="35" t="s">
        <v>34</v>
      </c>
      <c r="K503" s="35">
        <v>70.099999999999994</v>
      </c>
    </row>
    <row r="504" spans="1:11" x14ac:dyDescent="0.2">
      <c r="A504" s="35">
        <v>29</v>
      </c>
      <c r="B504" s="35">
        <v>29</v>
      </c>
      <c r="C504" s="35" t="s">
        <v>241</v>
      </c>
      <c r="D504" s="35" t="s">
        <v>37</v>
      </c>
      <c r="F504" s="35">
        <v>0.86</v>
      </c>
      <c r="G504" s="35">
        <v>107015704</v>
      </c>
      <c r="H504" s="35">
        <v>18141162</v>
      </c>
      <c r="I504" s="35">
        <v>26.545999999999999</v>
      </c>
      <c r="J504" s="35" t="s">
        <v>34</v>
      </c>
      <c r="K504" s="35">
        <v>70.599999999999994</v>
      </c>
    </row>
    <row r="505" spans="1:11" x14ac:dyDescent="0.2">
      <c r="A505" s="35">
        <v>30</v>
      </c>
      <c r="B505" s="35">
        <v>30</v>
      </c>
      <c r="C505" s="35" t="s">
        <v>240</v>
      </c>
      <c r="D505" s="35" t="s">
        <v>37</v>
      </c>
      <c r="F505" s="35">
        <v>0.86</v>
      </c>
      <c r="G505" s="35">
        <v>103609368</v>
      </c>
      <c r="H505" s="35">
        <v>17348270</v>
      </c>
      <c r="I505" s="35">
        <v>26.875</v>
      </c>
      <c r="J505" s="35" t="s">
        <v>34</v>
      </c>
      <c r="K505" s="35">
        <v>71.5</v>
      </c>
    </row>
    <row r="506" spans="1:11" x14ac:dyDescent="0.2">
      <c r="A506" s="35">
        <v>31</v>
      </c>
      <c r="B506" s="35">
        <v>31</v>
      </c>
      <c r="C506" s="35" t="s">
        <v>239</v>
      </c>
      <c r="D506" s="35" t="s">
        <v>37</v>
      </c>
      <c r="F506" s="35">
        <v>0.84</v>
      </c>
      <c r="G506" s="35">
        <v>104118312</v>
      </c>
      <c r="H506" s="35">
        <v>17007532</v>
      </c>
      <c r="I506" s="35">
        <v>27.548999999999999</v>
      </c>
      <c r="J506" s="35" t="s">
        <v>34</v>
      </c>
      <c r="K506" s="35">
        <v>73.3</v>
      </c>
    </row>
    <row r="507" spans="1:11" x14ac:dyDescent="0.2">
      <c r="A507" s="35">
        <v>32</v>
      </c>
      <c r="B507" s="35">
        <v>32</v>
      </c>
      <c r="C507" s="35" t="s">
        <v>238</v>
      </c>
      <c r="D507" s="35" t="s">
        <v>37</v>
      </c>
      <c r="F507" s="35">
        <v>0.86</v>
      </c>
      <c r="G507" s="35">
        <v>101157088</v>
      </c>
      <c r="H507" s="35">
        <v>17304454</v>
      </c>
      <c r="I507" s="35">
        <v>26.306000000000001</v>
      </c>
      <c r="J507" s="35" t="s">
        <v>34</v>
      </c>
      <c r="K507" s="35">
        <v>70</v>
      </c>
    </row>
    <row r="508" spans="1:11" x14ac:dyDescent="0.2">
      <c r="A508" s="35">
        <v>33</v>
      </c>
      <c r="B508" s="35">
        <v>33</v>
      </c>
      <c r="C508" s="35" t="s">
        <v>237</v>
      </c>
      <c r="D508" s="35" t="s">
        <v>37</v>
      </c>
      <c r="H508" s="35">
        <v>7495820.5</v>
      </c>
      <c r="J508" s="35" t="s">
        <v>33</v>
      </c>
    </row>
    <row r="509" spans="1:11" x14ac:dyDescent="0.2">
      <c r="A509" s="35">
        <v>34</v>
      </c>
      <c r="B509" s="35">
        <v>34</v>
      </c>
      <c r="C509" s="35" t="s">
        <v>236</v>
      </c>
      <c r="D509" s="35" t="s">
        <v>37</v>
      </c>
      <c r="H509" s="35">
        <v>52.704000000000001</v>
      </c>
      <c r="J509" s="35" t="s">
        <v>33</v>
      </c>
    </row>
    <row r="510" spans="1:11" x14ac:dyDescent="0.2">
      <c r="A510" s="35">
        <v>35</v>
      </c>
      <c r="B510" s="35">
        <v>35</v>
      </c>
      <c r="C510" s="35" t="s">
        <v>235</v>
      </c>
      <c r="D510" s="35" t="s">
        <v>37</v>
      </c>
      <c r="F510" s="35">
        <v>0.89</v>
      </c>
      <c r="G510" s="35">
        <v>33572280</v>
      </c>
      <c r="H510" s="35">
        <v>12902018</v>
      </c>
      <c r="I510" s="35">
        <v>11.709</v>
      </c>
      <c r="J510" s="35" t="s">
        <v>34</v>
      </c>
      <c r="K510" s="35">
        <v>31.1</v>
      </c>
    </row>
    <row r="511" spans="1:11" x14ac:dyDescent="0.2">
      <c r="A511" s="35">
        <v>36</v>
      </c>
      <c r="B511" s="35">
        <v>36</v>
      </c>
      <c r="C511" s="35" t="s">
        <v>234</v>
      </c>
      <c r="D511" s="35" t="s">
        <v>37</v>
      </c>
      <c r="F511" s="35">
        <v>0.89</v>
      </c>
      <c r="G511" s="35">
        <v>28607674</v>
      </c>
      <c r="H511" s="35">
        <v>11908591</v>
      </c>
      <c r="I511" s="35">
        <v>10.81</v>
      </c>
      <c r="J511" s="35" t="s">
        <v>34</v>
      </c>
      <c r="K511" s="35">
        <v>28.7</v>
      </c>
    </row>
    <row r="512" spans="1:11" x14ac:dyDescent="0.2">
      <c r="A512" s="35">
        <v>37</v>
      </c>
      <c r="B512" s="35">
        <v>37</v>
      </c>
      <c r="C512" s="35" t="s">
        <v>233</v>
      </c>
      <c r="D512" s="35" t="s">
        <v>37</v>
      </c>
      <c r="F512" s="35">
        <v>0.89</v>
      </c>
      <c r="G512" s="35">
        <v>28914072</v>
      </c>
      <c r="H512" s="35">
        <v>11924040</v>
      </c>
      <c r="I512" s="35">
        <v>10.912000000000001</v>
      </c>
      <c r="J512" s="35" t="s">
        <v>34</v>
      </c>
      <c r="K512" s="35">
        <v>29</v>
      </c>
    </row>
    <row r="513" spans="1:11" x14ac:dyDescent="0.2">
      <c r="A513" s="35">
        <v>38</v>
      </c>
      <c r="B513" s="35">
        <v>38</v>
      </c>
      <c r="C513" s="35" t="s">
        <v>232</v>
      </c>
      <c r="D513" s="35" t="s">
        <v>37</v>
      </c>
      <c r="F513" s="35">
        <v>0.88</v>
      </c>
      <c r="G513" s="35">
        <v>30392022</v>
      </c>
      <c r="H513" s="35">
        <v>11762319</v>
      </c>
      <c r="I513" s="35">
        <v>11.627000000000001</v>
      </c>
      <c r="J513" s="35" t="s">
        <v>34</v>
      </c>
      <c r="K513" s="35">
        <v>30.9</v>
      </c>
    </row>
    <row r="514" spans="1:11" x14ac:dyDescent="0.2">
      <c r="A514" s="35">
        <v>39</v>
      </c>
      <c r="B514" s="35">
        <v>39</v>
      </c>
      <c r="C514" s="35" t="s">
        <v>231</v>
      </c>
      <c r="D514" s="35" t="s">
        <v>37</v>
      </c>
      <c r="F514" s="35">
        <v>0.89</v>
      </c>
      <c r="G514" s="35">
        <v>27415554</v>
      </c>
      <c r="H514" s="35">
        <v>11533457</v>
      </c>
      <c r="I514" s="35">
        <v>10.696999999999999</v>
      </c>
      <c r="J514" s="35" t="s">
        <v>34</v>
      </c>
      <c r="K514" s="35">
        <v>28.4</v>
      </c>
    </row>
    <row r="515" spans="1:11" x14ac:dyDescent="0.2">
      <c r="A515" s="35">
        <v>40</v>
      </c>
      <c r="B515" s="35">
        <v>40</v>
      </c>
      <c r="C515" s="35" t="s">
        <v>230</v>
      </c>
      <c r="D515" s="35" t="s">
        <v>37</v>
      </c>
      <c r="F515" s="35">
        <v>0.89</v>
      </c>
      <c r="G515" s="35">
        <v>29127820</v>
      </c>
      <c r="H515" s="35">
        <v>11616355</v>
      </c>
      <c r="I515" s="35">
        <v>11.284000000000001</v>
      </c>
      <c r="J515" s="35" t="s">
        <v>34</v>
      </c>
      <c r="K515" s="35">
        <v>30</v>
      </c>
    </row>
    <row r="516" spans="1:11" x14ac:dyDescent="0.2">
      <c r="A516" s="35">
        <v>41</v>
      </c>
      <c r="B516" s="35">
        <v>41</v>
      </c>
      <c r="C516" s="35" t="s">
        <v>229</v>
      </c>
      <c r="D516" s="35" t="s">
        <v>37</v>
      </c>
      <c r="F516" s="35">
        <v>0.87</v>
      </c>
      <c r="G516" s="35">
        <v>35470672</v>
      </c>
      <c r="H516" s="35">
        <v>19232554</v>
      </c>
      <c r="I516" s="35">
        <v>8.2989999999999995</v>
      </c>
      <c r="J516" s="35" t="s">
        <v>34</v>
      </c>
      <c r="K516" s="35">
        <v>22</v>
      </c>
    </row>
    <row r="517" spans="1:11" x14ac:dyDescent="0.2">
      <c r="A517" s="35">
        <v>42</v>
      </c>
      <c r="B517" s="35">
        <v>42</v>
      </c>
      <c r="C517" s="35" t="s">
        <v>228</v>
      </c>
      <c r="D517" s="35" t="s">
        <v>37</v>
      </c>
      <c r="F517" s="35">
        <v>0.87</v>
      </c>
      <c r="G517" s="35">
        <v>36669824</v>
      </c>
      <c r="H517" s="35">
        <v>19673040</v>
      </c>
      <c r="I517" s="35">
        <v>8.3879999999999999</v>
      </c>
      <c r="J517" s="35" t="s">
        <v>34</v>
      </c>
      <c r="K517" s="35">
        <v>22.3</v>
      </c>
    </row>
    <row r="518" spans="1:11" x14ac:dyDescent="0.2">
      <c r="A518" s="35">
        <v>43</v>
      </c>
      <c r="B518" s="35">
        <v>43</v>
      </c>
      <c r="C518" s="35" t="s">
        <v>227</v>
      </c>
      <c r="D518" s="35" t="s">
        <v>37</v>
      </c>
      <c r="F518" s="35">
        <v>0.87</v>
      </c>
      <c r="G518" s="35">
        <v>37191912</v>
      </c>
      <c r="H518" s="35">
        <v>19826626</v>
      </c>
      <c r="I518" s="35">
        <v>8.4410000000000007</v>
      </c>
      <c r="J518" s="35" t="s">
        <v>34</v>
      </c>
      <c r="K518" s="35">
        <v>22.4</v>
      </c>
    </row>
    <row r="519" spans="1:11" x14ac:dyDescent="0.2">
      <c r="A519" s="35">
        <v>44</v>
      </c>
      <c r="B519" s="35">
        <v>44</v>
      </c>
      <c r="C519" s="35" t="s">
        <v>226</v>
      </c>
      <c r="D519" s="35" t="s">
        <v>37</v>
      </c>
      <c r="F519" s="35">
        <v>0.87</v>
      </c>
      <c r="G519" s="35">
        <v>35716936</v>
      </c>
      <c r="H519" s="35">
        <v>18781650</v>
      </c>
      <c r="I519" s="35">
        <v>8.5579999999999998</v>
      </c>
      <c r="J519" s="35" t="s">
        <v>34</v>
      </c>
      <c r="K519" s="35">
        <v>22.7</v>
      </c>
    </row>
    <row r="520" spans="1:11" x14ac:dyDescent="0.2">
      <c r="A520" s="35">
        <v>45</v>
      </c>
      <c r="B520" s="35">
        <v>45</v>
      </c>
      <c r="C520" s="35" t="s">
        <v>225</v>
      </c>
      <c r="D520" s="35" t="s">
        <v>37</v>
      </c>
      <c r="F520" s="35">
        <v>0.87</v>
      </c>
      <c r="G520" s="35">
        <v>35961096</v>
      </c>
      <c r="H520" s="35">
        <v>19690340</v>
      </c>
      <c r="I520" s="35">
        <v>8.218</v>
      </c>
      <c r="J520" s="35" t="s">
        <v>34</v>
      </c>
      <c r="K520" s="35">
        <v>21.8</v>
      </c>
    </row>
    <row r="521" spans="1:11" x14ac:dyDescent="0.2">
      <c r="A521" s="35">
        <v>46</v>
      </c>
      <c r="B521" s="35">
        <v>46</v>
      </c>
      <c r="C521" s="35" t="s">
        <v>224</v>
      </c>
      <c r="D521" s="35" t="s">
        <v>37</v>
      </c>
      <c r="F521" s="35">
        <v>0.87</v>
      </c>
      <c r="G521" s="35">
        <v>37693048</v>
      </c>
      <c r="H521" s="35">
        <v>19702142</v>
      </c>
      <c r="I521" s="35">
        <v>8.609</v>
      </c>
      <c r="J521" s="35" t="s">
        <v>34</v>
      </c>
      <c r="K521" s="35">
        <v>22.9</v>
      </c>
    </row>
    <row r="522" spans="1:11" x14ac:dyDescent="0.2">
      <c r="A522" s="35">
        <v>47</v>
      </c>
      <c r="B522" s="35">
        <v>47</v>
      </c>
      <c r="C522" s="35" t="s">
        <v>223</v>
      </c>
      <c r="D522" s="35" t="s">
        <v>37</v>
      </c>
      <c r="F522" s="35">
        <v>0.88</v>
      </c>
      <c r="G522" s="35">
        <v>5629026.5</v>
      </c>
      <c r="H522" s="35">
        <v>25355554</v>
      </c>
      <c r="I522" s="35">
        <v>0.999</v>
      </c>
      <c r="J522" s="35" t="s">
        <v>34</v>
      </c>
      <c r="K522" s="35">
        <v>2.6</v>
      </c>
    </row>
    <row r="523" spans="1:11" x14ac:dyDescent="0.2">
      <c r="A523" s="35">
        <v>48</v>
      </c>
      <c r="B523" s="35">
        <v>48</v>
      </c>
      <c r="C523" s="35" t="s">
        <v>222</v>
      </c>
      <c r="D523" s="35" t="s">
        <v>37</v>
      </c>
      <c r="F523" s="35">
        <v>0.88</v>
      </c>
      <c r="G523" s="35">
        <v>5011120</v>
      </c>
      <c r="H523" s="35">
        <v>18383336</v>
      </c>
      <c r="I523" s="35">
        <v>1.2270000000000001</v>
      </c>
      <c r="J523" s="35" t="s">
        <v>34</v>
      </c>
      <c r="K523" s="35">
        <v>3.2</v>
      </c>
    </row>
    <row r="524" spans="1:11" x14ac:dyDescent="0.2">
      <c r="A524" s="35">
        <v>49</v>
      </c>
      <c r="B524" s="35">
        <v>49</v>
      </c>
      <c r="C524" s="35" t="s">
        <v>221</v>
      </c>
      <c r="D524" s="35" t="s">
        <v>37</v>
      </c>
      <c r="F524" s="35">
        <v>0.89</v>
      </c>
      <c r="G524" s="35">
        <v>4787879.5</v>
      </c>
      <c r="H524" s="35">
        <v>19295924</v>
      </c>
      <c r="I524" s="35">
        <v>1.117</v>
      </c>
      <c r="J524" s="35" t="s">
        <v>34</v>
      </c>
      <c r="K524" s="35">
        <v>2.9</v>
      </c>
    </row>
    <row r="525" spans="1:11" x14ac:dyDescent="0.2">
      <c r="A525" s="35">
        <v>50</v>
      </c>
      <c r="B525" s="35">
        <v>50</v>
      </c>
      <c r="C525" s="35" t="s">
        <v>220</v>
      </c>
      <c r="D525" s="35" t="s">
        <v>37</v>
      </c>
      <c r="F525" s="35">
        <v>0.88</v>
      </c>
      <c r="G525" s="35">
        <v>4303988.5</v>
      </c>
      <c r="H525" s="35">
        <v>18070262</v>
      </c>
      <c r="I525" s="35">
        <v>1.0720000000000001</v>
      </c>
      <c r="J525" s="35" t="s">
        <v>34</v>
      </c>
      <c r="K525" s="35">
        <v>2.8</v>
      </c>
    </row>
    <row r="526" spans="1:11" x14ac:dyDescent="0.2">
      <c r="A526" s="35">
        <v>51</v>
      </c>
      <c r="B526" s="35">
        <v>51</v>
      </c>
      <c r="C526" s="35" t="s">
        <v>219</v>
      </c>
      <c r="D526" s="35" t="s">
        <v>37</v>
      </c>
      <c r="F526" s="35">
        <v>0.89</v>
      </c>
      <c r="G526" s="35">
        <v>3788137.75</v>
      </c>
      <c r="H526" s="35">
        <v>17357330</v>
      </c>
      <c r="I526" s="35">
        <v>0.98199999999999998</v>
      </c>
      <c r="J526" s="35" t="s">
        <v>38</v>
      </c>
      <c r="K526" s="35">
        <v>2.6</v>
      </c>
    </row>
    <row r="527" spans="1:11" x14ac:dyDescent="0.2">
      <c r="A527" s="35">
        <v>52</v>
      </c>
      <c r="B527" s="35">
        <v>52</v>
      </c>
      <c r="C527" s="35" t="s">
        <v>218</v>
      </c>
      <c r="D527" s="35" t="s">
        <v>37</v>
      </c>
      <c r="F527" s="35">
        <v>0.88</v>
      </c>
      <c r="G527" s="35">
        <v>4406975</v>
      </c>
      <c r="H527" s="35">
        <v>18076896</v>
      </c>
      <c r="I527" s="35">
        <v>1.097</v>
      </c>
      <c r="J527" s="35" t="s">
        <v>38</v>
      </c>
      <c r="K527" s="35">
        <v>2.9</v>
      </c>
    </row>
    <row r="528" spans="1:11" x14ac:dyDescent="0.2">
      <c r="A528" s="35">
        <v>53</v>
      </c>
      <c r="B528" s="35">
        <v>53</v>
      </c>
      <c r="C528" s="35" t="s">
        <v>217</v>
      </c>
      <c r="D528" s="35" t="s">
        <v>37</v>
      </c>
      <c r="F528" s="35">
        <v>0.89</v>
      </c>
      <c r="G528" s="35">
        <v>3626239.5</v>
      </c>
      <c r="H528" s="35">
        <v>14905451</v>
      </c>
      <c r="I528" s="35">
        <v>1.095</v>
      </c>
      <c r="J528" s="35" t="s">
        <v>34</v>
      </c>
      <c r="K528" s="35">
        <v>2.9</v>
      </c>
    </row>
    <row r="529" spans="1:12" x14ac:dyDescent="0.2">
      <c r="A529" s="35">
        <v>54</v>
      </c>
      <c r="B529" s="35">
        <v>54</v>
      </c>
      <c r="C529" s="35" t="s">
        <v>216</v>
      </c>
      <c r="D529" s="35" t="s">
        <v>37</v>
      </c>
      <c r="F529" s="35">
        <v>0.88</v>
      </c>
      <c r="G529" s="35">
        <v>3647867.5</v>
      </c>
      <c r="H529" s="35">
        <v>15340902</v>
      </c>
      <c r="I529" s="35">
        <v>1.07</v>
      </c>
      <c r="J529" s="35" t="s">
        <v>34</v>
      </c>
      <c r="K529" s="35">
        <v>2.8</v>
      </c>
    </row>
    <row r="530" spans="1:12" x14ac:dyDescent="0.2">
      <c r="A530" s="35">
        <v>55</v>
      </c>
      <c r="B530" s="35">
        <v>55</v>
      </c>
      <c r="C530" s="35" t="s">
        <v>215</v>
      </c>
      <c r="D530" s="35" t="s">
        <v>37</v>
      </c>
      <c r="F530" s="35">
        <v>0.89</v>
      </c>
      <c r="G530" s="35">
        <v>2966988.75</v>
      </c>
      <c r="H530" s="35">
        <v>14140714</v>
      </c>
      <c r="I530" s="35">
        <v>0.94399999999999995</v>
      </c>
      <c r="J530" s="35" t="s">
        <v>34</v>
      </c>
      <c r="K530" s="35">
        <v>2.5</v>
      </c>
    </row>
    <row r="531" spans="1:12" x14ac:dyDescent="0.2">
      <c r="A531" s="35">
        <v>56</v>
      </c>
      <c r="B531" s="35">
        <v>56</v>
      </c>
      <c r="C531" s="35" t="s">
        <v>214</v>
      </c>
      <c r="D531" s="35" t="s">
        <v>37</v>
      </c>
      <c r="F531" s="35">
        <v>0.89</v>
      </c>
      <c r="G531" s="35">
        <v>3634258.25</v>
      </c>
      <c r="H531" s="35">
        <v>13743083</v>
      </c>
      <c r="I531" s="35">
        <v>1.19</v>
      </c>
      <c r="J531" s="35" t="s">
        <v>34</v>
      </c>
      <c r="K531" s="35">
        <v>3.1</v>
      </c>
    </row>
    <row r="532" spans="1:12" x14ac:dyDescent="0.2">
      <c r="A532" s="35">
        <v>57</v>
      </c>
      <c r="B532" s="35">
        <v>57</v>
      </c>
      <c r="C532" s="35" t="s">
        <v>213</v>
      </c>
      <c r="D532" s="35" t="s">
        <v>37</v>
      </c>
      <c r="F532" s="35">
        <v>0.89</v>
      </c>
      <c r="G532" s="35">
        <v>2937066</v>
      </c>
      <c r="H532" s="35">
        <v>14042439</v>
      </c>
      <c r="I532" s="35">
        <v>0.94099999999999995</v>
      </c>
      <c r="J532" s="35" t="s">
        <v>34</v>
      </c>
      <c r="K532" s="35">
        <v>2.5</v>
      </c>
    </row>
    <row r="533" spans="1:12" x14ac:dyDescent="0.2">
      <c r="A533" s="35">
        <v>58</v>
      </c>
      <c r="B533" s="35">
        <v>58</v>
      </c>
      <c r="C533" s="35" t="s">
        <v>212</v>
      </c>
      <c r="D533" s="35" t="s">
        <v>37</v>
      </c>
      <c r="F533" s="35">
        <v>0.89</v>
      </c>
      <c r="G533" s="35">
        <v>3761611.5</v>
      </c>
      <c r="H533" s="35">
        <v>15080743</v>
      </c>
      <c r="I533" s="35">
        <v>1.1220000000000001</v>
      </c>
      <c r="J533" s="35" t="s">
        <v>34</v>
      </c>
      <c r="K533" s="35">
        <v>2.9</v>
      </c>
    </row>
    <row r="534" spans="1:12" x14ac:dyDescent="0.2">
      <c r="A534" s="35">
        <v>59</v>
      </c>
      <c r="B534" s="35">
        <v>59</v>
      </c>
      <c r="C534" s="35" t="s">
        <v>211</v>
      </c>
      <c r="D534" s="35" t="s">
        <v>37</v>
      </c>
      <c r="H534" s="35">
        <v>223.60400000000001</v>
      </c>
      <c r="J534" s="35" t="s">
        <v>33</v>
      </c>
    </row>
    <row r="535" spans="1:12" x14ac:dyDescent="0.2">
      <c r="A535" s="35">
        <v>60</v>
      </c>
      <c r="B535" s="35">
        <v>60</v>
      </c>
      <c r="C535" s="35" t="s">
        <v>210</v>
      </c>
      <c r="D535" s="35" t="s">
        <v>37</v>
      </c>
      <c r="F535" s="35">
        <v>0.87</v>
      </c>
      <c r="G535" s="35">
        <v>10407697</v>
      </c>
      <c r="H535" s="35">
        <v>19328604</v>
      </c>
      <c r="I535" s="35">
        <v>2.423</v>
      </c>
      <c r="J535" s="35" t="s">
        <v>34</v>
      </c>
      <c r="K535" s="35">
        <v>6.4</v>
      </c>
    </row>
    <row r="536" spans="1:12" x14ac:dyDescent="0.2">
      <c r="A536" s="35">
        <v>61</v>
      </c>
      <c r="B536" s="35">
        <v>61</v>
      </c>
      <c r="C536" s="35" t="s">
        <v>209</v>
      </c>
      <c r="D536" s="35" t="s">
        <v>37</v>
      </c>
      <c r="F536" s="35">
        <v>0.87</v>
      </c>
      <c r="G536" s="35">
        <v>10499119</v>
      </c>
      <c r="H536" s="35">
        <v>18924396</v>
      </c>
      <c r="I536" s="35">
        <v>2.4969999999999999</v>
      </c>
      <c r="J536" s="35" t="s">
        <v>34</v>
      </c>
      <c r="K536" s="35">
        <v>6.6</v>
      </c>
    </row>
    <row r="537" spans="1:12" x14ac:dyDescent="0.2">
      <c r="A537" s="35">
        <v>62</v>
      </c>
      <c r="B537" s="35">
        <v>62</v>
      </c>
      <c r="C537" s="35" t="s">
        <v>208</v>
      </c>
      <c r="D537" s="35" t="s">
        <v>37</v>
      </c>
      <c r="F537" s="35">
        <v>0.87</v>
      </c>
      <c r="G537" s="35">
        <v>11102574</v>
      </c>
      <c r="H537" s="35">
        <v>19566782</v>
      </c>
      <c r="I537" s="35">
        <v>2.5529999999999999</v>
      </c>
      <c r="J537" s="35" t="s">
        <v>34</v>
      </c>
      <c r="K537" s="35">
        <v>6.7</v>
      </c>
    </row>
    <row r="538" spans="1:12" x14ac:dyDescent="0.2">
      <c r="A538" s="35">
        <v>63</v>
      </c>
      <c r="B538" s="35">
        <v>63</v>
      </c>
      <c r="C538" s="35" t="s">
        <v>207</v>
      </c>
      <c r="D538" s="35" t="s">
        <v>37</v>
      </c>
      <c r="F538" s="35">
        <v>0.87</v>
      </c>
      <c r="G538" s="35">
        <v>10587010</v>
      </c>
      <c r="H538" s="35">
        <v>19676238</v>
      </c>
      <c r="I538" s="35">
        <v>2.4209999999999998</v>
      </c>
      <c r="J538" s="35" t="s">
        <v>34</v>
      </c>
      <c r="K538" s="35">
        <v>6.4</v>
      </c>
    </row>
    <row r="539" spans="1:12" x14ac:dyDescent="0.2">
      <c r="A539" s="35">
        <v>64</v>
      </c>
      <c r="B539" s="35">
        <v>64</v>
      </c>
      <c r="C539" s="35" t="s">
        <v>206</v>
      </c>
      <c r="D539" s="35" t="s">
        <v>37</v>
      </c>
      <c r="F539" s="35">
        <v>0.87</v>
      </c>
      <c r="G539" s="35">
        <v>11134831</v>
      </c>
      <c r="H539" s="35">
        <v>19503682</v>
      </c>
      <c r="I539" s="35">
        <v>2.569</v>
      </c>
      <c r="J539" s="35" t="s">
        <v>34</v>
      </c>
      <c r="K539" s="35">
        <v>6.8</v>
      </c>
    </row>
    <row r="540" spans="1:12" x14ac:dyDescent="0.2">
      <c r="A540" s="35">
        <v>65</v>
      </c>
      <c r="B540" s="35">
        <v>65</v>
      </c>
      <c r="C540" s="35" t="s">
        <v>205</v>
      </c>
      <c r="D540" s="35" t="s">
        <v>37</v>
      </c>
      <c r="F540" s="35">
        <v>0.87</v>
      </c>
      <c r="G540" s="35">
        <v>10481708</v>
      </c>
      <c r="H540" s="35">
        <v>18857368</v>
      </c>
      <c r="I540" s="35">
        <v>2.5009999999999999</v>
      </c>
      <c r="J540" s="35" t="s">
        <v>34</v>
      </c>
      <c r="K540" s="35">
        <v>6.6</v>
      </c>
    </row>
    <row r="541" spans="1:12" x14ac:dyDescent="0.2">
      <c r="A541" s="35">
        <v>66</v>
      </c>
      <c r="B541" s="35">
        <v>66</v>
      </c>
      <c r="C541" s="35" t="s">
        <v>204</v>
      </c>
      <c r="D541" s="35" t="s">
        <v>37</v>
      </c>
    </row>
    <row r="542" spans="1:12" x14ac:dyDescent="0.2">
      <c r="A542" s="35">
        <v>67</v>
      </c>
      <c r="B542" s="35">
        <v>67</v>
      </c>
      <c r="C542" s="35" t="s">
        <v>203</v>
      </c>
      <c r="D542" s="35" t="s">
        <v>16</v>
      </c>
      <c r="E542" s="35">
        <v>0</v>
      </c>
      <c r="H542" s="35">
        <v>7459795</v>
      </c>
      <c r="J542" s="35" t="s">
        <v>33</v>
      </c>
    </row>
    <row r="543" spans="1:12" x14ac:dyDescent="0.2">
      <c r="A543" s="35">
        <v>68</v>
      </c>
      <c r="B543" s="35">
        <v>68</v>
      </c>
      <c r="C543" s="35" t="s">
        <v>202</v>
      </c>
      <c r="D543" s="35" t="s">
        <v>16</v>
      </c>
      <c r="E543" s="35">
        <v>0.1</v>
      </c>
      <c r="F543" s="35">
        <v>0.9</v>
      </c>
      <c r="G543" s="35">
        <v>83435.773000000001</v>
      </c>
      <c r="H543" s="35">
        <v>7570722.5</v>
      </c>
      <c r="I543" s="35">
        <v>0.05</v>
      </c>
      <c r="J543" s="35" t="s">
        <v>34</v>
      </c>
      <c r="K543" s="35">
        <v>0.1</v>
      </c>
      <c r="L543" s="35">
        <v>-16.8</v>
      </c>
    </row>
    <row r="544" spans="1:12" x14ac:dyDescent="0.2">
      <c r="A544" s="35">
        <v>69</v>
      </c>
      <c r="B544" s="35">
        <v>69</v>
      </c>
      <c r="C544" s="35" t="s">
        <v>201</v>
      </c>
      <c r="D544" s="35" t="s">
        <v>16</v>
      </c>
      <c r="E544" s="35">
        <v>0.5</v>
      </c>
      <c r="F544" s="35">
        <v>0.9</v>
      </c>
      <c r="G544" s="35">
        <v>378491.68800000002</v>
      </c>
      <c r="H544" s="35">
        <v>7558333.5</v>
      </c>
      <c r="I544" s="35">
        <v>0.22500000000000001</v>
      </c>
      <c r="J544" s="35" t="s">
        <v>34</v>
      </c>
      <c r="K544" s="35">
        <v>0.6</v>
      </c>
      <c r="L544" s="35">
        <v>10.199999999999999</v>
      </c>
    </row>
    <row r="545" spans="1:12" x14ac:dyDescent="0.2">
      <c r="A545" s="35">
        <v>70</v>
      </c>
      <c r="B545" s="35">
        <v>70</v>
      </c>
      <c r="C545" s="35" t="s">
        <v>200</v>
      </c>
      <c r="D545" s="35" t="s">
        <v>16</v>
      </c>
      <c r="E545" s="35">
        <v>1</v>
      </c>
      <c r="F545" s="35">
        <v>0.89</v>
      </c>
      <c r="G545" s="35">
        <v>763477.81299999997</v>
      </c>
      <c r="H545" s="35">
        <v>7783884</v>
      </c>
      <c r="I545" s="35">
        <v>0.441</v>
      </c>
      <c r="J545" s="35" t="s">
        <v>34</v>
      </c>
      <c r="K545" s="35">
        <v>1.1000000000000001</v>
      </c>
      <c r="L545" s="35">
        <v>12.6</v>
      </c>
    </row>
    <row r="546" spans="1:12" x14ac:dyDescent="0.2">
      <c r="A546" s="35">
        <v>71</v>
      </c>
      <c r="B546" s="35">
        <v>71</v>
      </c>
      <c r="C546" s="35" t="s">
        <v>199</v>
      </c>
      <c r="D546" s="35" t="s">
        <v>16</v>
      </c>
      <c r="E546" s="35">
        <v>5</v>
      </c>
      <c r="F546" s="35">
        <v>0.89</v>
      </c>
      <c r="G546" s="35">
        <v>3567694.25</v>
      </c>
      <c r="H546" s="35">
        <v>7503453</v>
      </c>
      <c r="I546" s="35">
        <v>2.14</v>
      </c>
      <c r="J546" s="35" t="s">
        <v>34</v>
      </c>
      <c r="K546" s="35">
        <v>5.6</v>
      </c>
      <c r="L546" s="35">
        <v>12.9</v>
      </c>
    </row>
    <row r="547" spans="1:12" x14ac:dyDescent="0.2">
      <c r="A547" s="35">
        <v>72</v>
      </c>
      <c r="B547" s="35">
        <v>72</v>
      </c>
      <c r="C547" s="35" t="s">
        <v>198</v>
      </c>
      <c r="D547" s="35" t="s">
        <v>16</v>
      </c>
      <c r="E547" s="35">
        <v>10</v>
      </c>
      <c r="F547" s="35">
        <v>0.88</v>
      </c>
      <c r="G547" s="35">
        <v>6613753.5</v>
      </c>
      <c r="H547" s="35">
        <v>7692452</v>
      </c>
      <c r="I547" s="35">
        <v>3.8690000000000002</v>
      </c>
      <c r="J547" s="35" t="s">
        <v>34</v>
      </c>
      <c r="K547" s="35">
        <v>10.3</v>
      </c>
      <c r="L547" s="35">
        <v>2.5</v>
      </c>
    </row>
    <row r="548" spans="1:12" x14ac:dyDescent="0.2">
      <c r="A548" s="35">
        <v>73</v>
      </c>
      <c r="B548" s="35">
        <v>73</v>
      </c>
      <c r="C548" s="35" t="s">
        <v>197</v>
      </c>
      <c r="D548" s="35" t="s">
        <v>16</v>
      </c>
      <c r="E548" s="35">
        <v>50</v>
      </c>
      <c r="F548" s="35">
        <v>0.87</v>
      </c>
      <c r="G548" s="35">
        <v>25847484</v>
      </c>
      <c r="H548" s="35">
        <v>6093320.5</v>
      </c>
      <c r="I548" s="35">
        <v>19.088999999999999</v>
      </c>
      <c r="J548" s="35" t="s">
        <v>34</v>
      </c>
      <c r="K548" s="35">
        <v>50.8</v>
      </c>
      <c r="L548" s="35">
        <v>1.5</v>
      </c>
    </row>
    <row r="549" spans="1:12" x14ac:dyDescent="0.2">
      <c r="A549" s="35">
        <v>74</v>
      </c>
      <c r="B549" s="35">
        <v>74</v>
      </c>
      <c r="C549" s="35" t="s">
        <v>196</v>
      </c>
      <c r="D549" s="35" t="s">
        <v>16</v>
      </c>
      <c r="E549" s="35">
        <v>100</v>
      </c>
      <c r="F549" s="35">
        <v>0.87</v>
      </c>
      <c r="G549" s="35">
        <v>38900088</v>
      </c>
      <c r="H549" s="35">
        <v>4836094</v>
      </c>
      <c r="I549" s="35">
        <v>36.197000000000003</v>
      </c>
      <c r="J549" s="35" t="s">
        <v>38</v>
      </c>
      <c r="K549" s="35">
        <v>96.3</v>
      </c>
      <c r="L549" s="35">
        <v>-3.7</v>
      </c>
    </row>
    <row r="551" spans="1:12" x14ac:dyDescent="0.2">
      <c r="A551" s="35" t="s">
        <v>298</v>
      </c>
    </row>
    <row r="553" spans="1:12" x14ac:dyDescent="0.2">
      <c r="B553" s="35" t="s">
        <v>270</v>
      </c>
      <c r="C553" s="35" t="s">
        <v>24</v>
      </c>
      <c r="D553" s="35" t="s">
        <v>18</v>
      </c>
      <c r="E553" s="35" t="s">
        <v>25</v>
      </c>
      <c r="F553" s="35" t="s">
        <v>26</v>
      </c>
      <c r="G553" s="35" t="s">
        <v>27</v>
      </c>
      <c r="H553" s="35" t="s">
        <v>28</v>
      </c>
      <c r="I553" s="35" t="s">
        <v>29</v>
      </c>
      <c r="J553" s="35" t="s">
        <v>30</v>
      </c>
      <c r="K553" s="35" t="s">
        <v>31</v>
      </c>
      <c r="L553" s="35" t="s">
        <v>32</v>
      </c>
    </row>
    <row r="554" spans="1:12" x14ac:dyDescent="0.2">
      <c r="A554" s="35">
        <v>1</v>
      </c>
      <c r="B554" s="35">
        <v>1</v>
      </c>
      <c r="C554" s="35" t="s">
        <v>269</v>
      </c>
      <c r="D554" s="35" t="s">
        <v>16</v>
      </c>
      <c r="E554" s="35">
        <v>4.5</v>
      </c>
      <c r="F554" s="35">
        <v>0.89</v>
      </c>
      <c r="G554" s="35">
        <v>7689996</v>
      </c>
      <c r="I554" s="35">
        <v>7689996</v>
      </c>
      <c r="J554" s="35" t="s">
        <v>35</v>
      </c>
      <c r="K554" s="35">
        <v>5</v>
      </c>
      <c r="L554" s="35">
        <v>10.1</v>
      </c>
    </row>
    <row r="555" spans="1:12" x14ac:dyDescent="0.2">
      <c r="A555" s="35">
        <v>2</v>
      </c>
      <c r="B555" s="35">
        <v>2</v>
      </c>
      <c r="C555" s="35" t="s">
        <v>268</v>
      </c>
      <c r="D555" s="35" t="s">
        <v>16</v>
      </c>
      <c r="E555" s="35">
        <v>4.5</v>
      </c>
      <c r="F555" s="35">
        <v>0.9</v>
      </c>
      <c r="G555" s="35">
        <v>7491894.5</v>
      </c>
      <c r="I555" s="35">
        <v>7491894.5</v>
      </c>
      <c r="J555" s="35" t="s">
        <v>34</v>
      </c>
      <c r="K555" s="35">
        <v>4.8</v>
      </c>
      <c r="L555" s="35">
        <v>7.2</v>
      </c>
    </row>
    <row r="556" spans="1:12" x14ac:dyDescent="0.2">
      <c r="A556" s="35">
        <v>3</v>
      </c>
      <c r="B556" s="35">
        <v>3</v>
      </c>
      <c r="C556" s="35" t="s">
        <v>267</v>
      </c>
      <c r="D556" s="35" t="s">
        <v>16</v>
      </c>
      <c r="E556" s="35">
        <v>4.5</v>
      </c>
      <c r="F556" s="35">
        <v>0.9</v>
      </c>
      <c r="G556" s="35">
        <v>7633799</v>
      </c>
      <c r="I556" s="35">
        <v>7633799</v>
      </c>
      <c r="J556" s="35" t="s">
        <v>34</v>
      </c>
      <c r="K556" s="35">
        <v>4.9000000000000004</v>
      </c>
      <c r="L556" s="35">
        <v>9.3000000000000007</v>
      </c>
    </row>
    <row r="557" spans="1:12" x14ac:dyDescent="0.2">
      <c r="A557" s="35">
        <v>4</v>
      </c>
      <c r="B557" s="35">
        <v>4</v>
      </c>
      <c r="C557" s="35" t="s">
        <v>266</v>
      </c>
      <c r="D557" s="35" t="s">
        <v>16</v>
      </c>
      <c r="E557" s="35">
        <v>4.5</v>
      </c>
      <c r="F557" s="35">
        <v>0.9</v>
      </c>
      <c r="G557" s="35">
        <v>7429426.5</v>
      </c>
      <c r="I557" s="35">
        <v>7429426.5</v>
      </c>
      <c r="J557" s="35" t="s">
        <v>34</v>
      </c>
      <c r="K557" s="35">
        <v>4.8</v>
      </c>
      <c r="L557" s="35">
        <v>6.3</v>
      </c>
    </row>
    <row r="558" spans="1:12" x14ac:dyDescent="0.2">
      <c r="A558" s="35">
        <v>5</v>
      </c>
      <c r="B558" s="35">
        <v>5</v>
      </c>
      <c r="C558" s="35" t="s">
        <v>265</v>
      </c>
      <c r="D558" s="35" t="s">
        <v>16</v>
      </c>
      <c r="E558" s="35">
        <v>4.5</v>
      </c>
      <c r="F558" s="35">
        <v>0.9</v>
      </c>
      <c r="G558" s="35">
        <v>7190947</v>
      </c>
      <c r="I558" s="35">
        <v>7190947</v>
      </c>
      <c r="J558" s="35" t="s">
        <v>34</v>
      </c>
      <c r="K558" s="35">
        <v>4.5999999999999996</v>
      </c>
      <c r="L558" s="35">
        <v>2.9</v>
      </c>
    </row>
    <row r="559" spans="1:12" x14ac:dyDescent="0.2">
      <c r="A559" s="35">
        <v>6</v>
      </c>
      <c r="B559" s="35">
        <v>6</v>
      </c>
      <c r="C559" s="35" t="s">
        <v>264</v>
      </c>
      <c r="D559" s="35" t="s">
        <v>16</v>
      </c>
      <c r="E559" s="35">
        <v>4.5</v>
      </c>
      <c r="F559" s="35">
        <v>0.9</v>
      </c>
      <c r="G559" s="35">
        <v>7395262.5</v>
      </c>
      <c r="I559" s="35">
        <v>7395262.5</v>
      </c>
      <c r="J559" s="35" t="s">
        <v>34</v>
      </c>
      <c r="K559" s="35">
        <v>4.8</v>
      </c>
      <c r="L559" s="35">
        <v>5.8</v>
      </c>
    </row>
    <row r="560" spans="1:12" x14ac:dyDescent="0.2">
      <c r="A560" s="35">
        <v>7</v>
      </c>
      <c r="B560" s="35">
        <v>7</v>
      </c>
      <c r="C560" s="35" t="s">
        <v>263</v>
      </c>
      <c r="D560" s="35" t="s">
        <v>16</v>
      </c>
      <c r="E560" s="35">
        <v>4.5</v>
      </c>
      <c r="F560" s="35">
        <v>0.88</v>
      </c>
      <c r="G560" s="35">
        <v>5752586.5</v>
      </c>
      <c r="I560" s="35">
        <v>5752586.5</v>
      </c>
      <c r="J560" s="35" t="s">
        <v>34</v>
      </c>
      <c r="K560" s="35">
        <v>3.7</v>
      </c>
      <c r="L560" s="35">
        <v>-17.7</v>
      </c>
    </row>
    <row r="561" spans="1:12" x14ac:dyDescent="0.2">
      <c r="A561" s="35">
        <v>8</v>
      </c>
      <c r="B561" s="35">
        <v>8</v>
      </c>
      <c r="C561" s="35" t="s">
        <v>262</v>
      </c>
      <c r="D561" s="35" t="s">
        <v>16</v>
      </c>
      <c r="E561" s="35">
        <v>4.5</v>
      </c>
      <c r="F561" s="35">
        <v>0.87</v>
      </c>
      <c r="G561" s="35">
        <v>4711957.5</v>
      </c>
      <c r="I561" s="35">
        <v>4711957.5</v>
      </c>
      <c r="J561" s="35" t="s">
        <v>34</v>
      </c>
      <c r="K561" s="35">
        <v>3</v>
      </c>
      <c r="L561" s="35">
        <v>-32.6</v>
      </c>
    </row>
    <row r="562" spans="1:12" x14ac:dyDescent="0.2">
      <c r="A562" s="35">
        <v>9</v>
      </c>
      <c r="B562" s="35">
        <v>9</v>
      </c>
      <c r="C562" s="35" t="s">
        <v>261</v>
      </c>
      <c r="D562" s="35" t="s">
        <v>37</v>
      </c>
      <c r="E562" s="35">
        <v>4.5</v>
      </c>
      <c r="F562" s="35">
        <v>0.92</v>
      </c>
      <c r="G562" s="35">
        <v>121.64400000000001</v>
      </c>
      <c r="I562" s="35">
        <v>121.64400000000001</v>
      </c>
      <c r="J562" s="35" t="s">
        <v>38</v>
      </c>
      <c r="K562" s="35">
        <v>0</v>
      </c>
      <c r="L562" s="35">
        <v>-100</v>
      </c>
    </row>
    <row r="563" spans="1:12" x14ac:dyDescent="0.2">
      <c r="A563" s="35">
        <v>10</v>
      </c>
      <c r="B563" s="35">
        <v>10</v>
      </c>
      <c r="C563" s="35" t="s">
        <v>260</v>
      </c>
      <c r="D563" s="35" t="s">
        <v>37</v>
      </c>
      <c r="E563" s="35">
        <v>4.5</v>
      </c>
      <c r="F563" s="35">
        <v>0.88</v>
      </c>
      <c r="G563" s="35">
        <v>3107017.25</v>
      </c>
      <c r="I563" s="35">
        <v>3107017.25</v>
      </c>
      <c r="J563" s="35" t="s">
        <v>34</v>
      </c>
      <c r="K563" s="35">
        <v>2</v>
      </c>
      <c r="L563" s="35">
        <v>-55.5</v>
      </c>
    </row>
    <row r="564" spans="1:12" x14ac:dyDescent="0.2">
      <c r="A564" s="35">
        <v>11</v>
      </c>
      <c r="B564" s="35">
        <v>11</v>
      </c>
      <c r="C564" s="35" t="s">
        <v>259</v>
      </c>
      <c r="D564" s="35" t="s">
        <v>37</v>
      </c>
      <c r="E564" s="35">
        <v>4.5</v>
      </c>
      <c r="F564" s="35">
        <v>0.88</v>
      </c>
      <c r="G564" s="35">
        <v>3172556.75</v>
      </c>
      <c r="I564" s="35">
        <v>3172556.75</v>
      </c>
      <c r="J564" s="35" t="s">
        <v>34</v>
      </c>
      <c r="K564" s="35">
        <v>2</v>
      </c>
      <c r="L564" s="35">
        <v>-54.6</v>
      </c>
    </row>
    <row r="565" spans="1:12" x14ac:dyDescent="0.2">
      <c r="A565" s="35">
        <v>12</v>
      </c>
      <c r="B565" s="35">
        <v>12</v>
      </c>
      <c r="C565" s="35" t="s">
        <v>258</v>
      </c>
      <c r="D565" s="35" t="s">
        <v>37</v>
      </c>
      <c r="E565" s="35">
        <v>4.5</v>
      </c>
      <c r="F565" s="35">
        <v>0.88</v>
      </c>
      <c r="G565" s="35">
        <v>3120492.25</v>
      </c>
      <c r="I565" s="35">
        <v>3120492.25</v>
      </c>
      <c r="J565" s="35" t="s">
        <v>34</v>
      </c>
      <c r="K565" s="35">
        <v>2</v>
      </c>
      <c r="L565" s="35">
        <v>-55.3</v>
      </c>
    </row>
    <row r="566" spans="1:12" x14ac:dyDescent="0.2">
      <c r="A566" s="35">
        <v>13</v>
      </c>
      <c r="B566" s="35">
        <v>13</v>
      </c>
      <c r="C566" s="35" t="s">
        <v>257</v>
      </c>
      <c r="D566" s="35" t="s">
        <v>37</v>
      </c>
      <c r="E566" s="35">
        <v>4.5</v>
      </c>
      <c r="F566" s="35">
        <v>0.88</v>
      </c>
      <c r="G566" s="35">
        <v>3235371</v>
      </c>
      <c r="I566" s="35">
        <v>3235371</v>
      </c>
      <c r="J566" s="35" t="s">
        <v>34</v>
      </c>
      <c r="K566" s="35">
        <v>2.1</v>
      </c>
      <c r="L566" s="35">
        <v>-53.7</v>
      </c>
    </row>
    <row r="567" spans="1:12" x14ac:dyDescent="0.2">
      <c r="A567" s="35">
        <v>14</v>
      </c>
      <c r="B567" s="35">
        <v>14</v>
      </c>
      <c r="C567" s="35" t="s">
        <v>256</v>
      </c>
      <c r="D567" s="35" t="s">
        <v>37</v>
      </c>
      <c r="E567" s="35">
        <v>4.5</v>
      </c>
      <c r="F567" s="35">
        <v>0.87</v>
      </c>
      <c r="G567" s="35">
        <v>3240838.75</v>
      </c>
      <c r="I567" s="35">
        <v>3240838.75</v>
      </c>
      <c r="J567" s="35" t="s">
        <v>34</v>
      </c>
      <c r="K567" s="35">
        <v>2.1</v>
      </c>
      <c r="L567" s="35">
        <v>-53.6</v>
      </c>
    </row>
    <row r="568" spans="1:12" x14ac:dyDescent="0.2">
      <c r="A568" s="35">
        <v>15</v>
      </c>
      <c r="B568" s="35">
        <v>15</v>
      </c>
      <c r="C568" s="35" t="s">
        <v>255</v>
      </c>
      <c r="D568" s="35" t="s">
        <v>37</v>
      </c>
      <c r="E568" s="35">
        <v>4.5</v>
      </c>
      <c r="F568" s="35">
        <v>0.91</v>
      </c>
      <c r="G568" s="35">
        <v>416827.625</v>
      </c>
      <c r="I568" s="35">
        <v>416827.625</v>
      </c>
      <c r="J568" s="35" t="s">
        <v>34</v>
      </c>
      <c r="K568" s="35">
        <v>0.3</v>
      </c>
      <c r="L568" s="35">
        <v>-94</v>
      </c>
    </row>
    <row r="569" spans="1:12" x14ac:dyDescent="0.2">
      <c r="A569" s="35">
        <v>16</v>
      </c>
      <c r="B569" s="35">
        <v>16</v>
      </c>
      <c r="C569" s="35" t="s">
        <v>254</v>
      </c>
      <c r="D569" s="35" t="s">
        <v>37</v>
      </c>
      <c r="E569" s="35">
        <v>4.5</v>
      </c>
      <c r="F569" s="35">
        <v>0.89</v>
      </c>
      <c r="G569" s="35">
        <v>4900288</v>
      </c>
      <c r="I569" s="35">
        <v>4900288</v>
      </c>
      <c r="J569" s="35" t="s">
        <v>34</v>
      </c>
      <c r="K569" s="35">
        <v>3.2</v>
      </c>
      <c r="L569" s="35">
        <v>-29.9</v>
      </c>
    </row>
    <row r="570" spans="1:12" x14ac:dyDescent="0.2">
      <c r="A570" s="35">
        <v>17</v>
      </c>
      <c r="B570" s="35">
        <v>17</v>
      </c>
      <c r="C570" s="35" t="s">
        <v>253</v>
      </c>
      <c r="D570" s="35" t="s">
        <v>37</v>
      </c>
      <c r="E570" s="35">
        <v>4.5</v>
      </c>
      <c r="F570" s="35">
        <v>0.88</v>
      </c>
      <c r="G570" s="35">
        <v>4869455.5</v>
      </c>
      <c r="I570" s="35">
        <v>4869455.5</v>
      </c>
      <c r="J570" s="35" t="s">
        <v>34</v>
      </c>
      <c r="K570" s="35">
        <v>3.1</v>
      </c>
      <c r="L570" s="35">
        <v>-30.3</v>
      </c>
    </row>
    <row r="571" spans="1:12" x14ac:dyDescent="0.2">
      <c r="A571" s="35">
        <v>18</v>
      </c>
      <c r="B571" s="35">
        <v>18</v>
      </c>
      <c r="C571" s="35" t="s">
        <v>252</v>
      </c>
      <c r="D571" s="35" t="s">
        <v>37</v>
      </c>
      <c r="E571" s="35">
        <v>4.5</v>
      </c>
      <c r="F571" s="35">
        <v>0.89</v>
      </c>
      <c r="G571" s="35">
        <v>4514638</v>
      </c>
      <c r="I571" s="35">
        <v>4514638</v>
      </c>
      <c r="J571" s="35" t="s">
        <v>34</v>
      </c>
      <c r="K571" s="35">
        <v>2.9</v>
      </c>
      <c r="L571" s="35">
        <v>-35.4</v>
      </c>
    </row>
    <row r="572" spans="1:12" x14ac:dyDescent="0.2">
      <c r="A572" s="35">
        <v>19</v>
      </c>
      <c r="B572" s="35">
        <v>19</v>
      </c>
      <c r="C572" s="35" t="s">
        <v>251</v>
      </c>
      <c r="D572" s="35" t="s">
        <v>37</v>
      </c>
      <c r="E572" s="35">
        <v>4.5</v>
      </c>
      <c r="F572" s="35">
        <v>0.89</v>
      </c>
      <c r="G572" s="35">
        <v>4651147</v>
      </c>
      <c r="I572" s="35">
        <v>4651147</v>
      </c>
      <c r="J572" s="35" t="s">
        <v>34</v>
      </c>
      <c r="K572" s="35">
        <v>3</v>
      </c>
      <c r="L572" s="35">
        <v>-33.4</v>
      </c>
    </row>
    <row r="573" spans="1:12" x14ac:dyDescent="0.2">
      <c r="A573" s="35">
        <v>20</v>
      </c>
      <c r="B573" s="35">
        <v>20</v>
      </c>
      <c r="C573" s="35" t="s">
        <v>250</v>
      </c>
      <c r="D573" s="35" t="s">
        <v>37</v>
      </c>
      <c r="E573" s="35">
        <v>4.5</v>
      </c>
      <c r="F573" s="35">
        <v>0.89</v>
      </c>
      <c r="G573" s="35">
        <v>4523019.5</v>
      </c>
      <c r="I573" s="35">
        <v>4523019.5</v>
      </c>
      <c r="J573" s="35" t="s">
        <v>34</v>
      </c>
      <c r="K573" s="35">
        <v>2.9</v>
      </c>
      <c r="L573" s="35">
        <v>-35.299999999999997</v>
      </c>
    </row>
    <row r="574" spans="1:12" x14ac:dyDescent="0.2">
      <c r="A574" s="35">
        <v>21</v>
      </c>
      <c r="B574" s="35">
        <v>21</v>
      </c>
      <c r="C574" s="35" t="s">
        <v>249</v>
      </c>
      <c r="D574" s="35" t="s">
        <v>37</v>
      </c>
      <c r="E574" s="35">
        <v>4.5</v>
      </c>
      <c r="F574" s="35">
        <v>0.88</v>
      </c>
      <c r="G574" s="35">
        <v>4390003</v>
      </c>
      <c r="I574" s="35">
        <v>4390003</v>
      </c>
      <c r="J574" s="35" t="s">
        <v>34</v>
      </c>
      <c r="K574" s="35">
        <v>2.8</v>
      </c>
      <c r="L574" s="35">
        <v>-37.200000000000003</v>
      </c>
    </row>
    <row r="575" spans="1:12" x14ac:dyDescent="0.2">
      <c r="A575" s="35">
        <v>22</v>
      </c>
      <c r="B575" s="35">
        <v>22</v>
      </c>
      <c r="C575" s="35" t="s">
        <v>248</v>
      </c>
      <c r="D575" s="35" t="s">
        <v>37</v>
      </c>
      <c r="E575" s="35">
        <v>4.5</v>
      </c>
      <c r="F575" s="35">
        <v>0.87</v>
      </c>
      <c r="G575" s="35">
        <v>4869329</v>
      </c>
      <c r="I575" s="35">
        <v>4869329</v>
      </c>
      <c r="J575" s="35" t="s">
        <v>34</v>
      </c>
      <c r="K575" s="35">
        <v>3.1</v>
      </c>
      <c r="L575" s="35">
        <v>-30.3</v>
      </c>
    </row>
    <row r="576" spans="1:12" x14ac:dyDescent="0.2">
      <c r="A576" s="35">
        <v>23</v>
      </c>
      <c r="B576" s="35">
        <v>23</v>
      </c>
      <c r="C576" s="35" t="s">
        <v>247</v>
      </c>
      <c r="D576" s="35" t="s">
        <v>37</v>
      </c>
      <c r="E576" s="35">
        <v>4.5</v>
      </c>
      <c r="F576" s="35">
        <v>0.87</v>
      </c>
      <c r="G576" s="35">
        <v>5025049</v>
      </c>
      <c r="I576" s="35">
        <v>5025049</v>
      </c>
      <c r="J576" s="35" t="s">
        <v>34</v>
      </c>
      <c r="K576" s="35">
        <v>3.2</v>
      </c>
      <c r="L576" s="35">
        <v>-28.1</v>
      </c>
    </row>
    <row r="577" spans="1:12" x14ac:dyDescent="0.2">
      <c r="A577" s="35">
        <v>24</v>
      </c>
      <c r="B577" s="35">
        <v>24</v>
      </c>
      <c r="C577" s="35" t="s">
        <v>246</v>
      </c>
      <c r="D577" s="35" t="s">
        <v>37</v>
      </c>
      <c r="E577" s="35">
        <v>4.5</v>
      </c>
      <c r="F577" s="35">
        <v>0.87</v>
      </c>
      <c r="G577" s="35">
        <v>5002885</v>
      </c>
      <c r="I577" s="35">
        <v>5002885</v>
      </c>
      <c r="J577" s="35" t="s">
        <v>34</v>
      </c>
      <c r="K577" s="35">
        <v>3.2</v>
      </c>
      <c r="L577" s="35">
        <v>-28.4</v>
      </c>
    </row>
    <row r="578" spans="1:12" x14ac:dyDescent="0.2">
      <c r="A578" s="35">
        <v>25</v>
      </c>
      <c r="B578" s="35">
        <v>25</v>
      </c>
      <c r="C578" s="35" t="s">
        <v>245</v>
      </c>
      <c r="D578" s="35" t="s">
        <v>37</v>
      </c>
      <c r="E578" s="35">
        <v>4.5</v>
      </c>
      <c r="F578" s="35">
        <v>0.87</v>
      </c>
      <c r="G578" s="35">
        <v>4803912</v>
      </c>
      <c r="I578" s="35">
        <v>4803912</v>
      </c>
      <c r="J578" s="35" t="s">
        <v>34</v>
      </c>
      <c r="K578" s="35">
        <v>3.1</v>
      </c>
      <c r="L578" s="35">
        <v>-31.2</v>
      </c>
    </row>
    <row r="579" spans="1:12" x14ac:dyDescent="0.2">
      <c r="A579" s="35">
        <v>26</v>
      </c>
      <c r="B579" s="35">
        <v>26</v>
      </c>
      <c r="C579" s="35" t="s">
        <v>244</v>
      </c>
      <c r="D579" s="35" t="s">
        <v>37</v>
      </c>
      <c r="E579" s="35">
        <v>4.5</v>
      </c>
      <c r="F579" s="35">
        <v>0.87</v>
      </c>
      <c r="G579" s="35">
        <v>4947655</v>
      </c>
      <c r="I579" s="35">
        <v>4947655</v>
      </c>
      <c r="J579" s="35" t="s">
        <v>34</v>
      </c>
      <c r="K579" s="35">
        <v>3.2</v>
      </c>
      <c r="L579" s="35">
        <v>-29.2</v>
      </c>
    </row>
    <row r="580" spans="1:12" x14ac:dyDescent="0.2">
      <c r="A580" s="35">
        <v>27</v>
      </c>
      <c r="B580" s="35">
        <v>27</v>
      </c>
      <c r="C580" s="35" t="s">
        <v>243</v>
      </c>
      <c r="D580" s="35" t="s">
        <v>37</v>
      </c>
      <c r="E580" s="35">
        <v>4.5</v>
      </c>
      <c r="F580" s="35">
        <v>0.87</v>
      </c>
      <c r="G580" s="35">
        <v>4756379.5</v>
      </c>
      <c r="I580" s="35">
        <v>4756379.5</v>
      </c>
      <c r="J580" s="35" t="s">
        <v>34</v>
      </c>
      <c r="K580" s="35">
        <v>3.1</v>
      </c>
      <c r="L580" s="35">
        <v>-31.9</v>
      </c>
    </row>
    <row r="581" spans="1:12" x14ac:dyDescent="0.2">
      <c r="A581" s="35">
        <v>28</v>
      </c>
      <c r="B581" s="35">
        <v>28</v>
      </c>
      <c r="C581" s="35" t="s">
        <v>242</v>
      </c>
      <c r="D581" s="35" t="s">
        <v>37</v>
      </c>
      <c r="E581" s="35">
        <v>4.5</v>
      </c>
      <c r="F581" s="35">
        <v>0.77</v>
      </c>
      <c r="G581" s="35">
        <v>18636798</v>
      </c>
      <c r="I581" s="35">
        <v>18636798</v>
      </c>
      <c r="J581" s="35" t="s">
        <v>34</v>
      </c>
      <c r="K581" s="35">
        <v>12</v>
      </c>
      <c r="L581" s="35">
        <v>166.7</v>
      </c>
    </row>
    <row r="582" spans="1:12" x14ac:dyDescent="0.2">
      <c r="A582" s="35">
        <v>29</v>
      </c>
      <c r="B582" s="35">
        <v>29</v>
      </c>
      <c r="C582" s="35" t="s">
        <v>241</v>
      </c>
      <c r="D582" s="35" t="s">
        <v>37</v>
      </c>
      <c r="E582" s="35">
        <v>4.5</v>
      </c>
      <c r="F582" s="35">
        <v>0.77</v>
      </c>
      <c r="G582" s="35">
        <v>18141162</v>
      </c>
      <c r="I582" s="35">
        <v>18141162</v>
      </c>
      <c r="J582" s="35" t="s">
        <v>34</v>
      </c>
      <c r="K582" s="35">
        <v>11.7</v>
      </c>
      <c r="L582" s="35">
        <v>159.6</v>
      </c>
    </row>
    <row r="583" spans="1:12" x14ac:dyDescent="0.2">
      <c r="A583" s="35">
        <v>30</v>
      </c>
      <c r="B583" s="35">
        <v>30</v>
      </c>
      <c r="C583" s="35" t="s">
        <v>240</v>
      </c>
      <c r="D583" s="35" t="s">
        <v>37</v>
      </c>
      <c r="E583" s="35">
        <v>4.5</v>
      </c>
      <c r="F583" s="35">
        <v>0.78</v>
      </c>
      <c r="G583" s="35">
        <v>17348270</v>
      </c>
      <c r="I583" s="35">
        <v>17348270</v>
      </c>
      <c r="J583" s="35" t="s">
        <v>34</v>
      </c>
      <c r="K583" s="35">
        <v>11.2</v>
      </c>
      <c r="L583" s="35">
        <v>148.30000000000001</v>
      </c>
    </row>
    <row r="584" spans="1:12" x14ac:dyDescent="0.2">
      <c r="A584" s="35">
        <v>31</v>
      </c>
      <c r="B584" s="35">
        <v>31</v>
      </c>
      <c r="C584" s="35" t="s">
        <v>239</v>
      </c>
      <c r="D584" s="35" t="s">
        <v>37</v>
      </c>
      <c r="E584" s="35">
        <v>4.5</v>
      </c>
      <c r="F584" s="35">
        <v>0.77</v>
      </c>
      <c r="G584" s="35">
        <v>17007532</v>
      </c>
      <c r="I584" s="35">
        <v>17007532</v>
      </c>
      <c r="J584" s="35" t="s">
        <v>34</v>
      </c>
      <c r="K584" s="35">
        <v>11</v>
      </c>
      <c r="L584" s="35">
        <v>143.4</v>
      </c>
    </row>
    <row r="585" spans="1:12" x14ac:dyDescent="0.2">
      <c r="A585" s="35">
        <v>32</v>
      </c>
      <c r="B585" s="35">
        <v>32</v>
      </c>
      <c r="C585" s="35" t="s">
        <v>238</v>
      </c>
      <c r="D585" s="35" t="s">
        <v>37</v>
      </c>
      <c r="E585" s="35">
        <v>4.5</v>
      </c>
      <c r="F585" s="35">
        <v>0.77</v>
      </c>
      <c r="G585" s="35">
        <v>17304454</v>
      </c>
      <c r="I585" s="35">
        <v>17304454</v>
      </c>
      <c r="J585" s="35" t="s">
        <v>34</v>
      </c>
      <c r="K585" s="35">
        <v>11.1</v>
      </c>
      <c r="L585" s="35">
        <v>147.69999999999999</v>
      </c>
    </row>
    <row r="586" spans="1:12" x14ac:dyDescent="0.2">
      <c r="A586" s="35">
        <v>33</v>
      </c>
      <c r="B586" s="35">
        <v>33</v>
      </c>
      <c r="C586" s="35" t="s">
        <v>237</v>
      </c>
      <c r="D586" s="35" t="s">
        <v>37</v>
      </c>
      <c r="E586" s="35">
        <v>4.5</v>
      </c>
      <c r="F586" s="35">
        <v>0.9</v>
      </c>
      <c r="G586" s="35">
        <v>7495820.5</v>
      </c>
      <c r="I586" s="35">
        <v>7495820.5</v>
      </c>
      <c r="J586" s="35" t="s">
        <v>38</v>
      </c>
      <c r="K586" s="35">
        <v>4.8</v>
      </c>
      <c r="L586" s="35">
        <v>7.3</v>
      </c>
    </row>
    <row r="587" spans="1:12" x14ac:dyDescent="0.2">
      <c r="A587" s="35">
        <v>34</v>
      </c>
      <c r="B587" s="35">
        <v>34</v>
      </c>
      <c r="C587" s="35" t="s">
        <v>236</v>
      </c>
      <c r="D587" s="35" t="s">
        <v>37</v>
      </c>
      <c r="E587" s="35">
        <v>4.5</v>
      </c>
      <c r="F587" s="35">
        <v>1.06</v>
      </c>
      <c r="G587" s="35">
        <v>52.704000000000001</v>
      </c>
      <c r="I587" s="35">
        <v>52.704000000000001</v>
      </c>
      <c r="J587" s="35" t="s">
        <v>35</v>
      </c>
      <c r="K587" s="35">
        <v>0</v>
      </c>
      <c r="L587" s="35">
        <v>-100</v>
      </c>
    </row>
    <row r="588" spans="1:12" x14ac:dyDescent="0.2">
      <c r="A588" s="35">
        <v>35</v>
      </c>
      <c r="B588" s="35">
        <v>35</v>
      </c>
      <c r="C588" s="35" t="s">
        <v>235</v>
      </c>
      <c r="D588" s="35" t="s">
        <v>37</v>
      </c>
      <c r="E588" s="35">
        <v>4.5</v>
      </c>
      <c r="F588" s="35">
        <v>0.78</v>
      </c>
      <c r="G588" s="35">
        <v>12902018</v>
      </c>
      <c r="I588" s="35">
        <v>12902018</v>
      </c>
      <c r="J588" s="35" t="s">
        <v>34</v>
      </c>
      <c r="K588" s="35">
        <v>8.3000000000000007</v>
      </c>
      <c r="L588" s="35">
        <v>84.7</v>
      </c>
    </row>
    <row r="589" spans="1:12" x14ac:dyDescent="0.2">
      <c r="A589" s="35">
        <v>36</v>
      </c>
      <c r="B589" s="35">
        <v>36</v>
      </c>
      <c r="C589" s="35" t="s">
        <v>234</v>
      </c>
      <c r="D589" s="35" t="s">
        <v>37</v>
      </c>
      <c r="E589" s="35">
        <v>4.5</v>
      </c>
      <c r="F589" s="35">
        <v>0.79</v>
      </c>
      <c r="G589" s="35">
        <v>11908591</v>
      </c>
      <c r="I589" s="35">
        <v>11908591</v>
      </c>
      <c r="J589" s="35" t="s">
        <v>34</v>
      </c>
      <c r="K589" s="35">
        <v>7.7</v>
      </c>
      <c r="L589" s="35">
        <v>70.400000000000006</v>
      </c>
    </row>
    <row r="590" spans="1:12" x14ac:dyDescent="0.2">
      <c r="A590" s="35">
        <v>37</v>
      </c>
      <c r="B590" s="35">
        <v>37</v>
      </c>
      <c r="C590" s="35" t="s">
        <v>233</v>
      </c>
      <c r="D590" s="35" t="s">
        <v>37</v>
      </c>
      <c r="E590" s="35">
        <v>4.5</v>
      </c>
      <c r="F590" s="35">
        <v>0.78</v>
      </c>
      <c r="G590" s="35">
        <v>11924040</v>
      </c>
      <c r="I590" s="35">
        <v>11924040</v>
      </c>
      <c r="J590" s="35" t="s">
        <v>34</v>
      </c>
      <c r="K590" s="35">
        <v>7.7</v>
      </c>
      <c r="L590" s="35">
        <v>70.7</v>
      </c>
    </row>
    <row r="591" spans="1:12" x14ac:dyDescent="0.2">
      <c r="A591" s="35">
        <v>38</v>
      </c>
      <c r="B591" s="35">
        <v>38</v>
      </c>
      <c r="C591" s="35" t="s">
        <v>232</v>
      </c>
      <c r="D591" s="35" t="s">
        <v>37</v>
      </c>
      <c r="E591" s="35">
        <v>4.5</v>
      </c>
      <c r="F591" s="35">
        <v>0.78</v>
      </c>
      <c r="G591" s="35">
        <v>11762319</v>
      </c>
      <c r="I591" s="35">
        <v>11762319</v>
      </c>
      <c r="J591" s="35" t="s">
        <v>34</v>
      </c>
      <c r="K591" s="35">
        <v>7.6</v>
      </c>
      <c r="L591" s="35">
        <v>68.3</v>
      </c>
    </row>
    <row r="592" spans="1:12" x14ac:dyDescent="0.2">
      <c r="A592" s="35">
        <v>39</v>
      </c>
      <c r="B592" s="35">
        <v>39</v>
      </c>
      <c r="C592" s="35" t="s">
        <v>231</v>
      </c>
      <c r="D592" s="35" t="s">
        <v>37</v>
      </c>
      <c r="E592" s="35">
        <v>4.5</v>
      </c>
      <c r="F592" s="35">
        <v>0.78</v>
      </c>
      <c r="G592" s="35">
        <v>11533457</v>
      </c>
      <c r="I592" s="35">
        <v>11533457</v>
      </c>
      <c r="J592" s="35" t="s">
        <v>34</v>
      </c>
      <c r="K592" s="35">
        <v>7.4</v>
      </c>
      <c r="L592" s="35">
        <v>65.099999999999994</v>
      </c>
    </row>
    <row r="593" spans="1:12" x14ac:dyDescent="0.2">
      <c r="A593" s="35">
        <v>40</v>
      </c>
      <c r="B593" s="35">
        <v>40</v>
      </c>
      <c r="C593" s="35" t="s">
        <v>230</v>
      </c>
      <c r="D593" s="35" t="s">
        <v>37</v>
      </c>
      <c r="E593" s="35">
        <v>4.5</v>
      </c>
      <c r="F593" s="35">
        <v>0.78</v>
      </c>
      <c r="G593" s="35">
        <v>11616355</v>
      </c>
      <c r="I593" s="35">
        <v>11616355</v>
      </c>
      <c r="J593" s="35" t="s">
        <v>34</v>
      </c>
      <c r="K593" s="35">
        <v>7.5</v>
      </c>
      <c r="L593" s="35">
        <v>66.3</v>
      </c>
    </row>
    <row r="594" spans="1:12" x14ac:dyDescent="0.2">
      <c r="A594" s="35">
        <v>41</v>
      </c>
      <c r="B594" s="35">
        <v>41</v>
      </c>
      <c r="C594" s="35" t="s">
        <v>229</v>
      </c>
      <c r="D594" s="35" t="s">
        <v>37</v>
      </c>
      <c r="E594" s="35">
        <v>4.5</v>
      </c>
      <c r="F594" s="35">
        <v>0.77</v>
      </c>
      <c r="G594" s="35">
        <v>19232554</v>
      </c>
      <c r="I594" s="35">
        <v>19232554</v>
      </c>
      <c r="J594" s="35" t="s">
        <v>34</v>
      </c>
      <c r="K594" s="35">
        <v>12.4</v>
      </c>
      <c r="L594" s="35">
        <v>175.3</v>
      </c>
    </row>
    <row r="595" spans="1:12" x14ac:dyDescent="0.2">
      <c r="A595" s="35">
        <v>42</v>
      </c>
      <c r="B595" s="35">
        <v>42</v>
      </c>
      <c r="C595" s="35" t="s">
        <v>228</v>
      </c>
      <c r="D595" s="35" t="s">
        <v>37</v>
      </c>
      <c r="E595" s="35">
        <v>4.5</v>
      </c>
      <c r="F595" s="35">
        <v>0.78</v>
      </c>
      <c r="G595" s="35">
        <v>19673040</v>
      </c>
      <c r="I595" s="35">
        <v>19673040</v>
      </c>
      <c r="J595" s="35" t="s">
        <v>34</v>
      </c>
      <c r="K595" s="35">
        <v>12.7</v>
      </c>
      <c r="L595" s="35">
        <v>181.6</v>
      </c>
    </row>
    <row r="596" spans="1:12" x14ac:dyDescent="0.2">
      <c r="A596" s="35">
        <v>43</v>
      </c>
      <c r="B596" s="35">
        <v>43</v>
      </c>
      <c r="C596" s="35" t="s">
        <v>227</v>
      </c>
      <c r="D596" s="35" t="s">
        <v>37</v>
      </c>
      <c r="E596" s="35">
        <v>4.5</v>
      </c>
      <c r="F596" s="35">
        <v>0.78</v>
      </c>
      <c r="G596" s="35">
        <v>19826626</v>
      </c>
      <c r="I596" s="35">
        <v>19826626</v>
      </c>
      <c r="J596" s="35" t="s">
        <v>34</v>
      </c>
      <c r="K596" s="35">
        <v>12.8</v>
      </c>
      <c r="L596" s="35">
        <v>183.8</v>
      </c>
    </row>
    <row r="597" spans="1:12" x14ac:dyDescent="0.2">
      <c r="A597" s="35">
        <v>44</v>
      </c>
      <c r="B597" s="35">
        <v>44</v>
      </c>
      <c r="C597" s="35" t="s">
        <v>226</v>
      </c>
      <c r="D597" s="35" t="s">
        <v>37</v>
      </c>
      <c r="E597" s="35">
        <v>4.5</v>
      </c>
      <c r="F597" s="35">
        <v>0.78</v>
      </c>
      <c r="G597" s="35">
        <v>18781650</v>
      </c>
      <c r="I597" s="35">
        <v>18781650</v>
      </c>
      <c r="J597" s="35" t="s">
        <v>34</v>
      </c>
      <c r="K597" s="35">
        <v>12.1</v>
      </c>
      <c r="L597" s="35">
        <v>168.8</v>
      </c>
    </row>
    <row r="598" spans="1:12" x14ac:dyDescent="0.2">
      <c r="A598" s="35">
        <v>45</v>
      </c>
      <c r="B598" s="35">
        <v>45</v>
      </c>
      <c r="C598" s="35" t="s">
        <v>225</v>
      </c>
      <c r="D598" s="35" t="s">
        <v>37</v>
      </c>
      <c r="E598" s="35">
        <v>4.5</v>
      </c>
      <c r="F598" s="35">
        <v>0.78</v>
      </c>
      <c r="G598" s="35">
        <v>19690340</v>
      </c>
      <c r="I598" s="35">
        <v>19690340</v>
      </c>
      <c r="J598" s="35" t="s">
        <v>34</v>
      </c>
      <c r="K598" s="35">
        <v>12.7</v>
      </c>
      <c r="L598" s="35">
        <v>181.8</v>
      </c>
    </row>
    <row r="599" spans="1:12" x14ac:dyDescent="0.2">
      <c r="A599" s="35">
        <v>46</v>
      </c>
      <c r="B599" s="35">
        <v>46</v>
      </c>
      <c r="C599" s="35" t="s">
        <v>224</v>
      </c>
      <c r="D599" s="35" t="s">
        <v>37</v>
      </c>
      <c r="E599" s="35">
        <v>4.5</v>
      </c>
      <c r="F599" s="35">
        <v>0.78</v>
      </c>
      <c r="G599" s="35">
        <v>19702142</v>
      </c>
      <c r="I599" s="35">
        <v>19702142</v>
      </c>
      <c r="J599" s="35" t="s">
        <v>34</v>
      </c>
      <c r="K599" s="35">
        <v>12.7</v>
      </c>
      <c r="L599" s="35">
        <v>182</v>
      </c>
    </row>
    <row r="600" spans="1:12" x14ac:dyDescent="0.2">
      <c r="A600" s="35">
        <v>47</v>
      </c>
      <c r="B600" s="35">
        <v>47</v>
      </c>
      <c r="C600" s="35" t="s">
        <v>223</v>
      </c>
      <c r="D600" s="35" t="s">
        <v>37</v>
      </c>
      <c r="E600" s="35">
        <v>4.5</v>
      </c>
      <c r="F600" s="35">
        <v>0.78</v>
      </c>
      <c r="G600" s="35">
        <v>25355554</v>
      </c>
      <c r="I600" s="35">
        <v>25355554</v>
      </c>
      <c r="J600" s="35" t="s">
        <v>34</v>
      </c>
      <c r="K600" s="35">
        <v>16.3</v>
      </c>
      <c r="L600" s="35">
        <v>262.89999999999998</v>
      </c>
    </row>
    <row r="601" spans="1:12" x14ac:dyDescent="0.2">
      <c r="A601" s="35">
        <v>48</v>
      </c>
      <c r="B601" s="35">
        <v>48</v>
      </c>
      <c r="C601" s="35" t="s">
        <v>222</v>
      </c>
      <c r="D601" s="35" t="s">
        <v>37</v>
      </c>
      <c r="E601" s="35">
        <v>4.5</v>
      </c>
      <c r="F601" s="35">
        <v>0.78</v>
      </c>
      <c r="G601" s="35">
        <v>18383336</v>
      </c>
      <c r="I601" s="35">
        <v>18383336</v>
      </c>
      <c r="J601" s="35" t="s">
        <v>34</v>
      </c>
      <c r="K601" s="35">
        <v>11.8</v>
      </c>
      <c r="L601" s="35">
        <v>163.1</v>
      </c>
    </row>
    <row r="602" spans="1:12" x14ac:dyDescent="0.2">
      <c r="A602" s="35">
        <v>49</v>
      </c>
      <c r="B602" s="35">
        <v>49</v>
      </c>
      <c r="C602" s="35" t="s">
        <v>221</v>
      </c>
      <c r="D602" s="35" t="s">
        <v>37</v>
      </c>
      <c r="E602" s="35">
        <v>4.5</v>
      </c>
      <c r="F602" s="35">
        <v>0.78</v>
      </c>
      <c r="G602" s="35">
        <v>19295924</v>
      </c>
      <c r="I602" s="35">
        <v>19295924</v>
      </c>
      <c r="J602" s="35" t="s">
        <v>34</v>
      </c>
      <c r="K602" s="35">
        <v>12.4</v>
      </c>
      <c r="L602" s="35">
        <v>176.2</v>
      </c>
    </row>
    <row r="603" spans="1:12" x14ac:dyDescent="0.2">
      <c r="A603" s="35">
        <v>50</v>
      </c>
      <c r="B603" s="35">
        <v>50</v>
      </c>
      <c r="C603" s="35" t="s">
        <v>220</v>
      </c>
      <c r="D603" s="35" t="s">
        <v>37</v>
      </c>
      <c r="E603" s="35">
        <v>4.5</v>
      </c>
      <c r="F603" s="35">
        <v>0.78</v>
      </c>
      <c r="G603" s="35">
        <v>18070262</v>
      </c>
      <c r="I603" s="35">
        <v>18070262</v>
      </c>
      <c r="J603" s="35" t="s">
        <v>34</v>
      </c>
      <c r="K603" s="35">
        <v>11.6</v>
      </c>
      <c r="L603" s="35">
        <v>158.6</v>
      </c>
    </row>
    <row r="604" spans="1:12" x14ac:dyDescent="0.2">
      <c r="A604" s="35">
        <v>51</v>
      </c>
      <c r="B604" s="35">
        <v>51</v>
      </c>
      <c r="C604" s="35" t="s">
        <v>219</v>
      </c>
      <c r="D604" s="35" t="s">
        <v>37</v>
      </c>
      <c r="E604" s="35">
        <v>4.5</v>
      </c>
      <c r="F604" s="35">
        <v>0.78</v>
      </c>
      <c r="G604" s="35">
        <v>17357330</v>
      </c>
      <c r="I604" s="35">
        <v>17357330</v>
      </c>
      <c r="J604" s="35" t="s">
        <v>34</v>
      </c>
      <c r="K604" s="35">
        <v>11.2</v>
      </c>
      <c r="L604" s="35">
        <v>148.4</v>
      </c>
    </row>
    <row r="605" spans="1:12" x14ac:dyDescent="0.2">
      <c r="A605" s="35">
        <v>52</v>
      </c>
      <c r="B605" s="35">
        <v>52</v>
      </c>
      <c r="C605" s="35" t="s">
        <v>218</v>
      </c>
      <c r="D605" s="35" t="s">
        <v>37</v>
      </c>
      <c r="E605" s="35">
        <v>4.5</v>
      </c>
      <c r="F605" s="35">
        <v>0.78</v>
      </c>
      <c r="G605" s="35">
        <v>18076896</v>
      </c>
      <c r="I605" s="35">
        <v>18076896</v>
      </c>
      <c r="J605" s="35" t="s">
        <v>34</v>
      </c>
      <c r="K605" s="35">
        <v>11.6</v>
      </c>
      <c r="L605" s="35">
        <v>158.69999999999999</v>
      </c>
    </row>
    <row r="606" spans="1:12" x14ac:dyDescent="0.2">
      <c r="A606" s="35">
        <v>53</v>
      </c>
      <c r="B606" s="35">
        <v>53</v>
      </c>
      <c r="C606" s="35" t="s">
        <v>217</v>
      </c>
      <c r="D606" s="35" t="s">
        <v>37</v>
      </c>
      <c r="E606" s="35">
        <v>4.5</v>
      </c>
      <c r="F606" s="35">
        <v>0.79</v>
      </c>
      <c r="G606" s="35">
        <v>14905451</v>
      </c>
      <c r="I606" s="35">
        <v>14905451</v>
      </c>
      <c r="J606" s="35" t="s">
        <v>34</v>
      </c>
      <c r="K606" s="35">
        <v>9.6</v>
      </c>
      <c r="L606" s="35">
        <v>113.3</v>
      </c>
    </row>
    <row r="607" spans="1:12" x14ac:dyDescent="0.2">
      <c r="A607" s="35">
        <v>54</v>
      </c>
      <c r="B607" s="35">
        <v>54</v>
      </c>
      <c r="C607" s="35" t="s">
        <v>216</v>
      </c>
      <c r="D607" s="35" t="s">
        <v>37</v>
      </c>
      <c r="E607" s="35">
        <v>4.5</v>
      </c>
      <c r="F607" s="35">
        <v>0.78</v>
      </c>
      <c r="G607" s="35">
        <v>15340902</v>
      </c>
      <c r="I607" s="35">
        <v>15340902</v>
      </c>
      <c r="J607" s="35" t="s">
        <v>34</v>
      </c>
      <c r="K607" s="35">
        <v>9.9</v>
      </c>
      <c r="L607" s="35">
        <v>119.6</v>
      </c>
    </row>
    <row r="608" spans="1:12" x14ac:dyDescent="0.2">
      <c r="A608" s="35">
        <v>55</v>
      </c>
      <c r="B608" s="35">
        <v>55</v>
      </c>
      <c r="C608" s="35" t="s">
        <v>215</v>
      </c>
      <c r="D608" s="35" t="s">
        <v>37</v>
      </c>
      <c r="E608" s="35">
        <v>4.5</v>
      </c>
      <c r="F608" s="35">
        <v>0.79</v>
      </c>
      <c r="G608" s="35">
        <v>14140714</v>
      </c>
      <c r="I608" s="35">
        <v>14140714</v>
      </c>
      <c r="J608" s="35" t="s">
        <v>34</v>
      </c>
      <c r="K608" s="35">
        <v>9.1</v>
      </c>
      <c r="L608" s="35">
        <v>102.4</v>
      </c>
    </row>
    <row r="609" spans="1:12" x14ac:dyDescent="0.2">
      <c r="A609" s="35">
        <v>56</v>
      </c>
      <c r="B609" s="35">
        <v>56</v>
      </c>
      <c r="C609" s="35" t="s">
        <v>214</v>
      </c>
      <c r="D609" s="35" t="s">
        <v>37</v>
      </c>
      <c r="E609" s="35">
        <v>4.5</v>
      </c>
      <c r="F609" s="35">
        <v>0.78</v>
      </c>
      <c r="G609" s="35">
        <v>13743083</v>
      </c>
      <c r="I609" s="35">
        <v>13743083</v>
      </c>
      <c r="J609" s="35" t="s">
        <v>34</v>
      </c>
      <c r="K609" s="35">
        <v>8.9</v>
      </c>
      <c r="L609" s="35">
        <v>96.7</v>
      </c>
    </row>
    <row r="610" spans="1:12" x14ac:dyDescent="0.2">
      <c r="A610" s="35">
        <v>57</v>
      </c>
      <c r="B610" s="35">
        <v>57</v>
      </c>
      <c r="C610" s="35" t="s">
        <v>213</v>
      </c>
      <c r="D610" s="35" t="s">
        <v>37</v>
      </c>
      <c r="E610" s="35">
        <v>4.5</v>
      </c>
      <c r="F610" s="35">
        <v>0.78</v>
      </c>
      <c r="G610" s="35">
        <v>14042439</v>
      </c>
      <c r="I610" s="35">
        <v>14042439</v>
      </c>
      <c r="J610" s="35" t="s">
        <v>34</v>
      </c>
      <c r="K610" s="35">
        <v>9</v>
      </c>
      <c r="L610" s="35">
        <v>101</v>
      </c>
    </row>
    <row r="611" spans="1:12" x14ac:dyDescent="0.2">
      <c r="A611" s="35">
        <v>58</v>
      </c>
      <c r="B611" s="35">
        <v>58</v>
      </c>
      <c r="C611" s="35" t="s">
        <v>212</v>
      </c>
      <c r="D611" s="35" t="s">
        <v>37</v>
      </c>
      <c r="E611" s="35">
        <v>4.5</v>
      </c>
      <c r="F611" s="35">
        <v>0.78</v>
      </c>
      <c r="G611" s="35">
        <v>15080743</v>
      </c>
      <c r="I611" s="35">
        <v>15080743</v>
      </c>
      <c r="J611" s="35" t="s">
        <v>34</v>
      </c>
      <c r="K611" s="35">
        <v>9.6999999999999993</v>
      </c>
      <c r="L611" s="35">
        <v>115.8</v>
      </c>
    </row>
    <row r="612" spans="1:12" x14ac:dyDescent="0.2">
      <c r="A612" s="35">
        <v>59</v>
      </c>
      <c r="B612" s="35">
        <v>59</v>
      </c>
      <c r="C612" s="35" t="s">
        <v>211</v>
      </c>
      <c r="D612" s="35" t="s">
        <v>37</v>
      </c>
      <c r="E612" s="35">
        <v>4.5</v>
      </c>
      <c r="F612" s="35">
        <v>0.79</v>
      </c>
      <c r="G612" s="35">
        <v>223.60400000000001</v>
      </c>
      <c r="I612" s="35">
        <v>223.60400000000001</v>
      </c>
      <c r="J612" s="35" t="s">
        <v>35</v>
      </c>
      <c r="K612" s="35">
        <v>0</v>
      </c>
      <c r="L612" s="35">
        <v>-100</v>
      </c>
    </row>
    <row r="613" spans="1:12" x14ac:dyDescent="0.2">
      <c r="A613" s="35">
        <v>60</v>
      </c>
      <c r="B613" s="35">
        <v>60</v>
      </c>
      <c r="C613" s="35" t="s">
        <v>210</v>
      </c>
      <c r="D613" s="35" t="s">
        <v>37</v>
      </c>
      <c r="E613" s="35">
        <v>4.5</v>
      </c>
      <c r="F613" s="35">
        <v>0.77</v>
      </c>
      <c r="G613" s="35">
        <v>19328604</v>
      </c>
      <c r="I613" s="35">
        <v>19328604</v>
      </c>
      <c r="J613" s="35" t="s">
        <v>34</v>
      </c>
      <c r="K613" s="35">
        <v>12.4</v>
      </c>
      <c r="L613" s="35">
        <v>176.6</v>
      </c>
    </row>
    <row r="614" spans="1:12" x14ac:dyDescent="0.2">
      <c r="A614" s="35">
        <v>61</v>
      </c>
      <c r="B614" s="35">
        <v>61</v>
      </c>
      <c r="C614" s="35" t="s">
        <v>209</v>
      </c>
      <c r="D614" s="35" t="s">
        <v>37</v>
      </c>
      <c r="E614" s="35">
        <v>4.5</v>
      </c>
      <c r="F614" s="35">
        <v>0.78</v>
      </c>
      <c r="G614" s="35">
        <v>18924396</v>
      </c>
      <c r="I614" s="35">
        <v>18924396</v>
      </c>
      <c r="J614" s="35" t="s">
        <v>34</v>
      </c>
      <c r="K614" s="35">
        <v>12.2</v>
      </c>
      <c r="L614" s="35">
        <v>170.8</v>
      </c>
    </row>
    <row r="615" spans="1:12" x14ac:dyDescent="0.2">
      <c r="A615" s="35">
        <v>62</v>
      </c>
      <c r="B615" s="35">
        <v>62</v>
      </c>
      <c r="C615" s="35" t="s">
        <v>208</v>
      </c>
      <c r="D615" s="35" t="s">
        <v>37</v>
      </c>
      <c r="E615" s="35">
        <v>4.5</v>
      </c>
      <c r="F615" s="35">
        <v>0.78</v>
      </c>
      <c r="G615" s="35">
        <v>19566782</v>
      </c>
      <c r="I615" s="35">
        <v>19566782</v>
      </c>
      <c r="J615" s="35" t="s">
        <v>34</v>
      </c>
      <c r="K615" s="35">
        <v>12.6</v>
      </c>
      <c r="L615" s="35">
        <v>180</v>
      </c>
    </row>
    <row r="616" spans="1:12" x14ac:dyDescent="0.2">
      <c r="A616" s="35">
        <v>63</v>
      </c>
      <c r="B616" s="35">
        <v>63</v>
      </c>
      <c r="C616" s="35" t="s">
        <v>207</v>
      </c>
      <c r="D616" s="35" t="s">
        <v>37</v>
      </c>
      <c r="E616" s="35">
        <v>4.5</v>
      </c>
      <c r="F616" s="35">
        <v>0.78</v>
      </c>
      <c r="G616" s="35">
        <v>19676238</v>
      </c>
      <c r="I616" s="35">
        <v>19676238</v>
      </c>
      <c r="J616" s="35" t="s">
        <v>34</v>
      </c>
      <c r="K616" s="35">
        <v>12.7</v>
      </c>
      <c r="L616" s="35">
        <v>181.6</v>
      </c>
    </row>
    <row r="617" spans="1:12" x14ac:dyDescent="0.2">
      <c r="A617" s="35">
        <v>64</v>
      </c>
      <c r="B617" s="35">
        <v>64</v>
      </c>
      <c r="C617" s="35" t="s">
        <v>206</v>
      </c>
      <c r="D617" s="35" t="s">
        <v>37</v>
      </c>
      <c r="E617" s="35">
        <v>4.5</v>
      </c>
      <c r="F617" s="35">
        <v>0.78</v>
      </c>
      <c r="G617" s="35">
        <v>19503682</v>
      </c>
      <c r="I617" s="35">
        <v>19503682</v>
      </c>
      <c r="J617" s="35" t="s">
        <v>34</v>
      </c>
      <c r="K617" s="35">
        <v>12.6</v>
      </c>
      <c r="L617" s="35">
        <v>179.1</v>
      </c>
    </row>
    <row r="618" spans="1:12" x14ac:dyDescent="0.2">
      <c r="A618" s="35">
        <v>65</v>
      </c>
      <c r="B618" s="35">
        <v>65</v>
      </c>
      <c r="C618" s="35" t="s">
        <v>205</v>
      </c>
      <c r="D618" s="35" t="s">
        <v>37</v>
      </c>
      <c r="E618" s="35">
        <v>4.5</v>
      </c>
      <c r="F618" s="35">
        <v>0.78</v>
      </c>
      <c r="G618" s="35">
        <v>18857368</v>
      </c>
      <c r="I618" s="35">
        <v>18857368</v>
      </c>
      <c r="J618" s="35" t="s">
        <v>34</v>
      </c>
      <c r="K618" s="35">
        <v>12.1</v>
      </c>
      <c r="L618" s="35">
        <v>169.9</v>
      </c>
    </row>
    <row r="619" spans="1:12" x14ac:dyDescent="0.2">
      <c r="A619" s="35">
        <v>66</v>
      </c>
      <c r="B619" s="35">
        <v>66</v>
      </c>
      <c r="C619" s="35" t="s">
        <v>204</v>
      </c>
      <c r="D619" s="35" t="s">
        <v>37</v>
      </c>
      <c r="E619" s="35">
        <v>4.5</v>
      </c>
    </row>
    <row r="620" spans="1:12" x14ac:dyDescent="0.2">
      <c r="A620" s="35">
        <v>67</v>
      </c>
      <c r="B620" s="35">
        <v>67</v>
      </c>
      <c r="C620" s="35" t="s">
        <v>203</v>
      </c>
      <c r="D620" s="35" t="s">
        <v>16</v>
      </c>
      <c r="E620" s="35">
        <v>4.5</v>
      </c>
      <c r="F620" s="35">
        <v>0.89</v>
      </c>
      <c r="G620" s="35">
        <v>7459795</v>
      </c>
      <c r="I620" s="35">
        <v>7459795</v>
      </c>
      <c r="J620" s="35" t="s">
        <v>35</v>
      </c>
      <c r="K620" s="35">
        <v>4.8</v>
      </c>
      <c r="L620" s="35">
        <v>6.8</v>
      </c>
    </row>
    <row r="621" spans="1:12" x14ac:dyDescent="0.2">
      <c r="A621" s="35">
        <v>68</v>
      </c>
      <c r="B621" s="35">
        <v>68</v>
      </c>
      <c r="C621" s="35" t="s">
        <v>202</v>
      </c>
      <c r="D621" s="35" t="s">
        <v>16</v>
      </c>
      <c r="E621" s="35">
        <v>4.5</v>
      </c>
      <c r="F621" s="35">
        <v>0.9</v>
      </c>
      <c r="G621" s="35">
        <v>7570722.5</v>
      </c>
      <c r="I621" s="35">
        <v>7570722.5</v>
      </c>
      <c r="J621" s="35" t="s">
        <v>34</v>
      </c>
      <c r="K621" s="35">
        <v>4.9000000000000004</v>
      </c>
      <c r="L621" s="35">
        <v>8.4</v>
      </c>
    </row>
    <row r="622" spans="1:12" x14ac:dyDescent="0.2">
      <c r="A622" s="35">
        <v>69</v>
      </c>
      <c r="B622" s="35">
        <v>69</v>
      </c>
      <c r="C622" s="35" t="s">
        <v>201</v>
      </c>
      <c r="D622" s="35" t="s">
        <v>16</v>
      </c>
      <c r="E622" s="35">
        <v>4.5</v>
      </c>
      <c r="F622" s="35">
        <v>0.9</v>
      </c>
      <c r="G622" s="35">
        <v>7558333.5</v>
      </c>
      <c r="I622" s="35">
        <v>7558333.5</v>
      </c>
      <c r="J622" s="35" t="s">
        <v>34</v>
      </c>
      <c r="K622" s="35">
        <v>4.9000000000000004</v>
      </c>
      <c r="L622" s="35">
        <v>8.1999999999999993</v>
      </c>
    </row>
    <row r="623" spans="1:12" x14ac:dyDescent="0.2">
      <c r="A623" s="35">
        <v>70</v>
      </c>
      <c r="B623" s="35">
        <v>70</v>
      </c>
      <c r="C623" s="35" t="s">
        <v>200</v>
      </c>
      <c r="D623" s="35" t="s">
        <v>16</v>
      </c>
      <c r="E623" s="35">
        <v>4.5</v>
      </c>
      <c r="F623" s="35">
        <v>0.89</v>
      </c>
      <c r="G623" s="35">
        <v>7783884</v>
      </c>
      <c r="I623" s="35">
        <v>7783884</v>
      </c>
      <c r="J623" s="35" t="s">
        <v>34</v>
      </c>
      <c r="K623" s="35">
        <v>5</v>
      </c>
      <c r="L623" s="35">
        <v>11.4</v>
      </c>
    </row>
    <row r="624" spans="1:12" x14ac:dyDescent="0.2">
      <c r="A624" s="35">
        <v>71</v>
      </c>
      <c r="B624" s="35">
        <v>71</v>
      </c>
      <c r="C624" s="35" t="s">
        <v>199</v>
      </c>
      <c r="D624" s="35" t="s">
        <v>16</v>
      </c>
      <c r="E624" s="35">
        <v>4.5</v>
      </c>
      <c r="F624" s="35">
        <v>0.9</v>
      </c>
      <c r="G624" s="35">
        <v>7503453</v>
      </c>
      <c r="I624" s="35">
        <v>7503453</v>
      </c>
      <c r="J624" s="35" t="s">
        <v>34</v>
      </c>
      <c r="K624" s="35">
        <v>4.8</v>
      </c>
      <c r="L624" s="35">
        <v>7.4</v>
      </c>
    </row>
    <row r="625" spans="1:12" x14ac:dyDescent="0.2">
      <c r="A625" s="35">
        <v>72</v>
      </c>
      <c r="B625" s="35">
        <v>72</v>
      </c>
      <c r="C625" s="35" t="s">
        <v>198</v>
      </c>
      <c r="D625" s="35" t="s">
        <v>16</v>
      </c>
      <c r="E625" s="35">
        <v>4.5</v>
      </c>
      <c r="F625" s="35">
        <v>0.89</v>
      </c>
      <c r="G625" s="35">
        <v>7692452</v>
      </c>
      <c r="I625" s="35">
        <v>7692452</v>
      </c>
      <c r="J625" s="35" t="s">
        <v>34</v>
      </c>
      <c r="K625" s="35">
        <v>5</v>
      </c>
      <c r="L625" s="35">
        <v>10.1</v>
      </c>
    </row>
    <row r="626" spans="1:12" x14ac:dyDescent="0.2">
      <c r="A626" s="35">
        <v>73</v>
      </c>
      <c r="B626" s="35">
        <v>73</v>
      </c>
      <c r="C626" s="35" t="s">
        <v>197</v>
      </c>
      <c r="D626" s="35" t="s">
        <v>16</v>
      </c>
      <c r="E626" s="35">
        <v>4.5</v>
      </c>
      <c r="F626" s="35">
        <v>0.87</v>
      </c>
      <c r="G626" s="35">
        <v>6093320.5</v>
      </c>
      <c r="I626" s="35">
        <v>6093320.5</v>
      </c>
      <c r="J626" s="35" t="s">
        <v>34</v>
      </c>
      <c r="K626" s="35">
        <v>3.9</v>
      </c>
      <c r="L626" s="35">
        <v>-12.8</v>
      </c>
    </row>
    <row r="627" spans="1:12" x14ac:dyDescent="0.2">
      <c r="A627" s="35">
        <v>74</v>
      </c>
      <c r="B627" s="35">
        <v>74</v>
      </c>
      <c r="C627" s="35" t="s">
        <v>196</v>
      </c>
      <c r="D627" s="35" t="s">
        <v>16</v>
      </c>
      <c r="E627" s="35">
        <v>4.5</v>
      </c>
      <c r="F627" s="35">
        <v>0.87</v>
      </c>
      <c r="G627" s="35">
        <v>4836094</v>
      </c>
      <c r="I627" s="35">
        <v>4836094</v>
      </c>
      <c r="J627" s="35" t="s">
        <v>34</v>
      </c>
      <c r="K627" s="35">
        <v>3.1</v>
      </c>
      <c r="L627" s="35">
        <v>-30.8</v>
      </c>
    </row>
    <row r="629" spans="1:12" x14ac:dyDescent="0.2">
      <c r="A629" s="35" t="s">
        <v>297</v>
      </c>
    </row>
    <row r="631" spans="1:12" x14ac:dyDescent="0.2">
      <c r="B631" s="35" t="s">
        <v>270</v>
      </c>
      <c r="C631" s="35" t="s">
        <v>24</v>
      </c>
      <c r="D631" s="35" t="s">
        <v>18</v>
      </c>
      <c r="E631" s="35" t="s">
        <v>25</v>
      </c>
      <c r="F631" s="35" t="s">
        <v>26</v>
      </c>
      <c r="G631" s="35" t="s">
        <v>27</v>
      </c>
      <c r="H631" s="35" t="s">
        <v>28</v>
      </c>
      <c r="I631" s="35" t="s">
        <v>29</v>
      </c>
      <c r="J631" s="35" t="s">
        <v>30</v>
      </c>
      <c r="K631" s="35" t="s">
        <v>31</v>
      </c>
      <c r="L631" s="35" t="s">
        <v>32</v>
      </c>
    </row>
    <row r="632" spans="1:12" x14ac:dyDescent="0.2">
      <c r="A632" s="35">
        <v>1</v>
      </c>
      <c r="B632" s="35">
        <v>1</v>
      </c>
      <c r="C632" s="35" t="s">
        <v>269</v>
      </c>
      <c r="D632" s="35" t="s">
        <v>16</v>
      </c>
      <c r="E632" s="35">
        <v>0</v>
      </c>
      <c r="H632" s="35">
        <v>7689996</v>
      </c>
      <c r="J632" s="35" t="s">
        <v>33</v>
      </c>
    </row>
    <row r="633" spans="1:12" x14ac:dyDescent="0.2">
      <c r="A633" s="35">
        <v>2</v>
      </c>
      <c r="B633" s="35">
        <v>2</v>
      </c>
      <c r="C633" s="35" t="s">
        <v>268</v>
      </c>
      <c r="D633" s="35" t="s">
        <v>16</v>
      </c>
      <c r="E633" s="35">
        <v>0.1</v>
      </c>
      <c r="H633" s="35">
        <v>7491894.5</v>
      </c>
      <c r="J633" s="35" t="s">
        <v>33</v>
      </c>
    </row>
    <row r="634" spans="1:12" x14ac:dyDescent="0.2">
      <c r="A634" s="35">
        <v>3</v>
      </c>
      <c r="B634" s="35">
        <v>3</v>
      </c>
      <c r="C634" s="35" t="s">
        <v>267</v>
      </c>
      <c r="D634" s="35" t="s">
        <v>16</v>
      </c>
      <c r="E634" s="35">
        <v>0.5</v>
      </c>
      <c r="F634" s="35">
        <v>0.87</v>
      </c>
      <c r="G634" s="35">
        <v>1145296.5</v>
      </c>
      <c r="H634" s="35">
        <v>7633799</v>
      </c>
      <c r="I634" s="35">
        <v>0.67500000000000004</v>
      </c>
      <c r="J634" s="35" t="s">
        <v>34</v>
      </c>
      <c r="K634" s="35">
        <v>0.5</v>
      </c>
      <c r="L634" s="35">
        <v>-4.9000000000000004</v>
      </c>
    </row>
    <row r="635" spans="1:12" x14ac:dyDescent="0.2">
      <c r="A635" s="35">
        <v>4</v>
      </c>
      <c r="B635" s="35">
        <v>4</v>
      </c>
      <c r="C635" s="35" t="s">
        <v>266</v>
      </c>
      <c r="D635" s="35" t="s">
        <v>16</v>
      </c>
      <c r="E635" s="35">
        <v>1</v>
      </c>
      <c r="F635" s="35">
        <v>0.85</v>
      </c>
      <c r="G635" s="35">
        <v>2129637.5</v>
      </c>
      <c r="H635" s="35">
        <v>7429426.5</v>
      </c>
      <c r="I635" s="35">
        <v>1.29</v>
      </c>
      <c r="J635" s="35" t="s">
        <v>34</v>
      </c>
      <c r="K635" s="35">
        <v>1.1000000000000001</v>
      </c>
      <c r="L635" s="35">
        <v>11.5</v>
      </c>
    </row>
    <row r="636" spans="1:12" x14ac:dyDescent="0.2">
      <c r="A636" s="35">
        <v>5</v>
      </c>
      <c r="B636" s="35">
        <v>5</v>
      </c>
      <c r="C636" s="35" t="s">
        <v>265</v>
      </c>
      <c r="D636" s="35" t="s">
        <v>16</v>
      </c>
      <c r="E636" s="35">
        <v>5</v>
      </c>
      <c r="F636" s="35">
        <v>0.86</v>
      </c>
      <c r="G636" s="35">
        <v>8182008</v>
      </c>
      <c r="H636" s="35">
        <v>7190947</v>
      </c>
      <c r="I636" s="35">
        <v>5.12</v>
      </c>
      <c r="J636" s="35" t="s">
        <v>34</v>
      </c>
      <c r="K636" s="35">
        <v>5.0999999999999996</v>
      </c>
      <c r="L636" s="35">
        <v>2.5</v>
      </c>
    </row>
    <row r="637" spans="1:12" x14ac:dyDescent="0.2">
      <c r="A637" s="35">
        <v>6</v>
      </c>
      <c r="B637" s="35">
        <v>6</v>
      </c>
      <c r="C637" s="35" t="s">
        <v>264</v>
      </c>
      <c r="D637" s="35" t="s">
        <v>16</v>
      </c>
      <c r="E637" s="35">
        <v>10</v>
      </c>
      <c r="F637" s="35">
        <v>0.87</v>
      </c>
      <c r="G637" s="35">
        <v>14712003</v>
      </c>
      <c r="H637" s="35">
        <v>7395262.5</v>
      </c>
      <c r="I637" s="35">
        <v>8.952</v>
      </c>
      <c r="J637" s="35" t="s">
        <v>34</v>
      </c>
      <c r="K637" s="35">
        <v>9.1999999999999993</v>
      </c>
      <c r="L637" s="35">
        <v>-8.1</v>
      </c>
    </row>
    <row r="638" spans="1:12" x14ac:dyDescent="0.2">
      <c r="A638" s="35">
        <v>7</v>
      </c>
      <c r="B638" s="35">
        <v>7</v>
      </c>
      <c r="C638" s="35" t="s">
        <v>263</v>
      </c>
      <c r="D638" s="35" t="s">
        <v>16</v>
      </c>
      <c r="E638" s="35">
        <v>50</v>
      </c>
      <c r="F638" s="35">
        <v>0.86</v>
      </c>
      <c r="G638" s="35">
        <v>56339696</v>
      </c>
      <c r="H638" s="35">
        <v>5752586.5</v>
      </c>
      <c r="I638" s="35">
        <v>44.072000000000003</v>
      </c>
      <c r="J638" s="35" t="s">
        <v>38</v>
      </c>
      <c r="K638" s="35">
        <v>50.9</v>
      </c>
      <c r="L638" s="35">
        <v>1.9</v>
      </c>
    </row>
    <row r="639" spans="1:12" x14ac:dyDescent="0.2">
      <c r="A639" s="35">
        <v>8</v>
      </c>
      <c r="B639" s="35">
        <v>8</v>
      </c>
      <c r="C639" s="35" t="s">
        <v>262</v>
      </c>
      <c r="D639" s="35" t="s">
        <v>16</v>
      </c>
      <c r="E639" s="35">
        <v>100</v>
      </c>
      <c r="F639" s="35">
        <v>0.86</v>
      </c>
      <c r="G639" s="35">
        <v>71500472</v>
      </c>
      <c r="H639" s="35">
        <v>4711957.5</v>
      </c>
      <c r="I639" s="35">
        <v>68.284000000000006</v>
      </c>
      <c r="J639" s="35" t="s">
        <v>34</v>
      </c>
      <c r="K639" s="35">
        <v>95.2</v>
      </c>
      <c r="L639" s="35">
        <v>-4.8</v>
      </c>
    </row>
    <row r="640" spans="1:12" x14ac:dyDescent="0.2">
      <c r="A640" s="35">
        <v>9</v>
      </c>
      <c r="B640" s="35">
        <v>9</v>
      </c>
      <c r="C640" s="35" t="s">
        <v>261</v>
      </c>
      <c r="D640" s="35" t="s">
        <v>37</v>
      </c>
      <c r="H640" s="35">
        <v>121.64400000000001</v>
      </c>
      <c r="J640" s="35" t="s">
        <v>33</v>
      </c>
    </row>
    <row r="641" spans="1:11" x14ac:dyDescent="0.2">
      <c r="A641" s="35">
        <v>10</v>
      </c>
      <c r="B641" s="35">
        <v>10</v>
      </c>
      <c r="C641" s="35" t="s">
        <v>260</v>
      </c>
      <c r="D641" s="35" t="s">
        <v>37</v>
      </c>
      <c r="F641" s="35">
        <v>0.85</v>
      </c>
      <c r="G641" s="35">
        <v>33484550</v>
      </c>
      <c r="H641" s="35">
        <v>3107017.25</v>
      </c>
      <c r="I641" s="35">
        <v>48.497</v>
      </c>
      <c r="J641" s="35" t="s">
        <v>36</v>
      </c>
      <c r="K641" s="35">
        <v>57.2</v>
      </c>
    </row>
    <row r="642" spans="1:11" x14ac:dyDescent="0.2">
      <c r="A642" s="35">
        <v>11</v>
      </c>
      <c r="B642" s="35">
        <v>11</v>
      </c>
      <c r="C642" s="35" t="s">
        <v>259</v>
      </c>
      <c r="D642" s="35" t="s">
        <v>37</v>
      </c>
      <c r="F642" s="35">
        <v>0.87</v>
      </c>
      <c r="G642" s="35">
        <v>39504280</v>
      </c>
      <c r="H642" s="35">
        <v>3172556.75</v>
      </c>
      <c r="I642" s="35">
        <v>56.033000000000001</v>
      </c>
      <c r="J642" s="35" t="s">
        <v>36</v>
      </c>
      <c r="K642" s="35">
        <v>69.099999999999994</v>
      </c>
    </row>
    <row r="643" spans="1:11" x14ac:dyDescent="0.2">
      <c r="A643" s="35">
        <v>12</v>
      </c>
      <c r="B643" s="35">
        <v>12</v>
      </c>
      <c r="C643" s="35" t="s">
        <v>258</v>
      </c>
      <c r="D643" s="35" t="s">
        <v>37</v>
      </c>
      <c r="F643" s="35">
        <v>0.86</v>
      </c>
      <c r="G643" s="35">
        <v>36449076</v>
      </c>
      <c r="H643" s="35">
        <v>3120492.25</v>
      </c>
      <c r="I643" s="35">
        <v>52.561999999999998</v>
      </c>
      <c r="J643" s="35" t="s">
        <v>34</v>
      </c>
      <c r="K643" s="35">
        <v>63.4</v>
      </c>
    </row>
    <row r="644" spans="1:11" x14ac:dyDescent="0.2">
      <c r="A644" s="35">
        <v>13</v>
      </c>
      <c r="B644" s="35">
        <v>13</v>
      </c>
      <c r="C644" s="35" t="s">
        <v>257</v>
      </c>
      <c r="D644" s="35" t="s">
        <v>37</v>
      </c>
      <c r="F644" s="35">
        <v>0.87</v>
      </c>
      <c r="G644" s="35">
        <v>34058312</v>
      </c>
      <c r="H644" s="35">
        <v>3235371</v>
      </c>
      <c r="I644" s="35">
        <v>47.371000000000002</v>
      </c>
      <c r="J644" s="35" t="s">
        <v>34</v>
      </c>
      <c r="K644" s="35">
        <v>55.6</v>
      </c>
    </row>
    <row r="645" spans="1:11" x14ac:dyDescent="0.2">
      <c r="A645" s="35">
        <v>14</v>
      </c>
      <c r="B645" s="35">
        <v>14</v>
      </c>
      <c r="C645" s="35" t="s">
        <v>256</v>
      </c>
      <c r="D645" s="35" t="s">
        <v>37</v>
      </c>
      <c r="F645" s="35">
        <v>0.85</v>
      </c>
      <c r="G645" s="35">
        <v>36741652</v>
      </c>
      <c r="H645" s="35">
        <v>3240838.75</v>
      </c>
      <c r="I645" s="35">
        <v>51.017000000000003</v>
      </c>
      <c r="J645" s="35" t="s">
        <v>36</v>
      </c>
      <c r="K645" s="35">
        <v>61</v>
      </c>
    </row>
    <row r="646" spans="1:11" x14ac:dyDescent="0.2">
      <c r="A646" s="35">
        <v>15</v>
      </c>
      <c r="B646" s="35">
        <v>15</v>
      </c>
      <c r="C646" s="35" t="s">
        <v>255</v>
      </c>
      <c r="D646" s="35" t="s">
        <v>37</v>
      </c>
      <c r="F646" s="35">
        <v>0.88</v>
      </c>
      <c r="G646" s="35">
        <v>4422643.5</v>
      </c>
      <c r="H646" s="35">
        <v>416827.625</v>
      </c>
      <c r="I646" s="35">
        <v>47.746000000000002</v>
      </c>
      <c r="J646" s="35" t="s">
        <v>34</v>
      </c>
      <c r="K646" s="35">
        <v>56.1</v>
      </c>
    </row>
    <row r="647" spans="1:11" x14ac:dyDescent="0.2">
      <c r="A647" s="35">
        <v>16</v>
      </c>
      <c r="B647" s="35">
        <v>16</v>
      </c>
      <c r="C647" s="35" t="s">
        <v>254</v>
      </c>
      <c r="D647" s="35" t="s">
        <v>37</v>
      </c>
      <c r="F647" s="35">
        <v>0.87</v>
      </c>
      <c r="G647" s="35">
        <v>13876040</v>
      </c>
      <c r="H647" s="35">
        <v>4900288</v>
      </c>
      <c r="I647" s="35">
        <v>12.743</v>
      </c>
      <c r="J647" s="35" t="s">
        <v>38</v>
      </c>
      <c r="K647" s="35">
        <v>13.3</v>
      </c>
    </row>
    <row r="648" spans="1:11" x14ac:dyDescent="0.2">
      <c r="A648" s="35">
        <v>17</v>
      </c>
      <c r="B648" s="35">
        <v>17</v>
      </c>
      <c r="C648" s="35" t="s">
        <v>253</v>
      </c>
      <c r="D648" s="35" t="s">
        <v>37</v>
      </c>
      <c r="F648" s="35">
        <v>0.86</v>
      </c>
      <c r="G648" s="35">
        <v>12486446</v>
      </c>
      <c r="H648" s="35">
        <v>4869455.5</v>
      </c>
      <c r="I648" s="35">
        <v>11.539</v>
      </c>
      <c r="J648" s="35" t="s">
        <v>38</v>
      </c>
      <c r="K648" s="35">
        <v>12</v>
      </c>
    </row>
    <row r="649" spans="1:11" x14ac:dyDescent="0.2">
      <c r="A649" s="35">
        <v>18</v>
      </c>
      <c r="B649" s="35">
        <v>18</v>
      </c>
      <c r="C649" s="35" t="s">
        <v>252</v>
      </c>
      <c r="D649" s="35" t="s">
        <v>37</v>
      </c>
      <c r="F649" s="35">
        <v>0.87</v>
      </c>
      <c r="G649" s="35">
        <v>11896787</v>
      </c>
      <c r="H649" s="35">
        <v>4514638</v>
      </c>
      <c r="I649" s="35">
        <v>11.858000000000001</v>
      </c>
      <c r="J649" s="35" t="s">
        <v>38</v>
      </c>
      <c r="K649" s="35">
        <v>12.3</v>
      </c>
    </row>
    <row r="650" spans="1:11" x14ac:dyDescent="0.2">
      <c r="A650" s="35">
        <v>19</v>
      </c>
      <c r="B650" s="35">
        <v>19</v>
      </c>
      <c r="C650" s="35" t="s">
        <v>251</v>
      </c>
      <c r="D650" s="35" t="s">
        <v>37</v>
      </c>
      <c r="F650" s="35">
        <v>0.87</v>
      </c>
      <c r="G650" s="35">
        <v>12292745</v>
      </c>
      <c r="H650" s="35">
        <v>4651147</v>
      </c>
      <c r="I650" s="35">
        <v>11.893000000000001</v>
      </c>
      <c r="J650" s="35" t="s">
        <v>34</v>
      </c>
      <c r="K650" s="35">
        <v>12.4</v>
      </c>
    </row>
    <row r="651" spans="1:11" x14ac:dyDescent="0.2">
      <c r="A651" s="35">
        <v>20</v>
      </c>
      <c r="B651" s="35">
        <v>20</v>
      </c>
      <c r="C651" s="35" t="s">
        <v>250</v>
      </c>
      <c r="D651" s="35" t="s">
        <v>37</v>
      </c>
      <c r="F651" s="35">
        <v>0.87</v>
      </c>
      <c r="G651" s="35">
        <v>12865716</v>
      </c>
      <c r="H651" s="35">
        <v>4523019.5</v>
      </c>
      <c r="I651" s="35">
        <v>12.8</v>
      </c>
      <c r="J651" s="35" t="s">
        <v>38</v>
      </c>
      <c r="K651" s="35">
        <v>13.3</v>
      </c>
    </row>
    <row r="652" spans="1:11" x14ac:dyDescent="0.2">
      <c r="A652" s="35">
        <v>21</v>
      </c>
      <c r="B652" s="35">
        <v>21</v>
      </c>
      <c r="C652" s="35" t="s">
        <v>249</v>
      </c>
      <c r="D652" s="35" t="s">
        <v>37</v>
      </c>
      <c r="F652" s="35">
        <v>0.86</v>
      </c>
      <c r="G652" s="35">
        <v>12652998</v>
      </c>
      <c r="H652" s="35">
        <v>4390003</v>
      </c>
      <c r="I652" s="35">
        <v>12.97</v>
      </c>
      <c r="J652" s="35" t="s">
        <v>38</v>
      </c>
      <c r="K652" s="35">
        <v>13.5</v>
      </c>
    </row>
    <row r="653" spans="1:11" x14ac:dyDescent="0.2">
      <c r="A653" s="35">
        <v>22</v>
      </c>
      <c r="B653" s="35">
        <v>22</v>
      </c>
      <c r="C653" s="35" t="s">
        <v>248</v>
      </c>
      <c r="D653" s="35" t="s">
        <v>37</v>
      </c>
      <c r="F653" s="35">
        <v>0.88</v>
      </c>
      <c r="G653" s="35">
        <v>69852432</v>
      </c>
      <c r="H653" s="35">
        <v>4869329</v>
      </c>
      <c r="I653" s="35">
        <v>64.554000000000002</v>
      </c>
      <c r="J653" s="35" t="s">
        <v>38</v>
      </c>
      <c r="K653" s="35">
        <v>85.7</v>
      </c>
    </row>
    <row r="654" spans="1:11" x14ac:dyDescent="0.2">
      <c r="A654" s="35">
        <v>23</v>
      </c>
      <c r="B654" s="35">
        <v>23</v>
      </c>
      <c r="C654" s="35" t="s">
        <v>247</v>
      </c>
      <c r="D654" s="35" t="s">
        <v>37</v>
      </c>
      <c r="F654" s="35">
        <v>0.88</v>
      </c>
      <c r="G654" s="35">
        <v>73733520</v>
      </c>
      <c r="H654" s="35">
        <v>5025049</v>
      </c>
      <c r="I654" s="35">
        <v>66.028999999999996</v>
      </c>
      <c r="J654" s="35" t="s">
        <v>38</v>
      </c>
      <c r="K654" s="35">
        <v>89.2</v>
      </c>
    </row>
    <row r="655" spans="1:11" x14ac:dyDescent="0.2">
      <c r="A655" s="35">
        <v>24</v>
      </c>
      <c r="B655" s="35">
        <v>24</v>
      </c>
      <c r="C655" s="35" t="s">
        <v>246</v>
      </c>
      <c r="D655" s="35" t="s">
        <v>37</v>
      </c>
      <c r="F655" s="35">
        <v>0.87</v>
      </c>
      <c r="G655" s="35">
        <v>74029248</v>
      </c>
      <c r="H655" s="35">
        <v>5002885</v>
      </c>
      <c r="I655" s="35">
        <v>66.587999999999994</v>
      </c>
      <c r="J655" s="35" t="s">
        <v>38</v>
      </c>
      <c r="K655" s="35">
        <v>90.6</v>
      </c>
    </row>
    <row r="656" spans="1:11" x14ac:dyDescent="0.2">
      <c r="A656" s="35">
        <v>25</v>
      </c>
      <c r="B656" s="35">
        <v>25</v>
      </c>
      <c r="C656" s="35" t="s">
        <v>245</v>
      </c>
      <c r="D656" s="35" t="s">
        <v>37</v>
      </c>
      <c r="F656" s="35">
        <v>0.88</v>
      </c>
      <c r="G656" s="35">
        <v>72676840</v>
      </c>
      <c r="H656" s="35">
        <v>4803912</v>
      </c>
      <c r="I656" s="35">
        <v>68.078999999999994</v>
      </c>
      <c r="J656" s="35" t="s">
        <v>38</v>
      </c>
      <c r="K656" s="35">
        <v>94.6</v>
      </c>
    </row>
    <row r="657" spans="1:11" x14ac:dyDescent="0.2">
      <c r="A657" s="35">
        <v>26</v>
      </c>
      <c r="B657" s="35">
        <v>26</v>
      </c>
      <c r="C657" s="35" t="s">
        <v>244</v>
      </c>
      <c r="D657" s="35" t="s">
        <v>37</v>
      </c>
      <c r="F657" s="35">
        <v>0.88</v>
      </c>
      <c r="G657" s="35">
        <v>73769944</v>
      </c>
      <c r="H657" s="35">
        <v>4947655</v>
      </c>
      <c r="I657" s="35">
        <v>67.094999999999999</v>
      </c>
      <c r="J657" s="35" t="s">
        <v>38</v>
      </c>
      <c r="K657" s="35">
        <v>91.9</v>
      </c>
    </row>
    <row r="658" spans="1:11" x14ac:dyDescent="0.2">
      <c r="A658" s="35">
        <v>27</v>
      </c>
      <c r="B658" s="35">
        <v>27</v>
      </c>
      <c r="C658" s="35" t="s">
        <v>243</v>
      </c>
      <c r="D658" s="35" t="s">
        <v>37</v>
      </c>
      <c r="F658" s="35">
        <v>0.87</v>
      </c>
      <c r="G658" s="35">
        <v>74834392</v>
      </c>
      <c r="H658" s="35">
        <v>4756379.5</v>
      </c>
      <c r="I658" s="35">
        <v>70.801000000000002</v>
      </c>
      <c r="J658" s="35" t="s">
        <v>34</v>
      </c>
      <c r="K658" s="35">
        <v>103.5</v>
      </c>
    </row>
    <row r="659" spans="1:11" x14ac:dyDescent="0.2">
      <c r="A659" s="35">
        <v>28</v>
      </c>
      <c r="B659" s="35">
        <v>28</v>
      </c>
      <c r="C659" s="35" t="s">
        <v>242</v>
      </c>
      <c r="D659" s="35" t="s">
        <v>37</v>
      </c>
      <c r="F659" s="35">
        <v>0.88</v>
      </c>
      <c r="G659" s="35">
        <v>55235368</v>
      </c>
      <c r="H659" s="35">
        <v>18636798</v>
      </c>
      <c r="I659" s="35">
        <v>13.337</v>
      </c>
      <c r="J659" s="35" t="s">
        <v>34</v>
      </c>
      <c r="K659" s="35">
        <v>13.9</v>
      </c>
    </row>
    <row r="660" spans="1:11" x14ac:dyDescent="0.2">
      <c r="A660" s="35">
        <v>29</v>
      </c>
      <c r="B660" s="35">
        <v>29</v>
      </c>
      <c r="C660" s="35" t="s">
        <v>241</v>
      </c>
      <c r="D660" s="35" t="s">
        <v>37</v>
      </c>
      <c r="F660" s="35">
        <v>0.88</v>
      </c>
      <c r="G660" s="35">
        <v>56454112</v>
      </c>
      <c r="H660" s="35">
        <v>18141162</v>
      </c>
      <c r="I660" s="35">
        <v>14.004</v>
      </c>
      <c r="J660" s="35" t="s">
        <v>38</v>
      </c>
      <c r="K660" s="35">
        <v>14.6</v>
      </c>
    </row>
    <row r="661" spans="1:11" x14ac:dyDescent="0.2">
      <c r="A661" s="35">
        <v>30</v>
      </c>
      <c r="B661" s="35">
        <v>30</v>
      </c>
      <c r="C661" s="35" t="s">
        <v>240</v>
      </c>
      <c r="D661" s="35" t="s">
        <v>37</v>
      </c>
      <c r="F661" s="35">
        <v>0.88</v>
      </c>
      <c r="G661" s="35">
        <v>51171580</v>
      </c>
      <c r="H661" s="35">
        <v>17348270</v>
      </c>
      <c r="I661" s="35">
        <v>13.273</v>
      </c>
      <c r="J661" s="35" t="s">
        <v>34</v>
      </c>
      <c r="K661" s="35">
        <v>13.8</v>
      </c>
    </row>
    <row r="662" spans="1:11" x14ac:dyDescent="0.2">
      <c r="A662" s="35">
        <v>31</v>
      </c>
      <c r="B662" s="35">
        <v>31</v>
      </c>
      <c r="C662" s="35" t="s">
        <v>239</v>
      </c>
      <c r="D662" s="35" t="s">
        <v>37</v>
      </c>
      <c r="F662" s="35">
        <v>0.87</v>
      </c>
      <c r="G662" s="35">
        <v>53561308</v>
      </c>
      <c r="H662" s="35">
        <v>17007532</v>
      </c>
      <c r="I662" s="35">
        <v>14.172000000000001</v>
      </c>
      <c r="J662" s="35" t="s">
        <v>38</v>
      </c>
      <c r="K662" s="35">
        <v>14.8</v>
      </c>
    </row>
    <row r="663" spans="1:11" x14ac:dyDescent="0.2">
      <c r="A663" s="35">
        <v>32</v>
      </c>
      <c r="B663" s="35">
        <v>32</v>
      </c>
      <c r="C663" s="35" t="s">
        <v>238</v>
      </c>
      <c r="D663" s="35" t="s">
        <v>37</v>
      </c>
      <c r="F663" s="35">
        <v>0.87</v>
      </c>
      <c r="G663" s="35">
        <v>52510616</v>
      </c>
      <c r="H663" s="35">
        <v>17304454</v>
      </c>
      <c r="I663" s="35">
        <v>13.654999999999999</v>
      </c>
      <c r="J663" s="35" t="s">
        <v>34</v>
      </c>
      <c r="K663" s="35">
        <v>14.3</v>
      </c>
    </row>
    <row r="664" spans="1:11" x14ac:dyDescent="0.2">
      <c r="A664" s="35">
        <v>33</v>
      </c>
      <c r="B664" s="35">
        <v>33</v>
      </c>
      <c r="C664" s="35" t="s">
        <v>237</v>
      </c>
      <c r="D664" s="35" t="s">
        <v>37</v>
      </c>
      <c r="H664" s="35">
        <v>7495820.5</v>
      </c>
      <c r="J664" s="35" t="s">
        <v>33</v>
      </c>
    </row>
    <row r="665" spans="1:11" x14ac:dyDescent="0.2">
      <c r="A665" s="35">
        <v>34</v>
      </c>
      <c r="B665" s="35">
        <v>34</v>
      </c>
      <c r="C665" s="35" t="s">
        <v>236</v>
      </c>
      <c r="D665" s="35" t="s">
        <v>37</v>
      </c>
      <c r="H665" s="35">
        <v>52.704000000000001</v>
      </c>
      <c r="J665" s="35" t="s">
        <v>33</v>
      </c>
    </row>
    <row r="666" spans="1:11" x14ac:dyDescent="0.2">
      <c r="A666" s="35">
        <v>35</v>
      </c>
      <c r="B666" s="35">
        <v>35</v>
      </c>
      <c r="C666" s="35" t="s">
        <v>235</v>
      </c>
      <c r="D666" s="35" t="s">
        <v>37</v>
      </c>
      <c r="F666" s="35">
        <v>0.87</v>
      </c>
      <c r="G666" s="35">
        <v>46416672</v>
      </c>
      <c r="H666" s="35">
        <v>12902018</v>
      </c>
      <c r="I666" s="35">
        <v>16.189</v>
      </c>
      <c r="J666" s="35" t="s">
        <v>34</v>
      </c>
      <c r="K666" s="35">
        <v>17</v>
      </c>
    </row>
    <row r="667" spans="1:11" x14ac:dyDescent="0.2">
      <c r="A667" s="35">
        <v>36</v>
      </c>
      <c r="B667" s="35">
        <v>36</v>
      </c>
      <c r="C667" s="35" t="s">
        <v>234</v>
      </c>
      <c r="D667" s="35" t="s">
        <v>37</v>
      </c>
      <c r="F667" s="35">
        <v>0.87</v>
      </c>
      <c r="G667" s="35">
        <v>37418612</v>
      </c>
      <c r="H667" s="35">
        <v>11908591</v>
      </c>
      <c r="I667" s="35">
        <v>14.14</v>
      </c>
      <c r="J667" s="35" t="s">
        <v>38</v>
      </c>
      <c r="K667" s="35">
        <v>14.8</v>
      </c>
    </row>
    <row r="668" spans="1:11" x14ac:dyDescent="0.2">
      <c r="A668" s="35">
        <v>37</v>
      </c>
      <c r="B668" s="35">
        <v>37</v>
      </c>
      <c r="C668" s="35" t="s">
        <v>233</v>
      </c>
      <c r="D668" s="35" t="s">
        <v>37</v>
      </c>
      <c r="F668" s="35">
        <v>0.87</v>
      </c>
      <c r="G668" s="35">
        <v>37998168</v>
      </c>
      <c r="H668" s="35">
        <v>11924040</v>
      </c>
      <c r="I668" s="35">
        <v>14.34</v>
      </c>
      <c r="J668" s="35" t="s">
        <v>38</v>
      </c>
      <c r="K668" s="35">
        <v>15</v>
      </c>
    </row>
    <row r="669" spans="1:11" x14ac:dyDescent="0.2">
      <c r="A669" s="35">
        <v>38</v>
      </c>
      <c r="B669" s="35">
        <v>38</v>
      </c>
      <c r="C669" s="35" t="s">
        <v>232</v>
      </c>
      <c r="D669" s="35" t="s">
        <v>37</v>
      </c>
      <c r="F669" s="35">
        <v>0.87</v>
      </c>
      <c r="G669" s="35">
        <v>36636228</v>
      </c>
      <c r="H669" s="35">
        <v>11762319</v>
      </c>
      <c r="I669" s="35">
        <v>14.016</v>
      </c>
      <c r="J669" s="35" t="s">
        <v>38</v>
      </c>
      <c r="K669" s="35">
        <v>14.7</v>
      </c>
    </row>
    <row r="670" spans="1:11" x14ac:dyDescent="0.2">
      <c r="A670" s="35">
        <v>39</v>
      </c>
      <c r="B670" s="35">
        <v>39</v>
      </c>
      <c r="C670" s="35" t="s">
        <v>231</v>
      </c>
      <c r="D670" s="35" t="s">
        <v>37</v>
      </c>
      <c r="F670" s="35">
        <v>0.87</v>
      </c>
      <c r="G670" s="35">
        <v>38277244</v>
      </c>
      <c r="H670" s="35">
        <v>11533457</v>
      </c>
      <c r="I670" s="35">
        <v>14.935</v>
      </c>
      <c r="J670" s="35" t="s">
        <v>38</v>
      </c>
      <c r="K670" s="35">
        <v>15.7</v>
      </c>
    </row>
    <row r="671" spans="1:11" x14ac:dyDescent="0.2">
      <c r="A671" s="35">
        <v>40</v>
      </c>
      <c r="B671" s="35">
        <v>40</v>
      </c>
      <c r="C671" s="35" t="s">
        <v>230</v>
      </c>
      <c r="D671" s="35" t="s">
        <v>37</v>
      </c>
      <c r="F671" s="35">
        <v>0.87</v>
      </c>
      <c r="G671" s="35">
        <v>36474992</v>
      </c>
      <c r="H671" s="35">
        <v>11616355</v>
      </c>
      <c r="I671" s="35">
        <v>14.13</v>
      </c>
      <c r="J671" s="35" t="s">
        <v>38</v>
      </c>
      <c r="K671" s="35">
        <v>14.8</v>
      </c>
    </row>
    <row r="672" spans="1:11" x14ac:dyDescent="0.2">
      <c r="A672" s="35">
        <v>41</v>
      </c>
      <c r="B672" s="35">
        <v>41</v>
      </c>
      <c r="C672" s="35" t="s">
        <v>229</v>
      </c>
      <c r="D672" s="35" t="s">
        <v>37</v>
      </c>
      <c r="F672" s="35">
        <v>0.87</v>
      </c>
      <c r="G672" s="35">
        <v>112794952</v>
      </c>
      <c r="H672" s="35">
        <v>19232554</v>
      </c>
      <c r="I672" s="35">
        <v>26.391999999999999</v>
      </c>
      <c r="J672" s="35" t="s">
        <v>38</v>
      </c>
      <c r="K672" s="35">
        <v>28.6</v>
      </c>
    </row>
    <row r="673" spans="1:11" x14ac:dyDescent="0.2">
      <c r="A673" s="35">
        <v>42</v>
      </c>
      <c r="B673" s="35">
        <v>42</v>
      </c>
      <c r="C673" s="35" t="s">
        <v>228</v>
      </c>
      <c r="D673" s="35" t="s">
        <v>37</v>
      </c>
      <c r="F673" s="35">
        <v>0.88</v>
      </c>
      <c r="G673" s="35">
        <v>114556392</v>
      </c>
      <c r="H673" s="35">
        <v>19673040</v>
      </c>
      <c r="I673" s="35">
        <v>26.204000000000001</v>
      </c>
      <c r="J673" s="35" t="s">
        <v>34</v>
      </c>
      <c r="K673" s="35">
        <v>28.4</v>
      </c>
    </row>
    <row r="674" spans="1:11" x14ac:dyDescent="0.2">
      <c r="A674" s="35">
        <v>43</v>
      </c>
      <c r="B674" s="35">
        <v>43</v>
      </c>
      <c r="C674" s="35" t="s">
        <v>227</v>
      </c>
      <c r="D674" s="35" t="s">
        <v>37</v>
      </c>
      <c r="F674" s="35">
        <v>0.89</v>
      </c>
      <c r="G674" s="35">
        <v>114442936</v>
      </c>
      <c r="H674" s="35">
        <v>19826626</v>
      </c>
      <c r="I674" s="35">
        <v>25.975000000000001</v>
      </c>
      <c r="J674" s="35" t="s">
        <v>38</v>
      </c>
      <c r="K674" s="35">
        <v>28.1</v>
      </c>
    </row>
    <row r="675" spans="1:11" x14ac:dyDescent="0.2">
      <c r="A675" s="35">
        <v>44</v>
      </c>
      <c r="B675" s="35">
        <v>44</v>
      </c>
      <c r="C675" s="35" t="s">
        <v>226</v>
      </c>
      <c r="D675" s="35" t="s">
        <v>37</v>
      </c>
      <c r="F675" s="35">
        <v>0.88</v>
      </c>
      <c r="G675" s="35">
        <v>113470248</v>
      </c>
      <c r="H675" s="35">
        <v>18781650</v>
      </c>
      <c r="I675" s="35">
        <v>27.187000000000001</v>
      </c>
      <c r="J675" s="35" t="s">
        <v>34</v>
      </c>
      <c r="K675" s="35">
        <v>29.6</v>
      </c>
    </row>
    <row r="676" spans="1:11" x14ac:dyDescent="0.2">
      <c r="A676" s="35">
        <v>45</v>
      </c>
      <c r="B676" s="35">
        <v>45</v>
      </c>
      <c r="C676" s="35" t="s">
        <v>225</v>
      </c>
      <c r="D676" s="35" t="s">
        <v>37</v>
      </c>
      <c r="F676" s="35">
        <v>0.9</v>
      </c>
      <c r="G676" s="35">
        <v>111847488</v>
      </c>
      <c r="H676" s="35">
        <v>19690340</v>
      </c>
      <c r="I676" s="35">
        <v>25.561</v>
      </c>
      <c r="J676" s="35" t="s">
        <v>38</v>
      </c>
      <c r="K676" s="35">
        <v>27.7</v>
      </c>
    </row>
    <row r="677" spans="1:11" x14ac:dyDescent="0.2">
      <c r="A677" s="35">
        <v>46</v>
      </c>
      <c r="B677" s="35">
        <v>46</v>
      </c>
      <c r="C677" s="35" t="s">
        <v>224</v>
      </c>
      <c r="D677" s="35" t="s">
        <v>37</v>
      </c>
      <c r="F677" s="35">
        <v>0.87</v>
      </c>
      <c r="G677" s="35">
        <v>114850160</v>
      </c>
      <c r="H677" s="35">
        <v>19702142</v>
      </c>
      <c r="I677" s="35">
        <v>26.231999999999999</v>
      </c>
      <c r="J677" s="35" t="s">
        <v>34</v>
      </c>
      <c r="K677" s="35">
        <v>28.4</v>
      </c>
    </row>
    <row r="678" spans="1:11" x14ac:dyDescent="0.2">
      <c r="A678" s="35">
        <v>47</v>
      </c>
      <c r="B678" s="35">
        <v>47</v>
      </c>
      <c r="C678" s="35" t="s">
        <v>223</v>
      </c>
      <c r="D678" s="35" t="s">
        <v>37</v>
      </c>
      <c r="F678" s="35">
        <v>0.87</v>
      </c>
      <c r="G678" s="35">
        <v>40491436</v>
      </c>
      <c r="H678" s="35">
        <v>25355554</v>
      </c>
      <c r="I678" s="35">
        <v>7.1859999999999999</v>
      </c>
      <c r="J678" s="35" t="s">
        <v>38</v>
      </c>
      <c r="K678" s="35">
        <v>7.3</v>
      </c>
    </row>
    <row r="679" spans="1:11" x14ac:dyDescent="0.2">
      <c r="A679" s="35">
        <v>48</v>
      </c>
      <c r="B679" s="35">
        <v>48</v>
      </c>
      <c r="C679" s="35" t="s">
        <v>222</v>
      </c>
      <c r="D679" s="35" t="s">
        <v>37</v>
      </c>
      <c r="F679" s="35">
        <v>0.87</v>
      </c>
      <c r="G679" s="35">
        <v>34296976</v>
      </c>
      <c r="H679" s="35">
        <v>18383336</v>
      </c>
      <c r="I679" s="35">
        <v>8.3949999999999996</v>
      </c>
      <c r="J679" s="35" t="s">
        <v>38</v>
      </c>
      <c r="K679" s="35">
        <v>8.6</v>
      </c>
    </row>
    <row r="680" spans="1:11" x14ac:dyDescent="0.2">
      <c r="A680" s="35">
        <v>49</v>
      </c>
      <c r="B680" s="35">
        <v>49</v>
      </c>
      <c r="C680" s="35" t="s">
        <v>221</v>
      </c>
      <c r="D680" s="35" t="s">
        <v>37</v>
      </c>
      <c r="F680" s="35">
        <v>0.87</v>
      </c>
      <c r="G680" s="35">
        <v>37732312</v>
      </c>
      <c r="H680" s="35">
        <v>19295924</v>
      </c>
      <c r="I680" s="35">
        <v>8.8000000000000007</v>
      </c>
      <c r="J680" s="35" t="s">
        <v>38</v>
      </c>
      <c r="K680" s="35">
        <v>9</v>
      </c>
    </row>
    <row r="681" spans="1:11" x14ac:dyDescent="0.2">
      <c r="A681" s="35">
        <v>50</v>
      </c>
      <c r="B681" s="35">
        <v>50</v>
      </c>
      <c r="C681" s="35" t="s">
        <v>220</v>
      </c>
      <c r="D681" s="35" t="s">
        <v>37</v>
      </c>
      <c r="F681" s="35">
        <v>0.87</v>
      </c>
      <c r="G681" s="35">
        <v>34778456</v>
      </c>
      <c r="H681" s="35">
        <v>18070262</v>
      </c>
      <c r="I681" s="35">
        <v>8.6609999999999996</v>
      </c>
      <c r="J681" s="35" t="s">
        <v>38</v>
      </c>
      <c r="K681" s="35">
        <v>8.9</v>
      </c>
    </row>
    <row r="682" spans="1:11" x14ac:dyDescent="0.2">
      <c r="A682" s="35">
        <v>51</v>
      </c>
      <c r="B682" s="35">
        <v>51</v>
      </c>
      <c r="C682" s="35" t="s">
        <v>219</v>
      </c>
      <c r="D682" s="35" t="s">
        <v>37</v>
      </c>
      <c r="F682" s="35">
        <v>0.87</v>
      </c>
      <c r="G682" s="35">
        <v>31309390</v>
      </c>
      <c r="H682" s="35">
        <v>17357330</v>
      </c>
      <c r="I682" s="35">
        <v>8.1170000000000009</v>
      </c>
      <c r="J682" s="35" t="s">
        <v>38</v>
      </c>
      <c r="K682" s="35">
        <v>8.3000000000000007</v>
      </c>
    </row>
    <row r="683" spans="1:11" x14ac:dyDescent="0.2">
      <c r="A683" s="35">
        <v>52</v>
      </c>
      <c r="B683" s="35">
        <v>52</v>
      </c>
      <c r="C683" s="35" t="s">
        <v>218</v>
      </c>
      <c r="D683" s="35" t="s">
        <v>37</v>
      </c>
      <c r="F683" s="35">
        <v>0.87</v>
      </c>
      <c r="G683" s="35">
        <v>34440888</v>
      </c>
      <c r="H683" s="35">
        <v>18076896</v>
      </c>
      <c r="I683" s="35">
        <v>8.5739999999999998</v>
      </c>
      <c r="J683" s="35" t="s">
        <v>38</v>
      </c>
      <c r="K683" s="35">
        <v>8.8000000000000007</v>
      </c>
    </row>
    <row r="684" spans="1:11" x14ac:dyDescent="0.2">
      <c r="A684" s="35">
        <v>53</v>
      </c>
      <c r="B684" s="35">
        <v>53</v>
      </c>
      <c r="C684" s="35" t="s">
        <v>217</v>
      </c>
      <c r="D684" s="35" t="s">
        <v>37</v>
      </c>
      <c r="F684" s="35">
        <v>0.87</v>
      </c>
      <c r="G684" s="35">
        <v>21917556</v>
      </c>
      <c r="H684" s="35">
        <v>14905451</v>
      </c>
      <c r="I684" s="35">
        <v>6.617</v>
      </c>
      <c r="J684" s="35" t="s">
        <v>38</v>
      </c>
      <c r="K684" s="35">
        <v>6.7</v>
      </c>
    </row>
    <row r="685" spans="1:11" x14ac:dyDescent="0.2">
      <c r="A685" s="35">
        <v>54</v>
      </c>
      <c r="B685" s="35">
        <v>54</v>
      </c>
      <c r="C685" s="35" t="s">
        <v>216</v>
      </c>
      <c r="D685" s="35" t="s">
        <v>37</v>
      </c>
      <c r="F685" s="35">
        <v>0.86</v>
      </c>
      <c r="G685" s="35">
        <v>22032234</v>
      </c>
      <c r="H685" s="35">
        <v>15340902</v>
      </c>
      <c r="I685" s="35">
        <v>6.4630000000000001</v>
      </c>
      <c r="J685" s="35" t="s">
        <v>38</v>
      </c>
      <c r="K685" s="35">
        <v>6.5</v>
      </c>
    </row>
    <row r="686" spans="1:11" x14ac:dyDescent="0.2">
      <c r="A686" s="35">
        <v>55</v>
      </c>
      <c r="B686" s="35">
        <v>55</v>
      </c>
      <c r="C686" s="35" t="s">
        <v>215</v>
      </c>
      <c r="D686" s="35" t="s">
        <v>37</v>
      </c>
      <c r="F686" s="35">
        <v>0.87</v>
      </c>
      <c r="G686" s="35">
        <v>20118582</v>
      </c>
      <c r="H686" s="35">
        <v>14140714</v>
      </c>
      <c r="I686" s="35">
        <v>6.4020000000000001</v>
      </c>
      <c r="J686" s="35" t="s">
        <v>38</v>
      </c>
      <c r="K686" s="35">
        <v>6.5</v>
      </c>
    </row>
    <row r="687" spans="1:11" x14ac:dyDescent="0.2">
      <c r="A687" s="35">
        <v>56</v>
      </c>
      <c r="B687" s="35">
        <v>56</v>
      </c>
      <c r="C687" s="35" t="s">
        <v>214</v>
      </c>
      <c r="D687" s="35" t="s">
        <v>37</v>
      </c>
      <c r="F687" s="35">
        <v>0.87</v>
      </c>
      <c r="G687" s="35">
        <v>21248762</v>
      </c>
      <c r="H687" s="35">
        <v>13743083</v>
      </c>
      <c r="I687" s="35">
        <v>6.9580000000000002</v>
      </c>
      <c r="J687" s="35" t="s">
        <v>34</v>
      </c>
      <c r="K687" s="35">
        <v>7.1</v>
      </c>
    </row>
    <row r="688" spans="1:11" x14ac:dyDescent="0.2">
      <c r="A688" s="35">
        <v>57</v>
      </c>
      <c r="B688" s="35">
        <v>57</v>
      </c>
      <c r="C688" s="35" t="s">
        <v>213</v>
      </c>
      <c r="D688" s="35" t="s">
        <v>37</v>
      </c>
      <c r="F688" s="35">
        <v>0.86</v>
      </c>
      <c r="G688" s="35">
        <v>18115528</v>
      </c>
      <c r="H688" s="35">
        <v>14042439</v>
      </c>
      <c r="I688" s="35">
        <v>5.8049999999999997</v>
      </c>
      <c r="J688" s="35" t="s">
        <v>38</v>
      </c>
      <c r="K688" s="35">
        <v>5.8</v>
      </c>
    </row>
    <row r="689" spans="1:12" x14ac:dyDescent="0.2">
      <c r="A689" s="35">
        <v>58</v>
      </c>
      <c r="B689" s="35">
        <v>58</v>
      </c>
      <c r="C689" s="35" t="s">
        <v>212</v>
      </c>
      <c r="D689" s="35" t="s">
        <v>37</v>
      </c>
      <c r="F689" s="35">
        <v>0.87</v>
      </c>
      <c r="G689" s="35">
        <v>22694502</v>
      </c>
      <c r="H689" s="35">
        <v>15080743</v>
      </c>
      <c r="I689" s="35">
        <v>6.7720000000000002</v>
      </c>
      <c r="J689" s="35" t="s">
        <v>38</v>
      </c>
      <c r="K689" s="35">
        <v>6.9</v>
      </c>
    </row>
    <row r="690" spans="1:12" x14ac:dyDescent="0.2">
      <c r="A690" s="35">
        <v>59</v>
      </c>
      <c r="B690" s="35">
        <v>59</v>
      </c>
      <c r="C690" s="35" t="s">
        <v>211</v>
      </c>
      <c r="D690" s="35" t="s">
        <v>37</v>
      </c>
      <c r="H690" s="35">
        <v>223.60400000000001</v>
      </c>
      <c r="J690" s="35" t="s">
        <v>33</v>
      </c>
    </row>
    <row r="691" spans="1:12" x14ac:dyDescent="0.2">
      <c r="A691" s="35">
        <v>60</v>
      </c>
      <c r="B691" s="35">
        <v>60</v>
      </c>
      <c r="C691" s="35" t="s">
        <v>210</v>
      </c>
      <c r="D691" s="35" t="s">
        <v>37</v>
      </c>
      <c r="F691" s="35">
        <v>0.86</v>
      </c>
      <c r="G691" s="35">
        <v>44579376</v>
      </c>
      <c r="H691" s="35">
        <v>19328604</v>
      </c>
      <c r="I691" s="35">
        <v>10.379</v>
      </c>
      <c r="J691" s="35" t="s">
        <v>38</v>
      </c>
      <c r="K691" s="35">
        <v>10.7</v>
      </c>
    </row>
    <row r="692" spans="1:12" x14ac:dyDescent="0.2">
      <c r="A692" s="35">
        <v>61</v>
      </c>
      <c r="B692" s="35">
        <v>61</v>
      </c>
      <c r="C692" s="35" t="s">
        <v>209</v>
      </c>
      <c r="D692" s="35" t="s">
        <v>37</v>
      </c>
      <c r="F692" s="35">
        <v>0.87</v>
      </c>
      <c r="G692" s="35">
        <v>42088200</v>
      </c>
      <c r="H692" s="35">
        <v>18924396</v>
      </c>
      <c r="I692" s="35">
        <v>10.007999999999999</v>
      </c>
      <c r="J692" s="35" t="s">
        <v>38</v>
      </c>
      <c r="K692" s="35">
        <v>10.3</v>
      </c>
    </row>
    <row r="693" spans="1:12" x14ac:dyDescent="0.2">
      <c r="A693" s="35">
        <v>62</v>
      </c>
      <c r="B693" s="35">
        <v>62</v>
      </c>
      <c r="C693" s="35" t="s">
        <v>208</v>
      </c>
      <c r="D693" s="35" t="s">
        <v>37</v>
      </c>
      <c r="F693" s="35">
        <v>0.87</v>
      </c>
      <c r="G693" s="35">
        <v>44397584</v>
      </c>
      <c r="H693" s="35">
        <v>19566782</v>
      </c>
      <c r="I693" s="35">
        <v>10.211</v>
      </c>
      <c r="J693" s="35" t="s">
        <v>38</v>
      </c>
      <c r="K693" s="35">
        <v>10.5</v>
      </c>
    </row>
    <row r="694" spans="1:12" x14ac:dyDescent="0.2">
      <c r="A694" s="35">
        <v>63</v>
      </c>
      <c r="B694" s="35">
        <v>63</v>
      </c>
      <c r="C694" s="35" t="s">
        <v>207</v>
      </c>
      <c r="D694" s="35" t="s">
        <v>37</v>
      </c>
      <c r="F694" s="35">
        <v>0.86</v>
      </c>
      <c r="G694" s="35">
        <v>44561320</v>
      </c>
      <c r="H694" s="35">
        <v>19676238</v>
      </c>
      <c r="I694" s="35">
        <v>10.191000000000001</v>
      </c>
      <c r="J694" s="35" t="s">
        <v>34</v>
      </c>
      <c r="K694" s="35">
        <v>10.5</v>
      </c>
    </row>
    <row r="695" spans="1:12" x14ac:dyDescent="0.2">
      <c r="A695" s="35">
        <v>64</v>
      </c>
      <c r="B695" s="35">
        <v>64</v>
      </c>
      <c r="C695" s="35" t="s">
        <v>206</v>
      </c>
      <c r="D695" s="35" t="s">
        <v>37</v>
      </c>
      <c r="F695" s="35">
        <v>0.87</v>
      </c>
      <c r="G695" s="35">
        <v>45667440</v>
      </c>
      <c r="H695" s="35">
        <v>19503682</v>
      </c>
      <c r="I695" s="35">
        <v>10.537000000000001</v>
      </c>
      <c r="J695" s="35" t="s">
        <v>38</v>
      </c>
      <c r="K695" s="35">
        <v>10.9</v>
      </c>
    </row>
    <row r="696" spans="1:12" x14ac:dyDescent="0.2">
      <c r="A696" s="35">
        <v>65</v>
      </c>
      <c r="B696" s="35">
        <v>65</v>
      </c>
      <c r="C696" s="35" t="s">
        <v>205</v>
      </c>
      <c r="D696" s="35" t="s">
        <v>37</v>
      </c>
      <c r="F696" s="35">
        <v>0.87</v>
      </c>
      <c r="G696" s="35">
        <v>44173804</v>
      </c>
      <c r="H696" s="35">
        <v>18857368</v>
      </c>
      <c r="I696" s="35">
        <v>10.541</v>
      </c>
      <c r="J696" s="35" t="s">
        <v>38</v>
      </c>
      <c r="K696" s="35">
        <v>10.9</v>
      </c>
    </row>
    <row r="697" spans="1:12" x14ac:dyDescent="0.2">
      <c r="A697" s="35">
        <v>66</v>
      </c>
      <c r="B697" s="35">
        <v>66</v>
      </c>
      <c r="C697" s="35" t="s">
        <v>204</v>
      </c>
      <c r="D697" s="35" t="s">
        <v>37</v>
      </c>
      <c r="J697" s="35" t="s">
        <v>43</v>
      </c>
    </row>
    <row r="698" spans="1:12" x14ac:dyDescent="0.2">
      <c r="A698" s="35">
        <v>67</v>
      </c>
      <c r="B698" s="35">
        <v>67</v>
      </c>
      <c r="C698" s="35" t="s">
        <v>203</v>
      </c>
      <c r="D698" s="35" t="s">
        <v>16</v>
      </c>
      <c r="E698" s="35">
        <v>0</v>
      </c>
      <c r="H698" s="35">
        <v>7459795</v>
      </c>
      <c r="J698" s="35" t="s">
        <v>33</v>
      </c>
    </row>
    <row r="699" spans="1:12" x14ac:dyDescent="0.2">
      <c r="A699" s="35">
        <v>68</v>
      </c>
      <c r="B699" s="35">
        <v>68</v>
      </c>
      <c r="C699" s="35" t="s">
        <v>202</v>
      </c>
      <c r="D699" s="35" t="s">
        <v>16</v>
      </c>
      <c r="E699" s="35">
        <v>0.1</v>
      </c>
      <c r="H699" s="35">
        <v>7570722.5</v>
      </c>
      <c r="J699" s="35" t="s">
        <v>33</v>
      </c>
    </row>
    <row r="700" spans="1:12" x14ac:dyDescent="0.2">
      <c r="A700" s="35">
        <v>69</v>
      </c>
      <c r="B700" s="35">
        <v>69</v>
      </c>
      <c r="C700" s="35" t="s">
        <v>201</v>
      </c>
      <c r="D700" s="35" t="s">
        <v>16</v>
      </c>
      <c r="E700" s="35">
        <v>0.5</v>
      </c>
      <c r="F700" s="35">
        <v>0.86</v>
      </c>
      <c r="G700" s="35">
        <v>1311534.625</v>
      </c>
      <c r="H700" s="35">
        <v>7558333.5</v>
      </c>
      <c r="I700" s="35">
        <v>0.78100000000000003</v>
      </c>
      <c r="J700" s="35" t="s">
        <v>34</v>
      </c>
      <c r="K700" s="35">
        <v>0.6</v>
      </c>
      <c r="L700" s="35">
        <v>17.100000000000001</v>
      </c>
    </row>
    <row r="701" spans="1:12" x14ac:dyDescent="0.2">
      <c r="A701" s="35">
        <v>70</v>
      </c>
      <c r="B701" s="35">
        <v>70</v>
      </c>
      <c r="C701" s="35" t="s">
        <v>200</v>
      </c>
      <c r="D701" s="35" t="s">
        <v>16</v>
      </c>
      <c r="E701" s="35">
        <v>1</v>
      </c>
      <c r="F701" s="35">
        <v>0.85</v>
      </c>
      <c r="G701" s="35">
        <v>2404939.25</v>
      </c>
      <c r="H701" s="35">
        <v>7783884</v>
      </c>
      <c r="I701" s="35">
        <v>1.39</v>
      </c>
      <c r="J701" s="35" t="s">
        <v>34</v>
      </c>
      <c r="K701" s="35">
        <v>1.2</v>
      </c>
      <c r="L701" s="35">
        <v>21.9</v>
      </c>
    </row>
    <row r="702" spans="1:12" x14ac:dyDescent="0.2">
      <c r="A702" s="35">
        <v>71</v>
      </c>
      <c r="B702" s="35">
        <v>71</v>
      </c>
      <c r="C702" s="35" t="s">
        <v>199</v>
      </c>
      <c r="D702" s="35" t="s">
        <v>16</v>
      </c>
      <c r="E702" s="35">
        <v>5</v>
      </c>
      <c r="F702" s="35">
        <v>0.86</v>
      </c>
      <c r="G702" s="35">
        <v>9007050</v>
      </c>
      <c r="H702" s="35">
        <v>7503453</v>
      </c>
      <c r="I702" s="35">
        <v>5.4020000000000001</v>
      </c>
      <c r="J702" s="35" t="s">
        <v>38</v>
      </c>
      <c r="K702" s="35">
        <v>5.4</v>
      </c>
      <c r="L702" s="35">
        <v>8.4</v>
      </c>
    </row>
    <row r="703" spans="1:12" x14ac:dyDescent="0.2">
      <c r="A703" s="35">
        <v>72</v>
      </c>
      <c r="B703" s="35">
        <v>72</v>
      </c>
      <c r="C703" s="35" t="s">
        <v>198</v>
      </c>
      <c r="D703" s="35" t="s">
        <v>16</v>
      </c>
      <c r="E703" s="35">
        <v>10</v>
      </c>
      <c r="F703" s="35">
        <v>0.85</v>
      </c>
      <c r="G703" s="35">
        <v>15956056</v>
      </c>
      <c r="H703" s="35">
        <v>7692452</v>
      </c>
      <c r="I703" s="35">
        <v>9.3339999999999996</v>
      </c>
      <c r="J703" s="35" t="s">
        <v>38</v>
      </c>
      <c r="K703" s="35">
        <v>9.6</v>
      </c>
      <c r="L703" s="35">
        <v>-4</v>
      </c>
    </row>
    <row r="704" spans="1:12" x14ac:dyDescent="0.2">
      <c r="A704" s="35">
        <v>73</v>
      </c>
      <c r="B704" s="35">
        <v>73</v>
      </c>
      <c r="C704" s="35" t="s">
        <v>197</v>
      </c>
      <c r="D704" s="35" t="s">
        <v>16</v>
      </c>
      <c r="E704" s="35">
        <v>50</v>
      </c>
      <c r="F704" s="35">
        <v>0.85</v>
      </c>
      <c r="G704" s="35">
        <v>58225080</v>
      </c>
      <c r="H704" s="35">
        <v>6093320.5</v>
      </c>
      <c r="I704" s="35">
        <v>43</v>
      </c>
      <c r="J704" s="35" t="s">
        <v>34</v>
      </c>
      <c r="K704" s="35">
        <v>49.5</v>
      </c>
      <c r="L704" s="35">
        <v>-1.1000000000000001</v>
      </c>
    </row>
    <row r="705" spans="1:12" x14ac:dyDescent="0.2">
      <c r="A705" s="35">
        <v>74</v>
      </c>
      <c r="B705" s="35">
        <v>74</v>
      </c>
      <c r="C705" s="35" t="s">
        <v>196</v>
      </c>
      <c r="D705" s="35" t="s">
        <v>16</v>
      </c>
      <c r="E705" s="35">
        <v>100</v>
      </c>
      <c r="F705" s="35">
        <v>0.86</v>
      </c>
      <c r="G705" s="35">
        <v>76630464</v>
      </c>
      <c r="H705" s="35">
        <v>4836094</v>
      </c>
      <c r="I705" s="35">
        <v>71.305000000000007</v>
      </c>
      <c r="J705" s="35" t="s">
        <v>38</v>
      </c>
      <c r="K705" s="35">
        <v>105.6</v>
      </c>
      <c r="L705" s="35">
        <v>5.6</v>
      </c>
    </row>
    <row r="707" spans="1:12" x14ac:dyDescent="0.2">
      <c r="A707" s="35" t="s">
        <v>296</v>
      </c>
    </row>
    <row r="709" spans="1:12" x14ac:dyDescent="0.2">
      <c r="B709" s="35" t="s">
        <v>270</v>
      </c>
      <c r="C709" s="35" t="s">
        <v>24</v>
      </c>
      <c r="D709" s="35" t="s">
        <v>18</v>
      </c>
      <c r="E709" s="35" t="s">
        <v>25</v>
      </c>
      <c r="F709" s="35" t="s">
        <v>26</v>
      </c>
      <c r="G709" s="35" t="s">
        <v>27</v>
      </c>
      <c r="H709" s="35" t="s">
        <v>28</v>
      </c>
      <c r="I709" s="35" t="s">
        <v>29</v>
      </c>
      <c r="J709" s="35" t="s">
        <v>30</v>
      </c>
      <c r="K709" s="35" t="s">
        <v>31</v>
      </c>
      <c r="L709" s="35" t="s">
        <v>32</v>
      </c>
    </row>
    <row r="710" spans="1:12" x14ac:dyDescent="0.2">
      <c r="A710" s="35">
        <v>1</v>
      </c>
      <c r="B710" s="35">
        <v>1</v>
      </c>
      <c r="C710" s="35" t="s">
        <v>269</v>
      </c>
      <c r="D710" s="35" t="s">
        <v>16</v>
      </c>
      <c r="E710" s="35">
        <v>0</v>
      </c>
      <c r="H710" s="35">
        <v>25818.136999999999</v>
      </c>
      <c r="J710" s="35" t="s">
        <v>33</v>
      </c>
    </row>
    <row r="711" spans="1:12" x14ac:dyDescent="0.2">
      <c r="A711" s="35">
        <v>2</v>
      </c>
      <c r="B711" s="35">
        <v>2</v>
      </c>
      <c r="C711" s="35" t="s">
        <v>268</v>
      </c>
      <c r="D711" s="35" t="s">
        <v>16</v>
      </c>
      <c r="E711" s="35">
        <v>0.6</v>
      </c>
      <c r="F711" s="35">
        <v>0.94</v>
      </c>
      <c r="G711" s="35">
        <v>83.338999999999999</v>
      </c>
      <c r="H711" s="35">
        <v>26132.91</v>
      </c>
      <c r="I711" s="35">
        <v>4.2999999999999997E-2</v>
      </c>
      <c r="J711" s="35" t="s">
        <v>40</v>
      </c>
    </row>
    <row r="712" spans="1:12" x14ac:dyDescent="0.2">
      <c r="A712" s="35">
        <v>3</v>
      </c>
      <c r="B712" s="35">
        <v>3</v>
      </c>
      <c r="C712" s="35" t="s">
        <v>267</v>
      </c>
      <c r="D712" s="35" t="s">
        <v>16</v>
      </c>
      <c r="E712" s="35">
        <v>3</v>
      </c>
      <c r="F712" s="35">
        <v>0.92</v>
      </c>
      <c r="G712" s="35">
        <v>1029.5920000000001</v>
      </c>
      <c r="H712" s="35">
        <v>25962.436000000002</v>
      </c>
      <c r="I712" s="35">
        <v>0.53500000000000003</v>
      </c>
      <c r="J712" s="35" t="s">
        <v>34</v>
      </c>
      <c r="K712" s="35">
        <v>2.8</v>
      </c>
      <c r="L712" s="35">
        <v>-6.9</v>
      </c>
    </row>
    <row r="713" spans="1:12" x14ac:dyDescent="0.2">
      <c r="A713" s="35">
        <v>4</v>
      </c>
      <c r="B713" s="35">
        <v>4</v>
      </c>
      <c r="C713" s="35" t="s">
        <v>266</v>
      </c>
      <c r="D713" s="35" t="s">
        <v>16</v>
      </c>
      <c r="E713" s="35">
        <v>6</v>
      </c>
      <c r="F713" s="35">
        <v>0.91</v>
      </c>
      <c r="G713" s="35">
        <v>1909.1780000000001</v>
      </c>
      <c r="H713" s="35">
        <v>23662.93</v>
      </c>
      <c r="I713" s="35">
        <v>1.089</v>
      </c>
      <c r="J713" s="35" t="s">
        <v>35</v>
      </c>
      <c r="K713" s="35">
        <v>6</v>
      </c>
      <c r="L713" s="35">
        <v>0.2</v>
      </c>
    </row>
    <row r="714" spans="1:12" x14ac:dyDescent="0.2">
      <c r="A714" s="35">
        <v>5</v>
      </c>
      <c r="B714" s="35">
        <v>5</v>
      </c>
      <c r="C714" s="35" t="s">
        <v>265</v>
      </c>
      <c r="D714" s="35" t="s">
        <v>16</v>
      </c>
      <c r="E714" s="35">
        <v>30</v>
      </c>
      <c r="F714" s="35">
        <v>0.93</v>
      </c>
      <c r="G714" s="35">
        <v>8576.5370000000003</v>
      </c>
      <c r="H714" s="35">
        <v>22188.42</v>
      </c>
      <c r="I714" s="35">
        <v>5.218</v>
      </c>
      <c r="J714" s="35" t="s">
        <v>38</v>
      </c>
      <c r="K714" s="35">
        <v>30.1</v>
      </c>
      <c r="L714" s="35">
        <v>0.4</v>
      </c>
    </row>
    <row r="715" spans="1:12" x14ac:dyDescent="0.2">
      <c r="A715" s="35">
        <v>6</v>
      </c>
      <c r="B715" s="35">
        <v>6</v>
      </c>
      <c r="C715" s="35" t="s">
        <v>264</v>
      </c>
      <c r="D715" s="35" t="s">
        <v>16</v>
      </c>
      <c r="E715" s="35">
        <v>60</v>
      </c>
      <c r="F715" s="35">
        <v>0.92</v>
      </c>
      <c r="G715" s="35">
        <v>16255.056</v>
      </c>
      <c r="H715" s="35">
        <v>21397.925999999999</v>
      </c>
      <c r="I715" s="35">
        <v>10.255000000000001</v>
      </c>
      <c r="J715" s="35" t="s">
        <v>35</v>
      </c>
      <c r="K715" s="35">
        <v>59.8</v>
      </c>
      <c r="L715" s="35">
        <v>-0.3</v>
      </c>
    </row>
    <row r="716" spans="1:12" x14ac:dyDescent="0.2">
      <c r="A716" s="35">
        <v>7</v>
      </c>
      <c r="B716" s="35">
        <v>7</v>
      </c>
      <c r="C716" s="35" t="s">
        <v>263</v>
      </c>
      <c r="D716" s="35" t="s">
        <v>16</v>
      </c>
      <c r="E716" s="35">
        <v>300</v>
      </c>
      <c r="F716" s="35">
        <v>0.9</v>
      </c>
      <c r="G716" s="35">
        <v>55452.815999999999</v>
      </c>
      <c r="H716" s="35">
        <v>15045.152</v>
      </c>
      <c r="I716" s="35">
        <v>49.758000000000003</v>
      </c>
      <c r="J716" s="35" t="s">
        <v>35</v>
      </c>
      <c r="K716" s="35">
        <v>298.39999999999998</v>
      </c>
      <c r="L716" s="35">
        <v>-0.5</v>
      </c>
    </row>
    <row r="717" spans="1:12" x14ac:dyDescent="0.2">
      <c r="A717" s="35">
        <v>8</v>
      </c>
      <c r="B717" s="35">
        <v>8</v>
      </c>
      <c r="C717" s="35" t="s">
        <v>262</v>
      </c>
      <c r="D717" s="35" t="s">
        <v>16</v>
      </c>
      <c r="E717" s="35">
        <v>600</v>
      </c>
      <c r="F717" s="35">
        <v>0.9</v>
      </c>
      <c r="G717" s="35">
        <v>76195.156000000003</v>
      </c>
      <c r="H717" s="35">
        <v>10031.651</v>
      </c>
      <c r="I717" s="35">
        <v>102.539</v>
      </c>
      <c r="J717" s="35" t="s">
        <v>35</v>
      </c>
      <c r="K717" s="35">
        <v>597.6</v>
      </c>
      <c r="L717" s="35">
        <v>-0.4</v>
      </c>
    </row>
    <row r="718" spans="1:12" x14ac:dyDescent="0.2">
      <c r="A718" s="35">
        <v>9</v>
      </c>
      <c r="B718" s="35">
        <v>9</v>
      </c>
      <c r="C718" s="35" t="s">
        <v>261</v>
      </c>
      <c r="D718" s="35" t="s">
        <v>37</v>
      </c>
      <c r="H718" s="35">
        <v>4.4690000000000003</v>
      </c>
      <c r="J718" s="35" t="s">
        <v>33</v>
      </c>
    </row>
    <row r="719" spans="1:12" x14ac:dyDescent="0.2">
      <c r="A719" s="35">
        <v>10</v>
      </c>
      <c r="B719" s="35">
        <v>10</v>
      </c>
      <c r="C719" s="35" t="s">
        <v>260</v>
      </c>
      <c r="D719" s="35" t="s">
        <v>37</v>
      </c>
      <c r="F719" s="35">
        <v>0.91</v>
      </c>
      <c r="G719" s="35">
        <v>891.19899999999996</v>
      </c>
      <c r="H719" s="35">
        <v>14101.682000000001</v>
      </c>
      <c r="I719" s="35">
        <v>0.85299999999999998</v>
      </c>
      <c r="J719" s="35" t="s">
        <v>35</v>
      </c>
      <c r="K719" s="35">
        <v>4.5999999999999996</v>
      </c>
    </row>
    <row r="720" spans="1:12" x14ac:dyDescent="0.2">
      <c r="A720" s="35">
        <v>11</v>
      </c>
      <c r="B720" s="35">
        <v>11</v>
      </c>
      <c r="C720" s="35" t="s">
        <v>259</v>
      </c>
      <c r="D720" s="35" t="s">
        <v>37</v>
      </c>
      <c r="F720" s="35">
        <v>0.91</v>
      </c>
      <c r="G720" s="35">
        <v>937.52</v>
      </c>
      <c r="H720" s="35">
        <v>13912.953</v>
      </c>
      <c r="I720" s="35">
        <v>0.91</v>
      </c>
      <c r="J720" s="35" t="s">
        <v>35</v>
      </c>
      <c r="K720" s="35">
        <v>5</v>
      </c>
    </row>
    <row r="721" spans="1:11" x14ac:dyDescent="0.2">
      <c r="A721" s="35">
        <v>12</v>
      </c>
      <c r="B721" s="35">
        <v>12</v>
      </c>
      <c r="C721" s="35" t="s">
        <v>258</v>
      </c>
      <c r="D721" s="35" t="s">
        <v>37</v>
      </c>
      <c r="F721" s="35">
        <v>0.91</v>
      </c>
      <c r="G721" s="35">
        <v>948.00800000000004</v>
      </c>
      <c r="H721" s="35">
        <v>14231.050999999999</v>
      </c>
      <c r="I721" s="35">
        <v>0.89900000000000002</v>
      </c>
      <c r="J721" s="35" t="s">
        <v>34</v>
      </c>
      <c r="K721" s="35">
        <v>4.9000000000000004</v>
      </c>
    </row>
    <row r="722" spans="1:11" x14ac:dyDescent="0.2">
      <c r="A722" s="35">
        <v>13</v>
      </c>
      <c r="B722" s="35">
        <v>13</v>
      </c>
      <c r="C722" s="35" t="s">
        <v>257</v>
      </c>
      <c r="D722" s="35" t="s">
        <v>37</v>
      </c>
      <c r="F722" s="35">
        <v>0.93</v>
      </c>
      <c r="G722" s="35">
        <v>1059.828</v>
      </c>
      <c r="H722" s="35">
        <v>14033.08</v>
      </c>
      <c r="I722" s="35">
        <v>1.02</v>
      </c>
      <c r="J722" s="35" t="s">
        <v>35</v>
      </c>
      <c r="K722" s="35">
        <v>5.6</v>
      </c>
    </row>
    <row r="723" spans="1:11" x14ac:dyDescent="0.2">
      <c r="A723" s="35">
        <v>14</v>
      </c>
      <c r="B723" s="35">
        <v>14</v>
      </c>
      <c r="C723" s="35" t="s">
        <v>256</v>
      </c>
      <c r="D723" s="35" t="s">
        <v>37</v>
      </c>
      <c r="F723" s="35">
        <v>0.91</v>
      </c>
      <c r="G723" s="35">
        <v>1045.329</v>
      </c>
      <c r="H723" s="35">
        <v>14370.233</v>
      </c>
      <c r="I723" s="35">
        <v>0.98199999999999998</v>
      </c>
      <c r="J723" s="35" t="s">
        <v>39</v>
      </c>
      <c r="K723" s="35">
        <v>5.4</v>
      </c>
    </row>
    <row r="724" spans="1:11" x14ac:dyDescent="0.2">
      <c r="A724" s="35">
        <v>15</v>
      </c>
      <c r="B724" s="35">
        <v>15</v>
      </c>
      <c r="C724" s="35" t="s">
        <v>255</v>
      </c>
      <c r="D724" s="35" t="s">
        <v>37</v>
      </c>
      <c r="F724" s="35">
        <v>0.94</v>
      </c>
      <c r="G724" s="35">
        <v>72.040000000000006</v>
      </c>
      <c r="H724" s="35">
        <v>1240.123</v>
      </c>
      <c r="I724" s="35">
        <v>0.78400000000000003</v>
      </c>
      <c r="J724" s="35" t="s">
        <v>35</v>
      </c>
      <c r="K724" s="35">
        <v>4.2</v>
      </c>
    </row>
    <row r="725" spans="1:11" x14ac:dyDescent="0.2">
      <c r="A725" s="35">
        <v>16</v>
      </c>
      <c r="B725" s="35">
        <v>16</v>
      </c>
      <c r="C725" s="35" t="s">
        <v>254</v>
      </c>
      <c r="D725" s="35" t="s">
        <v>37</v>
      </c>
      <c r="F725" s="35">
        <v>0.92</v>
      </c>
      <c r="G725" s="35">
        <v>485.72399999999999</v>
      </c>
      <c r="H725" s="35">
        <v>15548.843999999999</v>
      </c>
      <c r="I725" s="35">
        <v>0.42199999999999999</v>
      </c>
      <c r="J725" s="35" t="s">
        <v>35</v>
      </c>
      <c r="K725" s="35">
        <v>2.1</v>
      </c>
    </row>
    <row r="726" spans="1:11" x14ac:dyDescent="0.2">
      <c r="A726" s="35">
        <v>17</v>
      </c>
      <c r="B726" s="35">
        <v>17</v>
      </c>
      <c r="C726" s="35" t="s">
        <v>253</v>
      </c>
      <c r="D726" s="35" t="s">
        <v>37</v>
      </c>
      <c r="F726" s="35">
        <v>0.92</v>
      </c>
      <c r="G726" s="35">
        <v>422.00400000000002</v>
      </c>
      <c r="H726" s="35">
        <v>14748.949000000001</v>
      </c>
      <c r="I726" s="35">
        <v>0.38600000000000001</v>
      </c>
      <c r="J726" s="35" t="s">
        <v>34</v>
      </c>
      <c r="K726" s="35">
        <v>1.9</v>
      </c>
    </row>
    <row r="727" spans="1:11" x14ac:dyDescent="0.2">
      <c r="A727" s="35">
        <v>18</v>
      </c>
      <c r="B727" s="35">
        <v>18</v>
      </c>
      <c r="C727" s="35" t="s">
        <v>252</v>
      </c>
      <c r="D727" s="35" t="s">
        <v>37</v>
      </c>
      <c r="F727" s="35">
        <v>0.95</v>
      </c>
      <c r="G727" s="35">
        <v>374.36500000000001</v>
      </c>
      <c r="H727" s="35">
        <v>15436.867</v>
      </c>
      <c r="I727" s="35">
        <v>0.32700000000000001</v>
      </c>
      <c r="J727" s="35" t="s">
        <v>34</v>
      </c>
      <c r="K727" s="35">
        <v>1.6</v>
      </c>
    </row>
    <row r="728" spans="1:11" x14ac:dyDescent="0.2">
      <c r="A728" s="35">
        <v>19</v>
      </c>
      <c r="B728" s="35">
        <v>19</v>
      </c>
      <c r="C728" s="35" t="s">
        <v>251</v>
      </c>
      <c r="D728" s="35" t="s">
        <v>37</v>
      </c>
      <c r="F728" s="35">
        <v>0.93</v>
      </c>
      <c r="G728" s="35">
        <v>364.32499999999999</v>
      </c>
      <c r="H728" s="35">
        <v>14751.771000000001</v>
      </c>
      <c r="I728" s="35">
        <v>0.33300000000000002</v>
      </c>
      <c r="J728" s="35" t="s">
        <v>35</v>
      </c>
      <c r="K728" s="35">
        <v>1.6</v>
      </c>
    </row>
    <row r="729" spans="1:11" x14ac:dyDescent="0.2">
      <c r="A729" s="35">
        <v>20</v>
      </c>
      <c r="B729" s="35">
        <v>20</v>
      </c>
      <c r="C729" s="35" t="s">
        <v>250</v>
      </c>
      <c r="D729" s="35" t="s">
        <v>37</v>
      </c>
      <c r="F729" s="35">
        <v>0.93</v>
      </c>
      <c r="G729" s="35">
        <v>524.88800000000003</v>
      </c>
      <c r="H729" s="35">
        <v>15154.143</v>
      </c>
      <c r="I729" s="35">
        <v>0.46800000000000003</v>
      </c>
      <c r="J729" s="35" t="s">
        <v>34</v>
      </c>
      <c r="K729" s="35">
        <v>2.4</v>
      </c>
    </row>
    <row r="730" spans="1:11" x14ac:dyDescent="0.2">
      <c r="A730" s="35">
        <v>21</v>
      </c>
      <c r="B730" s="35">
        <v>21</v>
      </c>
      <c r="C730" s="35" t="s">
        <v>249</v>
      </c>
      <c r="D730" s="35" t="s">
        <v>37</v>
      </c>
      <c r="F730" s="35">
        <v>0.91</v>
      </c>
      <c r="G730" s="35">
        <v>506.95699999999999</v>
      </c>
      <c r="H730" s="35">
        <v>14687.254000000001</v>
      </c>
      <c r="I730" s="35">
        <v>0.46600000000000003</v>
      </c>
      <c r="J730" s="35" t="s">
        <v>35</v>
      </c>
      <c r="K730" s="35">
        <v>2.4</v>
      </c>
    </row>
    <row r="731" spans="1:11" x14ac:dyDescent="0.2">
      <c r="A731" s="35">
        <v>22</v>
      </c>
      <c r="B731" s="35">
        <v>22</v>
      </c>
      <c r="C731" s="35" t="s">
        <v>248</v>
      </c>
      <c r="D731" s="35" t="s">
        <v>37</v>
      </c>
      <c r="F731" s="35">
        <v>0.9</v>
      </c>
      <c r="G731" s="35">
        <v>1254.4770000000001</v>
      </c>
      <c r="H731" s="35">
        <v>19281.838</v>
      </c>
      <c r="I731" s="35">
        <v>0.878</v>
      </c>
      <c r="J731" s="35" t="s">
        <v>34</v>
      </c>
      <c r="K731" s="35">
        <v>4.8</v>
      </c>
    </row>
    <row r="732" spans="1:11" x14ac:dyDescent="0.2">
      <c r="A732" s="35">
        <v>23</v>
      </c>
      <c r="B732" s="35">
        <v>23</v>
      </c>
      <c r="C732" s="35" t="s">
        <v>247</v>
      </c>
      <c r="D732" s="35" t="s">
        <v>37</v>
      </c>
      <c r="F732" s="35">
        <v>0.89</v>
      </c>
      <c r="G732" s="35">
        <v>1243.317</v>
      </c>
      <c r="H732" s="35">
        <v>18523.150000000001</v>
      </c>
      <c r="I732" s="35">
        <v>0.90600000000000003</v>
      </c>
      <c r="J732" s="35" t="s">
        <v>34</v>
      </c>
      <c r="K732" s="35">
        <v>4.9000000000000004</v>
      </c>
    </row>
    <row r="733" spans="1:11" x14ac:dyDescent="0.2">
      <c r="A733" s="35">
        <v>24</v>
      </c>
      <c r="B733" s="35">
        <v>24</v>
      </c>
      <c r="C733" s="35" t="s">
        <v>246</v>
      </c>
      <c r="D733" s="35" t="s">
        <v>37</v>
      </c>
      <c r="F733" s="35">
        <v>0.88</v>
      </c>
      <c r="G733" s="35">
        <v>1299.548</v>
      </c>
      <c r="H733" s="35">
        <v>19336.963</v>
      </c>
      <c r="I733" s="35">
        <v>0.90700000000000003</v>
      </c>
      <c r="J733" s="35" t="s">
        <v>34</v>
      </c>
      <c r="K733" s="35">
        <v>5</v>
      </c>
    </row>
    <row r="734" spans="1:11" x14ac:dyDescent="0.2">
      <c r="A734" s="35">
        <v>25</v>
      </c>
      <c r="B734" s="35">
        <v>25</v>
      </c>
      <c r="C734" s="35" t="s">
        <v>245</v>
      </c>
      <c r="D734" s="35" t="s">
        <v>37</v>
      </c>
      <c r="F734" s="35">
        <v>0.9</v>
      </c>
      <c r="G734" s="35">
        <v>1286.864</v>
      </c>
      <c r="H734" s="35">
        <v>18895.773000000001</v>
      </c>
      <c r="I734" s="35">
        <v>0.91900000000000004</v>
      </c>
      <c r="J734" s="35" t="s">
        <v>35</v>
      </c>
      <c r="K734" s="35">
        <v>5</v>
      </c>
    </row>
    <row r="735" spans="1:11" x14ac:dyDescent="0.2">
      <c r="A735" s="35">
        <v>26</v>
      </c>
      <c r="B735" s="35">
        <v>26</v>
      </c>
      <c r="C735" s="35" t="s">
        <v>244</v>
      </c>
      <c r="D735" s="35" t="s">
        <v>37</v>
      </c>
      <c r="F735" s="35">
        <v>0.89</v>
      </c>
      <c r="G735" s="35">
        <v>1358.2439999999999</v>
      </c>
      <c r="H735" s="35">
        <v>18604.383000000002</v>
      </c>
      <c r="I735" s="35">
        <v>0.98599999999999999</v>
      </c>
      <c r="J735" s="35" t="s">
        <v>35</v>
      </c>
      <c r="K735" s="35">
        <v>5.4</v>
      </c>
    </row>
    <row r="736" spans="1:11" x14ac:dyDescent="0.2">
      <c r="A736" s="35">
        <v>27</v>
      </c>
      <c r="B736" s="35">
        <v>27</v>
      </c>
      <c r="C736" s="35" t="s">
        <v>243</v>
      </c>
      <c r="D736" s="35" t="s">
        <v>37</v>
      </c>
      <c r="F736" s="35">
        <v>0.88</v>
      </c>
      <c r="G736" s="35">
        <v>1385.29</v>
      </c>
      <c r="H736" s="35">
        <v>17400.585999999999</v>
      </c>
      <c r="I736" s="35">
        <v>1.075</v>
      </c>
      <c r="J736" s="35" t="s">
        <v>39</v>
      </c>
      <c r="K736" s="35">
        <v>5.9</v>
      </c>
    </row>
    <row r="737" spans="1:11" x14ac:dyDescent="0.2">
      <c r="A737" s="35">
        <v>28</v>
      </c>
      <c r="B737" s="35">
        <v>28</v>
      </c>
      <c r="C737" s="35" t="s">
        <v>242</v>
      </c>
      <c r="D737" s="35" t="s">
        <v>37</v>
      </c>
      <c r="F737" s="35">
        <v>0.89</v>
      </c>
      <c r="G737" s="35">
        <v>1303.2059999999999</v>
      </c>
      <c r="H737" s="35">
        <v>12478.323</v>
      </c>
      <c r="I737" s="35">
        <v>1.41</v>
      </c>
      <c r="J737" s="35" t="s">
        <v>39</v>
      </c>
      <c r="K737" s="35">
        <v>7.9</v>
      </c>
    </row>
    <row r="738" spans="1:11" x14ac:dyDescent="0.2">
      <c r="A738" s="35">
        <v>29</v>
      </c>
      <c r="B738" s="35">
        <v>29</v>
      </c>
      <c r="C738" s="35" t="s">
        <v>241</v>
      </c>
      <c r="D738" s="35" t="s">
        <v>37</v>
      </c>
      <c r="F738" s="35">
        <v>0.89</v>
      </c>
      <c r="G738" s="35">
        <v>1191.068</v>
      </c>
      <c r="H738" s="35">
        <v>13330.043</v>
      </c>
      <c r="I738" s="35">
        <v>1.206</v>
      </c>
      <c r="J738" s="35" t="s">
        <v>39</v>
      </c>
      <c r="K738" s="35">
        <v>6.7</v>
      </c>
    </row>
    <row r="739" spans="1:11" x14ac:dyDescent="0.2">
      <c r="A739" s="35">
        <v>30</v>
      </c>
      <c r="B739" s="35">
        <v>30</v>
      </c>
      <c r="C739" s="35" t="s">
        <v>240</v>
      </c>
      <c r="D739" s="35" t="s">
        <v>37</v>
      </c>
      <c r="F739" s="35">
        <v>0.89</v>
      </c>
      <c r="G739" s="35">
        <v>1040.3019999999999</v>
      </c>
      <c r="H739" s="35">
        <v>13842.571</v>
      </c>
      <c r="I739" s="35">
        <v>1.0149999999999999</v>
      </c>
      <c r="J739" s="35" t="s">
        <v>34</v>
      </c>
      <c r="K739" s="35">
        <v>5.6</v>
      </c>
    </row>
    <row r="740" spans="1:11" x14ac:dyDescent="0.2">
      <c r="A740" s="35">
        <v>31</v>
      </c>
      <c r="B740" s="35">
        <v>31</v>
      </c>
      <c r="C740" s="35" t="s">
        <v>239</v>
      </c>
      <c r="D740" s="35" t="s">
        <v>37</v>
      </c>
      <c r="F740" s="35">
        <v>0.88</v>
      </c>
      <c r="G740" s="35">
        <v>1066.335</v>
      </c>
      <c r="H740" s="35">
        <v>13096.79</v>
      </c>
      <c r="I740" s="35">
        <v>1.099</v>
      </c>
      <c r="J740" s="35" t="s">
        <v>34</v>
      </c>
      <c r="K740" s="35">
        <v>6.1</v>
      </c>
    </row>
    <row r="741" spans="1:11" x14ac:dyDescent="0.2">
      <c r="A741" s="35">
        <v>32</v>
      </c>
      <c r="B741" s="35">
        <v>32</v>
      </c>
      <c r="C741" s="35" t="s">
        <v>238</v>
      </c>
      <c r="D741" s="35" t="s">
        <v>37</v>
      </c>
      <c r="F741" s="35">
        <v>0.88</v>
      </c>
      <c r="G741" s="35">
        <v>1044.924</v>
      </c>
      <c r="H741" s="35">
        <v>14690.142</v>
      </c>
      <c r="I741" s="35">
        <v>0.96</v>
      </c>
      <c r="J741" s="35" t="s">
        <v>35</v>
      </c>
      <c r="K741" s="35">
        <v>5.3</v>
      </c>
    </row>
    <row r="742" spans="1:11" x14ac:dyDescent="0.2">
      <c r="A742" s="35">
        <v>33</v>
      </c>
      <c r="B742" s="35">
        <v>33</v>
      </c>
      <c r="C742" s="35" t="s">
        <v>237</v>
      </c>
      <c r="D742" s="35" t="s">
        <v>37</v>
      </c>
      <c r="H742" s="35">
        <v>22063.59</v>
      </c>
      <c r="J742" s="35" t="s">
        <v>33</v>
      </c>
    </row>
    <row r="743" spans="1:11" x14ac:dyDescent="0.2">
      <c r="A743" s="35">
        <v>34</v>
      </c>
      <c r="B743" s="35">
        <v>34</v>
      </c>
      <c r="C743" s="35" t="s">
        <v>236</v>
      </c>
      <c r="D743" s="35" t="s">
        <v>37</v>
      </c>
      <c r="H743" s="35">
        <v>1.284</v>
      </c>
    </row>
    <row r="744" spans="1:11" x14ac:dyDescent="0.2">
      <c r="A744" s="35">
        <v>35</v>
      </c>
      <c r="B744" s="35">
        <v>35</v>
      </c>
      <c r="C744" s="35" t="s">
        <v>235</v>
      </c>
      <c r="D744" s="35" t="s">
        <v>37</v>
      </c>
      <c r="F744" s="35">
        <v>0.92</v>
      </c>
      <c r="G744" s="35">
        <v>1448.931</v>
      </c>
      <c r="H744" s="35">
        <v>20798.620999999999</v>
      </c>
      <c r="I744" s="35">
        <v>0.94</v>
      </c>
      <c r="J744" s="35" t="s">
        <v>39</v>
      </c>
      <c r="K744" s="35">
        <v>5.0999999999999996</v>
      </c>
    </row>
    <row r="745" spans="1:11" x14ac:dyDescent="0.2">
      <c r="A745" s="35">
        <v>36</v>
      </c>
      <c r="B745" s="35">
        <v>36</v>
      </c>
      <c r="C745" s="35" t="s">
        <v>234</v>
      </c>
      <c r="D745" s="35" t="s">
        <v>37</v>
      </c>
      <c r="F745" s="35">
        <v>0.92</v>
      </c>
      <c r="G745" s="35">
        <v>1291.0250000000001</v>
      </c>
      <c r="H745" s="35">
        <v>19619.561000000002</v>
      </c>
      <c r="I745" s="35">
        <v>0.88800000000000001</v>
      </c>
      <c r="J745" s="35" t="s">
        <v>35</v>
      </c>
      <c r="K745" s="35">
        <v>4.8</v>
      </c>
    </row>
    <row r="746" spans="1:11" x14ac:dyDescent="0.2">
      <c r="A746" s="35">
        <v>37</v>
      </c>
      <c r="B746" s="35">
        <v>37</v>
      </c>
      <c r="C746" s="35" t="s">
        <v>233</v>
      </c>
      <c r="D746" s="35" t="s">
        <v>37</v>
      </c>
      <c r="F746" s="35">
        <v>0.91</v>
      </c>
      <c r="G746" s="35">
        <v>1305.2619999999999</v>
      </c>
      <c r="H746" s="35">
        <v>18892.07</v>
      </c>
      <c r="I746" s="35">
        <v>0.93300000000000005</v>
      </c>
      <c r="J746" s="35" t="s">
        <v>35</v>
      </c>
      <c r="K746" s="35">
        <v>5.0999999999999996</v>
      </c>
    </row>
    <row r="747" spans="1:11" x14ac:dyDescent="0.2">
      <c r="A747" s="35">
        <v>38</v>
      </c>
      <c r="B747" s="35">
        <v>38</v>
      </c>
      <c r="C747" s="35" t="s">
        <v>232</v>
      </c>
      <c r="D747" s="35" t="s">
        <v>37</v>
      </c>
      <c r="F747" s="35">
        <v>0.91</v>
      </c>
      <c r="G747" s="35">
        <v>1171.29</v>
      </c>
      <c r="H747" s="35">
        <v>19146.907999999999</v>
      </c>
      <c r="I747" s="35">
        <v>0.82599999999999996</v>
      </c>
      <c r="J747" s="35" t="s">
        <v>34</v>
      </c>
      <c r="K747" s="35">
        <v>4.5</v>
      </c>
    </row>
    <row r="748" spans="1:11" x14ac:dyDescent="0.2">
      <c r="A748" s="35">
        <v>39</v>
      </c>
      <c r="B748" s="35">
        <v>39</v>
      </c>
      <c r="C748" s="35" t="s">
        <v>231</v>
      </c>
      <c r="D748" s="35" t="s">
        <v>37</v>
      </c>
      <c r="F748" s="35">
        <v>0.91</v>
      </c>
      <c r="G748" s="35">
        <v>1397.165</v>
      </c>
      <c r="H748" s="35">
        <v>19470.182000000001</v>
      </c>
      <c r="I748" s="35">
        <v>0.96899999999999997</v>
      </c>
      <c r="J748" s="35" t="s">
        <v>35</v>
      </c>
      <c r="K748" s="35">
        <v>5.3</v>
      </c>
    </row>
    <row r="749" spans="1:11" x14ac:dyDescent="0.2">
      <c r="A749" s="35">
        <v>40</v>
      </c>
      <c r="B749" s="35">
        <v>40</v>
      </c>
      <c r="C749" s="35" t="s">
        <v>230</v>
      </c>
      <c r="D749" s="35" t="s">
        <v>37</v>
      </c>
      <c r="F749" s="35">
        <v>0.91</v>
      </c>
      <c r="G749" s="35">
        <v>1305.415</v>
      </c>
      <c r="H749" s="35">
        <v>19513.168000000001</v>
      </c>
      <c r="I749" s="35">
        <v>0.90300000000000002</v>
      </c>
      <c r="J749" s="35" t="s">
        <v>34</v>
      </c>
      <c r="K749" s="35">
        <v>4.9000000000000004</v>
      </c>
    </row>
    <row r="750" spans="1:11" x14ac:dyDescent="0.2">
      <c r="A750" s="35">
        <v>41</v>
      </c>
      <c r="B750" s="35">
        <v>41</v>
      </c>
      <c r="C750" s="35" t="s">
        <v>229</v>
      </c>
      <c r="D750" s="35" t="s">
        <v>37</v>
      </c>
      <c r="F750" s="35">
        <v>0.89</v>
      </c>
      <c r="G750" s="35">
        <v>21305.127</v>
      </c>
      <c r="H750" s="35">
        <v>23407.526999999998</v>
      </c>
      <c r="I750" s="35">
        <v>12.287000000000001</v>
      </c>
      <c r="J750" s="35" t="s">
        <v>35</v>
      </c>
      <c r="K750" s="35">
        <v>71.900000000000006</v>
      </c>
    </row>
    <row r="751" spans="1:11" x14ac:dyDescent="0.2">
      <c r="A751" s="35">
        <v>42</v>
      </c>
      <c r="B751" s="35">
        <v>42</v>
      </c>
      <c r="C751" s="35" t="s">
        <v>228</v>
      </c>
      <c r="D751" s="35" t="s">
        <v>37</v>
      </c>
      <c r="F751" s="35">
        <v>0.9</v>
      </c>
      <c r="G751" s="35">
        <v>23358.055</v>
      </c>
      <c r="H751" s="35">
        <v>23608.495999999999</v>
      </c>
      <c r="I751" s="35">
        <v>13.356999999999999</v>
      </c>
      <c r="J751" s="35" t="s">
        <v>35</v>
      </c>
      <c r="K751" s="35">
        <v>78.3</v>
      </c>
    </row>
    <row r="752" spans="1:11" x14ac:dyDescent="0.2">
      <c r="A752" s="35">
        <v>43</v>
      </c>
      <c r="B752" s="35">
        <v>43</v>
      </c>
      <c r="C752" s="35" t="s">
        <v>227</v>
      </c>
      <c r="D752" s="35" t="s">
        <v>37</v>
      </c>
      <c r="F752" s="35">
        <v>0.9</v>
      </c>
      <c r="G752" s="35">
        <v>23543.405999999999</v>
      </c>
      <c r="H752" s="35">
        <v>23679.853999999999</v>
      </c>
      <c r="I752" s="35">
        <v>13.422000000000001</v>
      </c>
      <c r="J752" s="35" t="s">
        <v>35</v>
      </c>
      <c r="K752" s="35">
        <v>78.7</v>
      </c>
    </row>
    <row r="753" spans="1:11" x14ac:dyDescent="0.2">
      <c r="A753" s="35">
        <v>44</v>
      </c>
      <c r="B753" s="35">
        <v>44</v>
      </c>
      <c r="C753" s="35" t="s">
        <v>226</v>
      </c>
      <c r="D753" s="35" t="s">
        <v>37</v>
      </c>
      <c r="F753" s="35">
        <v>0.89</v>
      </c>
      <c r="G753" s="35">
        <v>17195.34</v>
      </c>
      <c r="H753" s="35">
        <v>22795.65</v>
      </c>
      <c r="I753" s="35">
        <v>10.183</v>
      </c>
      <c r="J753" s="35" t="s">
        <v>35</v>
      </c>
      <c r="K753" s="35">
        <v>59.4</v>
      </c>
    </row>
    <row r="754" spans="1:11" x14ac:dyDescent="0.2">
      <c r="A754" s="35">
        <v>45</v>
      </c>
      <c r="B754" s="35">
        <v>45</v>
      </c>
      <c r="C754" s="35" t="s">
        <v>225</v>
      </c>
      <c r="D754" s="35" t="s">
        <v>37</v>
      </c>
      <c r="F754" s="35">
        <v>0.9</v>
      </c>
      <c r="G754" s="35">
        <v>18783.273000000001</v>
      </c>
      <c r="H754" s="35">
        <v>23760.111000000001</v>
      </c>
      <c r="I754" s="35">
        <v>10.672000000000001</v>
      </c>
      <c r="J754" s="35" t="s">
        <v>35</v>
      </c>
      <c r="K754" s="35">
        <v>62.3</v>
      </c>
    </row>
    <row r="755" spans="1:11" x14ac:dyDescent="0.2">
      <c r="A755" s="35">
        <v>46</v>
      </c>
      <c r="B755" s="35">
        <v>46</v>
      </c>
      <c r="C755" s="35" t="s">
        <v>224</v>
      </c>
      <c r="D755" s="35" t="s">
        <v>37</v>
      </c>
      <c r="F755" s="35">
        <v>0.9</v>
      </c>
      <c r="G755" s="35">
        <v>19409</v>
      </c>
      <c r="H755" s="35">
        <v>23465.598000000002</v>
      </c>
      <c r="I755" s="35">
        <v>11.166</v>
      </c>
      <c r="J755" s="35" t="s">
        <v>35</v>
      </c>
      <c r="K755" s="35">
        <v>65.2</v>
      </c>
    </row>
    <row r="756" spans="1:11" x14ac:dyDescent="0.2">
      <c r="A756" s="35">
        <v>47</v>
      </c>
      <c r="B756" s="35">
        <v>47</v>
      </c>
      <c r="C756" s="35" t="s">
        <v>223</v>
      </c>
      <c r="D756" s="35" t="s">
        <v>37</v>
      </c>
      <c r="F756" s="35">
        <v>0.9</v>
      </c>
      <c r="G756" s="35">
        <v>534.08500000000004</v>
      </c>
      <c r="H756" s="35">
        <v>18378.23</v>
      </c>
      <c r="I756" s="35">
        <v>0.39200000000000002</v>
      </c>
      <c r="J756" s="35" t="s">
        <v>34</v>
      </c>
      <c r="K756" s="35">
        <v>2</v>
      </c>
    </row>
    <row r="757" spans="1:11" x14ac:dyDescent="0.2">
      <c r="A757" s="35">
        <v>48</v>
      </c>
      <c r="B757" s="35">
        <v>48</v>
      </c>
      <c r="C757" s="35" t="s">
        <v>222</v>
      </c>
      <c r="D757" s="35" t="s">
        <v>37</v>
      </c>
      <c r="F757" s="35">
        <v>0.92</v>
      </c>
      <c r="G757" s="35">
        <v>526.48699999999997</v>
      </c>
      <c r="H757" s="35">
        <v>19071.583999999999</v>
      </c>
      <c r="I757" s="35">
        <v>0.373</v>
      </c>
      <c r="J757" s="35" t="s">
        <v>35</v>
      </c>
      <c r="K757" s="35">
        <v>1.9</v>
      </c>
    </row>
    <row r="758" spans="1:11" x14ac:dyDescent="0.2">
      <c r="A758" s="35">
        <v>49</v>
      </c>
      <c r="B758" s="35">
        <v>49</v>
      </c>
      <c r="C758" s="35" t="s">
        <v>221</v>
      </c>
      <c r="D758" s="35" t="s">
        <v>37</v>
      </c>
      <c r="F758" s="35">
        <v>0.9</v>
      </c>
      <c r="G758" s="35">
        <v>467.27600000000001</v>
      </c>
      <c r="H758" s="35">
        <v>18920.240000000002</v>
      </c>
      <c r="I758" s="35">
        <v>0.33300000000000002</v>
      </c>
      <c r="J758" s="35" t="s">
        <v>34</v>
      </c>
      <c r="K758" s="35">
        <v>1.6</v>
      </c>
    </row>
    <row r="759" spans="1:11" x14ac:dyDescent="0.2">
      <c r="A759" s="35">
        <v>50</v>
      </c>
      <c r="B759" s="35">
        <v>50</v>
      </c>
      <c r="C759" s="35" t="s">
        <v>220</v>
      </c>
      <c r="D759" s="35" t="s">
        <v>37</v>
      </c>
      <c r="F759" s="35">
        <v>0.91</v>
      </c>
      <c r="G759" s="35">
        <v>483.04300000000001</v>
      </c>
      <c r="H759" s="35">
        <v>19646.287</v>
      </c>
      <c r="I759" s="35">
        <v>0.33200000000000002</v>
      </c>
      <c r="J759" s="35" t="s">
        <v>34</v>
      </c>
      <c r="K759" s="35">
        <v>1.6</v>
      </c>
    </row>
    <row r="760" spans="1:11" x14ac:dyDescent="0.2">
      <c r="A760" s="35">
        <v>51</v>
      </c>
      <c r="B760" s="35">
        <v>51</v>
      </c>
      <c r="C760" s="35" t="s">
        <v>219</v>
      </c>
      <c r="D760" s="35" t="s">
        <v>37</v>
      </c>
      <c r="F760" s="35">
        <v>0.9</v>
      </c>
      <c r="G760" s="35">
        <v>342.10500000000002</v>
      </c>
      <c r="H760" s="35">
        <v>19086.324000000001</v>
      </c>
      <c r="I760" s="35">
        <v>0.24199999999999999</v>
      </c>
      <c r="J760" s="35" t="s">
        <v>34</v>
      </c>
      <c r="K760" s="35">
        <v>1.1000000000000001</v>
      </c>
    </row>
    <row r="761" spans="1:11" x14ac:dyDescent="0.2">
      <c r="A761" s="35">
        <v>52</v>
      </c>
      <c r="B761" s="35">
        <v>52</v>
      </c>
      <c r="C761" s="35" t="s">
        <v>218</v>
      </c>
      <c r="D761" s="35" t="s">
        <v>37</v>
      </c>
      <c r="F761" s="35">
        <v>0.92</v>
      </c>
      <c r="G761" s="35">
        <v>396.22399999999999</v>
      </c>
      <c r="H761" s="35">
        <v>18327.055</v>
      </c>
      <c r="I761" s="35">
        <v>0.29199999999999998</v>
      </c>
      <c r="J761" s="35" t="s">
        <v>39</v>
      </c>
      <c r="K761" s="35">
        <v>1.4</v>
      </c>
    </row>
    <row r="762" spans="1:11" x14ac:dyDescent="0.2">
      <c r="A762" s="35">
        <v>53</v>
      </c>
      <c r="B762" s="35">
        <v>53</v>
      </c>
      <c r="C762" s="35" t="s">
        <v>217</v>
      </c>
      <c r="D762" s="35" t="s">
        <v>37</v>
      </c>
      <c r="F762" s="35">
        <v>0.92</v>
      </c>
      <c r="G762" s="35">
        <v>893.25300000000004</v>
      </c>
      <c r="H762" s="35">
        <v>18703.886999999999</v>
      </c>
      <c r="I762" s="35">
        <v>0.64500000000000002</v>
      </c>
      <c r="J762" s="35" t="s">
        <v>34</v>
      </c>
      <c r="K762" s="35">
        <v>3.4</v>
      </c>
    </row>
    <row r="763" spans="1:11" x14ac:dyDescent="0.2">
      <c r="A763" s="35">
        <v>54</v>
      </c>
      <c r="B763" s="35">
        <v>54</v>
      </c>
      <c r="C763" s="35" t="s">
        <v>216</v>
      </c>
      <c r="D763" s="35" t="s">
        <v>37</v>
      </c>
      <c r="F763" s="35">
        <v>0.91</v>
      </c>
      <c r="G763" s="35">
        <v>1003.693</v>
      </c>
      <c r="H763" s="35">
        <v>18868.807000000001</v>
      </c>
      <c r="I763" s="35">
        <v>0.71799999999999997</v>
      </c>
      <c r="J763" s="35" t="s">
        <v>34</v>
      </c>
      <c r="K763" s="35">
        <v>3.9</v>
      </c>
    </row>
    <row r="764" spans="1:11" x14ac:dyDescent="0.2">
      <c r="A764" s="35">
        <v>55</v>
      </c>
      <c r="B764" s="35">
        <v>55</v>
      </c>
      <c r="C764" s="35" t="s">
        <v>215</v>
      </c>
      <c r="D764" s="35" t="s">
        <v>37</v>
      </c>
      <c r="F764" s="35">
        <v>0.93</v>
      </c>
      <c r="G764" s="35">
        <v>884.41499999999996</v>
      </c>
      <c r="H764" s="35">
        <v>18168.537</v>
      </c>
      <c r="I764" s="35">
        <v>0.65700000000000003</v>
      </c>
      <c r="J764" s="35" t="s">
        <v>34</v>
      </c>
      <c r="K764" s="35">
        <v>3.5</v>
      </c>
    </row>
    <row r="765" spans="1:11" x14ac:dyDescent="0.2">
      <c r="A765" s="35">
        <v>56</v>
      </c>
      <c r="B765" s="35">
        <v>56</v>
      </c>
      <c r="C765" s="35" t="s">
        <v>214</v>
      </c>
      <c r="D765" s="35" t="s">
        <v>37</v>
      </c>
      <c r="F765" s="35">
        <v>0.92</v>
      </c>
      <c r="G765" s="35">
        <v>785.44100000000003</v>
      </c>
      <c r="H765" s="35">
        <v>18938.224999999999</v>
      </c>
      <c r="I765" s="35">
        <v>0.56000000000000005</v>
      </c>
      <c r="J765" s="35" t="s">
        <v>35</v>
      </c>
      <c r="K765" s="35">
        <v>2.9</v>
      </c>
    </row>
    <row r="766" spans="1:11" x14ac:dyDescent="0.2">
      <c r="A766" s="35">
        <v>57</v>
      </c>
      <c r="B766" s="35">
        <v>57</v>
      </c>
      <c r="C766" s="35" t="s">
        <v>213</v>
      </c>
      <c r="D766" s="35" t="s">
        <v>37</v>
      </c>
      <c r="F766" s="35">
        <v>0.92</v>
      </c>
      <c r="G766" s="35">
        <v>867.05100000000004</v>
      </c>
      <c r="H766" s="35">
        <v>18397.493999999999</v>
      </c>
      <c r="I766" s="35">
        <v>0.63600000000000001</v>
      </c>
      <c r="J766" s="35" t="s">
        <v>34</v>
      </c>
      <c r="K766" s="35">
        <v>3.4</v>
      </c>
    </row>
    <row r="767" spans="1:11" x14ac:dyDescent="0.2">
      <c r="A767" s="35">
        <v>58</v>
      </c>
      <c r="B767" s="35">
        <v>58</v>
      </c>
      <c r="C767" s="35" t="s">
        <v>212</v>
      </c>
      <c r="D767" s="35" t="s">
        <v>37</v>
      </c>
      <c r="F767" s="35">
        <v>0.92</v>
      </c>
      <c r="G767" s="35">
        <v>963.99300000000005</v>
      </c>
      <c r="H767" s="35">
        <v>18319.021000000001</v>
      </c>
      <c r="I767" s="35">
        <v>0.71</v>
      </c>
      <c r="J767" s="35" t="s">
        <v>35</v>
      </c>
      <c r="K767" s="35">
        <v>3.8</v>
      </c>
    </row>
    <row r="768" spans="1:11" x14ac:dyDescent="0.2">
      <c r="A768" s="35">
        <v>59</v>
      </c>
      <c r="B768" s="35">
        <v>59</v>
      </c>
      <c r="C768" s="35" t="s">
        <v>211</v>
      </c>
      <c r="D768" s="35" t="s">
        <v>37</v>
      </c>
    </row>
    <row r="769" spans="1:12" x14ac:dyDescent="0.2">
      <c r="A769" s="35">
        <v>60</v>
      </c>
      <c r="B769" s="35">
        <v>60</v>
      </c>
      <c r="C769" s="35" t="s">
        <v>210</v>
      </c>
      <c r="D769" s="35" t="s">
        <v>37</v>
      </c>
      <c r="F769" s="35">
        <v>0.89</v>
      </c>
      <c r="G769" s="35">
        <v>1541.241</v>
      </c>
      <c r="H769" s="35">
        <v>16784.428</v>
      </c>
      <c r="I769" s="35">
        <v>1.24</v>
      </c>
      <c r="J769" s="35" t="s">
        <v>34</v>
      </c>
      <c r="K769" s="35">
        <v>6.9</v>
      </c>
    </row>
    <row r="770" spans="1:12" x14ac:dyDescent="0.2">
      <c r="A770" s="35">
        <v>61</v>
      </c>
      <c r="B770" s="35">
        <v>61</v>
      </c>
      <c r="C770" s="35" t="s">
        <v>209</v>
      </c>
      <c r="D770" s="35" t="s">
        <v>37</v>
      </c>
      <c r="F770" s="35">
        <v>0.9</v>
      </c>
      <c r="G770" s="35">
        <v>1607.329</v>
      </c>
      <c r="H770" s="35">
        <v>17682.976999999999</v>
      </c>
      <c r="I770" s="35">
        <v>1.2270000000000001</v>
      </c>
      <c r="J770" s="35" t="s">
        <v>34</v>
      </c>
      <c r="K770" s="35">
        <v>6.8</v>
      </c>
    </row>
    <row r="771" spans="1:12" x14ac:dyDescent="0.2">
      <c r="A771" s="35">
        <v>62</v>
      </c>
      <c r="B771" s="35">
        <v>62</v>
      </c>
      <c r="C771" s="35" t="s">
        <v>208</v>
      </c>
      <c r="D771" s="35" t="s">
        <v>37</v>
      </c>
      <c r="F771" s="35">
        <v>0.9</v>
      </c>
      <c r="G771" s="35">
        <v>1724.567</v>
      </c>
      <c r="H771" s="35">
        <v>17174.436000000002</v>
      </c>
      <c r="I771" s="35">
        <v>1.3560000000000001</v>
      </c>
      <c r="J771" s="35" t="s">
        <v>34</v>
      </c>
      <c r="K771" s="35">
        <v>7.6</v>
      </c>
    </row>
    <row r="772" spans="1:12" x14ac:dyDescent="0.2">
      <c r="A772" s="35">
        <v>63</v>
      </c>
      <c r="B772" s="35">
        <v>63</v>
      </c>
      <c r="C772" s="35" t="s">
        <v>207</v>
      </c>
      <c r="D772" s="35" t="s">
        <v>37</v>
      </c>
      <c r="F772" s="35">
        <v>0.9</v>
      </c>
      <c r="G772" s="35">
        <v>1756.0050000000001</v>
      </c>
      <c r="H772" s="35">
        <v>16954.903999999999</v>
      </c>
      <c r="I772" s="35">
        <v>1.3979999999999999</v>
      </c>
      <c r="J772" s="35" t="s">
        <v>39</v>
      </c>
      <c r="K772" s="35">
        <v>7.8</v>
      </c>
    </row>
    <row r="773" spans="1:12" x14ac:dyDescent="0.2">
      <c r="A773" s="35">
        <v>64</v>
      </c>
      <c r="B773" s="35">
        <v>64</v>
      </c>
      <c r="C773" s="35" t="s">
        <v>206</v>
      </c>
      <c r="D773" s="35" t="s">
        <v>37</v>
      </c>
      <c r="F773" s="35">
        <v>0.9</v>
      </c>
      <c r="G773" s="35">
        <v>1674.598</v>
      </c>
      <c r="H773" s="35">
        <v>17039.101999999999</v>
      </c>
      <c r="I773" s="35">
        <v>1.327</v>
      </c>
      <c r="J773" s="35" t="s">
        <v>39</v>
      </c>
      <c r="K773" s="35">
        <v>7.4</v>
      </c>
    </row>
    <row r="774" spans="1:12" x14ac:dyDescent="0.2">
      <c r="A774" s="35">
        <v>65</v>
      </c>
      <c r="B774" s="35">
        <v>65</v>
      </c>
      <c r="C774" s="35" t="s">
        <v>205</v>
      </c>
      <c r="D774" s="35" t="s">
        <v>37</v>
      </c>
      <c r="F774" s="35">
        <v>0.91</v>
      </c>
      <c r="G774" s="35">
        <v>1766.2190000000001</v>
      </c>
      <c r="H774" s="35">
        <v>16985.453000000001</v>
      </c>
      <c r="I774" s="35">
        <v>1.4039999999999999</v>
      </c>
      <c r="J774" s="35" t="s">
        <v>34</v>
      </c>
      <c r="K774" s="35">
        <v>7.8</v>
      </c>
    </row>
    <row r="775" spans="1:12" x14ac:dyDescent="0.2">
      <c r="A775" s="35">
        <v>66</v>
      </c>
      <c r="B775" s="35">
        <v>66</v>
      </c>
      <c r="C775" s="35" t="s">
        <v>204</v>
      </c>
      <c r="D775" s="35" t="s">
        <v>37</v>
      </c>
      <c r="J775" s="35" t="s">
        <v>43</v>
      </c>
    </row>
    <row r="776" spans="1:12" x14ac:dyDescent="0.2">
      <c r="A776" s="35">
        <v>67</v>
      </c>
      <c r="B776" s="35">
        <v>67</v>
      </c>
      <c r="C776" s="35" t="s">
        <v>203</v>
      </c>
      <c r="D776" s="35" t="s">
        <v>16</v>
      </c>
      <c r="E776" s="35">
        <v>0</v>
      </c>
      <c r="H776" s="35">
        <v>23341.576000000001</v>
      </c>
      <c r="J776" s="35" t="s">
        <v>33</v>
      </c>
    </row>
    <row r="777" spans="1:12" x14ac:dyDescent="0.2">
      <c r="A777" s="35">
        <v>68</v>
      </c>
      <c r="B777" s="35">
        <v>68</v>
      </c>
      <c r="C777" s="35" t="s">
        <v>202</v>
      </c>
      <c r="D777" s="35" t="s">
        <v>16</v>
      </c>
      <c r="E777" s="35">
        <v>0.6</v>
      </c>
      <c r="H777" s="35">
        <v>23580.969000000001</v>
      </c>
      <c r="J777" s="35" t="s">
        <v>33</v>
      </c>
    </row>
    <row r="778" spans="1:12" x14ac:dyDescent="0.2">
      <c r="A778" s="35">
        <v>69</v>
      </c>
      <c r="B778" s="35">
        <v>69</v>
      </c>
      <c r="C778" s="35" t="s">
        <v>201</v>
      </c>
      <c r="D778" s="35" t="s">
        <v>16</v>
      </c>
      <c r="E778" s="35">
        <v>3</v>
      </c>
      <c r="F778" s="35">
        <v>0.92</v>
      </c>
      <c r="G778" s="35">
        <v>1022.742</v>
      </c>
      <c r="H778" s="35">
        <v>22328.368999999999</v>
      </c>
      <c r="I778" s="35">
        <v>0.61799999999999999</v>
      </c>
      <c r="J778" s="35" t="s">
        <v>34</v>
      </c>
      <c r="K778" s="35">
        <v>3.3</v>
      </c>
      <c r="L778" s="35">
        <v>9.1999999999999993</v>
      </c>
    </row>
    <row r="779" spans="1:12" x14ac:dyDescent="0.2">
      <c r="A779" s="35">
        <v>70</v>
      </c>
      <c r="B779" s="35">
        <v>70</v>
      </c>
      <c r="C779" s="35" t="s">
        <v>200</v>
      </c>
      <c r="D779" s="35" t="s">
        <v>16</v>
      </c>
      <c r="E779" s="35">
        <v>6</v>
      </c>
      <c r="F779" s="35">
        <v>0.92</v>
      </c>
      <c r="G779" s="35">
        <v>1923.8130000000001</v>
      </c>
      <c r="H779" s="35">
        <v>22794.703000000001</v>
      </c>
      <c r="I779" s="35">
        <v>1.139</v>
      </c>
      <c r="J779" s="35" t="s">
        <v>38</v>
      </c>
      <c r="K779" s="35">
        <v>6.3</v>
      </c>
      <c r="L779" s="35">
        <v>5</v>
      </c>
    </row>
    <row r="780" spans="1:12" x14ac:dyDescent="0.2">
      <c r="A780" s="35">
        <v>71</v>
      </c>
      <c r="B780" s="35">
        <v>71</v>
      </c>
      <c r="C780" s="35" t="s">
        <v>199</v>
      </c>
      <c r="D780" s="35" t="s">
        <v>16</v>
      </c>
      <c r="E780" s="35">
        <v>30</v>
      </c>
      <c r="F780" s="35">
        <v>0.93</v>
      </c>
      <c r="G780" s="35">
        <v>8936.3349999999991</v>
      </c>
      <c r="H780" s="35">
        <v>22215.195</v>
      </c>
      <c r="I780" s="35">
        <v>5.431</v>
      </c>
      <c r="J780" s="35" t="s">
        <v>38</v>
      </c>
      <c r="K780" s="35">
        <v>31.4</v>
      </c>
      <c r="L780" s="35">
        <v>4.5</v>
      </c>
    </row>
    <row r="781" spans="1:12" x14ac:dyDescent="0.2">
      <c r="A781" s="35">
        <v>72</v>
      </c>
      <c r="B781" s="35">
        <v>72</v>
      </c>
      <c r="C781" s="35" t="s">
        <v>198</v>
      </c>
      <c r="D781" s="35" t="s">
        <v>16</v>
      </c>
      <c r="E781" s="35">
        <v>60</v>
      </c>
      <c r="F781" s="35">
        <v>0.92</v>
      </c>
      <c r="G781" s="35">
        <v>16527.105</v>
      </c>
      <c r="H781" s="35">
        <v>21968.041000000001</v>
      </c>
      <c r="I781" s="35">
        <v>10.156000000000001</v>
      </c>
      <c r="J781" s="35" t="s">
        <v>35</v>
      </c>
      <c r="K781" s="35">
        <v>59.2</v>
      </c>
      <c r="L781" s="35">
        <v>-1.3</v>
      </c>
    </row>
    <row r="782" spans="1:12" x14ac:dyDescent="0.2">
      <c r="A782" s="35">
        <v>73</v>
      </c>
      <c r="B782" s="35">
        <v>73</v>
      </c>
      <c r="C782" s="35" t="s">
        <v>197</v>
      </c>
      <c r="D782" s="35" t="s">
        <v>16</v>
      </c>
      <c r="E782" s="35">
        <v>300</v>
      </c>
      <c r="F782" s="35">
        <v>0.9</v>
      </c>
      <c r="G782" s="35">
        <v>59422.688000000002</v>
      </c>
      <c r="H782" s="35">
        <v>15950.074000000001</v>
      </c>
      <c r="I782" s="35">
        <v>50.295000000000002</v>
      </c>
      <c r="J782" s="35" t="s">
        <v>35</v>
      </c>
      <c r="K782" s="35">
        <v>301.60000000000002</v>
      </c>
      <c r="L782" s="35">
        <v>0.5</v>
      </c>
    </row>
    <row r="783" spans="1:12" x14ac:dyDescent="0.2">
      <c r="A783" s="35">
        <v>74</v>
      </c>
      <c r="B783" s="35">
        <v>74</v>
      </c>
      <c r="C783" s="35" t="s">
        <v>196</v>
      </c>
      <c r="D783" s="35" t="s">
        <v>16</v>
      </c>
      <c r="E783" s="35">
        <v>600</v>
      </c>
      <c r="F783" s="35">
        <v>0.9</v>
      </c>
      <c r="G783" s="35">
        <v>83089.906000000003</v>
      </c>
      <c r="H783" s="35">
        <v>10843.478999999999</v>
      </c>
      <c r="I783" s="35">
        <v>103.446</v>
      </c>
      <c r="J783" s="35" t="s">
        <v>35</v>
      </c>
      <c r="K783" s="35">
        <v>602.4</v>
      </c>
      <c r="L783" s="35">
        <v>0.4</v>
      </c>
    </row>
    <row r="785" spans="1:12" x14ac:dyDescent="0.2">
      <c r="A785" s="35" t="s">
        <v>295</v>
      </c>
    </row>
    <row r="787" spans="1:12" x14ac:dyDescent="0.2">
      <c r="B787" s="35" t="s">
        <v>270</v>
      </c>
      <c r="C787" s="35" t="s">
        <v>24</v>
      </c>
      <c r="D787" s="35" t="s">
        <v>18</v>
      </c>
      <c r="E787" s="35" t="s">
        <v>25</v>
      </c>
      <c r="F787" s="35" t="s">
        <v>26</v>
      </c>
      <c r="G787" s="35" t="s">
        <v>27</v>
      </c>
      <c r="H787" s="35" t="s">
        <v>28</v>
      </c>
      <c r="I787" s="35" t="s">
        <v>29</v>
      </c>
      <c r="J787" s="35" t="s">
        <v>30</v>
      </c>
      <c r="K787" s="35" t="s">
        <v>31</v>
      </c>
      <c r="L787" s="35" t="s">
        <v>32</v>
      </c>
    </row>
    <row r="788" spans="1:12" x14ac:dyDescent="0.2">
      <c r="A788" s="35">
        <v>1</v>
      </c>
      <c r="B788" s="35">
        <v>1</v>
      </c>
      <c r="C788" s="35" t="s">
        <v>269</v>
      </c>
      <c r="D788" s="35" t="s">
        <v>16</v>
      </c>
      <c r="E788" s="35">
        <v>13.5</v>
      </c>
      <c r="F788" s="35">
        <v>0.92</v>
      </c>
      <c r="G788" s="35">
        <v>25818.136999999999</v>
      </c>
      <c r="I788" s="35">
        <v>25818.136999999999</v>
      </c>
      <c r="J788" s="35" t="s">
        <v>35</v>
      </c>
      <c r="K788" s="35">
        <v>16.7</v>
      </c>
      <c r="L788" s="35">
        <v>24</v>
      </c>
    </row>
    <row r="789" spans="1:12" x14ac:dyDescent="0.2">
      <c r="A789" s="35">
        <v>2</v>
      </c>
      <c r="B789" s="35">
        <v>2</v>
      </c>
      <c r="C789" s="35" t="s">
        <v>268</v>
      </c>
      <c r="D789" s="35" t="s">
        <v>16</v>
      </c>
      <c r="E789" s="35">
        <v>13.5</v>
      </c>
      <c r="F789" s="35">
        <v>0.93</v>
      </c>
      <c r="G789" s="35">
        <v>26132.91</v>
      </c>
      <c r="I789" s="35">
        <v>26132.91</v>
      </c>
      <c r="J789" s="35" t="s">
        <v>35</v>
      </c>
      <c r="K789" s="35">
        <v>16.899999999999999</v>
      </c>
      <c r="L789" s="35">
        <v>25.5</v>
      </c>
    </row>
    <row r="790" spans="1:12" x14ac:dyDescent="0.2">
      <c r="A790" s="35">
        <v>3</v>
      </c>
      <c r="B790" s="35">
        <v>3</v>
      </c>
      <c r="C790" s="35" t="s">
        <v>267</v>
      </c>
      <c r="D790" s="35" t="s">
        <v>16</v>
      </c>
      <c r="E790" s="35">
        <v>13.5</v>
      </c>
      <c r="F790" s="35">
        <v>0.93</v>
      </c>
      <c r="G790" s="35">
        <v>25962.436000000002</v>
      </c>
      <c r="I790" s="35">
        <v>25962.436000000002</v>
      </c>
      <c r="J790" s="35" t="s">
        <v>35</v>
      </c>
      <c r="K790" s="35">
        <v>16.8</v>
      </c>
      <c r="L790" s="35">
        <v>24.6</v>
      </c>
    </row>
    <row r="791" spans="1:12" x14ac:dyDescent="0.2">
      <c r="A791" s="35">
        <v>4</v>
      </c>
      <c r="B791" s="35">
        <v>4</v>
      </c>
      <c r="C791" s="35" t="s">
        <v>266</v>
      </c>
      <c r="D791" s="35" t="s">
        <v>16</v>
      </c>
      <c r="E791" s="35">
        <v>13.5</v>
      </c>
      <c r="F791" s="35">
        <v>0.92</v>
      </c>
      <c r="G791" s="35">
        <v>23662.93</v>
      </c>
      <c r="I791" s="35">
        <v>23662.93</v>
      </c>
      <c r="J791" s="35" t="s">
        <v>35</v>
      </c>
      <c r="K791" s="35">
        <v>15.3</v>
      </c>
      <c r="L791" s="35">
        <v>13.6</v>
      </c>
    </row>
    <row r="792" spans="1:12" x14ac:dyDescent="0.2">
      <c r="A792" s="35">
        <v>5</v>
      </c>
      <c r="B792" s="35">
        <v>5</v>
      </c>
      <c r="C792" s="35" t="s">
        <v>265</v>
      </c>
      <c r="D792" s="35" t="s">
        <v>16</v>
      </c>
      <c r="E792" s="35">
        <v>13.5</v>
      </c>
      <c r="F792" s="35">
        <v>0.93</v>
      </c>
      <c r="G792" s="35">
        <v>22188.42</v>
      </c>
      <c r="I792" s="35">
        <v>22188.42</v>
      </c>
      <c r="J792" s="35" t="s">
        <v>35</v>
      </c>
      <c r="K792" s="35">
        <v>14.4</v>
      </c>
      <c r="L792" s="35">
        <v>6.5</v>
      </c>
    </row>
    <row r="793" spans="1:12" x14ac:dyDescent="0.2">
      <c r="A793" s="35">
        <v>6</v>
      </c>
      <c r="B793" s="35">
        <v>6</v>
      </c>
      <c r="C793" s="35" t="s">
        <v>264</v>
      </c>
      <c r="D793" s="35" t="s">
        <v>16</v>
      </c>
      <c r="E793" s="35">
        <v>13.5</v>
      </c>
      <c r="F793" s="35">
        <v>0.93</v>
      </c>
      <c r="G793" s="35">
        <v>21397.925999999999</v>
      </c>
      <c r="I793" s="35">
        <v>21397.925999999999</v>
      </c>
      <c r="J793" s="35" t="s">
        <v>35</v>
      </c>
      <c r="K793" s="35">
        <v>13.9</v>
      </c>
      <c r="L793" s="35">
        <v>2.7</v>
      </c>
    </row>
    <row r="794" spans="1:12" x14ac:dyDescent="0.2">
      <c r="A794" s="35">
        <v>7</v>
      </c>
      <c r="B794" s="35">
        <v>7</v>
      </c>
      <c r="C794" s="35" t="s">
        <v>263</v>
      </c>
      <c r="D794" s="35" t="s">
        <v>16</v>
      </c>
      <c r="E794" s="35">
        <v>13.5</v>
      </c>
      <c r="F794" s="35">
        <v>0.91</v>
      </c>
      <c r="G794" s="35">
        <v>15045.152</v>
      </c>
      <c r="I794" s="35">
        <v>15045.152</v>
      </c>
      <c r="J794" s="35" t="s">
        <v>35</v>
      </c>
      <c r="K794" s="35">
        <v>9.8000000000000007</v>
      </c>
      <c r="L794" s="35">
        <v>-27.8</v>
      </c>
    </row>
    <row r="795" spans="1:12" x14ac:dyDescent="0.2">
      <c r="A795" s="35">
        <v>8</v>
      </c>
      <c r="B795" s="35">
        <v>8</v>
      </c>
      <c r="C795" s="35" t="s">
        <v>262</v>
      </c>
      <c r="D795" s="35" t="s">
        <v>16</v>
      </c>
      <c r="E795" s="35">
        <v>13.5</v>
      </c>
      <c r="F795" s="35">
        <v>0.9</v>
      </c>
      <c r="G795" s="35">
        <v>10031.651</v>
      </c>
      <c r="I795" s="35">
        <v>10031.651</v>
      </c>
      <c r="J795" s="35" t="s">
        <v>35</v>
      </c>
      <c r="K795" s="35">
        <v>6.5</v>
      </c>
      <c r="L795" s="35">
        <v>-51.8</v>
      </c>
    </row>
    <row r="796" spans="1:12" x14ac:dyDescent="0.2">
      <c r="A796" s="35">
        <v>9</v>
      </c>
      <c r="B796" s="35">
        <v>9</v>
      </c>
      <c r="C796" s="35" t="s">
        <v>261</v>
      </c>
      <c r="D796" s="35" t="s">
        <v>37</v>
      </c>
      <c r="E796" s="35">
        <v>13.5</v>
      </c>
      <c r="F796" s="35">
        <v>1.26</v>
      </c>
      <c r="G796" s="35">
        <v>4.4690000000000003</v>
      </c>
      <c r="I796" s="35">
        <v>4.4690000000000003</v>
      </c>
      <c r="J796" s="35" t="s">
        <v>35</v>
      </c>
      <c r="K796" s="35">
        <v>0</v>
      </c>
      <c r="L796" s="35">
        <v>-100</v>
      </c>
    </row>
    <row r="797" spans="1:12" x14ac:dyDescent="0.2">
      <c r="A797" s="35">
        <v>10</v>
      </c>
      <c r="B797" s="35">
        <v>10</v>
      </c>
      <c r="C797" s="35" t="s">
        <v>260</v>
      </c>
      <c r="D797" s="35" t="s">
        <v>37</v>
      </c>
      <c r="E797" s="35">
        <v>13.5</v>
      </c>
      <c r="F797" s="35">
        <v>0.91</v>
      </c>
      <c r="G797" s="35">
        <v>14101.682000000001</v>
      </c>
      <c r="I797" s="35">
        <v>14101.682000000001</v>
      </c>
      <c r="J797" s="35" t="s">
        <v>35</v>
      </c>
      <c r="K797" s="35">
        <v>9.1</v>
      </c>
      <c r="L797" s="35">
        <v>-32.299999999999997</v>
      </c>
    </row>
    <row r="798" spans="1:12" x14ac:dyDescent="0.2">
      <c r="A798" s="35">
        <v>11</v>
      </c>
      <c r="B798" s="35">
        <v>11</v>
      </c>
      <c r="C798" s="35" t="s">
        <v>259</v>
      </c>
      <c r="D798" s="35" t="s">
        <v>37</v>
      </c>
      <c r="E798" s="35">
        <v>13.5</v>
      </c>
      <c r="F798" s="35">
        <v>0.92</v>
      </c>
      <c r="G798" s="35">
        <v>13912.953</v>
      </c>
      <c r="I798" s="35">
        <v>13912.953</v>
      </c>
      <c r="J798" s="35" t="s">
        <v>38</v>
      </c>
      <c r="K798" s="35">
        <v>9</v>
      </c>
      <c r="L798" s="35">
        <v>-33.200000000000003</v>
      </c>
    </row>
    <row r="799" spans="1:12" x14ac:dyDescent="0.2">
      <c r="A799" s="35">
        <v>12</v>
      </c>
      <c r="B799" s="35">
        <v>12</v>
      </c>
      <c r="C799" s="35" t="s">
        <v>258</v>
      </c>
      <c r="D799" s="35" t="s">
        <v>37</v>
      </c>
      <c r="E799" s="35">
        <v>13.5</v>
      </c>
      <c r="F799" s="35">
        <v>0.91</v>
      </c>
      <c r="G799" s="35">
        <v>14231.050999999999</v>
      </c>
      <c r="I799" s="35">
        <v>14231.050999999999</v>
      </c>
      <c r="J799" s="35" t="s">
        <v>38</v>
      </c>
      <c r="K799" s="35">
        <v>9.1999999999999993</v>
      </c>
      <c r="L799" s="35">
        <v>-31.7</v>
      </c>
    </row>
    <row r="800" spans="1:12" x14ac:dyDescent="0.2">
      <c r="A800" s="35">
        <v>13</v>
      </c>
      <c r="B800" s="35">
        <v>13</v>
      </c>
      <c r="C800" s="35" t="s">
        <v>257</v>
      </c>
      <c r="D800" s="35" t="s">
        <v>37</v>
      </c>
      <c r="E800" s="35">
        <v>13.5</v>
      </c>
      <c r="F800" s="35">
        <v>0.92</v>
      </c>
      <c r="G800" s="35">
        <v>14033.08</v>
      </c>
      <c r="I800" s="35">
        <v>14033.08</v>
      </c>
      <c r="J800" s="35" t="s">
        <v>35</v>
      </c>
      <c r="K800" s="35">
        <v>9.1</v>
      </c>
      <c r="L800" s="35">
        <v>-32.6</v>
      </c>
    </row>
    <row r="801" spans="1:12" x14ac:dyDescent="0.2">
      <c r="A801" s="35">
        <v>14</v>
      </c>
      <c r="B801" s="35">
        <v>14</v>
      </c>
      <c r="C801" s="35" t="s">
        <v>256</v>
      </c>
      <c r="D801" s="35" t="s">
        <v>37</v>
      </c>
      <c r="E801" s="35">
        <v>13.5</v>
      </c>
      <c r="F801" s="35">
        <v>0.9</v>
      </c>
      <c r="G801" s="35">
        <v>14370.233</v>
      </c>
      <c r="I801" s="35">
        <v>14370.233</v>
      </c>
      <c r="J801" s="35" t="s">
        <v>35</v>
      </c>
      <c r="K801" s="35">
        <v>9.3000000000000007</v>
      </c>
      <c r="L801" s="35">
        <v>-31</v>
      </c>
    </row>
    <row r="802" spans="1:12" x14ac:dyDescent="0.2">
      <c r="A802" s="35">
        <v>15</v>
      </c>
      <c r="B802" s="35">
        <v>15</v>
      </c>
      <c r="C802" s="35" t="s">
        <v>255</v>
      </c>
      <c r="D802" s="35" t="s">
        <v>37</v>
      </c>
      <c r="E802" s="35">
        <v>13.5</v>
      </c>
      <c r="F802" s="35">
        <v>0.95</v>
      </c>
      <c r="G802" s="35">
        <v>1240.123</v>
      </c>
      <c r="I802" s="35">
        <v>1240.123</v>
      </c>
      <c r="J802" s="35" t="s">
        <v>35</v>
      </c>
      <c r="K802" s="35">
        <v>0.8</v>
      </c>
      <c r="L802" s="35">
        <v>-94</v>
      </c>
    </row>
    <row r="803" spans="1:12" x14ac:dyDescent="0.2">
      <c r="A803" s="35">
        <v>16</v>
      </c>
      <c r="B803" s="35">
        <v>16</v>
      </c>
      <c r="C803" s="35" t="s">
        <v>254</v>
      </c>
      <c r="D803" s="35" t="s">
        <v>37</v>
      </c>
      <c r="E803" s="35">
        <v>13.5</v>
      </c>
      <c r="F803" s="35">
        <v>0.92</v>
      </c>
      <c r="G803" s="35">
        <v>15548.843999999999</v>
      </c>
      <c r="I803" s="35">
        <v>15548.843999999999</v>
      </c>
      <c r="J803" s="35" t="s">
        <v>35</v>
      </c>
      <c r="K803" s="35">
        <v>10.1</v>
      </c>
      <c r="L803" s="35">
        <v>-25.3</v>
      </c>
    </row>
    <row r="804" spans="1:12" x14ac:dyDescent="0.2">
      <c r="A804" s="35">
        <v>17</v>
      </c>
      <c r="B804" s="35">
        <v>17</v>
      </c>
      <c r="C804" s="35" t="s">
        <v>253</v>
      </c>
      <c r="D804" s="35" t="s">
        <v>37</v>
      </c>
      <c r="E804" s="35">
        <v>13.5</v>
      </c>
      <c r="F804" s="35">
        <v>0.92</v>
      </c>
      <c r="G804" s="35">
        <v>14748.949000000001</v>
      </c>
      <c r="I804" s="35">
        <v>14748.949000000001</v>
      </c>
      <c r="J804" s="35" t="s">
        <v>35</v>
      </c>
      <c r="K804" s="35">
        <v>9.6</v>
      </c>
      <c r="L804" s="35">
        <v>-29.2</v>
      </c>
    </row>
    <row r="805" spans="1:12" x14ac:dyDescent="0.2">
      <c r="A805" s="35">
        <v>18</v>
      </c>
      <c r="B805" s="35">
        <v>18</v>
      </c>
      <c r="C805" s="35" t="s">
        <v>252</v>
      </c>
      <c r="D805" s="35" t="s">
        <v>37</v>
      </c>
      <c r="E805" s="35">
        <v>13.5</v>
      </c>
      <c r="F805" s="35">
        <v>0.93</v>
      </c>
      <c r="G805" s="35">
        <v>15436.867</v>
      </c>
      <c r="I805" s="35">
        <v>15436.867</v>
      </c>
      <c r="J805" s="35" t="s">
        <v>35</v>
      </c>
      <c r="K805" s="35">
        <v>10</v>
      </c>
      <c r="L805" s="35">
        <v>-25.9</v>
      </c>
    </row>
    <row r="806" spans="1:12" x14ac:dyDescent="0.2">
      <c r="A806" s="35">
        <v>19</v>
      </c>
      <c r="B806" s="35">
        <v>19</v>
      </c>
      <c r="C806" s="35" t="s">
        <v>251</v>
      </c>
      <c r="D806" s="35" t="s">
        <v>37</v>
      </c>
      <c r="E806" s="35">
        <v>13.5</v>
      </c>
      <c r="F806" s="35">
        <v>0.93</v>
      </c>
      <c r="G806" s="35">
        <v>14751.771000000001</v>
      </c>
      <c r="I806" s="35">
        <v>14751.771000000001</v>
      </c>
      <c r="J806" s="35" t="s">
        <v>38</v>
      </c>
      <c r="K806" s="35">
        <v>9.6</v>
      </c>
      <c r="L806" s="35">
        <v>-29.2</v>
      </c>
    </row>
    <row r="807" spans="1:12" x14ac:dyDescent="0.2">
      <c r="A807" s="35">
        <v>20</v>
      </c>
      <c r="B807" s="35">
        <v>20</v>
      </c>
      <c r="C807" s="35" t="s">
        <v>250</v>
      </c>
      <c r="D807" s="35" t="s">
        <v>37</v>
      </c>
      <c r="E807" s="35">
        <v>13.5</v>
      </c>
      <c r="F807" s="35">
        <v>0.93</v>
      </c>
      <c r="G807" s="35">
        <v>15154.143</v>
      </c>
      <c r="I807" s="35">
        <v>15154.143</v>
      </c>
      <c r="J807" s="35" t="s">
        <v>35</v>
      </c>
      <c r="K807" s="35">
        <v>9.8000000000000007</v>
      </c>
      <c r="L807" s="35">
        <v>-27.2</v>
      </c>
    </row>
    <row r="808" spans="1:12" x14ac:dyDescent="0.2">
      <c r="A808" s="35">
        <v>21</v>
      </c>
      <c r="B808" s="35">
        <v>21</v>
      </c>
      <c r="C808" s="35" t="s">
        <v>249</v>
      </c>
      <c r="D808" s="35" t="s">
        <v>37</v>
      </c>
      <c r="E808" s="35">
        <v>13.5</v>
      </c>
      <c r="F808" s="35">
        <v>0.92</v>
      </c>
      <c r="G808" s="35">
        <v>14687.254000000001</v>
      </c>
      <c r="I808" s="35">
        <v>14687.254000000001</v>
      </c>
      <c r="J808" s="35" t="s">
        <v>35</v>
      </c>
      <c r="K808" s="35">
        <v>9.5</v>
      </c>
      <c r="L808" s="35">
        <v>-29.5</v>
      </c>
    </row>
    <row r="809" spans="1:12" x14ac:dyDescent="0.2">
      <c r="A809" s="35">
        <v>22</v>
      </c>
      <c r="B809" s="35">
        <v>22</v>
      </c>
      <c r="C809" s="35" t="s">
        <v>248</v>
      </c>
      <c r="D809" s="35" t="s">
        <v>37</v>
      </c>
      <c r="E809" s="35">
        <v>13.5</v>
      </c>
      <c r="F809" s="35">
        <v>0.91</v>
      </c>
      <c r="G809" s="35">
        <v>19281.838</v>
      </c>
      <c r="I809" s="35">
        <v>19281.838</v>
      </c>
      <c r="J809" s="35" t="s">
        <v>35</v>
      </c>
      <c r="K809" s="35">
        <v>12.5</v>
      </c>
      <c r="L809" s="35">
        <v>-7.4</v>
      </c>
    </row>
    <row r="810" spans="1:12" x14ac:dyDescent="0.2">
      <c r="A810" s="35">
        <v>23</v>
      </c>
      <c r="B810" s="35">
        <v>23</v>
      </c>
      <c r="C810" s="35" t="s">
        <v>247</v>
      </c>
      <c r="D810" s="35" t="s">
        <v>37</v>
      </c>
      <c r="E810" s="35">
        <v>13.5</v>
      </c>
      <c r="F810" s="35">
        <v>0.9</v>
      </c>
      <c r="G810" s="35">
        <v>18523.150000000001</v>
      </c>
      <c r="I810" s="35">
        <v>18523.150000000001</v>
      </c>
      <c r="J810" s="35" t="s">
        <v>35</v>
      </c>
      <c r="K810" s="35">
        <v>12</v>
      </c>
      <c r="L810" s="35">
        <v>-11.1</v>
      </c>
    </row>
    <row r="811" spans="1:12" x14ac:dyDescent="0.2">
      <c r="A811" s="35">
        <v>24</v>
      </c>
      <c r="B811" s="35">
        <v>24</v>
      </c>
      <c r="C811" s="35" t="s">
        <v>246</v>
      </c>
      <c r="D811" s="35" t="s">
        <v>37</v>
      </c>
      <c r="E811" s="35">
        <v>13.5</v>
      </c>
      <c r="F811" s="35">
        <v>0.9</v>
      </c>
      <c r="G811" s="35">
        <v>19336.963</v>
      </c>
      <c r="I811" s="35">
        <v>19336.963</v>
      </c>
      <c r="J811" s="35" t="s">
        <v>38</v>
      </c>
      <c r="K811" s="35">
        <v>12.5</v>
      </c>
      <c r="L811" s="35">
        <v>-7.2</v>
      </c>
    </row>
    <row r="812" spans="1:12" x14ac:dyDescent="0.2">
      <c r="A812" s="35">
        <v>25</v>
      </c>
      <c r="B812" s="35">
        <v>25</v>
      </c>
      <c r="C812" s="35" t="s">
        <v>245</v>
      </c>
      <c r="D812" s="35" t="s">
        <v>37</v>
      </c>
      <c r="E812" s="35">
        <v>13.5</v>
      </c>
      <c r="F812" s="35">
        <v>0.9</v>
      </c>
      <c r="G812" s="35">
        <v>18895.773000000001</v>
      </c>
      <c r="I812" s="35">
        <v>18895.773000000001</v>
      </c>
      <c r="J812" s="35" t="s">
        <v>35</v>
      </c>
      <c r="K812" s="35">
        <v>12.2</v>
      </c>
      <c r="L812" s="35">
        <v>-9.3000000000000007</v>
      </c>
    </row>
    <row r="813" spans="1:12" x14ac:dyDescent="0.2">
      <c r="A813" s="35">
        <v>26</v>
      </c>
      <c r="B813" s="35">
        <v>26</v>
      </c>
      <c r="C813" s="35" t="s">
        <v>244</v>
      </c>
      <c r="D813" s="35" t="s">
        <v>37</v>
      </c>
      <c r="E813" s="35">
        <v>13.5</v>
      </c>
      <c r="F813" s="35">
        <v>0.9</v>
      </c>
      <c r="G813" s="35">
        <v>18604.383000000002</v>
      </c>
      <c r="I813" s="35">
        <v>18604.383000000002</v>
      </c>
      <c r="J813" s="35" t="s">
        <v>35</v>
      </c>
      <c r="K813" s="35">
        <v>12.1</v>
      </c>
      <c r="L813" s="35">
        <v>-10.7</v>
      </c>
    </row>
    <row r="814" spans="1:12" x14ac:dyDescent="0.2">
      <c r="A814" s="35">
        <v>27</v>
      </c>
      <c r="B814" s="35">
        <v>27</v>
      </c>
      <c r="C814" s="35" t="s">
        <v>243</v>
      </c>
      <c r="D814" s="35" t="s">
        <v>37</v>
      </c>
      <c r="E814" s="35">
        <v>13.5</v>
      </c>
      <c r="F814" s="35">
        <v>0.89</v>
      </c>
      <c r="G814" s="35">
        <v>17400.585999999999</v>
      </c>
      <c r="I814" s="35">
        <v>17400.585999999999</v>
      </c>
      <c r="J814" s="35" t="s">
        <v>35</v>
      </c>
      <c r="K814" s="35">
        <v>11.3</v>
      </c>
      <c r="L814" s="35">
        <v>-16.5</v>
      </c>
    </row>
    <row r="815" spans="1:12" x14ac:dyDescent="0.2">
      <c r="A815" s="35">
        <v>28</v>
      </c>
      <c r="B815" s="35">
        <v>28</v>
      </c>
      <c r="C815" s="35" t="s">
        <v>242</v>
      </c>
      <c r="D815" s="35" t="s">
        <v>37</v>
      </c>
      <c r="E815" s="35">
        <v>13.5</v>
      </c>
      <c r="F815" s="35">
        <v>0.89</v>
      </c>
      <c r="G815" s="35">
        <v>12478.323</v>
      </c>
      <c r="I815" s="35">
        <v>12478.323</v>
      </c>
      <c r="J815" s="35" t="s">
        <v>35</v>
      </c>
      <c r="K815" s="35">
        <v>8.1</v>
      </c>
      <c r="L815" s="35">
        <v>-40.1</v>
      </c>
    </row>
    <row r="816" spans="1:12" x14ac:dyDescent="0.2">
      <c r="A816" s="35">
        <v>29</v>
      </c>
      <c r="B816" s="35">
        <v>29</v>
      </c>
      <c r="C816" s="35" t="s">
        <v>241</v>
      </c>
      <c r="D816" s="35" t="s">
        <v>37</v>
      </c>
      <c r="E816" s="35">
        <v>13.5</v>
      </c>
      <c r="F816" s="35">
        <v>0.89</v>
      </c>
      <c r="G816" s="35">
        <v>13330.043</v>
      </c>
      <c r="I816" s="35">
        <v>13330.043</v>
      </c>
      <c r="J816" s="35" t="s">
        <v>35</v>
      </c>
      <c r="K816" s="35">
        <v>8.6</v>
      </c>
      <c r="L816" s="35">
        <v>-36</v>
      </c>
    </row>
    <row r="817" spans="1:12" x14ac:dyDescent="0.2">
      <c r="A817" s="35">
        <v>30</v>
      </c>
      <c r="B817" s="35">
        <v>30</v>
      </c>
      <c r="C817" s="35" t="s">
        <v>240</v>
      </c>
      <c r="D817" s="35" t="s">
        <v>37</v>
      </c>
      <c r="E817" s="35">
        <v>13.5</v>
      </c>
      <c r="F817" s="35">
        <v>0.9</v>
      </c>
      <c r="G817" s="35">
        <v>13842.571</v>
      </c>
      <c r="I817" s="35">
        <v>13842.571</v>
      </c>
      <c r="J817" s="35" t="s">
        <v>35</v>
      </c>
      <c r="K817" s="35">
        <v>9</v>
      </c>
      <c r="L817" s="35">
        <v>-33.5</v>
      </c>
    </row>
    <row r="818" spans="1:12" x14ac:dyDescent="0.2">
      <c r="A818" s="35">
        <v>31</v>
      </c>
      <c r="B818" s="35">
        <v>31</v>
      </c>
      <c r="C818" s="35" t="s">
        <v>239</v>
      </c>
      <c r="D818" s="35" t="s">
        <v>37</v>
      </c>
      <c r="E818" s="35">
        <v>13.5</v>
      </c>
      <c r="F818" s="35">
        <v>0.89</v>
      </c>
      <c r="G818" s="35">
        <v>13096.79</v>
      </c>
      <c r="I818" s="35">
        <v>13096.79</v>
      </c>
      <c r="J818" s="35" t="s">
        <v>35</v>
      </c>
      <c r="K818" s="35">
        <v>8.5</v>
      </c>
      <c r="L818" s="35">
        <v>-37.1</v>
      </c>
    </row>
    <row r="819" spans="1:12" x14ac:dyDescent="0.2">
      <c r="A819" s="35">
        <v>32</v>
      </c>
      <c r="B819" s="35">
        <v>32</v>
      </c>
      <c r="C819" s="35" t="s">
        <v>238</v>
      </c>
      <c r="D819" s="35" t="s">
        <v>37</v>
      </c>
      <c r="E819" s="35">
        <v>13.5</v>
      </c>
      <c r="F819" s="35">
        <v>0.9</v>
      </c>
      <c r="G819" s="35">
        <v>14690.142</v>
      </c>
      <c r="I819" s="35">
        <v>14690.142</v>
      </c>
      <c r="J819" s="35" t="s">
        <v>35</v>
      </c>
      <c r="K819" s="35">
        <v>9.5</v>
      </c>
      <c r="L819" s="35">
        <v>-29.5</v>
      </c>
    </row>
    <row r="820" spans="1:12" x14ac:dyDescent="0.2">
      <c r="A820" s="35">
        <v>33</v>
      </c>
      <c r="B820" s="35">
        <v>33</v>
      </c>
      <c r="C820" s="35" t="s">
        <v>237</v>
      </c>
      <c r="D820" s="35" t="s">
        <v>37</v>
      </c>
      <c r="E820" s="35">
        <v>13.5</v>
      </c>
      <c r="F820" s="35">
        <v>0.93</v>
      </c>
      <c r="G820" s="35">
        <v>22063.59</v>
      </c>
      <c r="I820" s="35">
        <v>22063.59</v>
      </c>
      <c r="J820" s="35" t="s">
        <v>35</v>
      </c>
      <c r="K820" s="35">
        <v>14.3</v>
      </c>
      <c r="L820" s="35">
        <v>5.9</v>
      </c>
    </row>
    <row r="821" spans="1:12" x14ac:dyDescent="0.2">
      <c r="A821" s="35">
        <v>34</v>
      </c>
      <c r="B821" s="35">
        <v>34</v>
      </c>
      <c r="C821" s="35" t="s">
        <v>236</v>
      </c>
      <c r="D821" s="35" t="s">
        <v>37</v>
      </c>
      <c r="E821" s="35">
        <v>13.5</v>
      </c>
      <c r="F821" s="35">
        <v>0.93</v>
      </c>
      <c r="G821" s="35">
        <v>1.284</v>
      </c>
      <c r="I821" s="35">
        <v>1.284</v>
      </c>
      <c r="J821" s="35" t="s">
        <v>35</v>
      </c>
      <c r="K821" s="35">
        <v>0</v>
      </c>
      <c r="L821" s="35">
        <v>-100</v>
      </c>
    </row>
    <row r="822" spans="1:12" x14ac:dyDescent="0.2">
      <c r="A822" s="35">
        <v>35</v>
      </c>
      <c r="B822" s="35">
        <v>35</v>
      </c>
      <c r="C822" s="35" t="s">
        <v>235</v>
      </c>
      <c r="D822" s="35" t="s">
        <v>37</v>
      </c>
      <c r="E822" s="35">
        <v>13.5</v>
      </c>
      <c r="F822" s="35">
        <v>0.91</v>
      </c>
      <c r="G822" s="35">
        <v>20798.620999999999</v>
      </c>
      <c r="I822" s="35">
        <v>20798.620999999999</v>
      </c>
      <c r="J822" s="35" t="s">
        <v>35</v>
      </c>
      <c r="K822" s="35">
        <v>13.5</v>
      </c>
      <c r="L822" s="35">
        <v>-0.1</v>
      </c>
    </row>
    <row r="823" spans="1:12" x14ac:dyDescent="0.2">
      <c r="A823" s="35">
        <v>36</v>
      </c>
      <c r="B823" s="35">
        <v>36</v>
      </c>
      <c r="C823" s="35" t="s">
        <v>234</v>
      </c>
      <c r="D823" s="35" t="s">
        <v>37</v>
      </c>
      <c r="E823" s="35">
        <v>13.5</v>
      </c>
      <c r="F823" s="35">
        <v>0.91</v>
      </c>
      <c r="G823" s="35">
        <v>19619.561000000002</v>
      </c>
      <c r="I823" s="35">
        <v>19619.561000000002</v>
      </c>
      <c r="J823" s="35" t="s">
        <v>35</v>
      </c>
      <c r="K823" s="35">
        <v>12.7</v>
      </c>
      <c r="L823" s="35">
        <v>-5.8</v>
      </c>
    </row>
    <row r="824" spans="1:12" x14ac:dyDescent="0.2">
      <c r="A824" s="35">
        <v>37</v>
      </c>
      <c r="B824" s="35">
        <v>37</v>
      </c>
      <c r="C824" s="35" t="s">
        <v>233</v>
      </c>
      <c r="D824" s="35" t="s">
        <v>37</v>
      </c>
      <c r="E824" s="35">
        <v>13.5</v>
      </c>
      <c r="F824" s="35">
        <v>0.92</v>
      </c>
      <c r="G824" s="35">
        <v>18892.07</v>
      </c>
      <c r="I824" s="35">
        <v>18892.07</v>
      </c>
      <c r="J824" s="35" t="s">
        <v>35</v>
      </c>
      <c r="K824" s="35">
        <v>12.2</v>
      </c>
      <c r="L824" s="35">
        <v>-9.3000000000000007</v>
      </c>
    </row>
    <row r="825" spans="1:12" x14ac:dyDescent="0.2">
      <c r="A825" s="35">
        <v>38</v>
      </c>
      <c r="B825" s="35">
        <v>38</v>
      </c>
      <c r="C825" s="35" t="s">
        <v>232</v>
      </c>
      <c r="D825" s="35" t="s">
        <v>37</v>
      </c>
      <c r="E825" s="35">
        <v>13.5</v>
      </c>
      <c r="F825" s="35">
        <v>0.91</v>
      </c>
      <c r="G825" s="35">
        <v>19146.907999999999</v>
      </c>
      <c r="I825" s="35">
        <v>19146.907999999999</v>
      </c>
      <c r="J825" s="35" t="s">
        <v>35</v>
      </c>
      <c r="K825" s="35">
        <v>12.4</v>
      </c>
      <c r="L825" s="35">
        <v>-8.1</v>
      </c>
    </row>
    <row r="826" spans="1:12" x14ac:dyDescent="0.2">
      <c r="A826" s="35">
        <v>39</v>
      </c>
      <c r="B826" s="35">
        <v>39</v>
      </c>
      <c r="C826" s="35" t="s">
        <v>231</v>
      </c>
      <c r="D826" s="35" t="s">
        <v>37</v>
      </c>
      <c r="E826" s="35">
        <v>13.5</v>
      </c>
      <c r="F826" s="35">
        <v>0.91</v>
      </c>
      <c r="G826" s="35">
        <v>19470.182000000001</v>
      </c>
      <c r="I826" s="35">
        <v>19470.182000000001</v>
      </c>
      <c r="J826" s="35" t="s">
        <v>35</v>
      </c>
      <c r="K826" s="35">
        <v>12.6</v>
      </c>
      <c r="L826" s="35">
        <v>-6.5</v>
      </c>
    </row>
    <row r="827" spans="1:12" x14ac:dyDescent="0.2">
      <c r="A827" s="35">
        <v>40</v>
      </c>
      <c r="B827" s="35">
        <v>40</v>
      </c>
      <c r="C827" s="35" t="s">
        <v>230</v>
      </c>
      <c r="D827" s="35" t="s">
        <v>37</v>
      </c>
      <c r="E827" s="35">
        <v>13.5</v>
      </c>
      <c r="F827" s="35">
        <v>0.92</v>
      </c>
      <c r="G827" s="35">
        <v>19513.168000000001</v>
      </c>
      <c r="I827" s="35">
        <v>19513.168000000001</v>
      </c>
      <c r="J827" s="35" t="s">
        <v>35</v>
      </c>
      <c r="K827" s="35">
        <v>12.6</v>
      </c>
      <c r="L827" s="35">
        <v>-6.3</v>
      </c>
    </row>
    <row r="828" spans="1:12" x14ac:dyDescent="0.2">
      <c r="A828" s="35">
        <v>41</v>
      </c>
      <c r="B828" s="35">
        <v>41</v>
      </c>
      <c r="C828" s="35" t="s">
        <v>229</v>
      </c>
      <c r="D828" s="35" t="s">
        <v>37</v>
      </c>
      <c r="E828" s="35">
        <v>13.5</v>
      </c>
      <c r="F828" s="35">
        <v>0.89</v>
      </c>
      <c r="G828" s="35">
        <v>23407.526999999998</v>
      </c>
      <c r="I828" s="35">
        <v>23407.526999999998</v>
      </c>
      <c r="J828" s="35" t="s">
        <v>35</v>
      </c>
      <c r="K828" s="35">
        <v>15.2</v>
      </c>
      <c r="L828" s="35">
        <v>12.4</v>
      </c>
    </row>
    <row r="829" spans="1:12" x14ac:dyDescent="0.2">
      <c r="A829" s="35">
        <v>42</v>
      </c>
      <c r="B829" s="35">
        <v>42</v>
      </c>
      <c r="C829" s="35" t="s">
        <v>228</v>
      </c>
      <c r="D829" s="35" t="s">
        <v>37</v>
      </c>
      <c r="E829" s="35">
        <v>13.5</v>
      </c>
      <c r="F829" s="35">
        <v>0.9</v>
      </c>
      <c r="G829" s="35">
        <v>23608.495999999999</v>
      </c>
      <c r="I829" s="35">
        <v>23608.495999999999</v>
      </c>
      <c r="J829" s="35" t="s">
        <v>35</v>
      </c>
      <c r="K829" s="35">
        <v>15.3</v>
      </c>
      <c r="L829" s="35">
        <v>13.3</v>
      </c>
    </row>
    <row r="830" spans="1:12" x14ac:dyDescent="0.2">
      <c r="A830" s="35">
        <v>43</v>
      </c>
      <c r="B830" s="35">
        <v>43</v>
      </c>
      <c r="C830" s="35" t="s">
        <v>227</v>
      </c>
      <c r="D830" s="35" t="s">
        <v>37</v>
      </c>
      <c r="E830" s="35">
        <v>13.5</v>
      </c>
      <c r="F830" s="35">
        <v>0.9</v>
      </c>
      <c r="G830" s="35">
        <v>23679.853999999999</v>
      </c>
      <c r="I830" s="35">
        <v>23679.853999999999</v>
      </c>
      <c r="J830" s="35" t="s">
        <v>35</v>
      </c>
      <c r="K830" s="35">
        <v>15.3</v>
      </c>
      <c r="L830" s="35">
        <v>13.7</v>
      </c>
    </row>
    <row r="831" spans="1:12" x14ac:dyDescent="0.2">
      <c r="A831" s="35">
        <v>44</v>
      </c>
      <c r="B831" s="35">
        <v>44</v>
      </c>
      <c r="C831" s="35" t="s">
        <v>226</v>
      </c>
      <c r="D831" s="35" t="s">
        <v>37</v>
      </c>
      <c r="E831" s="35">
        <v>13.5</v>
      </c>
      <c r="F831" s="35">
        <v>0.89</v>
      </c>
      <c r="G831" s="35">
        <v>22795.65</v>
      </c>
      <c r="I831" s="35">
        <v>22795.65</v>
      </c>
      <c r="J831" s="35" t="s">
        <v>35</v>
      </c>
      <c r="K831" s="35">
        <v>14.8</v>
      </c>
      <c r="L831" s="35">
        <v>9.4</v>
      </c>
    </row>
    <row r="832" spans="1:12" x14ac:dyDescent="0.2">
      <c r="A832" s="35">
        <v>45</v>
      </c>
      <c r="B832" s="35">
        <v>45</v>
      </c>
      <c r="C832" s="35" t="s">
        <v>225</v>
      </c>
      <c r="D832" s="35" t="s">
        <v>37</v>
      </c>
      <c r="E832" s="35">
        <v>13.5</v>
      </c>
      <c r="F832" s="35">
        <v>0.9</v>
      </c>
      <c r="G832" s="35">
        <v>23760.111000000001</v>
      </c>
      <c r="I832" s="35">
        <v>23760.111000000001</v>
      </c>
      <c r="J832" s="35" t="s">
        <v>35</v>
      </c>
      <c r="K832" s="35">
        <v>15.4</v>
      </c>
      <c r="L832" s="35">
        <v>14.1</v>
      </c>
    </row>
    <row r="833" spans="1:12" x14ac:dyDescent="0.2">
      <c r="A833" s="35">
        <v>46</v>
      </c>
      <c r="B833" s="35">
        <v>46</v>
      </c>
      <c r="C833" s="35" t="s">
        <v>224</v>
      </c>
      <c r="D833" s="35" t="s">
        <v>37</v>
      </c>
      <c r="E833" s="35">
        <v>13.5</v>
      </c>
      <c r="F833" s="35">
        <v>0.9</v>
      </c>
      <c r="G833" s="35">
        <v>23465.598000000002</v>
      </c>
      <c r="I833" s="35">
        <v>23465.598000000002</v>
      </c>
      <c r="J833" s="35" t="s">
        <v>35</v>
      </c>
      <c r="K833" s="35">
        <v>15.2</v>
      </c>
      <c r="L833" s="35">
        <v>12.7</v>
      </c>
    </row>
    <row r="834" spans="1:12" x14ac:dyDescent="0.2">
      <c r="A834" s="35">
        <v>47</v>
      </c>
      <c r="B834" s="35">
        <v>47</v>
      </c>
      <c r="C834" s="35" t="s">
        <v>223</v>
      </c>
      <c r="D834" s="35" t="s">
        <v>37</v>
      </c>
      <c r="E834" s="35">
        <v>13.5</v>
      </c>
      <c r="F834" s="35">
        <v>0.9</v>
      </c>
      <c r="G834" s="35">
        <v>18378.23</v>
      </c>
      <c r="I834" s="35">
        <v>18378.23</v>
      </c>
      <c r="J834" s="35" t="s">
        <v>35</v>
      </c>
      <c r="K834" s="35">
        <v>11.9</v>
      </c>
      <c r="L834" s="35">
        <v>-11.8</v>
      </c>
    </row>
    <row r="835" spans="1:12" x14ac:dyDescent="0.2">
      <c r="A835" s="35">
        <v>48</v>
      </c>
      <c r="B835" s="35">
        <v>48</v>
      </c>
      <c r="C835" s="35" t="s">
        <v>222</v>
      </c>
      <c r="D835" s="35" t="s">
        <v>37</v>
      </c>
      <c r="E835" s="35">
        <v>13.5</v>
      </c>
      <c r="F835" s="35">
        <v>0.92</v>
      </c>
      <c r="G835" s="35">
        <v>19071.583999999999</v>
      </c>
      <c r="I835" s="35">
        <v>19071.583999999999</v>
      </c>
      <c r="J835" s="35" t="s">
        <v>35</v>
      </c>
      <c r="K835" s="35">
        <v>12.4</v>
      </c>
      <c r="L835" s="35">
        <v>-8.4</v>
      </c>
    </row>
    <row r="836" spans="1:12" x14ac:dyDescent="0.2">
      <c r="A836" s="35">
        <v>49</v>
      </c>
      <c r="B836" s="35">
        <v>49</v>
      </c>
      <c r="C836" s="35" t="s">
        <v>221</v>
      </c>
      <c r="D836" s="35" t="s">
        <v>37</v>
      </c>
      <c r="E836" s="35">
        <v>13.5</v>
      </c>
      <c r="F836" s="35">
        <v>0.91</v>
      </c>
      <c r="G836" s="35">
        <v>18920.240000000002</v>
      </c>
      <c r="I836" s="35">
        <v>18920.240000000002</v>
      </c>
      <c r="J836" s="35" t="s">
        <v>35</v>
      </c>
      <c r="K836" s="35">
        <v>12.3</v>
      </c>
      <c r="L836" s="35">
        <v>-9.1999999999999993</v>
      </c>
    </row>
    <row r="837" spans="1:12" x14ac:dyDescent="0.2">
      <c r="A837" s="35">
        <v>50</v>
      </c>
      <c r="B837" s="35">
        <v>50</v>
      </c>
      <c r="C837" s="35" t="s">
        <v>220</v>
      </c>
      <c r="D837" s="35" t="s">
        <v>37</v>
      </c>
      <c r="E837" s="35">
        <v>13.5</v>
      </c>
      <c r="F837" s="35">
        <v>0.91</v>
      </c>
      <c r="G837" s="35">
        <v>19646.287</v>
      </c>
      <c r="I837" s="35">
        <v>19646.287</v>
      </c>
      <c r="J837" s="35" t="s">
        <v>35</v>
      </c>
      <c r="K837" s="35">
        <v>12.7</v>
      </c>
      <c r="L837" s="35">
        <v>-5.7</v>
      </c>
    </row>
    <row r="838" spans="1:12" x14ac:dyDescent="0.2">
      <c r="A838" s="35">
        <v>51</v>
      </c>
      <c r="B838" s="35">
        <v>51</v>
      </c>
      <c r="C838" s="35" t="s">
        <v>219</v>
      </c>
      <c r="D838" s="35" t="s">
        <v>37</v>
      </c>
      <c r="E838" s="35">
        <v>13.5</v>
      </c>
      <c r="F838" s="35">
        <v>0.92</v>
      </c>
      <c r="G838" s="35">
        <v>19086.324000000001</v>
      </c>
      <c r="I838" s="35">
        <v>19086.324000000001</v>
      </c>
      <c r="J838" s="35" t="s">
        <v>35</v>
      </c>
      <c r="K838" s="35">
        <v>12.4</v>
      </c>
      <c r="L838" s="35">
        <v>-8.4</v>
      </c>
    </row>
    <row r="839" spans="1:12" x14ac:dyDescent="0.2">
      <c r="A839" s="35">
        <v>52</v>
      </c>
      <c r="B839" s="35">
        <v>52</v>
      </c>
      <c r="C839" s="35" t="s">
        <v>218</v>
      </c>
      <c r="D839" s="35" t="s">
        <v>37</v>
      </c>
      <c r="E839" s="35">
        <v>13.5</v>
      </c>
      <c r="F839" s="35">
        <v>0.92</v>
      </c>
      <c r="G839" s="35">
        <v>18327.055</v>
      </c>
      <c r="I839" s="35">
        <v>18327.055</v>
      </c>
      <c r="J839" s="35" t="s">
        <v>38</v>
      </c>
      <c r="K839" s="35">
        <v>11.9</v>
      </c>
      <c r="L839" s="35">
        <v>-12</v>
      </c>
    </row>
    <row r="840" spans="1:12" x14ac:dyDescent="0.2">
      <c r="A840" s="35">
        <v>53</v>
      </c>
      <c r="B840" s="35">
        <v>53</v>
      </c>
      <c r="C840" s="35" t="s">
        <v>217</v>
      </c>
      <c r="D840" s="35" t="s">
        <v>37</v>
      </c>
      <c r="E840" s="35">
        <v>13.5</v>
      </c>
      <c r="F840" s="35">
        <v>0.93</v>
      </c>
      <c r="G840" s="35">
        <v>18703.886999999999</v>
      </c>
      <c r="I840" s="35">
        <v>18703.886999999999</v>
      </c>
      <c r="J840" s="35" t="s">
        <v>35</v>
      </c>
      <c r="K840" s="35">
        <v>12.1</v>
      </c>
      <c r="L840" s="35">
        <v>-10.199999999999999</v>
      </c>
    </row>
    <row r="841" spans="1:12" x14ac:dyDescent="0.2">
      <c r="A841" s="35">
        <v>54</v>
      </c>
      <c r="B841" s="35">
        <v>54</v>
      </c>
      <c r="C841" s="35" t="s">
        <v>216</v>
      </c>
      <c r="D841" s="35" t="s">
        <v>37</v>
      </c>
      <c r="E841" s="35">
        <v>13.5</v>
      </c>
      <c r="F841" s="35">
        <v>0.92</v>
      </c>
      <c r="G841" s="35">
        <v>18868.807000000001</v>
      </c>
      <c r="I841" s="35">
        <v>18868.807000000001</v>
      </c>
      <c r="J841" s="35" t="s">
        <v>35</v>
      </c>
      <c r="K841" s="35">
        <v>12.2</v>
      </c>
      <c r="L841" s="35">
        <v>-9.4</v>
      </c>
    </row>
    <row r="842" spans="1:12" x14ac:dyDescent="0.2">
      <c r="A842" s="35">
        <v>55</v>
      </c>
      <c r="B842" s="35">
        <v>55</v>
      </c>
      <c r="C842" s="35" t="s">
        <v>215</v>
      </c>
      <c r="D842" s="35" t="s">
        <v>37</v>
      </c>
      <c r="E842" s="35">
        <v>13.5</v>
      </c>
      <c r="F842" s="35">
        <v>0.93</v>
      </c>
      <c r="G842" s="35">
        <v>18168.537</v>
      </c>
      <c r="I842" s="35">
        <v>18168.537</v>
      </c>
      <c r="J842" s="35" t="s">
        <v>35</v>
      </c>
      <c r="K842" s="35">
        <v>11.8</v>
      </c>
      <c r="L842" s="35">
        <v>-12.8</v>
      </c>
    </row>
    <row r="843" spans="1:12" x14ac:dyDescent="0.2">
      <c r="A843" s="35">
        <v>56</v>
      </c>
      <c r="B843" s="35">
        <v>56</v>
      </c>
      <c r="C843" s="35" t="s">
        <v>214</v>
      </c>
      <c r="D843" s="35" t="s">
        <v>37</v>
      </c>
      <c r="E843" s="35">
        <v>13.5</v>
      </c>
      <c r="F843" s="35">
        <v>0.93</v>
      </c>
      <c r="G843" s="35">
        <v>18938.224999999999</v>
      </c>
      <c r="I843" s="35">
        <v>18938.224999999999</v>
      </c>
      <c r="J843" s="35" t="s">
        <v>35</v>
      </c>
      <c r="K843" s="35">
        <v>12.3</v>
      </c>
      <c r="L843" s="35">
        <v>-9.1</v>
      </c>
    </row>
    <row r="844" spans="1:12" x14ac:dyDescent="0.2">
      <c r="A844" s="35">
        <v>57</v>
      </c>
      <c r="B844" s="35">
        <v>57</v>
      </c>
      <c r="C844" s="35" t="s">
        <v>213</v>
      </c>
      <c r="D844" s="35" t="s">
        <v>37</v>
      </c>
      <c r="E844" s="35">
        <v>13.5</v>
      </c>
      <c r="F844" s="35">
        <v>0.91</v>
      </c>
      <c r="G844" s="35">
        <v>18397.493999999999</v>
      </c>
      <c r="I844" s="35">
        <v>18397.493999999999</v>
      </c>
      <c r="J844" s="35" t="s">
        <v>35</v>
      </c>
      <c r="K844" s="35">
        <v>11.9</v>
      </c>
      <c r="L844" s="35">
        <v>-11.7</v>
      </c>
    </row>
    <row r="845" spans="1:12" x14ac:dyDescent="0.2">
      <c r="A845" s="35">
        <v>58</v>
      </c>
      <c r="B845" s="35">
        <v>58</v>
      </c>
      <c r="C845" s="35" t="s">
        <v>212</v>
      </c>
      <c r="D845" s="35" t="s">
        <v>37</v>
      </c>
      <c r="E845" s="35">
        <v>13.5</v>
      </c>
      <c r="F845" s="35">
        <v>0.93</v>
      </c>
      <c r="G845" s="35">
        <v>18319.021000000001</v>
      </c>
      <c r="I845" s="35">
        <v>18319.021000000001</v>
      </c>
      <c r="J845" s="35" t="s">
        <v>35</v>
      </c>
      <c r="K845" s="35">
        <v>11.9</v>
      </c>
      <c r="L845" s="35">
        <v>-12</v>
      </c>
    </row>
    <row r="846" spans="1:12" x14ac:dyDescent="0.2">
      <c r="A846" s="35">
        <v>59</v>
      </c>
      <c r="B846" s="35">
        <v>59</v>
      </c>
      <c r="C846" s="35" t="s">
        <v>211</v>
      </c>
      <c r="D846" s="35" t="s">
        <v>37</v>
      </c>
      <c r="E846" s="35">
        <v>13.5</v>
      </c>
    </row>
    <row r="847" spans="1:12" x14ac:dyDescent="0.2">
      <c r="A847" s="35">
        <v>60</v>
      </c>
      <c r="B847" s="35">
        <v>60</v>
      </c>
      <c r="C847" s="35" t="s">
        <v>210</v>
      </c>
      <c r="D847" s="35" t="s">
        <v>37</v>
      </c>
      <c r="E847" s="35">
        <v>13.5</v>
      </c>
      <c r="F847" s="35">
        <v>0.9</v>
      </c>
      <c r="G847" s="35">
        <v>16784.428</v>
      </c>
      <c r="I847" s="35">
        <v>16784.428</v>
      </c>
      <c r="J847" s="35" t="s">
        <v>35</v>
      </c>
      <c r="K847" s="35">
        <v>10.9</v>
      </c>
      <c r="L847" s="35">
        <v>-19.399999999999999</v>
      </c>
    </row>
    <row r="848" spans="1:12" x14ac:dyDescent="0.2">
      <c r="A848" s="35">
        <v>61</v>
      </c>
      <c r="B848" s="35">
        <v>61</v>
      </c>
      <c r="C848" s="35" t="s">
        <v>209</v>
      </c>
      <c r="D848" s="35" t="s">
        <v>37</v>
      </c>
      <c r="E848" s="35">
        <v>13.5</v>
      </c>
      <c r="F848" s="35">
        <v>0.9</v>
      </c>
      <c r="G848" s="35">
        <v>17682.976999999999</v>
      </c>
      <c r="I848" s="35">
        <v>17682.976999999999</v>
      </c>
      <c r="J848" s="35" t="s">
        <v>35</v>
      </c>
      <c r="K848" s="35">
        <v>11.5</v>
      </c>
      <c r="L848" s="35">
        <v>-15.1</v>
      </c>
    </row>
    <row r="849" spans="1:12" x14ac:dyDescent="0.2">
      <c r="A849" s="35">
        <v>62</v>
      </c>
      <c r="B849" s="35">
        <v>62</v>
      </c>
      <c r="C849" s="35" t="s">
        <v>208</v>
      </c>
      <c r="D849" s="35" t="s">
        <v>37</v>
      </c>
      <c r="E849" s="35">
        <v>13.5</v>
      </c>
      <c r="F849" s="35">
        <v>0.9</v>
      </c>
      <c r="G849" s="35">
        <v>17174.436000000002</v>
      </c>
      <c r="I849" s="35">
        <v>17174.436000000002</v>
      </c>
      <c r="J849" s="35" t="s">
        <v>35</v>
      </c>
      <c r="K849" s="35">
        <v>11.1</v>
      </c>
      <c r="L849" s="35">
        <v>-17.5</v>
      </c>
    </row>
    <row r="850" spans="1:12" x14ac:dyDescent="0.2">
      <c r="A850" s="35">
        <v>63</v>
      </c>
      <c r="B850" s="35">
        <v>63</v>
      </c>
      <c r="C850" s="35" t="s">
        <v>207</v>
      </c>
      <c r="D850" s="35" t="s">
        <v>37</v>
      </c>
      <c r="E850" s="35">
        <v>13.5</v>
      </c>
      <c r="F850" s="35">
        <v>0.9</v>
      </c>
      <c r="G850" s="35">
        <v>16954.903999999999</v>
      </c>
      <c r="I850" s="35">
        <v>16954.903999999999</v>
      </c>
      <c r="J850" s="35" t="s">
        <v>35</v>
      </c>
      <c r="K850" s="35">
        <v>11</v>
      </c>
      <c r="L850" s="35">
        <v>-18.600000000000001</v>
      </c>
    </row>
    <row r="851" spans="1:12" x14ac:dyDescent="0.2">
      <c r="A851" s="35">
        <v>64</v>
      </c>
      <c r="B851" s="35">
        <v>64</v>
      </c>
      <c r="C851" s="35" t="s">
        <v>206</v>
      </c>
      <c r="D851" s="35" t="s">
        <v>37</v>
      </c>
      <c r="E851" s="35">
        <v>13.5</v>
      </c>
      <c r="F851" s="35">
        <v>0.9</v>
      </c>
      <c r="G851" s="35">
        <v>17039.101999999999</v>
      </c>
      <c r="I851" s="35">
        <v>17039.101999999999</v>
      </c>
      <c r="J851" s="35" t="s">
        <v>35</v>
      </c>
      <c r="K851" s="35">
        <v>11</v>
      </c>
      <c r="L851" s="35">
        <v>-18.2</v>
      </c>
    </row>
    <row r="852" spans="1:12" x14ac:dyDescent="0.2">
      <c r="A852" s="35">
        <v>65</v>
      </c>
      <c r="B852" s="35">
        <v>65</v>
      </c>
      <c r="C852" s="35" t="s">
        <v>205</v>
      </c>
      <c r="D852" s="35" t="s">
        <v>37</v>
      </c>
      <c r="E852" s="35">
        <v>13.5</v>
      </c>
      <c r="F852" s="35">
        <v>0.9</v>
      </c>
      <c r="G852" s="35">
        <v>16985.453000000001</v>
      </c>
      <c r="I852" s="35">
        <v>16985.453000000001</v>
      </c>
      <c r="J852" s="35" t="s">
        <v>38</v>
      </c>
      <c r="K852" s="35">
        <v>11</v>
      </c>
      <c r="L852" s="35">
        <v>-18.5</v>
      </c>
    </row>
    <row r="853" spans="1:12" x14ac:dyDescent="0.2">
      <c r="A853" s="35">
        <v>66</v>
      </c>
      <c r="B853" s="35">
        <v>66</v>
      </c>
      <c r="C853" s="35" t="s">
        <v>204</v>
      </c>
      <c r="D853" s="35" t="s">
        <v>37</v>
      </c>
      <c r="E853" s="35">
        <v>13.5</v>
      </c>
    </row>
    <row r="854" spans="1:12" x14ac:dyDescent="0.2">
      <c r="A854" s="35">
        <v>67</v>
      </c>
      <c r="B854" s="35">
        <v>67</v>
      </c>
      <c r="C854" s="35" t="s">
        <v>203</v>
      </c>
      <c r="D854" s="35" t="s">
        <v>16</v>
      </c>
      <c r="E854" s="35">
        <v>13.5</v>
      </c>
      <c r="F854" s="35">
        <v>0.93</v>
      </c>
      <c r="G854" s="35">
        <v>23341.576000000001</v>
      </c>
      <c r="I854" s="35">
        <v>23341.576000000001</v>
      </c>
      <c r="J854" s="35" t="s">
        <v>35</v>
      </c>
      <c r="K854" s="35">
        <v>15.1</v>
      </c>
      <c r="L854" s="35">
        <v>12.1</v>
      </c>
    </row>
    <row r="855" spans="1:12" x14ac:dyDescent="0.2">
      <c r="A855" s="35">
        <v>68</v>
      </c>
      <c r="B855" s="35">
        <v>68</v>
      </c>
      <c r="C855" s="35" t="s">
        <v>202</v>
      </c>
      <c r="D855" s="35" t="s">
        <v>16</v>
      </c>
      <c r="E855" s="35">
        <v>13.5</v>
      </c>
      <c r="F855" s="35">
        <v>0.93</v>
      </c>
      <c r="G855" s="35">
        <v>23580.969000000001</v>
      </c>
      <c r="I855" s="35">
        <v>23580.969000000001</v>
      </c>
      <c r="J855" s="35" t="s">
        <v>35</v>
      </c>
      <c r="K855" s="35">
        <v>15.3</v>
      </c>
      <c r="L855" s="35">
        <v>13.2</v>
      </c>
    </row>
    <row r="856" spans="1:12" x14ac:dyDescent="0.2">
      <c r="A856" s="35">
        <v>69</v>
      </c>
      <c r="B856" s="35">
        <v>69</v>
      </c>
      <c r="C856" s="35" t="s">
        <v>201</v>
      </c>
      <c r="D856" s="35" t="s">
        <v>16</v>
      </c>
      <c r="E856" s="35">
        <v>13.5</v>
      </c>
      <c r="F856" s="35">
        <v>0.93</v>
      </c>
      <c r="G856" s="35">
        <v>22328.368999999999</v>
      </c>
      <c r="I856" s="35">
        <v>22328.368999999999</v>
      </c>
      <c r="J856" s="35" t="s">
        <v>35</v>
      </c>
      <c r="K856" s="35">
        <v>14.5</v>
      </c>
      <c r="L856" s="35">
        <v>7.2</v>
      </c>
    </row>
    <row r="857" spans="1:12" x14ac:dyDescent="0.2">
      <c r="A857" s="35">
        <v>70</v>
      </c>
      <c r="B857" s="35">
        <v>70</v>
      </c>
      <c r="C857" s="35" t="s">
        <v>200</v>
      </c>
      <c r="D857" s="35" t="s">
        <v>16</v>
      </c>
      <c r="E857" s="35">
        <v>13.5</v>
      </c>
      <c r="F857" s="35">
        <v>0.93</v>
      </c>
      <c r="G857" s="35">
        <v>22794.703000000001</v>
      </c>
      <c r="I857" s="35">
        <v>22794.703000000001</v>
      </c>
      <c r="J857" s="35" t="s">
        <v>35</v>
      </c>
      <c r="K857" s="35">
        <v>14.8</v>
      </c>
      <c r="L857" s="35">
        <v>9.4</v>
      </c>
    </row>
    <row r="858" spans="1:12" x14ac:dyDescent="0.2">
      <c r="A858" s="35">
        <v>71</v>
      </c>
      <c r="B858" s="35">
        <v>71</v>
      </c>
      <c r="C858" s="35" t="s">
        <v>199</v>
      </c>
      <c r="D858" s="35" t="s">
        <v>16</v>
      </c>
      <c r="E858" s="35">
        <v>13.5</v>
      </c>
      <c r="F858" s="35">
        <v>0.93</v>
      </c>
      <c r="G858" s="35">
        <v>22215.195</v>
      </c>
      <c r="I858" s="35">
        <v>22215.195</v>
      </c>
      <c r="J858" s="35" t="s">
        <v>35</v>
      </c>
      <c r="K858" s="35">
        <v>14.4</v>
      </c>
      <c r="L858" s="35">
        <v>6.7</v>
      </c>
    </row>
    <row r="859" spans="1:12" x14ac:dyDescent="0.2">
      <c r="A859" s="35">
        <v>72</v>
      </c>
      <c r="B859" s="35">
        <v>72</v>
      </c>
      <c r="C859" s="35" t="s">
        <v>198</v>
      </c>
      <c r="D859" s="35" t="s">
        <v>16</v>
      </c>
      <c r="E859" s="35">
        <v>13.5</v>
      </c>
      <c r="F859" s="35">
        <v>0.92</v>
      </c>
      <c r="G859" s="35">
        <v>21968.041000000001</v>
      </c>
      <c r="I859" s="35">
        <v>21968.041000000001</v>
      </c>
      <c r="J859" s="35" t="s">
        <v>35</v>
      </c>
      <c r="K859" s="35">
        <v>14.2</v>
      </c>
      <c r="L859" s="35">
        <v>5.5</v>
      </c>
    </row>
    <row r="860" spans="1:12" x14ac:dyDescent="0.2">
      <c r="A860" s="35">
        <v>73</v>
      </c>
      <c r="B860" s="35">
        <v>73</v>
      </c>
      <c r="C860" s="35" t="s">
        <v>197</v>
      </c>
      <c r="D860" s="35" t="s">
        <v>16</v>
      </c>
      <c r="E860" s="35">
        <v>13.5</v>
      </c>
      <c r="F860" s="35">
        <v>0.9</v>
      </c>
      <c r="G860" s="35">
        <v>15950.074000000001</v>
      </c>
      <c r="I860" s="35">
        <v>15950.074000000001</v>
      </c>
      <c r="J860" s="35" t="s">
        <v>38</v>
      </c>
      <c r="K860" s="35">
        <v>10.3</v>
      </c>
      <c r="L860" s="35">
        <v>-23.4</v>
      </c>
    </row>
    <row r="861" spans="1:12" x14ac:dyDescent="0.2">
      <c r="A861" s="35">
        <v>74</v>
      </c>
      <c r="B861" s="35">
        <v>74</v>
      </c>
      <c r="C861" s="35" t="s">
        <v>196</v>
      </c>
      <c r="D861" s="35" t="s">
        <v>16</v>
      </c>
      <c r="E861" s="35">
        <v>13.5</v>
      </c>
      <c r="F861" s="35">
        <v>0.91</v>
      </c>
      <c r="G861" s="35">
        <v>10843.478999999999</v>
      </c>
      <c r="I861" s="35">
        <v>10843.478999999999</v>
      </c>
      <c r="J861" s="35" t="s">
        <v>35</v>
      </c>
      <c r="K861" s="35">
        <v>7</v>
      </c>
      <c r="L861" s="35">
        <v>-47.9</v>
      </c>
    </row>
    <row r="863" spans="1:12" x14ac:dyDescent="0.2">
      <c r="A863" s="35" t="s">
        <v>294</v>
      </c>
    </row>
    <row r="865" spans="1:12" x14ac:dyDescent="0.2">
      <c r="B865" s="35" t="s">
        <v>270</v>
      </c>
      <c r="C865" s="35" t="s">
        <v>24</v>
      </c>
      <c r="D865" s="35" t="s">
        <v>18</v>
      </c>
      <c r="E865" s="35" t="s">
        <v>25</v>
      </c>
      <c r="F865" s="35" t="s">
        <v>26</v>
      </c>
      <c r="G865" s="35" t="s">
        <v>27</v>
      </c>
      <c r="H865" s="35" t="s">
        <v>28</v>
      </c>
      <c r="I865" s="35" t="s">
        <v>29</v>
      </c>
      <c r="J865" s="35" t="s">
        <v>30</v>
      </c>
      <c r="K865" s="35" t="s">
        <v>31</v>
      </c>
      <c r="L865" s="35" t="s">
        <v>32</v>
      </c>
    </row>
    <row r="866" spans="1:12" x14ac:dyDescent="0.2">
      <c r="A866" s="35">
        <v>1</v>
      </c>
      <c r="B866" s="35">
        <v>1</v>
      </c>
      <c r="C866" s="35" t="s">
        <v>269</v>
      </c>
      <c r="D866" s="35" t="s">
        <v>16</v>
      </c>
      <c r="E866" s="35">
        <v>0</v>
      </c>
      <c r="H866" s="35">
        <v>19935932</v>
      </c>
      <c r="J866" s="35" t="s">
        <v>33</v>
      </c>
    </row>
    <row r="867" spans="1:12" x14ac:dyDescent="0.2">
      <c r="A867" s="35">
        <v>2</v>
      </c>
      <c r="B867" s="35">
        <v>2</v>
      </c>
      <c r="C867" s="35" t="s">
        <v>268</v>
      </c>
      <c r="D867" s="35" t="s">
        <v>16</v>
      </c>
      <c r="E867" s="35">
        <v>0.1</v>
      </c>
      <c r="F867" s="35">
        <v>3.65</v>
      </c>
      <c r="G867" s="35">
        <v>1316278.25</v>
      </c>
      <c r="H867" s="35">
        <v>21240996</v>
      </c>
      <c r="I867" s="35">
        <v>0.27900000000000003</v>
      </c>
      <c r="J867" s="35" t="s">
        <v>34</v>
      </c>
      <c r="K867" s="35">
        <v>0.1</v>
      </c>
      <c r="L867" s="35">
        <v>2.2999999999999998</v>
      </c>
    </row>
    <row r="868" spans="1:12" x14ac:dyDescent="0.2">
      <c r="A868" s="35">
        <v>3</v>
      </c>
      <c r="B868" s="35">
        <v>3</v>
      </c>
      <c r="C868" s="35" t="s">
        <v>267</v>
      </c>
      <c r="D868" s="35" t="s">
        <v>16</v>
      </c>
      <c r="E868" s="35">
        <v>0.5</v>
      </c>
      <c r="F868" s="35">
        <v>3.64</v>
      </c>
      <c r="G868" s="35">
        <v>5973590</v>
      </c>
      <c r="H868" s="35">
        <v>21363758</v>
      </c>
      <c r="I868" s="35">
        <v>1.258</v>
      </c>
      <c r="J868" s="35" t="s">
        <v>34</v>
      </c>
      <c r="K868" s="35">
        <v>0.5</v>
      </c>
      <c r="L868" s="35">
        <v>-3.7</v>
      </c>
    </row>
    <row r="869" spans="1:12" x14ac:dyDescent="0.2">
      <c r="A869" s="35">
        <v>4</v>
      </c>
      <c r="B869" s="35">
        <v>4</v>
      </c>
      <c r="C869" s="35" t="s">
        <v>266</v>
      </c>
      <c r="D869" s="35" t="s">
        <v>16</v>
      </c>
      <c r="E869" s="35">
        <v>1</v>
      </c>
      <c r="F869" s="35">
        <v>3.64</v>
      </c>
      <c r="G869" s="35">
        <v>12244067</v>
      </c>
      <c r="H869" s="35">
        <v>21534390</v>
      </c>
      <c r="I869" s="35">
        <v>2.5590000000000002</v>
      </c>
      <c r="J869" s="35" t="s">
        <v>34</v>
      </c>
      <c r="K869" s="35">
        <v>1</v>
      </c>
      <c r="L869" s="35">
        <v>-0.5</v>
      </c>
    </row>
    <row r="870" spans="1:12" x14ac:dyDescent="0.2">
      <c r="A870" s="35">
        <v>5</v>
      </c>
      <c r="B870" s="35">
        <v>5</v>
      </c>
      <c r="C870" s="35" t="s">
        <v>265</v>
      </c>
      <c r="D870" s="35" t="s">
        <v>16</v>
      </c>
      <c r="E870" s="35">
        <v>5</v>
      </c>
      <c r="F870" s="35">
        <v>3.64</v>
      </c>
      <c r="G870" s="35">
        <v>60246208</v>
      </c>
      <c r="H870" s="35">
        <v>23222772</v>
      </c>
      <c r="I870" s="35">
        <v>11.673999999999999</v>
      </c>
      <c r="J870" s="35" t="s">
        <v>35</v>
      </c>
      <c r="K870" s="35">
        <v>5</v>
      </c>
      <c r="L870" s="35">
        <v>0.1</v>
      </c>
    </row>
    <row r="871" spans="1:12" x14ac:dyDescent="0.2">
      <c r="A871" s="35">
        <v>6</v>
      </c>
      <c r="B871" s="35">
        <v>6</v>
      </c>
      <c r="C871" s="35" t="s">
        <v>264</v>
      </c>
      <c r="D871" s="35" t="s">
        <v>16</v>
      </c>
      <c r="E871" s="35">
        <v>10</v>
      </c>
      <c r="F871" s="35">
        <v>3.63</v>
      </c>
      <c r="G871" s="35">
        <v>104802528</v>
      </c>
      <c r="H871" s="35">
        <v>22594216</v>
      </c>
      <c r="I871" s="35">
        <v>20.873000000000001</v>
      </c>
      <c r="J871" s="35" t="s">
        <v>34</v>
      </c>
      <c r="K871" s="35">
        <v>10.1</v>
      </c>
      <c r="L871" s="35">
        <v>0.9</v>
      </c>
    </row>
    <row r="872" spans="1:12" x14ac:dyDescent="0.2">
      <c r="A872" s="35">
        <v>7</v>
      </c>
      <c r="B872" s="35">
        <v>7</v>
      </c>
      <c r="C872" s="35" t="s">
        <v>263</v>
      </c>
      <c r="D872" s="35" t="s">
        <v>16</v>
      </c>
      <c r="E872" s="35">
        <v>50</v>
      </c>
      <c r="F872" s="35">
        <v>3.63</v>
      </c>
      <c r="G872" s="35">
        <v>171491968</v>
      </c>
      <c r="H872" s="35">
        <v>14819651</v>
      </c>
      <c r="I872" s="35">
        <v>52.073999999999998</v>
      </c>
      <c r="J872" s="35" t="s">
        <v>35</v>
      </c>
      <c r="K872" s="35">
        <v>52.3</v>
      </c>
      <c r="L872" s="35">
        <v>4.7</v>
      </c>
    </row>
    <row r="873" spans="1:12" x14ac:dyDescent="0.2">
      <c r="A873" s="35">
        <v>8</v>
      </c>
      <c r="B873" s="35">
        <v>8</v>
      </c>
      <c r="C873" s="35" t="s">
        <v>262</v>
      </c>
      <c r="D873" s="35" t="s">
        <v>16</v>
      </c>
      <c r="E873" s="35">
        <v>100</v>
      </c>
      <c r="H873" s="35">
        <v>11261391</v>
      </c>
      <c r="J873" s="35" t="s">
        <v>33</v>
      </c>
    </row>
    <row r="874" spans="1:12" x14ac:dyDescent="0.2">
      <c r="A874" s="35">
        <v>9</v>
      </c>
      <c r="B874" s="35">
        <v>9</v>
      </c>
      <c r="C874" s="35" t="s">
        <v>261</v>
      </c>
      <c r="D874" s="35" t="s">
        <v>37</v>
      </c>
      <c r="H874" s="35">
        <v>17711.398000000001</v>
      </c>
      <c r="J874" s="35" t="s">
        <v>33</v>
      </c>
    </row>
    <row r="875" spans="1:12" x14ac:dyDescent="0.2">
      <c r="A875" s="35">
        <v>10</v>
      </c>
      <c r="B875" s="35">
        <v>10</v>
      </c>
      <c r="C875" s="35" t="s">
        <v>260</v>
      </c>
      <c r="D875" s="35" t="s">
        <v>37</v>
      </c>
      <c r="F875" s="35">
        <v>3.63</v>
      </c>
      <c r="G875" s="35">
        <v>19207012</v>
      </c>
      <c r="H875" s="35">
        <v>15940972</v>
      </c>
      <c r="I875" s="35">
        <v>5.4219999999999997</v>
      </c>
      <c r="J875" s="35" t="s">
        <v>34</v>
      </c>
      <c r="K875" s="35">
        <v>2.2000000000000002</v>
      </c>
    </row>
    <row r="876" spans="1:12" x14ac:dyDescent="0.2">
      <c r="A876" s="35">
        <v>11</v>
      </c>
      <c r="B876" s="35">
        <v>11</v>
      </c>
      <c r="C876" s="35" t="s">
        <v>259</v>
      </c>
      <c r="D876" s="35" t="s">
        <v>37</v>
      </c>
      <c r="F876" s="35">
        <v>3.64</v>
      </c>
      <c r="G876" s="35">
        <v>21704328</v>
      </c>
      <c r="H876" s="35">
        <v>16538128</v>
      </c>
      <c r="I876" s="35">
        <v>5.9059999999999997</v>
      </c>
      <c r="J876" s="35" t="s">
        <v>34</v>
      </c>
      <c r="K876" s="35">
        <v>2.4</v>
      </c>
    </row>
    <row r="877" spans="1:12" x14ac:dyDescent="0.2">
      <c r="A877" s="35">
        <v>12</v>
      </c>
      <c r="B877" s="35">
        <v>12</v>
      </c>
      <c r="C877" s="35" t="s">
        <v>258</v>
      </c>
      <c r="D877" s="35" t="s">
        <v>37</v>
      </c>
      <c r="F877" s="35">
        <v>3.64</v>
      </c>
      <c r="G877" s="35">
        <v>20193754</v>
      </c>
      <c r="H877" s="35">
        <v>15919421</v>
      </c>
      <c r="I877" s="35">
        <v>5.7080000000000002</v>
      </c>
      <c r="J877" s="35" t="s">
        <v>34</v>
      </c>
      <c r="K877" s="35">
        <v>2.2999999999999998</v>
      </c>
    </row>
    <row r="878" spans="1:12" x14ac:dyDescent="0.2">
      <c r="A878" s="35">
        <v>13</v>
      </c>
      <c r="B878" s="35">
        <v>13</v>
      </c>
      <c r="C878" s="35" t="s">
        <v>257</v>
      </c>
      <c r="D878" s="35" t="s">
        <v>37</v>
      </c>
      <c r="F878" s="35">
        <v>3.64</v>
      </c>
      <c r="G878" s="35">
        <v>19778270</v>
      </c>
      <c r="H878" s="35">
        <v>16154758</v>
      </c>
      <c r="I878" s="35">
        <v>5.5090000000000003</v>
      </c>
      <c r="J878" s="35" t="s">
        <v>34</v>
      </c>
      <c r="K878" s="35">
        <v>2.2000000000000002</v>
      </c>
    </row>
    <row r="879" spans="1:12" x14ac:dyDescent="0.2">
      <c r="A879" s="35">
        <v>14</v>
      </c>
      <c r="B879" s="35">
        <v>14</v>
      </c>
      <c r="C879" s="35" t="s">
        <v>256</v>
      </c>
      <c r="D879" s="35" t="s">
        <v>37</v>
      </c>
      <c r="F879" s="35">
        <v>3.63</v>
      </c>
      <c r="G879" s="35">
        <v>19769046</v>
      </c>
      <c r="H879" s="35">
        <v>16170783</v>
      </c>
      <c r="I879" s="35">
        <v>5.5010000000000003</v>
      </c>
      <c r="J879" s="35" t="s">
        <v>34</v>
      </c>
      <c r="K879" s="35">
        <v>2.2000000000000002</v>
      </c>
    </row>
    <row r="880" spans="1:12" x14ac:dyDescent="0.2">
      <c r="A880" s="35">
        <v>15</v>
      </c>
      <c r="B880" s="35">
        <v>15</v>
      </c>
      <c r="C880" s="35" t="s">
        <v>255</v>
      </c>
      <c r="D880" s="35" t="s">
        <v>37</v>
      </c>
      <c r="F880" s="35">
        <v>3.64</v>
      </c>
      <c r="G880" s="35">
        <v>991761.375</v>
      </c>
      <c r="H880" s="35">
        <v>848011.56299999997</v>
      </c>
      <c r="I880" s="35">
        <v>5.2629999999999999</v>
      </c>
      <c r="J880" s="35" t="s">
        <v>34</v>
      </c>
      <c r="K880" s="35">
        <v>2.1</v>
      </c>
    </row>
    <row r="881" spans="1:11" x14ac:dyDescent="0.2">
      <c r="A881" s="35">
        <v>16</v>
      </c>
      <c r="B881" s="35">
        <v>16</v>
      </c>
      <c r="C881" s="35" t="s">
        <v>254</v>
      </c>
      <c r="D881" s="35" t="s">
        <v>37</v>
      </c>
      <c r="F881" s="35">
        <v>3.64</v>
      </c>
      <c r="G881" s="35">
        <v>3931632.5</v>
      </c>
      <c r="H881" s="35">
        <v>11066264</v>
      </c>
      <c r="I881" s="35">
        <v>1.599</v>
      </c>
      <c r="J881" s="35" t="s">
        <v>34</v>
      </c>
      <c r="K881" s="35">
        <v>0.6</v>
      </c>
    </row>
    <row r="882" spans="1:11" x14ac:dyDescent="0.2">
      <c r="A882" s="35">
        <v>17</v>
      </c>
      <c r="B882" s="35">
        <v>17</v>
      </c>
      <c r="C882" s="35" t="s">
        <v>253</v>
      </c>
      <c r="D882" s="35" t="s">
        <v>37</v>
      </c>
      <c r="F882" s="35">
        <v>3.63</v>
      </c>
      <c r="G882" s="35">
        <v>3776499.75</v>
      </c>
      <c r="H882" s="35">
        <v>11389204</v>
      </c>
      <c r="I882" s="35">
        <v>1.492</v>
      </c>
      <c r="J882" s="35" t="s">
        <v>34</v>
      </c>
      <c r="K882" s="35">
        <v>0.6</v>
      </c>
    </row>
    <row r="883" spans="1:11" x14ac:dyDescent="0.2">
      <c r="A883" s="35">
        <v>18</v>
      </c>
      <c r="B883" s="35">
        <v>18</v>
      </c>
      <c r="C883" s="35" t="s">
        <v>252</v>
      </c>
      <c r="D883" s="35" t="s">
        <v>37</v>
      </c>
      <c r="F883" s="35">
        <v>3.64</v>
      </c>
      <c r="G883" s="35">
        <v>1446171.875</v>
      </c>
      <c r="H883" s="35">
        <v>9863242</v>
      </c>
      <c r="I883" s="35">
        <v>0.66</v>
      </c>
      <c r="J883" s="35" t="s">
        <v>34</v>
      </c>
      <c r="K883" s="35">
        <v>0.2</v>
      </c>
    </row>
    <row r="884" spans="1:11" x14ac:dyDescent="0.2">
      <c r="A884" s="35">
        <v>19</v>
      </c>
      <c r="B884" s="35">
        <v>19</v>
      </c>
      <c r="C884" s="35" t="s">
        <v>251</v>
      </c>
      <c r="D884" s="35" t="s">
        <v>37</v>
      </c>
      <c r="F884" s="35">
        <v>3.63</v>
      </c>
      <c r="G884" s="35">
        <v>3816345.25</v>
      </c>
      <c r="H884" s="35">
        <v>11212711</v>
      </c>
      <c r="I884" s="35">
        <v>1.532</v>
      </c>
      <c r="J884" s="35" t="s">
        <v>34</v>
      </c>
      <c r="K884" s="35">
        <v>0.6</v>
      </c>
    </row>
    <row r="885" spans="1:11" x14ac:dyDescent="0.2">
      <c r="A885" s="35">
        <v>20</v>
      </c>
      <c r="B885" s="35">
        <v>20</v>
      </c>
      <c r="C885" s="35" t="s">
        <v>250</v>
      </c>
      <c r="D885" s="35" t="s">
        <v>37</v>
      </c>
      <c r="F885" s="35">
        <v>3.63</v>
      </c>
      <c r="G885" s="35">
        <v>4040275.5</v>
      </c>
      <c r="H885" s="35">
        <v>11666819</v>
      </c>
      <c r="I885" s="35">
        <v>1.5580000000000001</v>
      </c>
      <c r="J885" s="35" t="s">
        <v>34</v>
      </c>
      <c r="K885" s="35">
        <v>0.6</v>
      </c>
    </row>
    <row r="886" spans="1:11" x14ac:dyDescent="0.2">
      <c r="A886" s="35">
        <v>21</v>
      </c>
      <c r="B886" s="35">
        <v>21</v>
      </c>
      <c r="C886" s="35" t="s">
        <v>249</v>
      </c>
      <c r="D886" s="35" t="s">
        <v>37</v>
      </c>
      <c r="F886" s="35">
        <v>3.63</v>
      </c>
      <c r="G886" s="35">
        <v>4039990</v>
      </c>
      <c r="H886" s="35">
        <v>11404638</v>
      </c>
      <c r="I886" s="35">
        <v>1.5940000000000001</v>
      </c>
      <c r="J886" s="35" t="s">
        <v>34</v>
      </c>
      <c r="K886" s="35">
        <v>0.6</v>
      </c>
    </row>
    <row r="887" spans="1:11" x14ac:dyDescent="0.2">
      <c r="A887" s="35">
        <v>22</v>
      </c>
      <c r="B887" s="35">
        <v>22</v>
      </c>
      <c r="C887" s="35" t="s">
        <v>248</v>
      </c>
      <c r="D887" s="35" t="s">
        <v>37</v>
      </c>
      <c r="F887" s="35">
        <v>3.61</v>
      </c>
      <c r="G887" s="35">
        <v>11195119</v>
      </c>
      <c r="H887" s="35">
        <v>22092788</v>
      </c>
      <c r="I887" s="35">
        <v>2.2799999999999998</v>
      </c>
      <c r="J887" s="35" t="s">
        <v>34</v>
      </c>
      <c r="K887" s="35">
        <v>0.9</v>
      </c>
    </row>
    <row r="888" spans="1:11" x14ac:dyDescent="0.2">
      <c r="A888" s="35">
        <v>23</v>
      </c>
      <c r="B888" s="35">
        <v>23</v>
      </c>
      <c r="C888" s="35" t="s">
        <v>247</v>
      </c>
      <c r="D888" s="35" t="s">
        <v>37</v>
      </c>
      <c r="F888" s="35">
        <v>3.6</v>
      </c>
      <c r="G888" s="35">
        <v>12355142</v>
      </c>
      <c r="H888" s="35">
        <v>22542802</v>
      </c>
      <c r="I888" s="35">
        <v>2.4660000000000002</v>
      </c>
      <c r="J888" s="35" t="s">
        <v>34</v>
      </c>
      <c r="K888" s="35">
        <v>1</v>
      </c>
    </row>
    <row r="889" spans="1:11" x14ac:dyDescent="0.2">
      <c r="A889" s="35">
        <v>24</v>
      </c>
      <c r="B889" s="35">
        <v>24</v>
      </c>
      <c r="C889" s="35" t="s">
        <v>246</v>
      </c>
      <c r="D889" s="35" t="s">
        <v>37</v>
      </c>
      <c r="F889" s="35">
        <v>3.6</v>
      </c>
      <c r="G889" s="35">
        <v>12434913</v>
      </c>
      <c r="H889" s="35">
        <v>22035378</v>
      </c>
      <c r="I889" s="35">
        <v>2.5390000000000001</v>
      </c>
      <c r="J889" s="35" t="s">
        <v>34</v>
      </c>
      <c r="K889" s="35">
        <v>1</v>
      </c>
    </row>
    <row r="890" spans="1:11" x14ac:dyDescent="0.2">
      <c r="A890" s="35">
        <v>25</v>
      </c>
      <c r="B890" s="35">
        <v>25</v>
      </c>
      <c r="C890" s="35" t="s">
        <v>245</v>
      </c>
      <c r="D890" s="35" t="s">
        <v>37</v>
      </c>
      <c r="F890" s="35">
        <v>3.6</v>
      </c>
      <c r="G890" s="35">
        <v>13008780</v>
      </c>
      <c r="H890" s="35">
        <v>21597110</v>
      </c>
      <c r="I890" s="35">
        <v>2.7109999999999999</v>
      </c>
      <c r="J890" s="35" t="s">
        <v>34</v>
      </c>
      <c r="K890" s="35">
        <v>1.1000000000000001</v>
      </c>
    </row>
    <row r="891" spans="1:11" x14ac:dyDescent="0.2">
      <c r="A891" s="35">
        <v>26</v>
      </c>
      <c r="B891" s="35">
        <v>26</v>
      </c>
      <c r="C891" s="35" t="s">
        <v>244</v>
      </c>
      <c r="D891" s="35" t="s">
        <v>37</v>
      </c>
      <c r="F891" s="35">
        <v>3.6</v>
      </c>
      <c r="G891" s="35">
        <v>12382200</v>
      </c>
      <c r="H891" s="35">
        <v>21407108</v>
      </c>
      <c r="I891" s="35">
        <v>2.6030000000000002</v>
      </c>
      <c r="J891" s="35" t="s">
        <v>34</v>
      </c>
      <c r="K891" s="35">
        <v>1</v>
      </c>
    </row>
    <row r="892" spans="1:11" x14ac:dyDescent="0.2">
      <c r="A892" s="35">
        <v>27</v>
      </c>
      <c r="B892" s="35">
        <v>27</v>
      </c>
      <c r="C892" s="35" t="s">
        <v>243</v>
      </c>
      <c r="D892" s="35" t="s">
        <v>37</v>
      </c>
      <c r="F892" s="35">
        <v>3.6</v>
      </c>
      <c r="G892" s="35">
        <v>13312342</v>
      </c>
      <c r="H892" s="35">
        <v>22825342</v>
      </c>
      <c r="I892" s="35">
        <v>2.625</v>
      </c>
      <c r="J892" s="35" t="s">
        <v>34</v>
      </c>
      <c r="K892" s="35">
        <v>1</v>
      </c>
    </row>
    <row r="893" spans="1:11" x14ac:dyDescent="0.2">
      <c r="A893" s="35">
        <v>28</v>
      </c>
      <c r="B893" s="35">
        <v>28</v>
      </c>
      <c r="C893" s="35" t="s">
        <v>242</v>
      </c>
      <c r="D893" s="35" t="s">
        <v>37</v>
      </c>
      <c r="F893" s="35">
        <v>3.6</v>
      </c>
      <c r="G893" s="35">
        <v>45812152</v>
      </c>
      <c r="H893" s="35">
        <v>18770996</v>
      </c>
      <c r="I893" s="35">
        <v>10.983000000000001</v>
      </c>
      <c r="J893" s="35" t="s">
        <v>34</v>
      </c>
      <c r="K893" s="35">
        <v>4.7</v>
      </c>
    </row>
    <row r="894" spans="1:11" x14ac:dyDescent="0.2">
      <c r="A894" s="35">
        <v>29</v>
      </c>
      <c r="B894" s="35">
        <v>29</v>
      </c>
      <c r="C894" s="35" t="s">
        <v>241</v>
      </c>
      <c r="D894" s="35" t="s">
        <v>37</v>
      </c>
      <c r="F894" s="35">
        <v>3.59</v>
      </c>
      <c r="G894" s="35">
        <v>43830596</v>
      </c>
      <c r="H894" s="35">
        <v>19394154</v>
      </c>
      <c r="I894" s="35">
        <v>10.17</v>
      </c>
      <c r="J894" s="35" t="s">
        <v>34</v>
      </c>
      <c r="K894" s="35">
        <v>4.3</v>
      </c>
    </row>
    <row r="895" spans="1:11" x14ac:dyDescent="0.2">
      <c r="A895" s="35">
        <v>30</v>
      </c>
      <c r="B895" s="35">
        <v>30</v>
      </c>
      <c r="C895" s="35" t="s">
        <v>240</v>
      </c>
      <c r="D895" s="35" t="s">
        <v>37</v>
      </c>
      <c r="F895" s="35">
        <v>3.59</v>
      </c>
      <c r="G895" s="35">
        <v>40039560</v>
      </c>
      <c r="H895" s="35">
        <v>18687538</v>
      </c>
      <c r="I895" s="35">
        <v>9.6419999999999995</v>
      </c>
      <c r="J895" s="35" t="s">
        <v>34</v>
      </c>
      <c r="K895" s="35">
        <v>4</v>
      </c>
    </row>
    <row r="896" spans="1:11" x14ac:dyDescent="0.2">
      <c r="A896" s="35">
        <v>31</v>
      </c>
      <c r="B896" s="35">
        <v>31</v>
      </c>
      <c r="C896" s="35" t="s">
        <v>239</v>
      </c>
      <c r="D896" s="35" t="s">
        <v>37</v>
      </c>
      <c r="F896" s="35">
        <v>3.59</v>
      </c>
      <c r="G896" s="35">
        <v>40560448</v>
      </c>
      <c r="H896" s="35">
        <v>18709280</v>
      </c>
      <c r="I896" s="35">
        <v>9.7560000000000002</v>
      </c>
      <c r="J896" s="35" t="s">
        <v>34</v>
      </c>
      <c r="K896" s="35">
        <v>4.0999999999999996</v>
      </c>
    </row>
    <row r="897" spans="1:11" x14ac:dyDescent="0.2">
      <c r="A897" s="35">
        <v>32</v>
      </c>
      <c r="B897" s="35">
        <v>32</v>
      </c>
      <c r="C897" s="35" t="s">
        <v>238</v>
      </c>
      <c r="D897" s="35" t="s">
        <v>37</v>
      </c>
      <c r="F897" s="35">
        <v>3.6</v>
      </c>
      <c r="G897" s="35">
        <v>38822468</v>
      </c>
      <c r="H897" s="35">
        <v>19000050</v>
      </c>
      <c r="I897" s="35">
        <v>9.1950000000000003</v>
      </c>
      <c r="J897" s="35" t="s">
        <v>34</v>
      </c>
      <c r="K897" s="35">
        <v>3.8</v>
      </c>
    </row>
    <row r="898" spans="1:11" x14ac:dyDescent="0.2">
      <c r="A898" s="35">
        <v>33</v>
      </c>
      <c r="B898" s="35">
        <v>33</v>
      </c>
      <c r="C898" s="35" t="s">
        <v>237</v>
      </c>
      <c r="D898" s="35" t="s">
        <v>37</v>
      </c>
      <c r="H898" s="35">
        <v>15782562</v>
      </c>
      <c r="J898" s="35" t="s">
        <v>33</v>
      </c>
    </row>
    <row r="899" spans="1:11" x14ac:dyDescent="0.2">
      <c r="A899" s="35">
        <v>34</v>
      </c>
      <c r="B899" s="35">
        <v>34</v>
      </c>
      <c r="C899" s="35" t="s">
        <v>236</v>
      </c>
      <c r="D899" s="35" t="s">
        <v>37</v>
      </c>
      <c r="H899" s="35">
        <v>26181.756000000001</v>
      </c>
      <c r="J899" s="35" t="s">
        <v>33</v>
      </c>
    </row>
    <row r="900" spans="1:11" x14ac:dyDescent="0.2">
      <c r="A900" s="35">
        <v>35</v>
      </c>
      <c r="B900" s="35">
        <v>35</v>
      </c>
      <c r="C900" s="35" t="s">
        <v>235</v>
      </c>
      <c r="D900" s="35" t="s">
        <v>37</v>
      </c>
      <c r="F900" s="35">
        <v>3.63</v>
      </c>
      <c r="G900" s="35">
        <v>10935617</v>
      </c>
      <c r="H900" s="35">
        <v>13858072</v>
      </c>
      <c r="I900" s="35">
        <v>3.5510000000000002</v>
      </c>
      <c r="J900" s="35" t="s">
        <v>34</v>
      </c>
      <c r="K900" s="35">
        <v>1.4</v>
      </c>
    </row>
    <row r="901" spans="1:11" x14ac:dyDescent="0.2">
      <c r="A901" s="35">
        <v>36</v>
      </c>
      <c r="B901" s="35">
        <v>36</v>
      </c>
      <c r="C901" s="35" t="s">
        <v>234</v>
      </c>
      <c r="D901" s="35" t="s">
        <v>37</v>
      </c>
      <c r="F901" s="35">
        <v>3.63</v>
      </c>
      <c r="G901" s="35">
        <v>8244982.5</v>
      </c>
      <c r="H901" s="35">
        <v>13519923</v>
      </c>
      <c r="I901" s="35">
        <v>2.7440000000000002</v>
      </c>
      <c r="J901" s="35" t="s">
        <v>34</v>
      </c>
      <c r="K901" s="35">
        <v>1.1000000000000001</v>
      </c>
    </row>
    <row r="902" spans="1:11" x14ac:dyDescent="0.2">
      <c r="A902" s="35">
        <v>37</v>
      </c>
      <c r="B902" s="35">
        <v>37</v>
      </c>
      <c r="C902" s="35" t="s">
        <v>233</v>
      </c>
      <c r="D902" s="35" t="s">
        <v>37</v>
      </c>
      <c r="F902" s="35">
        <v>3.63</v>
      </c>
      <c r="G902" s="35">
        <v>8603401</v>
      </c>
      <c r="H902" s="35">
        <v>13726478</v>
      </c>
      <c r="I902" s="35">
        <v>2.82</v>
      </c>
      <c r="J902" s="35" t="s">
        <v>34</v>
      </c>
      <c r="K902" s="35">
        <v>1.1000000000000001</v>
      </c>
    </row>
    <row r="903" spans="1:11" x14ac:dyDescent="0.2">
      <c r="A903" s="35">
        <v>38</v>
      </c>
      <c r="B903" s="35">
        <v>38</v>
      </c>
      <c r="C903" s="35" t="s">
        <v>232</v>
      </c>
      <c r="D903" s="35" t="s">
        <v>37</v>
      </c>
      <c r="F903" s="35">
        <v>3.62</v>
      </c>
      <c r="G903" s="35">
        <v>8813480</v>
      </c>
      <c r="H903" s="35">
        <v>13998738</v>
      </c>
      <c r="I903" s="35">
        <v>2.8330000000000002</v>
      </c>
      <c r="J903" s="35" t="s">
        <v>34</v>
      </c>
      <c r="K903" s="35">
        <v>1.1000000000000001</v>
      </c>
    </row>
    <row r="904" spans="1:11" x14ac:dyDescent="0.2">
      <c r="A904" s="35">
        <v>39</v>
      </c>
      <c r="B904" s="35">
        <v>39</v>
      </c>
      <c r="C904" s="35" t="s">
        <v>231</v>
      </c>
      <c r="D904" s="35" t="s">
        <v>37</v>
      </c>
      <c r="F904" s="35">
        <v>3.63</v>
      </c>
      <c r="G904" s="35">
        <v>8466845</v>
      </c>
      <c r="H904" s="35">
        <v>13729447</v>
      </c>
      <c r="I904" s="35">
        <v>2.7749999999999999</v>
      </c>
      <c r="J904" s="35" t="s">
        <v>34</v>
      </c>
      <c r="K904" s="35">
        <v>1.1000000000000001</v>
      </c>
    </row>
    <row r="905" spans="1:11" x14ac:dyDescent="0.2">
      <c r="A905" s="35">
        <v>40</v>
      </c>
      <c r="B905" s="35">
        <v>40</v>
      </c>
      <c r="C905" s="35" t="s">
        <v>230</v>
      </c>
      <c r="D905" s="35" t="s">
        <v>37</v>
      </c>
      <c r="F905" s="35">
        <v>3.63</v>
      </c>
      <c r="G905" s="35">
        <v>8719295</v>
      </c>
      <c r="H905" s="35">
        <v>13901653</v>
      </c>
      <c r="I905" s="35">
        <v>2.8220000000000001</v>
      </c>
      <c r="J905" s="35" t="s">
        <v>34</v>
      </c>
      <c r="K905" s="35">
        <v>1.1000000000000001</v>
      </c>
    </row>
    <row r="906" spans="1:11" x14ac:dyDescent="0.2">
      <c r="A906" s="35">
        <v>41</v>
      </c>
      <c r="B906" s="35">
        <v>41</v>
      </c>
      <c r="C906" s="35" t="s">
        <v>229</v>
      </c>
      <c r="D906" s="35" t="s">
        <v>37</v>
      </c>
      <c r="F906" s="35">
        <v>3.59</v>
      </c>
      <c r="G906" s="35">
        <v>18690284</v>
      </c>
      <c r="H906" s="35">
        <v>21320612</v>
      </c>
      <c r="I906" s="35">
        <v>3.9449999999999998</v>
      </c>
      <c r="J906" s="35" t="s">
        <v>34</v>
      </c>
      <c r="K906" s="35">
        <v>1.6</v>
      </c>
    </row>
    <row r="907" spans="1:11" x14ac:dyDescent="0.2">
      <c r="A907" s="35">
        <v>42</v>
      </c>
      <c r="B907" s="35">
        <v>42</v>
      </c>
      <c r="C907" s="35" t="s">
        <v>228</v>
      </c>
      <c r="D907" s="35" t="s">
        <v>37</v>
      </c>
      <c r="F907" s="35">
        <v>3.59</v>
      </c>
      <c r="G907" s="35">
        <v>19061326</v>
      </c>
      <c r="H907" s="35">
        <v>21864928</v>
      </c>
      <c r="I907" s="35">
        <v>3.923</v>
      </c>
      <c r="J907" s="35" t="s">
        <v>34</v>
      </c>
      <c r="K907" s="35">
        <v>1.5</v>
      </c>
    </row>
    <row r="908" spans="1:11" x14ac:dyDescent="0.2">
      <c r="A908" s="35">
        <v>43</v>
      </c>
      <c r="B908" s="35">
        <v>43</v>
      </c>
      <c r="C908" s="35" t="s">
        <v>227</v>
      </c>
      <c r="D908" s="35" t="s">
        <v>37</v>
      </c>
      <c r="F908" s="35">
        <v>3.6</v>
      </c>
      <c r="G908" s="35">
        <v>19188032</v>
      </c>
      <c r="H908" s="35">
        <v>21907908</v>
      </c>
      <c r="I908" s="35">
        <v>3.9409999999999998</v>
      </c>
      <c r="J908" s="35" t="s">
        <v>34</v>
      </c>
      <c r="K908" s="35">
        <v>1.6</v>
      </c>
    </row>
    <row r="909" spans="1:11" x14ac:dyDescent="0.2">
      <c r="A909" s="35">
        <v>44</v>
      </c>
      <c r="B909" s="35">
        <v>44</v>
      </c>
      <c r="C909" s="35" t="s">
        <v>226</v>
      </c>
      <c r="D909" s="35" t="s">
        <v>37</v>
      </c>
      <c r="F909" s="35">
        <v>3.59</v>
      </c>
      <c r="G909" s="35">
        <v>18698698</v>
      </c>
      <c r="H909" s="35">
        <v>21905404</v>
      </c>
      <c r="I909" s="35">
        <v>3.8410000000000002</v>
      </c>
      <c r="J909" s="35" t="s">
        <v>34</v>
      </c>
      <c r="K909" s="35">
        <v>1.5</v>
      </c>
    </row>
    <row r="910" spans="1:11" x14ac:dyDescent="0.2">
      <c r="A910" s="35">
        <v>45</v>
      </c>
      <c r="B910" s="35">
        <v>45</v>
      </c>
      <c r="C910" s="35" t="s">
        <v>225</v>
      </c>
      <c r="D910" s="35" t="s">
        <v>37</v>
      </c>
      <c r="F910" s="35">
        <v>3.59</v>
      </c>
      <c r="G910" s="35">
        <v>18554592</v>
      </c>
      <c r="H910" s="35">
        <v>21402636</v>
      </c>
      <c r="I910" s="35">
        <v>3.9009999999999998</v>
      </c>
      <c r="J910" s="35" t="s">
        <v>34</v>
      </c>
      <c r="K910" s="35">
        <v>1.5</v>
      </c>
    </row>
    <row r="911" spans="1:11" x14ac:dyDescent="0.2">
      <c r="A911" s="35">
        <v>46</v>
      </c>
      <c r="B911" s="35">
        <v>46</v>
      </c>
      <c r="C911" s="35" t="s">
        <v>224</v>
      </c>
      <c r="D911" s="35" t="s">
        <v>37</v>
      </c>
      <c r="F911" s="35">
        <v>3.59</v>
      </c>
      <c r="G911" s="35">
        <v>19025332</v>
      </c>
      <c r="H911" s="35">
        <v>21378596</v>
      </c>
      <c r="I911" s="35">
        <v>4.0049999999999999</v>
      </c>
      <c r="J911" s="35" t="s">
        <v>34</v>
      </c>
      <c r="K911" s="35">
        <v>1.6</v>
      </c>
    </row>
    <row r="912" spans="1:11" x14ac:dyDescent="0.2">
      <c r="A912" s="35">
        <v>47</v>
      </c>
      <c r="B912" s="35">
        <v>47</v>
      </c>
      <c r="C912" s="35" t="s">
        <v>223</v>
      </c>
      <c r="D912" s="35" t="s">
        <v>37</v>
      </c>
      <c r="F912" s="35">
        <v>3.61</v>
      </c>
      <c r="G912" s="35">
        <v>6553218.5</v>
      </c>
      <c r="H912" s="35">
        <v>21542138</v>
      </c>
      <c r="I912" s="35">
        <v>1.369</v>
      </c>
      <c r="J912" s="35" t="s">
        <v>34</v>
      </c>
      <c r="K912" s="35">
        <v>0.5</v>
      </c>
    </row>
    <row r="913" spans="1:11" x14ac:dyDescent="0.2">
      <c r="A913" s="35">
        <v>48</v>
      </c>
      <c r="B913" s="35">
        <v>48</v>
      </c>
      <c r="C913" s="35" t="s">
        <v>222</v>
      </c>
      <c r="D913" s="35" t="s">
        <v>37</v>
      </c>
      <c r="F913" s="35">
        <v>3.62</v>
      </c>
      <c r="G913" s="35">
        <v>5044287.5</v>
      </c>
      <c r="H913" s="35">
        <v>21420290</v>
      </c>
      <c r="I913" s="35">
        <v>1.06</v>
      </c>
      <c r="J913" s="35" t="s">
        <v>34</v>
      </c>
      <c r="K913" s="35">
        <v>0.4</v>
      </c>
    </row>
    <row r="914" spans="1:11" x14ac:dyDescent="0.2">
      <c r="A914" s="35">
        <v>49</v>
      </c>
      <c r="B914" s="35">
        <v>49</v>
      </c>
      <c r="C914" s="35" t="s">
        <v>221</v>
      </c>
      <c r="D914" s="35" t="s">
        <v>37</v>
      </c>
      <c r="F914" s="35">
        <v>3.62</v>
      </c>
      <c r="G914" s="35">
        <v>4868476</v>
      </c>
      <c r="H914" s="35">
        <v>22186364</v>
      </c>
      <c r="I914" s="35">
        <v>0.98699999999999999</v>
      </c>
      <c r="J914" s="35" t="s">
        <v>34</v>
      </c>
      <c r="K914" s="35">
        <v>0.4</v>
      </c>
    </row>
    <row r="915" spans="1:11" x14ac:dyDescent="0.2">
      <c r="A915" s="35">
        <v>50</v>
      </c>
      <c r="B915" s="35">
        <v>50</v>
      </c>
      <c r="C915" s="35" t="s">
        <v>220</v>
      </c>
      <c r="D915" s="35" t="s">
        <v>37</v>
      </c>
      <c r="F915" s="35">
        <v>3.62</v>
      </c>
      <c r="G915" s="35">
        <v>4782915.5</v>
      </c>
      <c r="H915" s="35">
        <v>20974326</v>
      </c>
      <c r="I915" s="35">
        <v>1.026</v>
      </c>
      <c r="J915" s="35" t="s">
        <v>34</v>
      </c>
      <c r="K915" s="35">
        <v>0.4</v>
      </c>
    </row>
    <row r="916" spans="1:11" x14ac:dyDescent="0.2">
      <c r="A916" s="35">
        <v>51</v>
      </c>
      <c r="B916" s="35">
        <v>51</v>
      </c>
      <c r="C916" s="35" t="s">
        <v>219</v>
      </c>
      <c r="D916" s="35" t="s">
        <v>37</v>
      </c>
      <c r="F916" s="35">
        <v>3.63</v>
      </c>
      <c r="G916" s="35">
        <v>4389694</v>
      </c>
      <c r="H916" s="35">
        <v>21834982</v>
      </c>
      <c r="I916" s="35">
        <v>0.90500000000000003</v>
      </c>
      <c r="J916" s="35" t="s">
        <v>34</v>
      </c>
      <c r="K916" s="35">
        <v>0.3</v>
      </c>
    </row>
    <row r="917" spans="1:11" x14ac:dyDescent="0.2">
      <c r="A917" s="35">
        <v>52</v>
      </c>
      <c r="B917" s="35">
        <v>52</v>
      </c>
      <c r="C917" s="35" t="s">
        <v>218</v>
      </c>
      <c r="D917" s="35" t="s">
        <v>37</v>
      </c>
      <c r="F917" s="35">
        <v>3.62</v>
      </c>
      <c r="G917" s="35">
        <v>4440248.5</v>
      </c>
      <c r="H917" s="35">
        <v>21758392</v>
      </c>
      <c r="I917" s="35">
        <v>0.91800000000000004</v>
      </c>
      <c r="J917" s="35" t="s">
        <v>34</v>
      </c>
      <c r="K917" s="35">
        <v>0.3</v>
      </c>
    </row>
    <row r="918" spans="1:11" x14ac:dyDescent="0.2">
      <c r="A918" s="35">
        <v>53</v>
      </c>
      <c r="B918" s="35">
        <v>53</v>
      </c>
      <c r="C918" s="35" t="s">
        <v>217</v>
      </c>
      <c r="D918" s="35" t="s">
        <v>37</v>
      </c>
      <c r="F918" s="35">
        <v>3.63</v>
      </c>
      <c r="G918" s="35">
        <v>7299579</v>
      </c>
      <c r="H918" s="35">
        <v>16479599</v>
      </c>
      <c r="I918" s="35">
        <v>1.9930000000000001</v>
      </c>
      <c r="J918" s="35" t="s">
        <v>34</v>
      </c>
      <c r="K918" s="35">
        <v>0.8</v>
      </c>
    </row>
    <row r="919" spans="1:11" x14ac:dyDescent="0.2">
      <c r="A919" s="35">
        <v>54</v>
      </c>
      <c r="B919" s="35">
        <v>54</v>
      </c>
      <c r="C919" s="35" t="s">
        <v>216</v>
      </c>
      <c r="D919" s="35" t="s">
        <v>37</v>
      </c>
      <c r="F919" s="35">
        <v>3.62</v>
      </c>
      <c r="G919" s="35">
        <v>6241942.5</v>
      </c>
      <c r="H919" s="35">
        <v>16771428</v>
      </c>
      <c r="I919" s="35">
        <v>1.675</v>
      </c>
      <c r="J919" s="35" t="s">
        <v>34</v>
      </c>
      <c r="K919" s="35">
        <v>0.6</v>
      </c>
    </row>
    <row r="920" spans="1:11" x14ac:dyDescent="0.2">
      <c r="A920" s="35">
        <v>55</v>
      </c>
      <c r="B920" s="35">
        <v>55</v>
      </c>
      <c r="C920" s="35" t="s">
        <v>215</v>
      </c>
      <c r="D920" s="35" t="s">
        <v>37</v>
      </c>
      <c r="F920" s="35">
        <v>3.63</v>
      </c>
      <c r="G920" s="35">
        <v>5774655.5</v>
      </c>
      <c r="H920" s="35">
        <v>17112152</v>
      </c>
      <c r="I920" s="35">
        <v>1.5189999999999999</v>
      </c>
      <c r="J920" s="35" t="s">
        <v>34</v>
      </c>
      <c r="K920" s="35">
        <v>0.6</v>
      </c>
    </row>
    <row r="921" spans="1:11" x14ac:dyDescent="0.2">
      <c r="A921" s="35">
        <v>56</v>
      </c>
      <c r="B921" s="35">
        <v>56</v>
      </c>
      <c r="C921" s="35" t="s">
        <v>214</v>
      </c>
      <c r="D921" s="35" t="s">
        <v>37</v>
      </c>
      <c r="F921" s="35">
        <v>3.63</v>
      </c>
      <c r="G921" s="35">
        <v>6741271.5</v>
      </c>
      <c r="H921" s="35">
        <v>17354366</v>
      </c>
      <c r="I921" s="35">
        <v>1.748</v>
      </c>
      <c r="J921" s="35" t="s">
        <v>34</v>
      </c>
      <c r="K921" s="35">
        <v>0.7</v>
      </c>
    </row>
    <row r="922" spans="1:11" x14ac:dyDescent="0.2">
      <c r="A922" s="35">
        <v>57</v>
      </c>
      <c r="B922" s="35">
        <v>57</v>
      </c>
      <c r="C922" s="35" t="s">
        <v>213</v>
      </c>
      <c r="D922" s="35" t="s">
        <v>37</v>
      </c>
      <c r="F922" s="35">
        <v>3.61</v>
      </c>
      <c r="G922" s="35">
        <v>5072913.5</v>
      </c>
      <c r="H922" s="35">
        <v>17016706</v>
      </c>
      <c r="I922" s="35">
        <v>1.3420000000000001</v>
      </c>
      <c r="J922" s="35" t="s">
        <v>34</v>
      </c>
      <c r="K922" s="35">
        <v>0.5</v>
      </c>
    </row>
    <row r="923" spans="1:11" x14ac:dyDescent="0.2">
      <c r="A923" s="35">
        <v>58</v>
      </c>
      <c r="B923" s="35">
        <v>58</v>
      </c>
      <c r="C923" s="35" t="s">
        <v>212</v>
      </c>
      <c r="D923" s="35" t="s">
        <v>37</v>
      </c>
      <c r="F923" s="35">
        <v>3.62</v>
      </c>
      <c r="G923" s="35">
        <v>6991996.5</v>
      </c>
      <c r="H923" s="35">
        <v>17224592</v>
      </c>
      <c r="I923" s="35">
        <v>1.827</v>
      </c>
      <c r="J923" s="35" t="s">
        <v>34</v>
      </c>
      <c r="K923" s="35">
        <v>0.7</v>
      </c>
    </row>
    <row r="924" spans="1:11" x14ac:dyDescent="0.2">
      <c r="A924" s="35">
        <v>59</v>
      </c>
      <c r="B924" s="35">
        <v>59</v>
      </c>
      <c r="C924" s="35" t="s">
        <v>211</v>
      </c>
      <c r="D924" s="35" t="s">
        <v>37</v>
      </c>
      <c r="H924" s="35">
        <v>15997.763999999999</v>
      </c>
      <c r="J924" s="35" t="s">
        <v>33</v>
      </c>
    </row>
    <row r="925" spans="1:11" x14ac:dyDescent="0.2">
      <c r="A925" s="35">
        <v>60</v>
      </c>
      <c r="B925" s="35">
        <v>60</v>
      </c>
      <c r="C925" s="35" t="s">
        <v>210</v>
      </c>
      <c r="D925" s="35" t="s">
        <v>37</v>
      </c>
      <c r="F925" s="35">
        <v>3.58</v>
      </c>
      <c r="G925" s="35">
        <v>7519641</v>
      </c>
      <c r="H925" s="35">
        <v>22198386</v>
      </c>
      <c r="I925" s="35">
        <v>1.524</v>
      </c>
      <c r="J925" s="35" t="s">
        <v>34</v>
      </c>
      <c r="K925" s="35">
        <v>0.6</v>
      </c>
    </row>
    <row r="926" spans="1:11" x14ac:dyDescent="0.2">
      <c r="A926" s="35">
        <v>61</v>
      </c>
      <c r="B926" s="35">
        <v>61</v>
      </c>
      <c r="C926" s="35" t="s">
        <v>209</v>
      </c>
      <c r="D926" s="35" t="s">
        <v>37</v>
      </c>
      <c r="F926" s="35">
        <v>3.6</v>
      </c>
      <c r="G926" s="35">
        <v>7944742</v>
      </c>
      <c r="H926" s="35">
        <v>22662598</v>
      </c>
      <c r="I926" s="35">
        <v>1.5780000000000001</v>
      </c>
      <c r="J926" s="35" t="s">
        <v>34</v>
      </c>
      <c r="K926" s="35">
        <v>0.6</v>
      </c>
    </row>
    <row r="927" spans="1:11" x14ac:dyDescent="0.2">
      <c r="A927" s="35">
        <v>62</v>
      </c>
      <c r="B927" s="35">
        <v>62</v>
      </c>
      <c r="C927" s="35" t="s">
        <v>208</v>
      </c>
      <c r="D927" s="35" t="s">
        <v>37</v>
      </c>
      <c r="F927" s="35">
        <v>3.59</v>
      </c>
      <c r="G927" s="35">
        <v>7994569</v>
      </c>
      <c r="H927" s="35">
        <v>22527694</v>
      </c>
      <c r="I927" s="35">
        <v>1.597</v>
      </c>
      <c r="J927" s="35" t="s">
        <v>34</v>
      </c>
      <c r="K927" s="35">
        <v>0.6</v>
      </c>
    </row>
    <row r="928" spans="1:11" x14ac:dyDescent="0.2">
      <c r="A928" s="35">
        <v>63</v>
      </c>
      <c r="B928" s="35">
        <v>63</v>
      </c>
      <c r="C928" s="35" t="s">
        <v>207</v>
      </c>
      <c r="D928" s="35" t="s">
        <v>37</v>
      </c>
      <c r="F928" s="35">
        <v>3.59</v>
      </c>
      <c r="G928" s="35">
        <v>7673209.5</v>
      </c>
      <c r="H928" s="35">
        <v>22077992</v>
      </c>
      <c r="I928" s="35">
        <v>1.5640000000000001</v>
      </c>
      <c r="J928" s="35" t="s">
        <v>34</v>
      </c>
      <c r="K928" s="35">
        <v>0.6</v>
      </c>
    </row>
    <row r="929" spans="1:12" x14ac:dyDescent="0.2">
      <c r="A929" s="35">
        <v>64</v>
      </c>
      <c r="B929" s="35">
        <v>64</v>
      </c>
      <c r="C929" s="35" t="s">
        <v>206</v>
      </c>
      <c r="D929" s="35" t="s">
        <v>37</v>
      </c>
      <c r="F929" s="35">
        <v>3.6</v>
      </c>
      <c r="G929" s="35">
        <v>8524880</v>
      </c>
      <c r="H929" s="35">
        <v>22836546</v>
      </c>
      <c r="I929" s="35">
        <v>1.68</v>
      </c>
      <c r="J929" s="35" t="s">
        <v>34</v>
      </c>
      <c r="K929" s="35">
        <v>0.6</v>
      </c>
    </row>
    <row r="930" spans="1:12" x14ac:dyDescent="0.2">
      <c r="A930" s="35">
        <v>65</v>
      </c>
      <c r="B930" s="35">
        <v>65</v>
      </c>
      <c r="C930" s="35" t="s">
        <v>205</v>
      </c>
      <c r="D930" s="35" t="s">
        <v>37</v>
      </c>
      <c r="F930" s="35">
        <v>3.6</v>
      </c>
      <c r="G930" s="35">
        <v>8471489</v>
      </c>
      <c r="H930" s="35">
        <v>23137772</v>
      </c>
      <c r="I930" s="35">
        <v>1.6479999999999999</v>
      </c>
      <c r="J930" s="35" t="s">
        <v>34</v>
      </c>
      <c r="K930" s="35">
        <v>0.6</v>
      </c>
    </row>
    <row r="931" spans="1:12" x14ac:dyDescent="0.2">
      <c r="A931" s="35">
        <v>66</v>
      </c>
      <c r="B931" s="35">
        <v>66</v>
      </c>
      <c r="C931" s="35" t="s">
        <v>204</v>
      </c>
      <c r="D931" s="35" t="s">
        <v>37</v>
      </c>
      <c r="H931" s="35">
        <v>13150.598</v>
      </c>
      <c r="J931" s="35" t="s">
        <v>33</v>
      </c>
    </row>
    <row r="932" spans="1:12" x14ac:dyDescent="0.2">
      <c r="A932" s="35">
        <v>67</v>
      </c>
      <c r="B932" s="35">
        <v>67</v>
      </c>
      <c r="C932" s="35" t="s">
        <v>203</v>
      </c>
      <c r="D932" s="35" t="s">
        <v>16</v>
      </c>
      <c r="E932" s="35">
        <v>0</v>
      </c>
      <c r="H932" s="35">
        <v>17427938</v>
      </c>
      <c r="J932" s="35" t="s">
        <v>33</v>
      </c>
    </row>
    <row r="933" spans="1:12" x14ac:dyDescent="0.2">
      <c r="A933" s="35">
        <v>68</v>
      </c>
      <c r="B933" s="35">
        <v>68</v>
      </c>
      <c r="C933" s="35" t="s">
        <v>202</v>
      </c>
      <c r="D933" s="35" t="s">
        <v>16</v>
      </c>
      <c r="E933" s="35">
        <v>0.1</v>
      </c>
      <c r="F933" s="35">
        <v>3.63</v>
      </c>
      <c r="G933" s="35">
        <v>1487758.625</v>
      </c>
      <c r="H933" s="35">
        <v>22671110</v>
      </c>
      <c r="I933" s="35">
        <v>0.29499999999999998</v>
      </c>
      <c r="J933" s="35" t="s">
        <v>34</v>
      </c>
      <c r="K933" s="35">
        <v>0.1</v>
      </c>
      <c r="L933" s="35">
        <v>8.6</v>
      </c>
    </row>
    <row r="934" spans="1:12" x14ac:dyDescent="0.2">
      <c r="A934" s="35">
        <v>69</v>
      </c>
      <c r="B934" s="35">
        <v>69</v>
      </c>
      <c r="C934" s="35" t="s">
        <v>201</v>
      </c>
      <c r="D934" s="35" t="s">
        <v>16</v>
      </c>
      <c r="E934" s="35">
        <v>0.5</v>
      </c>
      <c r="F934" s="35">
        <v>3.62</v>
      </c>
      <c r="G934" s="35">
        <v>6884364</v>
      </c>
      <c r="H934" s="35">
        <v>24325288</v>
      </c>
      <c r="I934" s="35">
        <v>1.274</v>
      </c>
      <c r="J934" s="35" t="s">
        <v>34</v>
      </c>
      <c r="K934" s="35">
        <v>0.5</v>
      </c>
      <c r="L934" s="35">
        <v>-2.5</v>
      </c>
    </row>
    <row r="935" spans="1:12" x14ac:dyDescent="0.2">
      <c r="A935" s="35">
        <v>70</v>
      </c>
      <c r="B935" s="35">
        <v>70</v>
      </c>
      <c r="C935" s="35" t="s">
        <v>200</v>
      </c>
      <c r="D935" s="35" t="s">
        <v>16</v>
      </c>
      <c r="E935" s="35">
        <v>1</v>
      </c>
      <c r="F935" s="35">
        <v>3.62</v>
      </c>
      <c r="G935" s="35">
        <v>13914535</v>
      </c>
      <c r="H935" s="35">
        <v>24515414</v>
      </c>
      <c r="I935" s="35">
        <v>2.5539999999999998</v>
      </c>
      <c r="J935" s="35" t="s">
        <v>34</v>
      </c>
      <c r="K935" s="35">
        <v>1</v>
      </c>
      <c r="L935" s="35">
        <v>-0.7</v>
      </c>
    </row>
    <row r="936" spans="1:12" x14ac:dyDescent="0.2">
      <c r="A936" s="35">
        <v>71</v>
      </c>
      <c r="B936" s="35">
        <v>71</v>
      </c>
      <c r="C936" s="35" t="s">
        <v>199</v>
      </c>
      <c r="D936" s="35" t="s">
        <v>16</v>
      </c>
      <c r="E936" s="35">
        <v>5</v>
      </c>
      <c r="F936" s="35">
        <v>3.62</v>
      </c>
      <c r="G936" s="35">
        <v>65821760</v>
      </c>
      <c r="H936" s="35">
        <v>25049270</v>
      </c>
      <c r="I936" s="35">
        <v>11.824999999999999</v>
      </c>
      <c r="J936" s="35" t="s">
        <v>34</v>
      </c>
      <c r="K936" s="35">
        <v>5.0999999999999996</v>
      </c>
      <c r="L936" s="35">
        <v>1.5</v>
      </c>
    </row>
    <row r="937" spans="1:12" x14ac:dyDescent="0.2">
      <c r="A937" s="35">
        <v>72</v>
      </c>
      <c r="B937" s="35">
        <v>72</v>
      </c>
      <c r="C937" s="35" t="s">
        <v>198</v>
      </c>
      <c r="D937" s="35" t="s">
        <v>16</v>
      </c>
      <c r="E937" s="35">
        <v>10</v>
      </c>
      <c r="F937" s="35">
        <v>3.62</v>
      </c>
      <c r="G937" s="35">
        <v>112770256</v>
      </c>
      <c r="H937" s="35">
        <v>24757632</v>
      </c>
      <c r="I937" s="35">
        <v>20.497</v>
      </c>
      <c r="J937" s="35" t="s">
        <v>34</v>
      </c>
      <c r="K937" s="35">
        <v>9.9</v>
      </c>
      <c r="L937" s="35">
        <v>-1.4</v>
      </c>
    </row>
    <row r="938" spans="1:12" x14ac:dyDescent="0.2">
      <c r="A938" s="35">
        <v>73</v>
      </c>
      <c r="B938" s="35">
        <v>73</v>
      </c>
      <c r="C938" s="35" t="s">
        <v>197</v>
      </c>
      <c r="D938" s="35" t="s">
        <v>16</v>
      </c>
      <c r="E938" s="35">
        <v>50</v>
      </c>
      <c r="F938" s="35">
        <v>3.58</v>
      </c>
      <c r="G938" s="35">
        <v>172160608</v>
      </c>
      <c r="H938" s="35">
        <v>16097616</v>
      </c>
      <c r="I938" s="35">
        <v>48.127000000000002</v>
      </c>
      <c r="J938" s="35" t="s">
        <v>35</v>
      </c>
      <c r="K938" s="35">
        <v>47.3</v>
      </c>
      <c r="L938" s="35">
        <v>-5.4</v>
      </c>
    </row>
    <row r="939" spans="1:12" x14ac:dyDescent="0.2">
      <c r="A939" s="35">
        <v>74</v>
      </c>
      <c r="B939" s="35">
        <v>74</v>
      </c>
      <c r="C939" s="35" t="s">
        <v>196</v>
      </c>
      <c r="D939" s="35" t="s">
        <v>16</v>
      </c>
      <c r="E939" s="35">
        <v>100</v>
      </c>
      <c r="H939" s="35">
        <v>11758505</v>
      </c>
      <c r="J939" s="35" t="s">
        <v>33</v>
      </c>
    </row>
    <row r="941" spans="1:12" x14ac:dyDescent="0.2">
      <c r="A941" s="35" t="s">
        <v>293</v>
      </c>
    </row>
    <row r="943" spans="1:12" x14ac:dyDescent="0.2">
      <c r="B943" s="35" t="s">
        <v>270</v>
      </c>
      <c r="C943" s="35" t="s">
        <v>24</v>
      </c>
      <c r="D943" s="35" t="s">
        <v>18</v>
      </c>
      <c r="E943" s="35" t="s">
        <v>25</v>
      </c>
      <c r="F943" s="35" t="s">
        <v>26</v>
      </c>
      <c r="G943" s="35" t="s">
        <v>27</v>
      </c>
      <c r="H943" s="35" t="s">
        <v>28</v>
      </c>
      <c r="I943" s="35" t="s">
        <v>29</v>
      </c>
      <c r="J943" s="35" t="s">
        <v>30</v>
      </c>
      <c r="K943" s="35" t="s">
        <v>31</v>
      </c>
      <c r="L943" s="35" t="s">
        <v>32</v>
      </c>
    </row>
    <row r="944" spans="1:12" x14ac:dyDescent="0.2">
      <c r="A944" s="35">
        <v>1</v>
      </c>
      <c r="B944" s="35">
        <v>1</v>
      </c>
      <c r="C944" s="35" t="s">
        <v>269</v>
      </c>
      <c r="D944" s="35" t="s">
        <v>16</v>
      </c>
      <c r="E944" s="35">
        <v>4.5</v>
      </c>
      <c r="F944" s="35">
        <v>3.63</v>
      </c>
      <c r="G944" s="35">
        <v>19935932</v>
      </c>
      <c r="I944" s="35">
        <v>19935932</v>
      </c>
      <c r="J944" s="35" t="s">
        <v>34</v>
      </c>
      <c r="K944" s="35">
        <v>4.4000000000000004</v>
      </c>
      <c r="L944" s="35">
        <v>-1.1000000000000001</v>
      </c>
    </row>
    <row r="945" spans="1:12" x14ac:dyDescent="0.2">
      <c r="A945" s="35">
        <v>2</v>
      </c>
      <c r="B945" s="35">
        <v>2</v>
      </c>
      <c r="C945" s="35" t="s">
        <v>268</v>
      </c>
      <c r="D945" s="35" t="s">
        <v>16</v>
      </c>
      <c r="E945" s="35">
        <v>4.5</v>
      </c>
      <c r="F945" s="35">
        <v>3.64</v>
      </c>
      <c r="G945" s="35">
        <v>21240996</v>
      </c>
      <c r="I945" s="35">
        <v>21240996</v>
      </c>
      <c r="J945" s="35" t="s">
        <v>34</v>
      </c>
      <c r="K945" s="35">
        <v>4.7</v>
      </c>
      <c r="L945" s="35">
        <v>5.4</v>
      </c>
    </row>
    <row r="946" spans="1:12" x14ac:dyDescent="0.2">
      <c r="A946" s="35">
        <v>3</v>
      </c>
      <c r="B946" s="35">
        <v>3</v>
      </c>
      <c r="C946" s="35" t="s">
        <v>267</v>
      </c>
      <c r="D946" s="35" t="s">
        <v>16</v>
      </c>
      <c r="E946" s="35">
        <v>4.5</v>
      </c>
      <c r="F946" s="35">
        <v>3.65</v>
      </c>
      <c r="G946" s="35">
        <v>21363758</v>
      </c>
      <c r="I946" s="35">
        <v>21363758</v>
      </c>
      <c r="J946" s="35" t="s">
        <v>34</v>
      </c>
      <c r="K946" s="35">
        <v>4.8</v>
      </c>
      <c r="L946" s="35">
        <v>6</v>
      </c>
    </row>
    <row r="947" spans="1:12" x14ac:dyDescent="0.2">
      <c r="A947" s="35">
        <v>4</v>
      </c>
      <c r="B947" s="35">
        <v>4</v>
      </c>
      <c r="C947" s="35" t="s">
        <v>266</v>
      </c>
      <c r="D947" s="35" t="s">
        <v>16</v>
      </c>
      <c r="E947" s="35">
        <v>4.5</v>
      </c>
      <c r="F947" s="35">
        <v>3.64</v>
      </c>
      <c r="G947" s="35">
        <v>21534390</v>
      </c>
      <c r="I947" s="35">
        <v>21534390</v>
      </c>
      <c r="J947" s="35" t="s">
        <v>34</v>
      </c>
      <c r="K947" s="35">
        <v>4.8</v>
      </c>
      <c r="L947" s="35">
        <v>6.8</v>
      </c>
    </row>
    <row r="948" spans="1:12" x14ac:dyDescent="0.2">
      <c r="A948" s="35">
        <v>5</v>
      </c>
      <c r="B948" s="35">
        <v>5</v>
      </c>
      <c r="C948" s="35" t="s">
        <v>265</v>
      </c>
      <c r="D948" s="35" t="s">
        <v>16</v>
      </c>
      <c r="E948" s="35">
        <v>4.5</v>
      </c>
      <c r="F948" s="35">
        <v>3.64</v>
      </c>
      <c r="G948" s="35">
        <v>23222772</v>
      </c>
      <c r="I948" s="35">
        <v>23222772</v>
      </c>
      <c r="J948" s="35" t="s">
        <v>34</v>
      </c>
      <c r="K948" s="35">
        <v>5.2</v>
      </c>
      <c r="L948" s="35">
        <v>15.2</v>
      </c>
    </row>
    <row r="949" spans="1:12" x14ac:dyDescent="0.2">
      <c r="A949" s="35">
        <v>6</v>
      </c>
      <c r="B949" s="35">
        <v>6</v>
      </c>
      <c r="C949" s="35" t="s">
        <v>264</v>
      </c>
      <c r="D949" s="35" t="s">
        <v>16</v>
      </c>
      <c r="E949" s="35">
        <v>4.5</v>
      </c>
      <c r="F949" s="35">
        <v>3.63</v>
      </c>
      <c r="G949" s="35">
        <v>22594216</v>
      </c>
      <c r="I949" s="35">
        <v>22594216</v>
      </c>
      <c r="J949" s="35" t="s">
        <v>34</v>
      </c>
      <c r="K949" s="35">
        <v>5</v>
      </c>
      <c r="L949" s="35">
        <v>12.1</v>
      </c>
    </row>
    <row r="950" spans="1:12" x14ac:dyDescent="0.2">
      <c r="A950" s="35">
        <v>7</v>
      </c>
      <c r="B950" s="35">
        <v>7</v>
      </c>
      <c r="C950" s="35" t="s">
        <v>263</v>
      </c>
      <c r="D950" s="35" t="s">
        <v>16</v>
      </c>
      <c r="E950" s="35">
        <v>4.5</v>
      </c>
      <c r="F950" s="35">
        <v>3.62</v>
      </c>
      <c r="G950" s="35">
        <v>14819651</v>
      </c>
      <c r="I950" s="35">
        <v>14819651</v>
      </c>
      <c r="J950" s="35" t="s">
        <v>34</v>
      </c>
      <c r="K950" s="35">
        <v>3.3</v>
      </c>
      <c r="L950" s="35">
        <v>-26.5</v>
      </c>
    </row>
    <row r="951" spans="1:12" x14ac:dyDescent="0.2">
      <c r="A951" s="35">
        <v>8</v>
      </c>
      <c r="B951" s="35">
        <v>8</v>
      </c>
      <c r="C951" s="35" t="s">
        <v>262</v>
      </c>
      <c r="D951" s="35" t="s">
        <v>16</v>
      </c>
      <c r="E951" s="35">
        <v>4.5</v>
      </c>
      <c r="F951" s="35">
        <v>3.61</v>
      </c>
      <c r="G951" s="35">
        <v>11261391</v>
      </c>
      <c r="I951" s="35">
        <v>11261391</v>
      </c>
      <c r="J951" s="35" t="s">
        <v>38</v>
      </c>
      <c r="K951" s="35">
        <v>2.5</v>
      </c>
      <c r="L951" s="35">
        <v>-44.1</v>
      </c>
    </row>
    <row r="952" spans="1:12" x14ac:dyDescent="0.2">
      <c r="A952" s="35">
        <v>9</v>
      </c>
      <c r="B952" s="35">
        <v>9</v>
      </c>
      <c r="C952" s="35" t="s">
        <v>261</v>
      </c>
      <c r="D952" s="35" t="s">
        <v>37</v>
      </c>
      <c r="E952" s="35">
        <v>4.5</v>
      </c>
      <c r="F952" s="35">
        <v>3.66</v>
      </c>
      <c r="G952" s="35">
        <v>17711.398000000001</v>
      </c>
      <c r="I952" s="35">
        <v>17711.398000000001</v>
      </c>
      <c r="J952" s="35" t="s">
        <v>38</v>
      </c>
      <c r="K952" s="35">
        <v>0</v>
      </c>
      <c r="L952" s="35">
        <v>-99.9</v>
      </c>
    </row>
    <row r="953" spans="1:12" x14ac:dyDescent="0.2">
      <c r="A953" s="35">
        <v>10</v>
      </c>
      <c r="B953" s="35">
        <v>10</v>
      </c>
      <c r="C953" s="35" t="s">
        <v>260</v>
      </c>
      <c r="D953" s="35" t="s">
        <v>37</v>
      </c>
      <c r="E953" s="35">
        <v>4.5</v>
      </c>
      <c r="F953" s="35">
        <v>3.63</v>
      </c>
      <c r="G953" s="35">
        <v>15940972</v>
      </c>
      <c r="I953" s="35">
        <v>15940972</v>
      </c>
      <c r="J953" s="35" t="s">
        <v>34</v>
      </c>
      <c r="K953" s="35">
        <v>3.6</v>
      </c>
      <c r="L953" s="35">
        <v>-20.9</v>
      </c>
    </row>
    <row r="954" spans="1:12" x14ac:dyDescent="0.2">
      <c r="A954" s="35">
        <v>11</v>
      </c>
      <c r="B954" s="35">
        <v>11</v>
      </c>
      <c r="C954" s="35" t="s">
        <v>259</v>
      </c>
      <c r="D954" s="35" t="s">
        <v>37</v>
      </c>
      <c r="E954" s="35">
        <v>4.5</v>
      </c>
      <c r="F954" s="35">
        <v>3.64</v>
      </c>
      <c r="G954" s="35">
        <v>16538128</v>
      </c>
      <c r="I954" s="35">
        <v>16538128</v>
      </c>
      <c r="J954" s="35" t="s">
        <v>34</v>
      </c>
      <c r="K954" s="35">
        <v>3.7</v>
      </c>
      <c r="L954" s="35">
        <v>-18</v>
      </c>
    </row>
    <row r="955" spans="1:12" x14ac:dyDescent="0.2">
      <c r="A955" s="35">
        <v>12</v>
      </c>
      <c r="B955" s="35">
        <v>12</v>
      </c>
      <c r="C955" s="35" t="s">
        <v>258</v>
      </c>
      <c r="D955" s="35" t="s">
        <v>37</v>
      </c>
      <c r="E955" s="35">
        <v>4.5</v>
      </c>
      <c r="F955" s="35">
        <v>3.64</v>
      </c>
      <c r="G955" s="35">
        <v>15919421</v>
      </c>
      <c r="I955" s="35">
        <v>15919421</v>
      </c>
      <c r="J955" s="35" t="s">
        <v>34</v>
      </c>
      <c r="K955" s="35">
        <v>3.6</v>
      </c>
      <c r="L955" s="35">
        <v>-21</v>
      </c>
    </row>
    <row r="956" spans="1:12" x14ac:dyDescent="0.2">
      <c r="A956" s="35">
        <v>13</v>
      </c>
      <c r="B956" s="35">
        <v>13</v>
      </c>
      <c r="C956" s="35" t="s">
        <v>257</v>
      </c>
      <c r="D956" s="35" t="s">
        <v>37</v>
      </c>
      <c r="E956" s="35">
        <v>4.5</v>
      </c>
      <c r="F956" s="35">
        <v>3.64</v>
      </c>
      <c r="G956" s="35">
        <v>16154758</v>
      </c>
      <c r="I956" s="35">
        <v>16154758</v>
      </c>
      <c r="J956" s="35" t="s">
        <v>34</v>
      </c>
      <c r="K956" s="35">
        <v>3.6</v>
      </c>
      <c r="L956" s="35">
        <v>-19.899999999999999</v>
      </c>
    </row>
    <row r="957" spans="1:12" x14ac:dyDescent="0.2">
      <c r="A957" s="35">
        <v>14</v>
      </c>
      <c r="B957" s="35">
        <v>14</v>
      </c>
      <c r="C957" s="35" t="s">
        <v>256</v>
      </c>
      <c r="D957" s="35" t="s">
        <v>37</v>
      </c>
      <c r="E957" s="35">
        <v>4.5</v>
      </c>
      <c r="F957" s="35">
        <v>3.63</v>
      </c>
      <c r="G957" s="35">
        <v>16170783</v>
      </c>
      <c r="I957" s="35">
        <v>16170783</v>
      </c>
      <c r="J957" s="35" t="s">
        <v>34</v>
      </c>
      <c r="K957" s="35">
        <v>3.6</v>
      </c>
      <c r="L957" s="35">
        <v>-19.8</v>
      </c>
    </row>
    <row r="958" spans="1:12" x14ac:dyDescent="0.2">
      <c r="A958" s="35">
        <v>15</v>
      </c>
      <c r="B958" s="35">
        <v>15</v>
      </c>
      <c r="C958" s="35" t="s">
        <v>255</v>
      </c>
      <c r="D958" s="35" t="s">
        <v>37</v>
      </c>
      <c r="E958" s="35">
        <v>4.5</v>
      </c>
      <c r="F958" s="35">
        <v>3.65</v>
      </c>
      <c r="G958" s="35">
        <v>848011.56299999997</v>
      </c>
      <c r="I958" s="35">
        <v>848011.56299999997</v>
      </c>
      <c r="J958" s="35" t="s">
        <v>34</v>
      </c>
      <c r="K958" s="35">
        <v>0.2</v>
      </c>
      <c r="L958" s="35">
        <v>-95.8</v>
      </c>
    </row>
    <row r="959" spans="1:12" x14ac:dyDescent="0.2">
      <c r="A959" s="35">
        <v>16</v>
      </c>
      <c r="B959" s="35">
        <v>16</v>
      </c>
      <c r="C959" s="35" t="s">
        <v>254</v>
      </c>
      <c r="D959" s="35" t="s">
        <v>37</v>
      </c>
      <c r="E959" s="35">
        <v>4.5</v>
      </c>
      <c r="F959" s="35">
        <v>3.64</v>
      </c>
      <c r="G959" s="35">
        <v>11066264</v>
      </c>
      <c r="I959" s="35">
        <v>11066264</v>
      </c>
      <c r="J959" s="35" t="s">
        <v>34</v>
      </c>
      <c r="K959" s="35">
        <v>2.5</v>
      </c>
      <c r="L959" s="35">
        <v>-45.1</v>
      </c>
    </row>
    <row r="960" spans="1:12" x14ac:dyDescent="0.2">
      <c r="A960" s="35">
        <v>17</v>
      </c>
      <c r="B960" s="35">
        <v>17</v>
      </c>
      <c r="C960" s="35" t="s">
        <v>253</v>
      </c>
      <c r="D960" s="35" t="s">
        <v>37</v>
      </c>
      <c r="E960" s="35">
        <v>4.5</v>
      </c>
      <c r="F960" s="35">
        <v>3.63</v>
      </c>
      <c r="G960" s="35">
        <v>11389204</v>
      </c>
      <c r="I960" s="35">
        <v>11389204</v>
      </c>
      <c r="J960" s="35" t="s">
        <v>34</v>
      </c>
      <c r="K960" s="35">
        <v>2.5</v>
      </c>
      <c r="L960" s="35">
        <v>-43.5</v>
      </c>
    </row>
    <row r="961" spans="1:12" x14ac:dyDescent="0.2">
      <c r="A961" s="35">
        <v>18</v>
      </c>
      <c r="B961" s="35">
        <v>18</v>
      </c>
      <c r="C961" s="35" t="s">
        <v>252</v>
      </c>
      <c r="D961" s="35" t="s">
        <v>37</v>
      </c>
      <c r="E961" s="35">
        <v>4.5</v>
      </c>
      <c r="F961" s="35">
        <v>3.64</v>
      </c>
      <c r="G961" s="35">
        <v>9863242</v>
      </c>
      <c r="I961" s="35">
        <v>9863242</v>
      </c>
      <c r="J961" s="35" t="s">
        <v>34</v>
      </c>
      <c r="K961" s="35">
        <v>2.2000000000000002</v>
      </c>
      <c r="L961" s="35">
        <v>-51.1</v>
      </c>
    </row>
    <row r="962" spans="1:12" x14ac:dyDescent="0.2">
      <c r="A962" s="35">
        <v>19</v>
      </c>
      <c r="B962" s="35">
        <v>19</v>
      </c>
      <c r="C962" s="35" t="s">
        <v>251</v>
      </c>
      <c r="D962" s="35" t="s">
        <v>37</v>
      </c>
      <c r="E962" s="35">
        <v>4.5</v>
      </c>
      <c r="F962" s="35">
        <v>3.63</v>
      </c>
      <c r="G962" s="35">
        <v>11212711</v>
      </c>
      <c r="I962" s="35">
        <v>11212711</v>
      </c>
      <c r="J962" s="35" t="s">
        <v>34</v>
      </c>
      <c r="K962" s="35">
        <v>2.5</v>
      </c>
      <c r="L962" s="35">
        <v>-44.4</v>
      </c>
    </row>
    <row r="963" spans="1:12" x14ac:dyDescent="0.2">
      <c r="A963" s="35">
        <v>20</v>
      </c>
      <c r="B963" s="35">
        <v>20</v>
      </c>
      <c r="C963" s="35" t="s">
        <v>250</v>
      </c>
      <c r="D963" s="35" t="s">
        <v>37</v>
      </c>
      <c r="E963" s="35">
        <v>4.5</v>
      </c>
      <c r="F963" s="35">
        <v>3.63</v>
      </c>
      <c r="G963" s="35">
        <v>11666819</v>
      </c>
      <c r="I963" s="35">
        <v>11666819</v>
      </c>
      <c r="J963" s="35" t="s">
        <v>34</v>
      </c>
      <c r="K963" s="35">
        <v>2.6</v>
      </c>
      <c r="L963" s="35">
        <v>-42.1</v>
      </c>
    </row>
    <row r="964" spans="1:12" x14ac:dyDescent="0.2">
      <c r="A964" s="35">
        <v>21</v>
      </c>
      <c r="B964" s="35">
        <v>21</v>
      </c>
      <c r="C964" s="35" t="s">
        <v>249</v>
      </c>
      <c r="D964" s="35" t="s">
        <v>37</v>
      </c>
      <c r="E964" s="35">
        <v>4.5</v>
      </c>
      <c r="F964" s="35">
        <v>3.64</v>
      </c>
      <c r="G964" s="35">
        <v>11404638</v>
      </c>
      <c r="I964" s="35">
        <v>11404638</v>
      </c>
      <c r="J964" s="35" t="s">
        <v>34</v>
      </c>
      <c r="K964" s="35">
        <v>2.5</v>
      </c>
      <c r="L964" s="35">
        <v>-43.4</v>
      </c>
    </row>
    <row r="965" spans="1:12" x14ac:dyDescent="0.2">
      <c r="A965" s="35">
        <v>22</v>
      </c>
      <c r="B965" s="35">
        <v>22</v>
      </c>
      <c r="C965" s="35" t="s">
        <v>248</v>
      </c>
      <c r="D965" s="35" t="s">
        <v>37</v>
      </c>
      <c r="E965" s="35">
        <v>4.5</v>
      </c>
      <c r="F965" s="35">
        <v>3.61</v>
      </c>
      <c r="G965" s="35">
        <v>22092788</v>
      </c>
      <c r="I965" s="35">
        <v>22092788</v>
      </c>
      <c r="J965" s="35" t="s">
        <v>34</v>
      </c>
      <c r="K965" s="35">
        <v>4.9000000000000004</v>
      </c>
      <c r="L965" s="35">
        <v>9.6</v>
      </c>
    </row>
    <row r="966" spans="1:12" x14ac:dyDescent="0.2">
      <c r="A966" s="35">
        <v>23</v>
      </c>
      <c r="B966" s="35">
        <v>23</v>
      </c>
      <c r="C966" s="35" t="s">
        <v>247</v>
      </c>
      <c r="D966" s="35" t="s">
        <v>37</v>
      </c>
      <c r="E966" s="35">
        <v>4.5</v>
      </c>
      <c r="F966" s="35">
        <v>3.6</v>
      </c>
      <c r="G966" s="35">
        <v>22542802</v>
      </c>
      <c r="I966" s="35">
        <v>22542802</v>
      </c>
      <c r="J966" s="35" t="s">
        <v>34</v>
      </c>
      <c r="K966" s="35">
        <v>5</v>
      </c>
      <c r="L966" s="35">
        <v>11.8</v>
      </c>
    </row>
    <row r="967" spans="1:12" x14ac:dyDescent="0.2">
      <c r="A967" s="35">
        <v>24</v>
      </c>
      <c r="B967" s="35">
        <v>24</v>
      </c>
      <c r="C967" s="35" t="s">
        <v>246</v>
      </c>
      <c r="D967" s="35" t="s">
        <v>37</v>
      </c>
      <c r="E967" s="35">
        <v>4.5</v>
      </c>
      <c r="F967" s="35">
        <v>3.6</v>
      </c>
      <c r="G967" s="35">
        <v>22035378</v>
      </c>
      <c r="I967" s="35">
        <v>22035378</v>
      </c>
      <c r="J967" s="35" t="s">
        <v>34</v>
      </c>
      <c r="K967" s="35">
        <v>4.9000000000000004</v>
      </c>
      <c r="L967" s="35">
        <v>9.3000000000000007</v>
      </c>
    </row>
    <row r="968" spans="1:12" x14ac:dyDescent="0.2">
      <c r="A968" s="35">
        <v>25</v>
      </c>
      <c r="B968" s="35">
        <v>25</v>
      </c>
      <c r="C968" s="35" t="s">
        <v>245</v>
      </c>
      <c r="D968" s="35" t="s">
        <v>37</v>
      </c>
      <c r="E968" s="35">
        <v>4.5</v>
      </c>
      <c r="F968" s="35">
        <v>3.6</v>
      </c>
      <c r="G968" s="35">
        <v>21597110</v>
      </c>
      <c r="I968" s="35">
        <v>21597110</v>
      </c>
      <c r="J968" s="35" t="s">
        <v>34</v>
      </c>
      <c r="K968" s="35">
        <v>4.8</v>
      </c>
      <c r="L968" s="35">
        <v>7.1</v>
      </c>
    </row>
    <row r="969" spans="1:12" x14ac:dyDescent="0.2">
      <c r="A969" s="35">
        <v>26</v>
      </c>
      <c r="B969" s="35">
        <v>26</v>
      </c>
      <c r="C969" s="35" t="s">
        <v>244</v>
      </c>
      <c r="D969" s="35" t="s">
        <v>37</v>
      </c>
      <c r="E969" s="35">
        <v>4.5</v>
      </c>
      <c r="F969" s="35">
        <v>3.6</v>
      </c>
      <c r="G969" s="35">
        <v>21407108</v>
      </c>
      <c r="I969" s="35">
        <v>21407108</v>
      </c>
      <c r="J969" s="35" t="s">
        <v>34</v>
      </c>
      <c r="K969" s="35">
        <v>4.8</v>
      </c>
      <c r="L969" s="35">
        <v>6.2</v>
      </c>
    </row>
    <row r="970" spans="1:12" x14ac:dyDescent="0.2">
      <c r="A970" s="35">
        <v>27</v>
      </c>
      <c r="B970" s="35">
        <v>27</v>
      </c>
      <c r="C970" s="35" t="s">
        <v>243</v>
      </c>
      <c r="D970" s="35" t="s">
        <v>37</v>
      </c>
      <c r="E970" s="35">
        <v>4.5</v>
      </c>
      <c r="F970" s="35">
        <v>3.6</v>
      </c>
      <c r="G970" s="35">
        <v>22825342</v>
      </c>
      <c r="I970" s="35">
        <v>22825342</v>
      </c>
      <c r="J970" s="35" t="s">
        <v>34</v>
      </c>
      <c r="K970" s="35">
        <v>5.0999999999999996</v>
      </c>
      <c r="L970" s="35">
        <v>13.2</v>
      </c>
    </row>
    <row r="971" spans="1:12" x14ac:dyDescent="0.2">
      <c r="A971" s="35">
        <v>28</v>
      </c>
      <c r="B971" s="35">
        <v>28</v>
      </c>
      <c r="C971" s="35" t="s">
        <v>242</v>
      </c>
      <c r="D971" s="35" t="s">
        <v>37</v>
      </c>
      <c r="E971" s="35">
        <v>4.5</v>
      </c>
      <c r="F971" s="35">
        <v>3.6</v>
      </c>
      <c r="G971" s="35">
        <v>18770996</v>
      </c>
      <c r="I971" s="35">
        <v>18770996</v>
      </c>
      <c r="J971" s="35" t="s">
        <v>34</v>
      </c>
      <c r="K971" s="35">
        <v>4.2</v>
      </c>
      <c r="L971" s="35">
        <v>-6.9</v>
      </c>
    </row>
    <row r="972" spans="1:12" x14ac:dyDescent="0.2">
      <c r="A972" s="35">
        <v>29</v>
      </c>
      <c r="B972" s="35">
        <v>29</v>
      </c>
      <c r="C972" s="35" t="s">
        <v>241</v>
      </c>
      <c r="D972" s="35" t="s">
        <v>37</v>
      </c>
      <c r="E972" s="35">
        <v>4.5</v>
      </c>
      <c r="F972" s="35">
        <v>3.59</v>
      </c>
      <c r="G972" s="35">
        <v>19394154</v>
      </c>
      <c r="I972" s="35">
        <v>19394154</v>
      </c>
      <c r="J972" s="35" t="s">
        <v>34</v>
      </c>
      <c r="K972" s="35">
        <v>4.3</v>
      </c>
      <c r="L972" s="35">
        <v>-3.8</v>
      </c>
    </row>
    <row r="973" spans="1:12" x14ac:dyDescent="0.2">
      <c r="A973" s="35">
        <v>30</v>
      </c>
      <c r="B973" s="35">
        <v>30</v>
      </c>
      <c r="C973" s="35" t="s">
        <v>240</v>
      </c>
      <c r="D973" s="35" t="s">
        <v>37</v>
      </c>
      <c r="E973" s="35">
        <v>4.5</v>
      </c>
      <c r="F973" s="35">
        <v>3.6</v>
      </c>
      <c r="G973" s="35">
        <v>18687538</v>
      </c>
      <c r="I973" s="35">
        <v>18687538</v>
      </c>
      <c r="J973" s="35" t="s">
        <v>34</v>
      </c>
      <c r="K973" s="35">
        <v>4.2</v>
      </c>
      <c r="L973" s="35">
        <v>-7.3</v>
      </c>
    </row>
    <row r="974" spans="1:12" x14ac:dyDescent="0.2">
      <c r="A974" s="35">
        <v>31</v>
      </c>
      <c r="B974" s="35">
        <v>31</v>
      </c>
      <c r="C974" s="35" t="s">
        <v>239</v>
      </c>
      <c r="D974" s="35" t="s">
        <v>37</v>
      </c>
      <c r="E974" s="35">
        <v>4.5</v>
      </c>
      <c r="F974" s="35">
        <v>3.6</v>
      </c>
      <c r="G974" s="35">
        <v>18709280</v>
      </c>
      <c r="I974" s="35">
        <v>18709280</v>
      </c>
      <c r="J974" s="35" t="s">
        <v>34</v>
      </c>
      <c r="K974" s="35">
        <v>4.2</v>
      </c>
      <c r="L974" s="35">
        <v>-7.2</v>
      </c>
    </row>
    <row r="975" spans="1:12" x14ac:dyDescent="0.2">
      <c r="A975" s="35">
        <v>32</v>
      </c>
      <c r="B975" s="35">
        <v>32</v>
      </c>
      <c r="C975" s="35" t="s">
        <v>238</v>
      </c>
      <c r="D975" s="35" t="s">
        <v>37</v>
      </c>
      <c r="E975" s="35">
        <v>4.5</v>
      </c>
      <c r="F975" s="35">
        <v>3.6</v>
      </c>
      <c r="G975" s="35">
        <v>19000050</v>
      </c>
      <c r="I975" s="35">
        <v>19000050</v>
      </c>
      <c r="J975" s="35" t="s">
        <v>34</v>
      </c>
      <c r="K975" s="35">
        <v>4.2</v>
      </c>
      <c r="L975" s="35">
        <v>-5.8</v>
      </c>
    </row>
    <row r="976" spans="1:12" x14ac:dyDescent="0.2">
      <c r="A976" s="35">
        <v>33</v>
      </c>
      <c r="B976" s="35">
        <v>33</v>
      </c>
      <c r="C976" s="35" t="s">
        <v>237</v>
      </c>
      <c r="D976" s="35" t="s">
        <v>37</v>
      </c>
      <c r="E976" s="35">
        <v>4.5</v>
      </c>
      <c r="F976" s="35">
        <v>3.64</v>
      </c>
      <c r="G976" s="35">
        <v>15782562</v>
      </c>
      <c r="I976" s="35">
        <v>15782562</v>
      </c>
      <c r="J976" s="35" t="s">
        <v>38</v>
      </c>
      <c r="K976" s="35">
        <v>3.5</v>
      </c>
      <c r="L976" s="35">
        <v>-21.7</v>
      </c>
    </row>
    <row r="977" spans="1:12" x14ac:dyDescent="0.2">
      <c r="A977" s="35">
        <v>34</v>
      </c>
      <c r="B977" s="35">
        <v>34</v>
      </c>
      <c r="C977" s="35" t="s">
        <v>236</v>
      </c>
      <c r="D977" s="35" t="s">
        <v>37</v>
      </c>
      <c r="E977" s="35">
        <v>4.5</v>
      </c>
      <c r="F977" s="35">
        <v>3.64</v>
      </c>
      <c r="G977" s="35">
        <v>26181.756000000001</v>
      </c>
      <c r="I977" s="35">
        <v>26181.756000000001</v>
      </c>
      <c r="J977" s="35" t="s">
        <v>38</v>
      </c>
      <c r="K977" s="35">
        <v>0</v>
      </c>
      <c r="L977" s="35">
        <v>-99.9</v>
      </c>
    </row>
    <row r="978" spans="1:12" x14ac:dyDescent="0.2">
      <c r="A978" s="35">
        <v>35</v>
      </c>
      <c r="B978" s="35">
        <v>35</v>
      </c>
      <c r="C978" s="35" t="s">
        <v>235</v>
      </c>
      <c r="D978" s="35" t="s">
        <v>37</v>
      </c>
      <c r="E978" s="35">
        <v>4.5</v>
      </c>
      <c r="F978" s="35">
        <v>3.63</v>
      </c>
      <c r="G978" s="35">
        <v>13858072</v>
      </c>
      <c r="I978" s="35">
        <v>13858072</v>
      </c>
      <c r="J978" s="35" t="s">
        <v>34</v>
      </c>
      <c r="K978" s="35">
        <v>3.1</v>
      </c>
      <c r="L978" s="35">
        <v>-31.3</v>
      </c>
    </row>
    <row r="979" spans="1:12" x14ac:dyDescent="0.2">
      <c r="A979" s="35">
        <v>36</v>
      </c>
      <c r="B979" s="35">
        <v>36</v>
      </c>
      <c r="C979" s="35" t="s">
        <v>234</v>
      </c>
      <c r="D979" s="35" t="s">
        <v>37</v>
      </c>
      <c r="E979" s="35">
        <v>4.5</v>
      </c>
      <c r="F979" s="35">
        <v>3.63</v>
      </c>
      <c r="G979" s="35">
        <v>13519923</v>
      </c>
      <c r="I979" s="35">
        <v>13519923</v>
      </c>
      <c r="J979" s="35" t="s">
        <v>34</v>
      </c>
      <c r="K979" s="35">
        <v>3</v>
      </c>
      <c r="L979" s="35">
        <v>-32.9</v>
      </c>
    </row>
    <row r="980" spans="1:12" x14ac:dyDescent="0.2">
      <c r="A980" s="35">
        <v>37</v>
      </c>
      <c r="B980" s="35">
        <v>37</v>
      </c>
      <c r="C980" s="35" t="s">
        <v>233</v>
      </c>
      <c r="D980" s="35" t="s">
        <v>37</v>
      </c>
      <c r="E980" s="35">
        <v>4.5</v>
      </c>
      <c r="F980" s="35">
        <v>3.63</v>
      </c>
      <c r="G980" s="35">
        <v>13726478</v>
      </c>
      <c r="I980" s="35">
        <v>13726478</v>
      </c>
      <c r="J980" s="35" t="s">
        <v>34</v>
      </c>
      <c r="K980" s="35">
        <v>3.1</v>
      </c>
      <c r="L980" s="35">
        <v>-31.9</v>
      </c>
    </row>
    <row r="981" spans="1:12" x14ac:dyDescent="0.2">
      <c r="A981" s="35">
        <v>38</v>
      </c>
      <c r="B981" s="35">
        <v>38</v>
      </c>
      <c r="C981" s="35" t="s">
        <v>232</v>
      </c>
      <c r="D981" s="35" t="s">
        <v>37</v>
      </c>
      <c r="E981" s="35">
        <v>4.5</v>
      </c>
      <c r="F981" s="35">
        <v>3.63</v>
      </c>
      <c r="G981" s="35">
        <v>13998738</v>
      </c>
      <c r="I981" s="35">
        <v>13998738</v>
      </c>
      <c r="J981" s="35" t="s">
        <v>34</v>
      </c>
      <c r="K981" s="35">
        <v>3.1</v>
      </c>
      <c r="L981" s="35">
        <v>-30.6</v>
      </c>
    </row>
    <row r="982" spans="1:12" x14ac:dyDescent="0.2">
      <c r="A982" s="35">
        <v>39</v>
      </c>
      <c r="B982" s="35">
        <v>39</v>
      </c>
      <c r="C982" s="35" t="s">
        <v>231</v>
      </c>
      <c r="D982" s="35" t="s">
        <v>37</v>
      </c>
      <c r="E982" s="35">
        <v>4.5</v>
      </c>
      <c r="F982" s="35">
        <v>3.63</v>
      </c>
      <c r="G982" s="35">
        <v>13729447</v>
      </c>
      <c r="I982" s="35">
        <v>13729447</v>
      </c>
      <c r="J982" s="35" t="s">
        <v>34</v>
      </c>
      <c r="K982" s="35">
        <v>3.1</v>
      </c>
      <c r="L982" s="35">
        <v>-31.9</v>
      </c>
    </row>
    <row r="983" spans="1:12" x14ac:dyDescent="0.2">
      <c r="A983" s="35">
        <v>40</v>
      </c>
      <c r="B983" s="35">
        <v>40</v>
      </c>
      <c r="C983" s="35" t="s">
        <v>230</v>
      </c>
      <c r="D983" s="35" t="s">
        <v>37</v>
      </c>
      <c r="E983" s="35">
        <v>4.5</v>
      </c>
      <c r="F983" s="35">
        <v>3.63</v>
      </c>
      <c r="G983" s="35">
        <v>13901653</v>
      </c>
      <c r="I983" s="35">
        <v>13901653</v>
      </c>
      <c r="J983" s="35" t="s">
        <v>34</v>
      </c>
      <c r="K983" s="35">
        <v>3.1</v>
      </c>
      <c r="L983" s="35">
        <v>-31</v>
      </c>
    </row>
    <row r="984" spans="1:12" x14ac:dyDescent="0.2">
      <c r="A984" s="35">
        <v>41</v>
      </c>
      <c r="B984" s="35">
        <v>41</v>
      </c>
      <c r="C984" s="35" t="s">
        <v>229</v>
      </c>
      <c r="D984" s="35" t="s">
        <v>37</v>
      </c>
      <c r="E984" s="35">
        <v>4.5</v>
      </c>
      <c r="F984" s="35">
        <v>3.59</v>
      </c>
      <c r="G984" s="35">
        <v>21320612</v>
      </c>
      <c r="I984" s="35">
        <v>21320612</v>
      </c>
      <c r="J984" s="35" t="s">
        <v>34</v>
      </c>
      <c r="K984" s="35">
        <v>4.8</v>
      </c>
      <c r="L984" s="35">
        <v>5.8</v>
      </c>
    </row>
    <row r="985" spans="1:12" x14ac:dyDescent="0.2">
      <c r="A985" s="35">
        <v>42</v>
      </c>
      <c r="B985" s="35">
        <v>42</v>
      </c>
      <c r="C985" s="35" t="s">
        <v>228</v>
      </c>
      <c r="D985" s="35" t="s">
        <v>37</v>
      </c>
      <c r="E985" s="35">
        <v>4.5</v>
      </c>
      <c r="F985" s="35">
        <v>3.59</v>
      </c>
      <c r="G985" s="35">
        <v>21864928</v>
      </c>
      <c r="I985" s="35">
        <v>21864928</v>
      </c>
      <c r="J985" s="35" t="s">
        <v>34</v>
      </c>
      <c r="K985" s="35">
        <v>4.9000000000000004</v>
      </c>
      <c r="L985" s="35">
        <v>8.5</v>
      </c>
    </row>
    <row r="986" spans="1:12" x14ac:dyDescent="0.2">
      <c r="A986" s="35">
        <v>43</v>
      </c>
      <c r="B986" s="35">
        <v>43</v>
      </c>
      <c r="C986" s="35" t="s">
        <v>227</v>
      </c>
      <c r="D986" s="35" t="s">
        <v>37</v>
      </c>
      <c r="E986" s="35">
        <v>4.5</v>
      </c>
      <c r="F986" s="35">
        <v>3.6</v>
      </c>
      <c r="G986" s="35">
        <v>21907908</v>
      </c>
      <c r="I986" s="35">
        <v>21907908</v>
      </c>
      <c r="J986" s="35" t="s">
        <v>34</v>
      </c>
      <c r="K986" s="35">
        <v>4.9000000000000004</v>
      </c>
      <c r="L986" s="35">
        <v>8.6999999999999993</v>
      </c>
    </row>
    <row r="987" spans="1:12" x14ac:dyDescent="0.2">
      <c r="A987" s="35">
        <v>44</v>
      </c>
      <c r="B987" s="35">
        <v>44</v>
      </c>
      <c r="C987" s="35" t="s">
        <v>226</v>
      </c>
      <c r="D987" s="35" t="s">
        <v>37</v>
      </c>
      <c r="E987" s="35">
        <v>4.5</v>
      </c>
      <c r="F987" s="35">
        <v>3.59</v>
      </c>
      <c r="G987" s="35">
        <v>21905404</v>
      </c>
      <c r="I987" s="35">
        <v>21905404</v>
      </c>
      <c r="J987" s="35" t="s">
        <v>34</v>
      </c>
      <c r="K987" s="35">
        <v>4.9000000000000004</v>
      </c>
      <c r="L987" s="35">
        <v>8.6999999999999993</v>
      </c>
    </row>
    <row r="988" spans="1:12" x14ac:dyDescent="0.2">
      <c r="A988" s="35">
        <v>45</v>
      </c>
      <c r="B988" s="35">
        <v>45</v>
      </c>
      <c r="C988" s="35" t="s">
        <v>225</v>
      </c>
      <c r="D988" s="35" t="s">
        <v>37</v>
      </c>
      <c r="E988" s="35">
        <v>4.5</v>
      </c>
      <c r="F988" s="35">
        <v>3.6</v>
      </c>
      <c r="G988" s="35">
        <v>21402636</v>
      </c>
      <c r="I988" s="35">
        <v>21402636</v>
      </c>
      <c r="J988" s="35" t="s">
        <v>34</v>
      </c>
      <c r="K988" s="35">
        <v>4.8</v>
      </c>
      <c r="L988" s="35">
        <v>6.2</v>
      </c>
    </row>
    <row r="989" spans="1:12" x14ac:dyDescent="0.2">
      <c r="A989" s="35">
        <v>46</v>
      </c>
      <c r="B989" s="35">
        <v>46</v>
      </c>
      <c r="C989" s="35" t="s">
        <v>224</v>
      </c>
      <c r="D989" s="35" t="s">
        <v>37</v>
      </c>
      <c r="E989" s="35">
        <v>4.5</v>
      </c>
      <c r="F989" s="35">
        <v>3.6</v>
      </c>
      <c r="G989" s="35">
        <v>21378596</v>
      </c>
      <c r="I989" s="35">
        <v>21378596</v>
      </c>
      <c r="J989" s="35" t="s">
        <v>34</v>
      </c>
      <c r="K989" s="35">
        <v>4.8</v>
      </c>
      <c r="L989" s="35">
        <v>6</v>
      </c>
    </row>
    <row r="990" spans="1:12" x14ac:dyDescent="0.2">
      <c r="A990" s="35">
        <v>47</v>
      </c>
      <c r="B990" s="35">
        <v>47</v>
      </c>
      <c r="C990" s="35" t="s">
        <v>223</v>
      </c>
      <c r="D990" s="35" t="s">
        <v>37</v>
      </c>
      <c r="E990" s="35">
        <v>4.5</v>
      </c>
      <c r="F990" s="35">
        <v>3.61</v>
      </c>
      <c r="G990" s="35">
        <v>21542138</v>
      </c>
      <c r="I990" s="35">
        <v>21542138</v>
      </c>
      <c r="J990" s="35" t="s">
        <v>34</v>
      </c>
      <c r="K990" s="35">
        <v>4.8</v>
      </c>
      <c r="L990" s="35">
        <v>6.9</v>
      </c>
    </row>
    <row r="991" spans="1:12" x14ac:dyDescent="0.2">
      <c r="A991" s="35">
        <v>48</v>
      </c>
      <c r="B991" s="35">
        <v>48</v>
      </c>
      <c r="C991" s="35" t="s">
        <v>222</v>
      </c>
      <c r="D991" s="35" t="s">
        <v>37</v>
      </c>
      <c r="E991" s="35">
        <v>4.5</v>
      </c>
      <c r="F991" s="35">
        <v>3.63</v>
      </c>
      <c r="G991" s="35">
        <v>21420290</v>
      </c>
      <c r="I991" s="35">
        <v>21420290</v>
      </c>
      <c r="J991" s="35" t="s">
        <v>34</v>
      </c>
      <c r="K991" s="35">
        <v>4.8</v>
      </c>
      <c r="L991" s="35">
        <v>6.2</v>
      </c>
    </row>
    <row r="992" spans="1:12" x14ac:dyDescent="0.2">
      <c r="A992" s="35">
        <v>49</v>
      </c>
      <c r="B992" s="35">
        <v>49</v>
      </c>
      <c r="C992" s="35" t="s">
        <v>221</v>
      </c>
      <c r="D992" s="35" t="s">
        <v>37</v>
      </c>
      <c r="E992" s="35">
        <v>4.5</v>
      </c>
      <c r="F992" s="35">
        <v>3.62</v>
      </c>
      <c r="G992" s="35">
        <v>22186364</v>
      </c>
      <c r="I992" s="35">
        <v>22186364</v>
      </c>
      <c r="J992" s="35" t="s">
        <v>34</v>
      </c>
      <c r="K992" s="35">
        <v>5</v>
      </c>
      <c r="L992" s="35">
        <v>10</v>
      </c>
    </row>
    <row r="993" spans="1:12" x14ac:dyDescent="0.2">
      <c r="A993" s="35">
        <v>50</v>
      </c>
      <c r="B993" s="35">
        <v>50</v>
      </c>
      <c r="C993" s="35" t="s">
        <v>220</v>
      </c>
      <c r="D993" s="35" t="s">
        <v>37</v>
      </c>
      <c r="E993" s="35">
        <v>4.5</v>
      </c>
      <c r="F993" s="35">
        <v>3.62</v>
      </c>
      <c r="G993" s="35">
        <v>20974326</v>
      </c>
      <c r="I993" s="35">
        <v>20974326</v>
      </c>
      <c r="J993" s="35" t="s">
        <v>34</v>
      </c>
      <c r="K993" s="35">
        <v>4.7</v>
      </c>
      <c r="L993" s="35">
        <v>4</v>
      </c>
    </row>
    <row r="994" spans="1:12" x14ac:dyDescent="0.2">
      <c r="A994" s="35">
        <v>51</v>
      </c>
      <c r="B994" s="35">
        <v>51</v>
      </c>
      <c r="C994" s="35" t="s">
        <v>219</v>
      </c>
      <c r="D994" s="35" t="s">
        <v>37</v>
      </c>
      <c r="E994" s="35">
        <v>4.5</v>
      </c>
      <c r="F994" s="35">
        <v>3.63</v>
      </c>
      <c r="G994" s="35">
        <v>21834982</v>
      </c>
      <c r="I994" s="35">
        <v>21834982</v>
      </c>
      <c r="J994" s="35" t="s">
        <v>34</v>
      </c>
      <c r="K994" s="35">
        <v>4.9000000000000004</v>
      </c>
      <c r="L994" s="35">
        <v>8.3000000000000007</v>
      </c>
    </row>
    <row r="995" spans="1:12" x14ac:dyDescent="0.2">
      <c r="A995" s="35">
        <v>52</v>
      </c>
      <c r="B995" s="35">
        <v>52</v>
      </c>
      <c r="C995" s="35" t="s">
        <v>218</v>
      </c>
      <c r="D995" s="35" t="s">
        <v>37</v>
      </c>
      <c r="E995" s="35">
        <v>4.5</v>
      </c>
      <c r="F995" s="35">
        <v>3.62</v>
      </c>
      <c r="G995" s="35">
        <v>21758392</v>
      </c>
      <c r="I995" s="35">
        <v>21758392</v>
      </c>
      <c r="J995" s="35" t="s">
        <v>34</v>
      </c>
      <c r="K995" s="35">
        <v>4.9000000000000004</v>
      </c>
      <c r="L995" s="35">
        <v>7.9</v>
      </c>
    </row>
    <row r="996" spans="1:12" x14ac:dyDescent="0.2">
      <c r="A996" s="35">
        <v>53</v>
      </c>
      <c r="B996" s="35">
        <v>53</v>
      </c>
      <c r="C996" s="35" t="s">
        <v>217</v>
      </c>
      <c r="D996" s="35" t="s">
        <v>37</v>
      </c>
      <c r="E996" s="35">
        <v>4.5</v>
      </c>
      <c r="F996" s="35">
        <v>3.63</v>
      </c>
      <c r="G996" s="35">
        <v>16479599</v>
      </c>
      <c r="I996" s="35">
        <v>16479599</v>
      </c>
      <c r="J996" s="35" t="s">
        <v>34</v>
      </c>
      <c r="K996" s="35">
        <v>3.7</v>
      </c>
      <c r="L996" s="35">
        <v>-18.3</v>
      </c>
    </row>
    <row r="997" spans="1:12" x14ac:dyDescent="0.2">
      <c r="A997" s="35">
        <v>54</v>
      </c>
      <c r="B997" s="35">
        <v>54</v>
      </c>
      <c r="C997" s="35" t="s">
        <v>216</v>
      </c>
      <c r="D997" s="35" t="s">
        <v>37</v>
      </c>
      <c r="E997" s="35">
        <v>4.5</v>
      </c>
      <c r="F997" s="35">
        <v>3.62</v>
      </c>
      <c r="G997" s="35">
        <v>16771428</v>
      </c>
      <c r="I997" s="35">
        <v>16771428</v>
      </c>
      <c r="J997" s="35" t="s">
        <v>34</v>
      </c>
      <c r="K997" s="35">
        <v>3.7</v>
      </c>
      <c r="L997" s="35">
        <v>-16.8</v>
      </c>
    </row>
    <row r="998" spans="1:12" x14ac:dyDescent="0.2">
      <c r="A998" s="35">
        <v>55</v>
      </c>
      <c r="B998" s="35">
        <v>55</v>
      </c>
      <c r="C998" s="35" t="s">
        <v>215</v>
      </c>
      <c r="D998" s="35" t="s">
        <v>37</v>
      </c>
      <c r="E998" s="35">
        <v>4.5</v>
      </c>
      <c r="F998" s="35">
        <v>3.63</v>
      </c>
      <c r="G998" s="35">
        <v>17112152</v>
      </c>
      <c r="I998" s="35">
        <v>17112152</v>
      </c>
      <c r="J998" s="35" t="s">
        <v>34</v>
      </c>
      <c r="K998" s="35">
        <v>3.8</v>
      </c>
      <c r="L998" s="35">
        <v>-15.1</v>
      </c>
    </row>
    <row r="999" spans="1:12" x14ac:dyDescent="0.2">
      <c r="A999" s="35">
        <v>56</v>
      </c>
      <c r="B999" s="35">
        <v>56</v>
      </c>
      <c r="C999" s="35" t="s">
        <v>214</v>
      </c>
      <c r="D999" s="35" t="s">
        <v>37</v>
      </c>
      <c r="E999" s="35">
        <v>4.5</v>
      </c>
      <c r="F999" s="35">
        <v>3.63</v>
      </c>
      <c r="G999" s="35">
        <v>17354366</v>
      </c>
      <c r="I999" s="35">
        <v>17354366</v>
      </c>
      <c r="J999" s="35" t="s">
        <v>34</v>
      </c>
      <c r="K999" s="35">
        <v>3.9</v>
      </c>
      <c r="L999" s="35">
        <v>-13.9</v>
      </c>
    </row>
    <row r="1000" spans="1:12" x14ac:dyDescent="0.2">
      <c r="A1000" s="35">
        <v>57</v>
      </c>
      <c r="B1000" s="35">
        <v>57</v>
      </c>
      <c r="C1000" s="35" t="s">
        <v>213</v>
      </c>
      <c r="D1000" s="35" t="s">
        <v>37</v>
      </c>
      <c r="E1000" s="35">
        <v>4.5</v>
      </c>
      <c r="F1000" s="35">
        <v>3.62</v>
      </c>
      <c r="G1000" s="35">
        <v>17016706</v>
      </c>
      <c r="I1000" s="35">
        <v>17016706</v>
      </c>
      <c r="J1000" s="35" t="s">
        <v>34</v>
      </c>
      <c r="K1000" s="35">
        <v>3.8</v>
      </c>
      <c r="L1000" s="35">
        <v>-15.6</v>
      </c>
    </row>
    <row r="1001" spans="1:12" x14ac:dyDescent="0.2">
      <c r="A1001" s="35">
        <v>58</v>
      </c>
      <c r="B1001" s="35">
        <v>58</v>
      </c>
      <c r="C1001" s="35" t="s">
        <v>212</v>
      </c>
      <c r="D1001" s="35" t="s">
        <v>37</v>
      </c>
      <c r="E1001" s="35">
        <v>4.5</v>
      </c>
      <c r="F1001" s="35">
        <v>3.62</v>
      </c>
      <c r="G1001" s="35">
        <v>17224592</v>
      </c>
      <c r="I1001" s="35">
        <v>17224592</v>
      </c>
      <c r="J1001" s="35" t="s">
        <v>34</v>
      </c>
      <c r="K1001" s="35">
        <v>3.8</v>
      </c>
      <c r="L1001" s="35">
        <v>-14.6</v>
      </c>
    </row>
    <row r="1002" spans="1:12" x14ac:dyDescent="0.2">
      <c r="A1002" s="35">
        <v>59</v>
      </c>
      <c r="B1002" s="35">
        <v>59</v>
      </c>
      <c r="C1002" s="35" t="s">
        <v>211</v>
      </c>
      <c r="D1002" s="35" t="s">
        <v>37</v>
      </c>
      <c r="E1002" s="35">
        <v>4.5</v>
      </c>
      <c r="F1002" s="35">
        <v>3.64</v>
      </c>
      <c r="G1002" s="35">
        <v>15997.763999999999</v>
      </c>
      <c r="I1002" s="35">
        <v>15997.763999999999</v>
      </c>
      <c r="J1002" s="35" t="s">
        <v>38</v>
      </c>
      <c r="K1002" s="35">
        <v>0</v>
      </c>
      <c r="L1002" s="35">
        <v>-99.9</v>
      </c>
    </row>
    <row r="1003" spans="1:12" x14ac:dyDescent="0.2">
      <c r="A1003" s="35">
        <v>60</v>
      </c>
      <c r="B1003" s="35">
        <v>60</v>
      </c>
      <c r="C1003" s="35" t="s">
        <v>210</v>
      </c>
      <c r="D1003" s="35" t="s">
        <v>37</v>
      </c>
      <c r="E1003" s="35">
        <v>4.5</v>
      </c>
      <c r="F1003" s="35">
        <v>3.59</v>
      </c>
      <c r="G1003" s="35">
        <v>22198386</v>
      </c>
      <c r="I1003" s="35">
        <v>22198386</v>
      </c>
      <c r="J1003" s="35" t="s">
        <v>34</v>
      </c>
      <c r="K1003" s="35">
        <v>5</v>
      </c>
      <c r="L1003" s="35">
        <v>10.1</v>
      </c>
    </row>
    <row r="1004" spans="1:12" x14ac:dyDescent="0.2">
      <c r="A1004" s="35">
        <v>61</v>
      </c>
      <c r="B1004" s="35">
        <v>61</v>
      </c>
      <c r="C1004" s="35" t="s">
        <v>209</v>
      </c>
      <c r="D1004" s="35" t="s">
        <v>37</v>
      </c>
      <c r="E1004" s="35">
        <v>4.5</v>
      </c>
      <c r="F1004" s="35">
        <v>3.6</v>
      </c>
      <c r="G1004" s="35">
        <v>22662598</v>
      </c>
      <c r="I1004" s="35">
        <v>22662598</v>
      </c>
      <c r="J1004" s="35" t="s">
        <v>34</v>
      </c>
      <c r="K1004" s="35">
        <v>5.0999999999999996</v>
      </c>
      <c r="L1004" s="35">
        <v>12.4</v>
      </c>
    </row>
    <row r="1005" spans="1:12" x14ac:dyDescent="0.2">
      <c r="A1005" s="35">
        <v>62</v>
      </c>
      <c r="B1005" s="35">
        <v>62</v>
      </c>
      <c r="C1005" s="35" t="s">
        <v>208</v>
      </c>
      <c r="D1005" s="35" t="s">
        <v>37</v>
      </c>
      <c r="E1005" s="35">
        <v>4.5</v>
      </c>
      <c r="F1005" s="35">
        <v>3.59</v>
      </c>
      <c r="G1005" s="35">
        <v>22527694</v>
      </c>
      <c r="I1005" s="35">
        <v>22527694</v>
      </c>
      <c r="J1005" s="35" t="s">
        <v>34</v>
      </c>
      <c r="K1005" s="35">
        <v>5</v>
      </c>
      <c r="L1005" s="35">
        <v>11.7</v>
      </c>
    </row>
    <row r="1006" spans="1:12" x14ac:dyDescent="0.2">
      <c r="A1006" s="35">
        <v>63</v>
      </c>
      <c r="B1006" s="35">
        <v>63</v>
      </c>
      <c r="C1006" s="35" t="s">
        <v>207</v>
      </c>
      <c r="D1006" s="35" t="s">
        <v>37</v>
      </c>
      <c r="E1006" s="35">
        <v>4.5</v>
      </c>
      <c r="F1006" s="35">
        <v>3.59</v>
      </c>
      <c r="G1006" s="35">
        <v>22077992</v>
      </c>
      <c r="I1006" s="35">
        <v>22077992</v>
      </c>
      <c r="J1006" s="35" t="s">
        <v>34</v>
      </c>
      <c r="K1006" s="35">
        <v>4.9000000000000004</v>
      </c>
      <c r="L1006" s="35">
        <v>9.5</v>
      </c>
    </row>
    <row r="1007" spans="1:12" x14ac:dyDescent="0.2">
      <c r="A1007" s="35">
        <v>64</v>
      </c>
      <c r="B1007" s="35">
        <v>64</v>
      </c>
      <c r="C1007" s="35" t="s">
        <v>206</v>
      </c>
      <c r="D1007" s="35" t="s">
        <v>37</v>
      </c>
      <c r="E1007" s="35">
        <v>4.5</v>
      </c>
      <c r="F1007" s="35">
        <v>3.59</v>
      </c>
      <c r="G1007" s="35">
        <v>22836546</v>
      </c>
      <c r="I1007" s="35">
        <v>22836546</v>
      </c>
      <c r="J1007" s="35" t="s">
        <v>34</v>
      </c>
      <c r="K1007" s="35">
        <v>5.0999999999999996</v>
      </c>
      <c r="L1007" s="35">
        <v>13.3</v>
      </c>
    </row>
    <row r="1008" spans="1:12" x14ac:dyDescent="0.2">
      <c r="A1008" s="35">
        <v>65</v>
      </c>
      <c r="B1008" s="35">
        <v>65</v>
      </c>
      <c r="C1008" s="35" t="s">
        <v>205</v>
      </c>
      <c r="D1008" s="35" t="s">
        <v>37</v>
      </c>
      <c r="E1008" s="35">
        <v>4.5</v>
      </c>
      <c r="F1008" s="35">
        <v>3.6</v>
      </c>
      <c r="G1008" s="35">
        <v>23137772</v>
      </c>
      <c r="I1008" s="35">
        <v>23137772</v>
      </c>
      <c r="J1008" s="35" t="s">
        <v>34</v>
      </c>
      <c r="K1008" s="35">
        <v>5.2</v>
      </c>
      <c r="L1008" s="35">
        <v>14.8</v>
      </c>
    </row>
    <row r="1009" spans="1:12" x14ac:dyDescent="0.2">
      <c r="A1009" s="35">
        <v>66</v>
      </c>
      <c r="B1009" s="35">
        <v>66</v>
      </c>
      <c r="C1009" s="35" t="s">
        <v>204</v>
      </c>
      <c r="D1009" s="35" t="s">
        <v>37</v>
      </c>
      <c r="E1009" s="35">
        <v>4.5</v>
      </c>
      <c r="F1009" s="35">
        <v>3.63</v>
      </c>
      <c r="G1009" s="35">
        <v>13150.598</v>
      </c>
      <c r="I1009" s="35">
        <v>13150.598</v>
      </c>
      <c r="J1009" s="35" t="s">
        <v>38</v>
      </c>
      <c r="K1009" s="35">
        <v>0</v>
      </c>
      <c r="L1009" s="35">
        <v>-99.9</v>
      </c>
    </row>
    <row r="1010" spans="1:12" x14ac:dyDescent="0.2">
      <c r="A1010" s="35">
        <v>67</v>
      </c>
      <c r="B1010" s="35">
        <v>67</v>
      </c>
      <c r="C1010" s="35" t="s">
        <v>203</v>
      </c>
      <c r="D1010" s="35" t="s">
        <v>16</v>
      </c>
      <c r="E1010" s="35">
        <v>4.5</v>
      </c>
      <c r="F1010" s="35">
        <v>3.62</v>
      </c>
      <c r="G1010" s="35">
        <v>17427938</v>
      </c>
      <c r="I1010" s="35">
        <v>17427938</v>
      </c>
      <c r="J1010" s="35" t="s">
        <v>38</v>
      </c>
      <c r="K1010" s="35">
        <v>3.9</v>
      </c>
      <c r="L1010" s="35">
        <v>-13.6</v>
      </c>
    </row>
    <row r="1011" spans="1:12" x14ac:dyDescent="0.2">
      <c r="A1011" s="35">
        <v>68</v>
      </c>
      <c r="B1011" s="35">
        <v>68</v>
      </c>
      <c r="C1011" s="35" t="s">
        <v>202</v>
      </c>
      <c r="D1011" s="35" t="s">
        <v>16</v>
      </c>
      <c r="E1011" s="35">
        <v>4.5</v>
      </c>
      <c r="F1011" s="35">
        <v>3.63</v>
      </c>
      <c r="G1011" s="35">
        <v>22671110</v>
      </c>
      <c r="I1011" s="35">
        <v>22671110</v>
      </c>
      <c r="J1011" s="35" t="s">
        <v>34</v>
      </c>
      <c r="K1011" s="35">
        <v>5.0999999999999996</v>
      </c>
      <c r="L1011" s="35">
        <v>12.5</v>
      </c>
    </row>
    <row r="1012" spans="1:12" x14ac:dyDescent="0.2">
      <c r="A1012" s="35">
        <v>69</v>
      </c>
      <c r="B1012" s="35">
        <v>69</v>
      </c>
      <c r="C1012" s="35" t="s">
        <v>201</v>
      </c>
      <c r="D1012" s="35" t="s">
        <v>16</v>
      </c>
      <c r="E1012" s="35">
        <v>4.5</v>
      </c>
      <c r="F1012" s="35">
        <v>3.63</v>
      </c>
      <c r="G1012" s="35">
        <v>24325288</v>
      </c>
      <c r="I1012" s="35">
        <v>24325288</v>
      </c>
      <c r="J1012" s="35" t="s">
        <v>34</v>
      </c>
      <c r="K1012" s="35">
        <v>5.4</v>
      </c>
      <c r="L1012" s="35">
        <v>20.7</v>
      </c>
    </row>
    <row r="1013" spans="1:12" x14ac:dyDescent="0.2">
      <c r="A1013" s="35">
        <v>70</v>
      </c>
      <c r="B1013" s="35">
        <v>70</v>
      </c>
      <c r="C1013" s="35" t="s">
        <v>200</v>
      </c>
      <c r="D1013" s="35" t="s">
        <v>16</v>
      </c>
      <c r="E1013" s="35">
        <v>4.5</v>
      </c>
      <c r="F1013" s="35">
        <v>3.62</v>
      </c>
      <c r="G1013" s="35">
        <v>24515414</v>
      </c>
      <c r="I1013" s="35">
        <v>24515414</v>
      </c>
      <c r="J1013" s="35" t="s">
        <v>34</v>
      </c>
      <c r="K1013" s="35">
        <v>5.5</v>
      </c>
      <c r="L1013" s="35">
        <v>21.6</v>
      </c>
    </row>
    <row r="1014" spans="1:12" x14ac:dyDescent="0.2">
      <c r="A1014" s="35">
        <v>71</v>
      </c>
      <c r="B1014" s="35">
        <v>71</v>
      </c>
      <c r="C1014" s="35" t="s">
        <v>199</v>
      </c>
      <c r="D1014" s="35" t="s">
        <v>16</v>
      </c>
      <c r="E1014" s="35">
        <v>4.5</v>
      </c>
      <c r="F1014" s="35">
        <v>3.63</v>
      </c>
      <c r="G1014" s="35">
        <v>25049270</v>
      </c>
      <c r="I1014" s="35">
        <v>25049270</v>
      </c>
      <c r="J1014" s="35" t="s">
        <v>34</v>
      </c>
      <c r="K1014" s="35">
        <v>5.6</v>
      </c>
      <c r="L1014" s="35">
        <v>24.2</v>
      </c>
    </row>
    <row r="1015" spans="1:12" x14ac:dyDescent="0.2">
      <c r="A1015" s="35">
        <v>72</v>
      </c>
      <c r="B1015" s="35">
        <v>72</v>
      </c>
      <c r="C1015" s="35" t="s">
        <v>198</v>
      </c>
      <c r="D1015" s="35" t="s">
        <v>16</v>
      </c>
      <c r="E1015" s="35">
        <v>4.5</v>
      </c>
      <c r="F1015" s="35">
        <v>3.62</v>
      </c>
      <c r="G1015" s="35">
        <v>24757632</v>
      </c>
      <c r="I1015" s="35">
        <v>24757632</v>
      </c>
      <c r="J1015" s="35" t="s">
        <v>34</v>
      </c>
      <c r="K1015" s="35">
        <v>5.5</v>
      </c>
      <c r="L1015" s="35">
        <v>22.8</v>
      </c>
    </row>
    <row r="1016" spans="1:12" x14ac:dyDescent="0.2">
      <c r="A1016" s="35">
        <v>73</v>
      </c>
      <c r="B1016" s="35">
        <v>73</v>
      </c>
      <c r="C1016" s="35" t="s">
        <v>197</v>
      </c>
      <c r="D1016" s="35" t="s">
        <v>16</v>
      </c>
      <c r="E1016" s="35">
        <v>4.5</v>
      </c>
      <c r="F1016" s="35">
        <v>3.59</v>
      </c>
      <c r="G1016" s="35">
        <v>16097616</v>
      </c>
      <c r="I1016" s="35">
        <v>16097616</v>
      </c>
      <c r="J1016" s="35" t="s">
        <v>34</v>
      </c>
      <c r="K1016" s="35">
        <v>3.6</v>
      </c>
      <c r="L1016" s="35">
        <v>-20.2</v>
      </c>
    </row>
    <row r="1017" spans="1:12" x14ac:dyDescent="0.2">
      <c r="A1017" s="35">
        <v>74</v>
      </c>
      <c r="B1017" s="35">
        <v>74</v>
      </c>
      <c r="C1017" s="35" t="s">
        <v>196</v>
      </c>
      <c r="D1017" s="35" t="s">
        <v>16</v>
      </c>
      <c r="E1017" s="35">
        <v>4.5</v>
      </c>
      <c r="F1017" s="35">
        <v>3.6</v>
      </c>
      <c r="G1017" s="35">
        <v>11758505</v>
      </c>
      <c r="I1017" s="35">
        <v>11758505</v>
      </c>
      <c r="J1017" s="35" t="s">
        <v>38</v>
      </c>
      <c r="K1017" s="35">
        <v>2.6</v>
      </c>
      <c r="L1017" s="35">
        <v>-41.7</v>
      </c>
    </row>
    <row r="1019" spans="1:12" x14ac:dyDescent="0.2">
      <c r="A1019" s="35" t="s">
        <v>292</v>
      </c>
    </row>
    <row r="1021" spans="1:12" x14ac:dyDescent="0.2">
      <c r="B1021" s="35" t="s">
        <v>270</v>
      </c>
      <c r="C1021" s="35" t="s">
        <v>24</v>
      </c>
      <c r="D1021" s="35" t="s">
        <v>18</v>
      </c>
      <c r="E1021" s="35" t="s">
        <v>25</v>
      </c>
      <c r="F1021" s="35" t="s">
        <v>26</v>
      </c>
      <c r="G1021" s="35" t="s">
        <v>27</v>
      </c>
      <c r="H1021" s="35" t="s">
        <v>28</v>
      </c>
      <c r="I1021" s="35" t="s">
        <v>29</v>
      </c>
      <c r="J1021" s="35" t="s">
        <v>30</v>
      </c>
      <c r="K1021" s="35" t="s">
        <v>31</v>
      </c>
      <c r="L1021" s="35" t="s">
        <v>32</v>
      </c>
    </row>
    <row r="1022" spans="1:12" x14ac:dyDescent="0.2">
      <c r="A1022" s="35">
        <v>1</v>
      </c>
      <c r="B1022" s="35">
        <v>1</v>
      </c>
      <c r="C1022" s="35" t="s">
        <v>269</v>
      </c>
      <c r="D1022" s="35" t="s">
        <v>16</v>
      </c>
      <c r="E1022" s="35">
        <v>0</v>
      </c>
      <c r="H1022" s="35">
        <v>25034140</v>
      </c>
      <c r="J1022" s="35" t="s">
        <v>33</v>
      </c>
    </row>
    <row r="1023" spans="1:12" x14ac:dyDescent="0.2">
      <c r="A1023" s="35">
        <v>2</v>
      </c>
      <c r="B1023" s="35">
        <v>2</v>
      </c>
      <c r="C1023" s="35" t="s">
        <v>268</v>
      </c>
      <c r="D1023" s="35" t="s">
        <v>16</v>
      </c>
      <c r="E1023" s="35">
        <v>0.1</v>
      </c>
      <c r="F1023" s="35">
        <v>3.18</v>
      </c>
      <c r="G1023" s="35">
        <v>171163.92199999999</v>
      </c>
      <c r="H1023" s="35">
        <v>23511550</v>
      </c>
      <c r="I1023" s="35">
        <v>3.3000000000000002E-2</v>
      </c>
      <c r="J1023" s="35" t="s">
        <v>34</v>
      </c>
      <c r="K1023" s="35">
        <v>0.1</v>
      </c>
      <c r="L1023" s="35">
        <v>-29.1</v>
      </c>
    </row>
    <row r="1024" spans="1:12" x14ac:dyDescent="0.2">
      <c r="A1024" s="35">
        <v>3</v>
      </c>
      <c r="B1024" s="35">
        <v>3</v>
      </c>
      <c r="C1024" s="35" t="s">
        <v>267</v>
      </c>
      <c r="D1024" s="35" t="s">
        <v>16</v>
      </c>
      <c r="E1024" s="35">
        <v>0.5</v>
      </c>
      <c r="F1024" s="35">
        <v>3.17</v>
      </c>
      <c r="G1024" s="35">
        <v>781674.81299999997</v>
      </c>
      <c r="H1024" s="35">
        <v>22469008</v>
      </c>
      <c r="I1024" s="35">
        <v>0.157</v>
      </c>
      <c r="J1024" s="35" t="s">
        <v>34</v>
      </c>
      <c r="K1024" s="35">
        <v>0.5</v>
      </c>
      <c r="L1024" s="35">
        <v>8.8000000000000007</v>
      </c>
    </row>
    <row r="1025" spans="1:12" x14ac:dyDescent="0.2">
      <c r="A1025" s="35">
        <v>4</v>
      </c>
      <c r="B1025" s="35">
        <v>4</v>
      </c>
      <c r="C1025" s="35" t="s">
        <v>266</v>
      </c>
      <c r="D1025" s="35" t="s">
        <v>16</v>
      </c>
      <c r="E1025" s="35">
        <v>1</v>
      </c>
      <c r="F1025" s="35">
        <v>3.18</v>
      </c>
      <c r="G1025" s="35">
        <v>1434726</v>
      </c>
      <c r="H1025" s="35">
        <v>22326540</v>
      </c>
      <c r="I1025" s="35">
        <v>0.28899999999999998</v>
      </c>
      <c r="J1025" s="35" t="s">
        <v>34</v>
      </c>
      <c r="K1025" s="35">
        <v>1.1000000000000001</v>
      </c>
      <c r="L1025" s="35">
        <v>5.0999999999999996</v>
      </c>
    </row>
    <row r="1026" spans="1:12" x14ac:dyDescent="0.2">
      <c r="A1026" s="35">
        <v>5</v>
      </c>
      <c r="B1026" s="35">
        <v>5</v>
      </c>
      <c r="C1026" s="35" t="s">
        <v>265</v>
      </c>
      <c r="D1026" s="35" t="s">
        <v>16</v>
      </c>
      <c r="E1026" s="35">
        <v>5</v>
      </c>
      <c r="F1026" s="35">
        <v>3.17</v>
      </c>
      <c r="G1026" s="35">
        <v>5901704</v>
      </c>
      <c r="H1026" s="35">
        <v>19011888</v>
      </c>
      <c r="I1026" s="35">
        <v>1.397</v>
      </c>
      <c r="J1026" s="35" t="s">
        <v>34</v>
      </c>
      <c r="K1026" s="35">
        <v>5.3</v>
      </c>
      <c r="L1026" s="35">
        <v>5.7</v>
      </c>
    </row>
    <row r="1027" spans="1:12" x14ac:dyDescent="0.2">
      <c r="A1027" s="35">
        <v>6</v>
      </c>
      <c r="B1027" s="35">
        <v>6</v>
      </c>
      <c r="C1027" s="35" t="s">
        <v>264</v>
      </c>
      <c r="D1027" s="35" t="s">
        <v>16</v>
      </c>
      <c r="E1027" s="35">
        <v>10</v>
      </c>
      <c r="F1027" s="35">
        <v>3.17</v>
      </c>
      <c r="G1027" s="35">
        <v>10030405</v>
      </c>
      <c r="H1027" s="35">
        <v>16320911</v>
      </c>
      <c r="I1027" s="35">
        <v>2.766</v>
      </c>
      <c r="J1027" s="35" t="s">
        <v>34</v>
      </c>
      <c r="K1027" s="35">
        <v>10.5</v>
      </c>
      <c r="L1027" s="35">
        <v>5.2</v>
      </c>
    </row>
    <row r="1028" spans="1:12" x14ac:dyDescent="0.2">
      <c r="A1028" s="35">
        <v>7</v>
      </c>
      <c r="B1028" s="35">
        <v>7</v>
      </c>
      <c r="C1028" s="35" t="s">
        <v>263</v>
      </c>
      <c r="D1028" s="35" t="s">
        <v>16</v>
      </c>
      <c r="E1028" s="35">
        <v>50</v>
      </c>
      <c r="F1028" s="35">
        <v>3.15</v>
      </c>
      <c r="G1028" s="35">
        <v>26058154</v>
      </c>
      <c r="H1028" s="35">
        <v>9084736</v>
      </c>
      <c r="I1028" s="35">
        <v>12.907999999999999</v>
      </c>
      <c r="J1028" s="35" t="s">
        <v>34</v>
      </c>
      <c r="K1028" s="35">
        <v>49.3</v>
      </c>
      <c r="L1028" s="35">
        <v>-1.4</v>
      </c>
    </row>
    <row r="1029" spans="1:12" x14ac:dyDescent="0.2">
      <c r="A1029" s="35">
        <v>8</v>
      </c>
      <c r="B1029" s="35">
        <v>8</v>
      </c>
      <c r="C1029" s="35" t="s">
        <v>262</v>
      </c>
      <c r="D1029" s="35" t="s">
        <v>16</v>
      </c>
      <c r="E1029" s="35">
        <v>100</v>
      </c>
      <c r="F1029" s="35">
        <v>3.16</v>
      </c>
      <c r="G1029" s="35">
        <v>36663364</v>
      </c>
      <c r="H1029" s="35">
        <v>6747829.5</v>
      </c>
      <c r="I1029" s="35">
        <v>24.45</v>
      </c>
      <c r="J1029" s="35" t="s">
        <v>34</v>
      </c>
      <c r="K1029" s="35">
        <v>93.4</v>
      </c>
      <c r="L1029" s="35">
        <v>-6.6</v>
      </c>
    </row>
    <row r="1030" spans="1:12" x14ac:dyDescent="0.2">
      <c r="A1030" s="35">
        <v>9</v>
      </c>
      <c r="B1030" s="35">
        <v>9</v>
      </c>
      <c r="C1030" s="35" t="s">
        <v>261</v>
      </c>
      <c r="D1030" s="35" t="s">
        <v>37</v>
      </c>
      <c r="H1030" s="35">
        <v>314.38799999999998</v>
      </c>
    </row>
    <row r="1031" spans="1:12" x14ac:dyDescent="0.2">
      <c r="A1031" s="35">
        <v>10</v>
      </c>
      <c r="B1031" s="35">
        <v>10</v>
      </c>
      <c r="C1031" s="35" t="s">
        <v>260</v>
      </c>
      <c r="D1031" s="35" t="s">
        <v>37</v>
      </c>
      <c r="F1031" s="35">
        <v>3.11</v>
      </c>
      <c r="G1031" s="35">
        <v>1470747.375</v>
      </c>
      <c r="H1031" s="35">
        <v>16160077</v>
      </c>
      <c r="I1031" s="35">
        <v>0.41</v>
      </c>
      <c r="J1031" s="35" t="s">
        <v>35</v>
      </c>
      <c r="K1031" s="35">
        <v>1.5</v>
      </c>
    </row>
    <row r="1032" spans="1:12" x14ac:dyDescent="0.2">
      <c r="A1032" s="35">
        <v>11</v>
      </c>
      <c r="B1032" s="35">
        <v>11</v>
      </c>
      <c r="C1032" s="35" t="s">
        <v>259</v>
      </c>
      <c r="D1032" s="35" t="s">
        <v>37</v>
      </c>
      <c r="F1032" s="35">
        <v>3.13</v>
      </c>
      <c r="G1032" s="35">
        <v>1620667.25</v>
      </c>
      <c r="H1032" s="35">
        <v>16427342</v>
      </c>
      <c r="I1032" s="35">
        <v>0.44400000000000001</v>
      </c>
      <c r="J1032" s="35" t="s">
        <v>34</v>
      </c>
      <c r="K1032" s="35">
        <v>1.6</v>
      </c>
    </row>
    <row r="1033" spans="1:12" x14ac:dyDescent="0.2">
      <c r="A1033" s="35">
        <v>12</v>
      </c>
      <c r="B1033" s="35">
        <v>12</v>
      </c>
      <c r="C1033" s="35" t="s">
        <v>258</v>
      </c>
      <c r="D1033" s="35" t="s">
        <v>37</v>
      </c>
      <c r="F1033" s="35">
        <v>3.13</v>
      </c>
      <c r="G1033" s="35">
        <v>1629198.875</v>
      </c>
      <c r="H1033" s="35">
        <v>16194831</v>
      </c>
      <c r="I1033" s="35">
        <v>0.45300000000000001</v>
      </c>
      <c r="J1033" s="35" t="s">
        <v>34</v>
      </c>
      <c r="K1033" s="35">
        <v>1.7</v>
      </c>
    </row>
    <row r="1034" spans="1:12" x14ac:dyDescent="0.2">
      <c r="A1034" s="35">
        <v>13</v>
      </c>
      <c r="B1034" s="35">
        <v>13</v>
      </c>
      <c r="C1034" s="35" t="s">
        <v>257</v>
      </c>
      <c r="D1034" s="35" t="s">
        <v>37</v>
      </c>
      <c r="F1034" s="35">
        <v>3.12</v>
      </c>
      <c r="G1034" s="35">
        <v>1547229.5</v>
      </c>
      <c r="H1034" s="35">
        <v>15994215</v>
      </c>
      <c r="I1034" s="35">
        <v>0.435</v>
      </c>
      <c r="J1034" s="35" t="s">
        <v>34</v>
      </c>
      <c r="K1034" s="35">
        <v>1.6</v>
      </c>
    </row>
    <row r="1035" spans="1:12" x14ac:dyDescent="0.2">
      <c r="A1035" s="35">
        <v>14</v>
      </c>
      <c r="B1035" s="35">
        <v>14</v>
      </c>
      <c r="C1035" s="35" t="s">
        <v>256</v>
      </c>
      <c r="D1035" s="35" t="s">
        <v>37</v>
      </c>
      <c r="F1035" s="35">
        <v>3.12</v>
      </c>
      <c r="G1035" s="35">
        <v>1627199.375</v>
      </c>
      <c r="H1035" s="35">
        <v>16298678</v>
      </c>
      <c r="I1035" s="35">
        <v>0.44900000000000001</v>
      </c>
      <c r="J1035" s="35" t="s">
        <v>34</v>
      </c>
      <c r="K1035" s="35">
        <v>1.7</v>
      </c>
    </row>
    <row r="1036" spans="1:12" x14ac:dyDescent="0.2">
      <c r="A1036" s="35">
        <v>15</v>
      </c>
      <c r="B1036" s="35">
        <v>15</v>
      </c>
      <c r="C1036" s="35" t="s">
        <v>255</v>
      </c>
      <c r="D1036" s="35" t="s">
        <v>37</v>
      </c>
      <c r="F1036" s="35">
        <v>3.19</v>
      </c>
      <c r="G1036" s="35">
        <v>136802.59400000001</v>
      </c>
      <c r="H1036" s="35">
        <v>1669758.5</v>
      </c>
      <c r="I1036" s="35">
        <v>0.36899999999999999</v>
      </c>
      <c r="J1036" s="35" t="s">
        <v>35</v>
      </c>
      <c r="K1036" s="35">
        <v>1.4</v>
      </c>
    </row>
    <row r="1037" spans="1:12" x14ac:dyDescent="0.2">
      <c r="A1037" s="35">
        <v>16</v>
      </c>
      <c r="B1037" s="35">
        <v>16</v>
      </c>
      <c r="C1037" s="35" t="s">
        <v>254</v>
      </c>
      <c r="D1037" s="35" t="s">
        <v>37</v>
      </c>
      <c r="F1037" s="35">
        <v>3.16</v>
      </c>
      <c r="G1037" s="35">
        <v>1188213.625</v>
      </c>
      <c r="H1037" s="35">
        <v>17238584</v>
      </c>
      <c r="I1037" s="35">
        <v>0.31</v>
      </c>
      <c r="J1037" s="35" t="s">
        <v>34</v>
      </c>
      <c r="K1037" s="35">
        <v>1.1000000000000001</v>
      </c>
    </row>
    <row r="1038" spans="1:12" x14ac:dyDescent="0.2">
      <c r="A1038" s="35">
        <v>17</v>
      </c>
      <c r="B1038" s="35">
        <v>17</v>
      </c>
      <c r="C1038" s="35" t="s">
        <v>253</v>
      </c>
      <c r="D1038" s="35" t="s">
        <v>37</v>
      </c>
      <c r="F1038" s="35">
        <v>3.14</v>
      </c>
      <c r="G1038" s="35">
        <v>1105698.375</v>
      </c>
      <c r="H1038" s="35">
        <v>17065536</v>
      </c>
      <c r="I1038" s="35">
        <v>0.29199999999999998</v>
      </c>
      <c r="J1038" s="35" t="s">
        <v>34</v>
      </c>
      <c r="K1038" s="35">
        <v>1.1000000000000001</v>
      </c>
    </row>
    <row r="1039" spans="1:12" x14ac:dyDescent="0.2">
      <c r="A1039" s="35">
        <v>18</v>
      </c>
      <c r="B1039" s="35">
        <v>18</v>
      </c>
      <c r="C1039" s="35" t="s">
        <v>252</v>
      </c>
      <c r="D1039" s="35" t="s">
        <v>37</v>
      </c>
      <c r="F1039" s="35">
        <v>3.16</v>
      </c>
      <c r="G1039" s="35">
        <v>1010674.563</v>
      </c>
      <c r="H1039" s="35">
        <v>16963346</v>
      </c>
      <c r="I1039" s="35">
        <v>0.26800000000000002</v>
      </c>
      <c r="J1039" s="35" t="s">
        <v>39</v>
      </c>
      <c r="K1039" s="35">
        <v>1</v>
      </c>
    </row>
    <row r="1040" spans="1:12" x14ac:dyDescent="0.2">
      <c r="A1040" s="35">
        <v>19</v>
      </c>
      <c r="B1040" s="35">
        <v>19</v>
      </c>
      <c r="C1040" s="35" t="s">
        <v>251</v>
      </c>
      <c r="D1040" s="35" t="s">
        <v>37</v>
      </c>
      <c r="F1040" s="35">
        <v>3.14</v>
      </c>
      <c r="G1040" s="35">
        <v>1107555.5</v>
      </c>
      <c r="H1040" s="35">
        <v>17087178</v>
      </c>
      <c r="I1040" s="35">
        <v>0.29199999999999998</v>
      </c>
      <c r="J1040" s="35" t="s">
        <v>34</v>
      </c>
      <c r="K1040" s="35">
        <v>1.1000000000000001</v>
      </c>
    </row>
    <row r="1041" spans="1:11" x14ac:dyDescent="0.2">
      <c r="A1041" s="35">
        <v>20</v>
      </c>
      <c r="B1041" s="35">
        <v>20</v>
      </c>
      <c r="C1041" s="35" t="s">
        <v>250</v>
      </c>
      <c r="D1041" s="35" t="s">
        <v>37</v>
      </c>
      <c r="F1041" s="35">
        <v>3.14</v>
      </c>
      <c r="G1041" s="35">
        <v>1175668</v>
      </c>
      <c r="H1041" s="35">
        <v>16903138</v>
      </c>
      <c r="I1041" s="35">
        <v>0.313</v>
      </c>
      <c r="J1041" s="35" t="s">
        <v>34</v>
      </c>
      <c r="K1041" s="35">
        <v>1.1000000000000001</v>
      </c>
    </row>
    <row r="1042" spans="1:11" x14ac:dyDescent="0.2">
      <c r="A1042" s="35">
        <v>21</v>
      </c>
      <c r="B1042" s="35">
        <v>21</v>
      </c>
      <c r="C1042" s="35" t="s">
        <v>249</v>
      </c>
      <c r="D1042" s="35" t="s">
        <v>37</v>
      </c>
      <c r="F1042" s="35">
        <v>3.15</v>
      </c>
      <c r="G1042" s="35">
        <v>1197847.625</v>
      </c>
      <c r="H1042" s="35">
        <v>16562964</v>
      </c>
      <c r="I1042" s="35">
        <v>0.32500000000000001</v>
      </c>
      <c r="J1042" s="35" t="s">
        <v>34</v>
      </c>
      <c r="K1042" s="35">
        <v>1.2</v>
      </c>
    </row>
    <row r="1043" spans="1:11" x14ac:dyDescent="0.2">
      <c r="A1043" s="35">
        <v>22</v>
      </c>
      <c r="B1043" s="35">
        <v>22</v>
      </c>
      <c r="C1043" s="35" t="s">
        <v>248</v>
      </c>
      <c r="D1043" s="35" t="s">
        <v>37</v>
      </c>
      <c r="F1043" s="35">
        <v>3.11</v>
      </c>
      <c r="G1043" s="35">
        <v>1469933.25</v>
      </c>
      <c r="H1043" s="35">
        <v>19817658</v>
      </c>
      <c r="I1043" s="35">
        <v>0.33400000000000002</v>
      </c>
      <c r="J1043" s="35" t="s">
        <v>34</v>
      </c>
      <c r="K1043" s="35">
        <v>1.2</v>
      </c>
    </row>
    <row r="1044" spans="1:11" x14ac:dyDescent="0.2">
      <c r="A1044" s="35">
        <v>23</v>
      </c>
      <c r="B1044" s="35">
        <v>23</v>
      </c>
      <c r="C1044" s="35" t="s">
        <v>247</v>
      </c>
      <c r="D1044" s="35" t="s">
        <v>37</v>
      </c>
      <c r="F1044" s="35">
        <v>3.1</v>
      </c>
      <c r="G1044" s="35">
        <v>1568538.125</v>
      </c>
      <c r="H1044" s="35">
        <v>19047176</v>
      </c>
      <c r="I1044" s="35">
        <v>0.371</v>
      </c>
      <c r="J1044" s="35" t="s">
        <v>34</v>
      </c>
      <c r="K1044" s="35">
        <v>1.4</v>
      </c>
    </row>
    <row r="1045" spans="1:11" x14ac:dyDescent="0.2">
      <c r="A1045" s="35">
        <v>24</v>
      </c>
      <c r="B1045" s="35">
        <v>24</v>
      </c>
      <c r="C1045" s="35" t="s">
        <v>246</v>
      </c>
      <c r="D1045" s="35" t="s">
        <v>37</v>
      </c>
      <c r="F1045" s="35">
        <v>3.09</v>
      </c>
      <c r="G1045" s="35">
        <v>1624174.875</v>
      </c>
      <c r="H1045" s="35">
        <v>19173668</v>
      </c>
      <c r="I1045" s="35">
        <v>0.38100000000000001</v>
      </c>
      <c r="J1045" s="35" t="s">
        <v>34</v>
      </c>
      <c r="K1045" s="35">
        <v>1.4</v>
      </c>
    </row>
    <row r="1046" spans="1:11" x14ac:dyDescent="0.2">
      <c r="A1046" s="35">
        <v>25</v>
      </c>
      <c r="B1046" s="35">
        <v>25</v>
      </c>
      <c r="C1046" s="35" t="s">
        <v>245</v>
      </c>
      <c r="D1046" s="35" t="s">
        <v>37</v>
      </c>
      <c r="F1046" s="35">
        <v>3.1</v>
      </c>
      <c r="G1046" s="35">
        <v>1642270.875</v>
      </c>
      <c r="H1046" s="35">
        <v>19089920</v>
      </c>
      <c r="I1046" s="35">
        <v>0.38700000000000001</v>
      </c>
      <c r="J1046" s="35" t="s">
        <v>34</v>
      </c>
      <c r="K1046" s="35">
        <v>1.4</v>
      </c>
    </row>
    <row r="1047" spans="1:11" x14ac:dyDescent="0.2">
      <c r="A1047" s="35">
        <v>26</v>
      </c>
      <c r="B1047" s="35">
        <v>26</v>
      </c>
      <c r="C1047" s="35" t="s">
        <v>244</v>
      </c>
      <c r="D1047" s="35" t="s">
        <v>37</v>
      </c>
      <c r="F1047" s="35">
        <v>3.1</v>
      </c>
      <c r="G1047" s="35">
        <v>1611456</v>
      </c>
      <c r="H1047" s="35">
        <v>19086828</v>
      </c>
      <c r="I1047" s="35">
        <v>0.38</v>
      </c>
      <c r="J1047" s="35" t="s">
        <v>34</v>
      </c>
      <c r="K1047" s="35">
        <v>1.4</v>
      </c>
    </row>
    <row r="1048" spans="1:11" x14ac:dyDescent="0.2">
      <c r="A1048" s="35">
        <v>27</v>
      </c>
      <c r="B1048" s="35">
        <v>27</v>
      </c>
      <c r="C1048" s="35" t="s">
        <v>243</v>
      </c>
      <c r="D1048" s="35" t="s">
        <v>37</v>
      </c>
      <c r="F1048" s="35">
        <v>3.09</v>
      </c>
      <c r="G1048" s="35">
        <v>1684546.25</v>
      </c>
      <c r="H1048" s="35">
        <v>18558946</v>
      </c>
      <c r="I1048" s="35">
        <v>0.40799999999999997</v>
      </c>
      <c r="J1048" s="35" t="s">
        <v>34</v>
      </c>
      <c r="K1048" s="35">
        <v>1.5</v>
      </c>
    </row>
    <row r="1049" spans="1:11" x14ac:dyDescent="0.2">
      <c r="A1049" s="35">
        <v>28</v>
      </c>
      <c r="B1049" s="35">
        <v>28</v>
      </c>
      <c r="C1049" s="35" t="s">
        <v>242</v>
      </c>
      <c r="D1049" s="35" t="s">
        <v>37</v>
      </c>
      <c r="F1049" s="35">
        <v>3.07</v>
      </c>
      <c r="G1049" s="35">
        <v>3164129.75</v>
      </c>
      <c r="H1049" s="35">
        <v>15331903</v>
      </c>
      <c r="I1049" s="35">
        <v>0.92900000000000005</v>
      </c>
      <c r="J1049" s="35" t="s">
        <v>34</v>
      </c>
      <c r="K1049" s="35">
        <v>3.5</v>
      </c>
    </row>
    <row r="1050" spans="1:11" x14ac:dyDescent="0.2">
      <c r="A1050" s="35">
        <v>29</v>
      </c>
      <c r="B1050" s="35">
        <v>29</v>
      </c>
      <c r="C1050" s="35" t="s">
        <v>241</v>
      </c>
      <c r="D1050" s="35" t="s">
        <v>37</v>
      </c>
      <c r="F1050" s="35">
        <v>3.07</v>
      </c>
      <c r="G1050" s="35">
        <v>3082756.5</v>
      </c>
      <c r="H1050" s="35">
        <v>15669158</v>
      </c>
      <c r="I1050" s="35">
        <v>0.88500000000000001</v>
      </c>
      <c r="J1050" s="35" t="s">
        <v>34</v>
      </c>
      <c r="K1050" s="35">
        <v>3.3</v>
      </c>
    </row>
    <row r="1051" spans="1:11" x14ac:dyDescent="0.2">
      <c r="A1051" s="35">
        <v>30</v>
      </c>
      <c r="B1051" s="35">
        <v>30</v>
      </c>
      <c r="C1051" s="35" t="s">
        <v>240</v>
      </c>
      <c r="D1051" s="35" t="s">
        <v>37</v>
      </c>
      <c r="F1051" s="35">
        <v>3.08</v>
      </c>
      <c r="G1051" s="35">
        <v>2868865</v>
      </c>
      <c r="H1051" s="35">
        <v>16187864</v>
      </c>
      <c r="I1051" s="35">
        <v>0.79800000000000004</v>
      </c>
      <c r="J1051" s="35" t="s">
        <v>34</v>
      </c>
      <c r="K1051" s="35">
        <v>3</v>
      </c>
    </row>
    <row r="1052" spans="1:11" x14ac:dyDescent="0.2">
      <c r="A1052" s="35">
        <v>31</v>
      </c>
      <c r="B1052" s="35">
        <v>31</v>
      </c>
      <c r="C1052" s="35" t="s">
        <v>239</v>
      </c>
      <c r="D1052" s="35" t="s">
        <v>37</v>
      </c>
      <c r="F1052" s="35">
        <v>3.06</v>
      </c>
      <c r="G1052" s="35">
        <v>2839766.75</v>
      </c>
      <c r="H1052" s="35">
        <v>15373250</v>
      </c>
      <c r="I1052" s="35">
        <v>0.83099999999999996</v>
      </c>
      <c r="J1052" s="35" t="s">
        <v>34</v>
      </c>
      <c r="K1052" s="35">
        <v>3.1</v>
      </c>
    </row>
    <row r="1053" spans="1:11" x14ac:dyDescent="0.2">
      <c r="A1053" s="35">
        <v>32</v>
      </c>
      <c r="B1053" s="35">
        <v>32</v>
      </c>
      <c r="C1053" s="35" t="s">
        <v>238</v>
      </c>
      <c r="D1053" s="35" t="s">
        <v>37</v>
      </c>
      <c r="F1053" s="35">
        <v>3.08</v>
      </c>
      <c r="G1053" s="35">
        <v>2917811</v>
      </c>
      <c r="H1053" s="35">
        <v>16148771</v>
      </c>
      <c r="I1053" s="35">
        <v>0.81299999999999994</v>
      </c>
      <c r="J1053" s="35" t="s">
        <v>34</v>
      </c>
      <c r="K1053" s="35">
        <v>3.1</v>
      </c>
    </row>
    <row r="1054" spans="1:11" x14ac:dyDescent="0.2">
      <c r="A1054" s="35">
        <v>33</v>
      </c>
      <c r="B1054" s="35">
        <v>33</v>
      </c>
      <c r="C1054" s="35" t="s">
        <v>237</v>
      </c>
      <c r="D1054" s="35" t="s">
        <v>37</v>
      </c>
      <c r="H1054" s="35">
        <v>21547536</v>
      </c>
    </row>
    <row r="1055" spans="1:11" x14ac:dyDescent="0.2">
      <c r="A1055" s="35">
        <v>34</v>
      </c>
      <c r="B1055" s="35">
        <v>34</v>
      </c>
      <c r="C1055" s="35" t="s">
        <v>236</v>
      </c>
      <c r="D1055" s="35" t="s">
        <v>37</v>
      </c>
      <c r="H1055" s="35">
        <v>174.42699999999999</v>
      </c>
      <c r="J1055" s="35" t="s">
        <v>33</v>
      </c>
    </row>
    <row r="1056" spans="1:11" x14ac:dyDescent="0.2">
      <c r="A1056" s="35">
        <v>35</v>
      </c>
      <c r="B1056" s="35">
        <v>35</v>
      </c>
      <c r="C1056" s="35" t="s">
        <v>235</v>
      </c>
      <c r="D1056" s="35" t="s">
        <v>37</v>
      </c>
      <c r="F1056" s="35">
        <v>3.12</v>
      </c>
      <c r="G1056" s="35">
        <v>2710128.75</v>
      </c>
      <c r="H1056" s="35">
        <v>19256366</v>
      </c>
      <c r="I1056" s="35">
        <v>0.63300000000000001</v>
      </c>
      <c r="J1056" s="35" t="s">
        <v>34</v>
      </c>
      <c r="K1056" s="35">
        <v>2.4</v>
      </c>
    </row>
    <row r="1057" spans="1:11" x14ac:dyDescent="0.2">
      <c r="A1057" s="35">
        <v>36</v>
      </c>
      <c r="B1057" s="35">
        <v>36</v>
      </c>
      <c r="C1057" s="35" t="s">
        <v>234</v>
      </c>
      <c r="D1057" s="35" t="s">
        <v>37</v>
      </c>
      <c r="F1057" s="35">
        <v>3.12</v>
      </c>
      <c r="G1057" s="35">
        <v>2165850.5</v>
      </c>
      <c r="H1057" s="35">
        <v>19850286</v>
      </c>
      <c r="I1057" s="35">
        <v>0.49099999999999999</v>
      </c>
      <c r="J1057" s="35" t="s">
        <v>35</v>
      </c>
      <c r="K1057" s="35">
        <v>1.8</v>
      </c>
    </row>
    <row r="1058" spans="1:11" x14ac:dyDescent="0.2">
      <c r="A1058" s="35">
        <v>37</v>
      </c>
      <c r="B1058" s="35">
        <v>37</v>
      </c>
      <c r="C1058" s="35" t="s">
        <v>233</v>
      </c>
      <c r="D1058" s="35" t="s">
        <v>37</v>
      </c>
      <c r="F1058" s="35">
        <v>3.12</v>
      </c>
      <c r="G1058" s="35">
        <v>2387109.5</v>
      </c>
      <c r="H1058" s="35">
        <v>19516584</v>
      </c>
      <c r="I1058" s="35">
        <v>0.55000000000000004</v>
      </c>
      <c r="J1058" s="35" t="s">
        <v>36</v>
      </c>
      <c r="K1058" s="35">
        <v>2</v>
      </c>
    </row>
    <row r="1059" spans="1:11" x14ac:dyDescent="0.2">
      <c r="A1059" s="35">
        <v>38</v>
      </c>
      <c r="B1059" s="35">
        <v>38</v>
      </c>
      <c r="C1059" s="35" t="s">
        <v>232</v>
      </c>
      <c r="D1059" s="35" t="s">
        <v>37</v>
      </c>
      <c r="F1059" s="35">
        <v>3.11</v>
      </c>
      <c r="G1059" s="35">
        <v>2330573.25</v>
      </c>
      <c r="H1059" s="35">
        <v>19633980</v>
      </c>
      <c r="I1059" s="35">
        <v>0.53400000000000003</v>
      </c>
      <c r="J1059" s="35" t="s">
        <v>34</v>
      </c>
      <c r="K1059" s="35">
        <v>2</v>
      </c>
    </row>
    <row r="1060" spans="1:11" x14ac:dyDescent="0.2">
      <c r="A1060" s="35">
        <v>39</v>
      </c>
      <c r="B1060" s="35">
        <v>39</v>
      </c>
      <c r="C1060" s="35" t="s">
        <v>231</v>
      </c>
      <c r="D1060" s="35" t="s">
        <v>37</v>
      </c>
      <c r="F1060" s="35">
        <v>3.12</v>
      </c>
      <c r="G1060" s="35">
        <v>2326756.5</v>
      </c>
      <c r="H1060" s="35">
        <v>20014540</v>
      </c>
      <c r="I1060" s="35">
        <v>0.52300000000000002</v>
      </c>
      <c r="J1060" s="35" t="s">
        <v>34</v>
      </c>
      <c r="K1060" s="35">
        <v>1.9</v>
      </c>
    </row>
    <row r="1061" spans="1:11" x14ac:dyDescent="0.2">
      <c r="A1061" s="35">
        <v>40</v>
      </c>
      <c r="B1061" s="35">
        <v>40</v>
      </c>
      <c r="C1061" s="35" t="s">
        <v>230</v>
      </c>
      <c r="D1061" s="35" t="s">
        <v>37</v>
      </c>
      <c r="F1061" s="35">
        <v>3.12</v>
      </c>
      <c r="G1061" s="35">
        <v>2413254</v>
      </c>
      <c r="H1061" s="35">
        <v>20187384</v>
      </c>
      <c r="I1061" s="35">
        <v>0.53800000000000003</v>
      </c>
      <c r="J1061" s="35" t="s">
        <v>34</v>
      </c>
      <c r="K1061" s="35">
        <v>2</v>
      </c>
    </row>
    <row r="1062" spans="1:11" x14ac:dyDescent="0.2">
      <c r="A1062" s="35">
        <v>41</v>
      </c>
      <c r="B1062" s="35">
        <v>41</v>
      </c>
      <c r="C1062" s="35" t="s">
        <v>229</v>
      </c>
      <c r="D1062" s="35" t="s">
        <v>37</v>
      </c>
      <c r="F1062" s="35">
        <v>3.08</v>
      </c>
      <c r="G1062" s="35">
        <v>3457529.75</v>
      </c>
      <c r="H1062" s="35">
        <v>17471124</v>
      </c>
      <c r="I1062" s="35">
        <v>0.89100000000000001</v>
      </c>
      <c r="J1062" s="35" t="s">
        <v>34</v>
      </c>
      <c r="K1062" s="35">
        <v>3.3</v>
      </c>
    </row>
    <row r="1063" spans="1:11" x14ac:dyDescent="0.2">
      <c r="A1063" s="35">
        <v>42</v>
      </c>
      <c r="B1063" s="35">
        <v>42</v>
      </c>
      <c r="C1063" s="35" t="s">
        <v>228</v>
      </c>
      <c r="D1063" s="35" t="s">
        <v>37</v>
      </c>
      <c r="F1063" s="35">
        <v>3.1</v>
      </c>
      <c r="G1063" s="35">
        <v>3675055.5</v>
      </c>
      <c r="H1063" s="35">
        <v>17294232</v>
      </c>
      <c r="I1063" s="35">
        <v>0.95599999999999996</v>
      </c>
      <c r="J1063" s="35" t="s">
        <v>34</v>
      </c>
      <c r="K1063" s="35">
        <v>3.6</v>
      </c>
    </row>
    <row r="1064" spans="1:11" x14ac:dyDescent="0.2">
      <c r="A1064" s="35">
        <v>43</v>
      </c>
      <c r="B1064" s="35">
        <v>43</v>
      </c>
      <c r="C1064" s="35" t="s">
        <v>227</v>
      </c>
      <c r="D1064" s="35" t="s">
        <v>37</v>
      </c>
      <c r="F1064" s="35">
        <v>3.1</v>
      </c>
      <c r="G1064" s="35">
        <v>3636517.5</v>
      </c>
      <c r="H1064" s="35">
        <v>17456820</v>
      </c>
      <c r="I1064" s="35">
        <v>0.93700000000000006</v>
      </c>
      <c r="J1064" s="35" t="s">
        <v>34</v>
      </c>
      <c r="K1064" s="35">
        <v>3.5</v>
      </c>
    </row>
    <row r="1065" spans="1:11" x14ac:dyDescent="0.2">
      <c r="A1065" s="35">
        <v>44</v>
      </c>
      <c r="B1065" s="35">
        <v>44</v>
      </c>
      <c r="C1065" s="35" t="s">
        <v>226</v>
      </c>
      <c r="D1065" s="35" t="s">
        <v>37</v>
      </c>
      <c r="F1065" s="35">
        <v>3.08</v>
      </c>
      <c r="G1065" s="35">
        <v>3515708.5</v>
      </c>
      <c r="H1065" s="35">
        <v>17604410</v>
      </c>
      <c r="I1065" s="35">
        <v>0.89900000000000002</v>
      </c>
      <c r="J1065" s="35" t="s">
        <v>34</v>
      </c>
      <c r="K1065" s="35">
        <v>3.4</v>
      </c>
    </row>
    <row r="1066" spans="1:11" x14ac:dyDescent="0.2">
      <c r="A1066" s="35">
        <v>45</v>
      </c>
      <c r="B1066" s="35">
        <v>45</v>
      </c>
      <c r="C1066" s="35" t="s">
        <v>225</v>
      </c>
      <c r="D1066" s="35" t="s">
        <v>37</v>
      </c>
      <c r="F1066" s="35">
        <v>3.09</v>
      </c>
      <c r="G1066" s="35">
        <v>3527854</v>
      </c>
      <c r="H1066" s="35">
        <v>17801840</v>
      </c>
      <c r="I1066" s="35">
        <v>0.89200000000000002</v>
      </c>
      <c r="J1066" s="35" t="s">
        <v>34</v>
      </c>
      <c r="K1066" s="35">
        <v>3.4</v>
      </c>
    </row>
    <row r="1067" spans="1:11" x14ac:dyDescent="0.2">
      <c r="A1067" s="35">
        <v>46</v>
      </c>
      <c r="B1067" s="35">
        <v>46</v>
      </c>
      <c r="C1067" s="35" t="s">
        <v>224</v>
      </c>
      <c r="D1067" s="35" t="s">
        <v>37</v>
      </c>
      <c r="F1067" s="35">
        <v>3.09</v>
      </c>
      <c r="G1067" s="35">
        <v>3556037</v>
      </c>
      <c r="H1067" s="35">
        <v>18097776</v>
      </c>
      <c r="I1067" s="35">
        <v>0.88400000000000001</v>
      </c>
      <c r="J1067" s="35" t="s">
        <v>34</v>
      </c>
      <c r="K1067" s="35">
        <v>3.3</v>
      </c>
    </row>
    <row r="1068" spans="1:11" x14ac:dyDescent="0.2">
      <c r="A1068" s="35">
        <v>47</v>
      </c>
      <c r="B1068" s="35">
        <v>47</v>
      </c>
      <c r="C1068" s="35" t="s">
        <v>223</v>
      </c>
      <c r="D1068" s="35" t="s">
        <v>37</v>
      </c>
      <c r="F1068" s="35">
        <v>3.1</v>
      </c>
      <c r="G1068" s="35">
        <v>1324913.125</v>
      </c>
      <c r="H1068" s="35">
        <v>18391384</v>
      </c>
      <c r="I1068" s="35">
        <v>0.32400000000000001</v>
      </c>
      <c r="J1068" s="35" t="s">
        <v>34</v>
      </c>
      <c r="K1068" s="35">
        <v>1.2</v>
      </c>
    </row>
    <row r="1069" spans="1:11" x14ac:dyDescent="0.2">
      <c r="A1069" s="35">
        <v>48</v>
      </c>
      <c r="B1069" s="35">
        <v>48</v>
      </c>
      <c r="C1069" s="35" t="s">
        <v>222</v>
      </c>
      <c r="D1069" s="35" t="s">
        <v>37</v>
      </c>
      <c r="F1069" s="35">
        <v>3.11</v>
      </c>
      <c r="G1069" s="35">
        <v>1082354.625</v>
      </c>
      <c r="H1069" s="35">
        <v>19507036</v>
      </c>
      <c r="I1069" s="35">
        <v>0.25</v>
      </c>
      <c r="J1069" s="35" t="s">
        <v>34</v>
      </c>
      <c r="K1069" s="35">
        <v>0.9</v>
      </c>
    </row>
    <row r="1070" spans="1:11" x14ac:dyDescent="0.2">
      <c r="A1070" s="35">
        <v>49</v>
      </c>
      <c r="B1070" s="35">
        <v>49</v>
      </c>
      <c r="C1070" s="35" t="s">
        <v>221</v>
      </c>
      <c r="D1070" s="35" t="s">
        <v>37</v>
      </c>
      <c r="F1070" s="35">
        <v>3.11</v>
      </c>
      <c r="G1070" s="35">
        <v>1007447.688</v>
      </c>
      <c r="H1070" s="35">
        <v>19610890</v>
      </c>
      <c r="I1070" s="35">
        <v>0.23100000000000001</v>
      </c>
      <c r="J1070" s="35" t="s">
        <v>34</v>
      </c>
      <c r="K1070" s="35">
        <v>0.8</v>
      </c>
    </row>
    <row r="1071" spans="1:11" x14ac:dyDescent="0.2">
      <c r="A1071" s="35">
        <v>50</v>
      </c>
      <c r="B1071" s="35">
        <v>50</v>
      </c>
      <c r="C1071" s="35" t="s">
        <v>220</v>
      </c>
      <c r="D1071" s="35" t="s">
        <v>37</v>
      </c>
      <c r="F1071" s="35">
        <v>3.11</v>
      </c>
      <c r="G1071" s="35">
        <v>976366.68799999997</v>
      </c>
      <c r="H1071" s="35">
        <v>19629264</v>
      </c>
      <c r="I1071" s="35">
        <v>0.224</v>
      </c>
      <c r="J1071" s="35" t="s">
        <v>34</v>
      </c>
      <c r="K1071" s="35">
        <v>0.8</v>
      </c>
    </row>
    <row r="1072" spans="1:11" x14ac:dyDescent="0.2">
      <c r="A1072" s="35">
        <v>51</v>
      </c>
      <c r="B1072" s="35">
        <v>51</v>
      </c>
      <c r="C1072" s="35" t="s">
        <v>219</v>
      </c>
      <c r="D1072" s="35" t="s">
        <v>37</v>
      </c>
      <c r="F1072" s="35">
        <v>3.11</v>
      </c>
      <c r="G1072" s="35">
        <v>844674.5</v>
      </c>
      <c r="H1072" s="35">
        <v>20051580</v>
      </c>
      <c r="I1072" s="35">
        <v>0.19</v>
      </c>
      <c r="J1072" s="35" t="s">
        <v>34</v>
      </c>
      <c r="K1072" s="35">
        <v>0.7</v>
      </c>
    </row>
    <row r="1073" spans="1:11" x14ac:dyDescent="0.2">
      <c r="A1073" s="35">
        <v>52</v>
      </c>
      <c r="B1073" s="35">
        <v>52</v>
      </c>
      <c r="C1073" s="35" t="s">
        <v>218</v>
      </c>
      <c r="D1073" s="35" t="s">
        <v>37</v>
      </c>
      <c r="F1073" s="35">
        <v>3.11</v>
      </c>
      <c r="G1073" s="35">
        <v>936627.06299999997</v>
      </c>
      <c r="H1073" s="35">
        <v>20016528</v>
      </c>
      <c r="I1073" s="35">
        <v>0.21099999999999999</v>
      </c>
      <c r="J1073" s="35" t="s">
        <v>34</v>
      </c>
      <c r="K1073" s="35">
        <v>0.8</v>
      </c>
    </row>
    <row r="1074" spans="1:11" x14ac:dyDescent="0.2">
      <c r="A1074" s="35">
        <v>53</v>
      </c>
      <c r="B1074" s="35">
        <v>53</v>
      </c>
      <c r="C1074" s="35" t="s">
        <v>217</v>
      </c>
      <c r="D1074" s="35" t="s">
        <v>37</v>
      </c>
      <c r="F1074" s="35">
        <v>3.12</v>
      </c>
      <c r="G1074" s="35">
        <v>1451681</v>
      </c>
      <c r="H1074" s="35">
        <v>19262338</v>
      </c>
      <c r="I1074" s="35">
        <v>0.33900000000000002</v>
      </c>
      <c r="J1074" s="35" t="s">
        <v>34</v>
      </c>
      <c r="K1074" s="35">
        <v>1.2</v>
      </c>
    </row>
    <row r="1075" spans="1:11" x14ac:dyDescent="0.2">
      <c r="A1075" s="35">
        <v>54</v>
      </c>
      <c r="B1075" s="35">
        <v>54</v>
      </c>
      <c r="C1075" s="35" t="s">
        <v>216</v>
      </c>
      <c r="D1075" s="35" t="s">
        <v>37</v>
      </c>
      <c r="F1075" s="35">
        <v>3.1</v>
      </c>
      <c r="G1075" s="35">
        <v>1456296.5</v>
      </c>
      <c r="H1075" s="35">
        <v>19051242</v>
      </c>
      <c r="I1075" s="35">
        <v>0.34399999999999997</v>
      </c>
      <c r="J1075" s="35" t="s">
        <v>34</v>
      </c>
      <c r="K1075" s="35">
        <v>1.3</v>
      </c>
    </row>
    <row r="1076" spans="1:11" x14ac:dyDescent="0.2">
      <c r="A1076" s="35">
        <v>55</v>
      </c>
      <c r="B1076" s="35">
        <v>55</v>
      </c>
      <c r="C1076" s="35" t="s">
        <v>215</v>
      </c>
      <c r="D1076" s="35" t="s">
        <v>37</v>
      </c>
      <c r="F1076" s="35">
        <v>3.12</v>
      </c>
      <c r="G1076" s="35">
        <v>1248746.125</v>
      </c>
      <c r="H1076" s="35">
        <v>19396026</v>
      </c>
      <c r="I1076" s="35">
        <v>0.28999999999999998</v>
      </c>
      <c r="J1076" s="35" t="s">
        <v>38</v>
      </c>
      <c r="K1076" s="35">
        <v>1.1000000000000001</v>
      </c>
    </row>
    <row r="1077" spans="1:11" x14ac:dyDescent="0.2">
      <c r="A1077" s="35">
        <v>56</v>
      </c>
      <c r="B1077" s="35">
        <v>56</v>
      </c>
      <c r="C1077" s="35" t="s">
        <v>214</v>
      </c>
      <c r="D1077" s="35" t="s">
        <v>37</v>
      </c>
      <c r="F1077" s="35">
        <v>3.11</v>
      </c>
      <c r="G1077" s="35">
        <v>1401390.25</v>
      </c>
      <c r="H1077" s="35">
        <v>19252998</v>
      </c>
      <c r="I1077" s="35">
        <v>0.32800000000000001</v>
      </c>
      <c r="J1077" s="35" t="s">
        <v>34</v>
      </c>
      <c r="K1077" s="35">
        <v>1.2</v>
      </c>
    </row>
    <row r="1078" spans="1:11" x14ac:dyDescent="0.2">
      <c r="A1078" s="35">
        <v>57</v>
      </c>
      <c r="B1078" s="35">
        <v>57</v>
      </c>
      <c r="C1078" s="35" t="s">
        <v>213</v>
      </c>
      <c r="D1078" s="35" t="s">
        <v>37</v>
      </c>
      <c r="F1078" s="35">
        <v>3.1</v>
      </c>
      <c r="G1078" s="35">
        <v>1204579.375</v>
      </c>
      <c r="H1078" s="35">
        <v>19210762</v>
      </c>
      <c r="I1078" s="35">
        <v>0.28199999999999997</v>
      </c>
      <c r="J1078" s="35" t="s">
        <v>34</v>
      </c>
      <c r="K1078" s="35">
        <v>1</v>
      </c>
    </row>
    <row r="1079" spans="1:11" x14ac:dyDescent="0.2">
      <c r="A1079" s="35">
        <v>58</v>
      </c>
      <c r="B1079" s="35">
        <v>58</v>
      </c>
      <c r="C1079" s="35" t="s">
        <v>212</v>
      </c>
      <c r="D1079" s="35" t="s">
        <v>37</v>
      </c>
      <c r="F1079" s="35">
        <v>3.11</v>
      </c>
      <c r="G1079" s="35">
        <v>1462264.75</v>
      </c>
      <c r="H1079" s="35">
        <v>19517640</v>
      </c>
      <c r="I1079" s="35">
        <v>0.33700000000000002</v>
      </c>
      <c r="J1079" s="35" t="s">
        <v>34</v>
      </c>
      <c r="K1079" s="35">
        <v>1.2</v>
      </c>
    </row>
    <row r="1080" spans="1:11" x14ac:dyDescent="0.2">
      <c r="A1080" s="35">
        <v>59</v>
      </c>
      <c r="B1080" s="35">
        <v>59</v>
      </c>
      <c r="C1080" s="35" t="s">
        <v>211</v>
      </c>
      <c r="D1080" s="35" t="s">
        <v>37</v>
      </c>
      <c r="J1080" s="35" t="s">
        <v>43</v>
      </c>
    </row>
    <row r="1081" spans="1:11" x14ac:dyDescent="0.2">
      <c r="A1081" s="35">
        <v>60</v>
      </c>
      <c r="B1081" s="35">
        <v>60</v>
      </c>
      <c r="C1081" s="35" t="s">
        <v>210</v>
      </c>
      <c r="D1081" s="35" t="s">
        <v>37</v>
      </c>
      <c r="F1081" s="35">
        <v>3.08</v>
      </c>
      <c r="G1081" s="35">
        <v>1452167.375</v>
      </c>
      <c r="H1081" s="35">
        <v>18432114</v>
      </c>
      <c r="I1081" s="35">
        <v>0.35499999999999998</v>
      </c>
      <c r="J1081" s="35" t="s">
        <v>34</v>
      </c>
      <c r="K1081" s="35">
        <v>1.3</v>
      </c>
    </row>
    <row r="1082" spans="1:11" x14ac:dyDescent="0.2">
      <c r="A1082" s="35">
        <v>61</v>
      </c>
      <c r="B1082" s="35">
        <v>61</v>
      </c>
      <c r="C1082" s="35" t="s">
        <v>209</v>
      </c>
      <c r="D1082" s="35" t="s">
        <v>37</v>
      </c>
      <c r="F1082" s="35">
        <v>3.09</v>
      </c>
      <c r="G1082" s="35">
        <v>1516082.25</v>
      </c>
      <c r="H1082" s="35">
        <v>18412356</v>
      </c>
      <c r="I1082" s="35">
        <v>0.371</v>
      </c>
      <c r="J1082" s="35" t="s">
        <v>34</v>
      </c>
      <c r="K1082" s="35">
        <v>1.4</v>
      </c>
    </row>
    <row r="1083" spans="1:11" x14ac:dyDescent="0.2">
      <c r="A1083" s="35">
        <v>62</v>
      </c>
      <c r="B1083" s="35">
        <v>62</v>
      </c>
      <c r="C1083" s="35" t="s">
        <v>208</v>
      </c>
      <c r="D1083" s="35" t="s">
        <v>37</v>
      </c>
      <c r="F1083" s="35">
        <v>3.09</v>
      </c>
      <c r="G1083" s="35">
        <v>1577575</v>
      </c>
      <c r="H1083" s="35">
        <v>18256484</v>
      </c>
      <c r="I1083" s="35">
        <v>0.38900000000000001</v>
      </c>
      <c r="J1083" s="35" t="s">
        <v>34</v>
      </c>
      <c r="K1083" s="35">
        <v>1.4</v>
      </c>
    </row>
    <row r="1084" spans="1:11" x14ac:dyDescent="0.2">
      <c r="A1084" s="35">
        <v>63</v>
      </c>
      <c r="B1084" s="35">
        <v>63</v>
      </c>
      <c r="C1084" s="35" t="s">
        <v>207</v>
      </c>
      <c r="D1084" s="35" t="s">
        <v>37</v>
      </c>
      <c r="F1084" s="35">
        <v>3.08</v>
      </c>
      <c r="G1084" s="35">
        <v>1487579.875</v>
      </c>
      <c r="H1084" s="35">
        <v>18010784</v>
      </c>
      <c r="I1084" s="35">
        <v>0.372</v>
      </c>
      <c r="J1084" s="35" t="s">
        <v>34</v>
      </c>
      <c r="K1084" s="35">
        <v>1.4</v>
      </c>
    </row>
    <row r="1085" spans="1:11" x14ac:dyDescent="0.2">
      <c r="A1085" s="35">
        <v>64</v>
      </c>
      <c r="B1085" s="35">
        <v>64</v>
      </c>
      <c r="C1085" s="35" t="s">
        <v>206</v>
      </c>
      <c r="D1085" s="35" t="s">
        <v>37</v>
      </c>
      <c r="F1085" s="35">
        <v>3.09</v>
      </c>
      <c r="G1085" s="35">
        <v>1602520.875</v>
      </c>
      <c r="H1085" s="35">
        <v>17813144</v>
      </c>
      <c r="I1085" s="35">
        <v>0.40500000000000003</v>
      </c>
      <c r="J1085" s="35" t="s">
        <v>34</v>
      </c>
      <c r="K1085" s="35">
        <v>1.5</v>
      </c>
    </row>
    <row r="1086" spans="1:11" x14ac:dyDescent="0.2">
      <c r="A1086" s="35">
        <v>65</v>
      </c>
      <c r="B1086" s="35">
        <v>65</v>
      </c>
      <c r="C1086" s="35" t="s">
        <v>205</v>
      </c>
      <c r="D1086" s="35" t="s">
        <v>37</v>
      </c>
      <c r="F1086" s="35">
        <v>3.09</v>
      </c>
      <c r="G1086" s="35">
        <v>1526100.875</v>
      </c>
      <c r="H1086" s="35">
        <v>18148392</v>
      </c>
      <c r="I1086" s="35">
        <v>0.378</v>
      </c>
      <c r="J1086" s="35" t="s">
        <v>34</v>
      </c>
      <c r="K1086" s="35">
        <v>1.4</v>
      </c>
    </row>
    <row r="1087" spans="1:11" x14ac:dyDescent="0.2">
      <c r="A1087" s="35">
        <v>66</v>
      </c>
      <c r="B1087" s="35">
        <v>66</v>
      </c>
      <c r="C1087" s="35" t="s">
        <v>204</v>
      </c>
      <c r="D1087" s="35" t="s">
        <v>37</v>
      </c>
      <c r="J1087" s="35" t="s">
        <v>43</v>
      </c>
    </row>
    <row r="1088" spans="1:11" x14ac:dyDescent="0.2">
      <c r="A1088" s="35">
        <v>67</v>
      </c>
      <c r="B1088" s="35">
        <v>67</v>
      </c>
      <c r="C1088" s="35" t="s">
        <v>203</v>
      </c>
      <c r="D1088" s="35" t="s">
        <v>16</v>
      </c>
      <c r="E1088" s="35">
        <v>0</v>
      </c>
      <c r="H1088" s="35">
        <v>22378608</v>
      </c>
    </row>
    <row r="1089" spans="1:12" x14ac:dyDescent="0.2">
      <c r="A1089" s="35">
        <v>68</v>
      </c>
      <c r="B1089" s="35">
        <v>68</v>
      </c>
      <c r="C1089" s="35" t="s">
        <v>202</v>
      </c>
      <c r="D1089" s="35" t="s">
        <v>16</v>
      </c>
      <c r="E1089" s="35">
        <v>0.1</v>
      </c>
      <c r="F1089" s="35">
        <v>3.16</v>
      </c>
      <c r="G1089" s="35">
        <v>181402.59400000001</v>
      </c>
      <c r="H1089" s="35">
        <v>22411560</v>
      </c>
      <c r="I1089" s="35">
        <v>3.5999999999999997E-2</v>
      </c>
      <c r="J1089" s="35" t="s">
        <v>34</v>
      </c>
      <c r="K1089" s="35">
        <v>0.1</v>
      </c>
      <c r="L1089" s="35">
        <v>-15.1</v>
      </c>
    </row>
    <row r="1090" spans="1:12" x14ac:dyDescent="0.2">
      <c r="A1090" s="35">
        <v>69</v>
      </c>
      <c r="B1090" s="35">
        <v>69</v>
      </c>
      <c r="C1090" s="35" t="s">
        <v>201</v>
      </c>
      <c r="D1090" s="35" t="s">
        <v>16</v>
      </c>
      <c r="E1090" s="35">
        <v>0.5</v>
      </c>
      <c r="F1090" s="35">
        <v>3.16</v>
      </c>
      <c r="G1090" s="35">
        <v>851824.56299999997</v>
      </c>
      <c r="H1090" s="35">
        <v>22337486</v>
      </c>
      <c r="I1090" s="35">
        <v>0.17199999999999999</v>
      </c>
      <c r="J1090" s="35" t="s">
        <v>34</v>
      </c>
      <c r="K1090" s="35">
        <v>0.6</v>
      </c>
      <c r="L1090" s="35">
        <v>20.3</v>
      </c>
    </row>
    <row r="1091" spans="1:12" x14ac:dyDescent="0.2">
      <c r="A1091" s="35">
        <v>70</v>
      </c>
      <c r="B1091" s="35">
        <v>70</v>
      </c>
      <c r="C1091" s="35" t="s">
        <v>200</v>
      </c>
      <c r="D1091" s="35" t="s">
        <v>16</v>
      </c>
      <c r="E1091" s="35">
        <v>1</v>
      </c>
      <c r="F1091" s="35">
        <v>3.15</v>
      </c>
      <c r="G1091" s="35">
        <v>1568366.25</v>
      </c>
      <c r="H1091" s="35">
        <v>21749408</v>
      </c>
      <c r="I1091" s="35">
        <v>0.32400000000000001</v>
      </c>
      <c r="J1091" s="35" t="s">
        <v>34</v>
      </c>
      <c r="K1091" s="35">
        <v>1.2</v>
      </c>
      <c r="L1091" s="35">
        <v>18.600000000000001</v>
      </c>
    </row>
    <row r="1092" spans="1:12" x14ac:dyDescent="0.2">
      <c r="A1092" s="35">
        <v>71</v>
      </c>
      <c r="B1092" s="35">
        <v>71</v>
      </c>
      <c r="C1092" s="35" t="s">
        <v>199</v>
      </c>
      <c r="D1092" s="35" t="s">
        <v>16</v>
      </c>
      <c r="E1092" s="35">
        <v>5</v>
      </c>
      <c r="F1092" s="35">
        <v>3.16</v>
      </c>
      <c r="G1092" s="35">
        <v>6538589.5</v>
      </c>
      <c r="H1092" s="35">
        <v>18472324</v>
      </c>
      <c r="I1092" s="35">
        <v>1.593</v>
      </c>
      <c r="J1092" s="35" t="s">
        <v>34</v>
      </c>
      <c r="K1092" s="35">
        <v>6</v>
      </c>
      <c r="L1092" s="35">
        <v>20.7</v>
      </c>
    </row>
    <row r="1093" spans="1:12" x14ac:dyDescent="0.2">
      <c r="A1093" s="35">
        <v>72</v>
      </c>
      <c r="B1093" s="35">
        <v>72</v>
      </c>
      <c r="C1093" s="35" t="s">
        <v>198</v>
      </c>
      <c r="D1093" s="35" t="s">
        <v>16</v>
      </c>
      <c r="E1093" s="35">
        <v>10</v>
      </c>
      <c r="F1093" s="35">
        <v>3.15</v>
      </c>
      <c r="G1093" s="35">
        <v>10800264</v>
      </c>
      <c r="H1093" s="35">
        <v>15990429</v>
      </c>
      <c r="I1093" s="35">
        <v>3.0390000000000001</v>
      </c>
      <c r="J1093" s="35" t="s">
        <v>35</v>
      </c>
      <c r="K1093" s="35">
        <v>11.6</v>
      </c>
      <c r="L1093" s="35">
        <v>15.6</v>
      </c>
    </row>
    <row r="1094" spans="1:12" x14ac:dyDescent="0.2">
      <c r="A1094" s="35">
        <v>73</v>
      </c>
      <c r="B1094" s="35">
        <v>73</v>
      </c>
      <c r="C1094" s="35" t="s">
        <v>197</v>
      </c>
      <c r="D1094" s="35" t="s">
        <v>16</v>
      </c>
      <c r="E1094" s="35">
        <v>50</v>
      </c>
      <c r="F1094" s="35">
        <v>3.14</v>
      </c>
      <c r="G1094" s="35">
        <v>27646354</v>
      </c>
      <c r="H1094" s="35">
        <v>8925214</v>
      </c>
      <c r="I1094" s="35">
        <v>13.939</v>
      </c>
      <c r="J1094" s="35" t="s">
        <v>38</v>
      </c>
      <c r="K1094" s="35">
        <v>53.2</v>
      </c>
      <c r="L1094" s="35">
        <v>6.4</v>
      </c>
    </row>
    <row r="1095" spans="1:12" x14ac:dyDescent="0.2">
      <c r="A1095" s="35">
        <v>74</v>
      </c>
      <c r="B1095" s="35">
        <v>74</v>
      </c>
      <c r="C1095" s="35" t="s">
        <v>196</v>
      </c>
      <c r="D1095" s="35" t="s">
        <v>16</v>
      </c>
      <c r="E1095" s="35">
        <v>100</v>
      </c>
      <c r="F1095" s="35">
        <v>3.15</v>
      </c>
      <c r="G1095" s="35">
        <v>38952648</v>
      </c>
      <c r="H1095" s="35">
        <v>6669668.5</v>
      </c>
      <c r="I1095" s="35">
        <v>26.280999999999999</v>
      </c>
      <c r="J1095" s="35" t="s">
        <v>34</v>
      </c>
      <c r="K1095" s="35">
        <v>100.4</v>
      </c>
      <c r="L1095" s="35">
        <v>0.4</v>
      </c>
    </row>
    <row r="1097" spans="1:12" x14ac:dyDescent="0.2">
      <c r="A1097" s="35" t="s">
        <v>291</v>
      </c>
    </row>
    <row r="1099" spans="1:12" x14ac:dyDescent="0.2">
      <c r="B1099" s="35" t="s">
        <v>270</v>
      </c>
      <c r="C1099" s="35" t="s">
        <v>24</v>
      </c>
      <c r="D1099" s="35" t="s">
        <v>18</v>
      </c>
      <c r="E1099" s="35" t="s">
        <v>25</v>
      </c>
      <c r="F1099" s="35" t="s">
        <v>26</v>
      </c>
      <c r="G1099" s="35" t="s">
        <v>27</v>
      </c>
      <c r="H1099" s="35" t="s">
        <v>28</v>
      </c>
      <c r="I1099" s="35" t="s">
        <v>29</v>
      </c>
      <c r="J1099" s="35" t="s">
        <v>30</v>
      </c>
      <c r="K1099" s="35" t="s">
        <v>31</v>
      </c>
      <c r="L1099" s="35" t="s">
        <v>32</v>
      </c>
    </row>
    <row r="1100" spans="1:12" x14ac:dyDescent="0.2">
      <c r="A1100" s="35">
        <v>1</v>
      </c>
      <c r="B1100" s="35">
        <v>1</v>
      </c>
      <c r="C1100" s="35" t="s">
        <v>269</v>
      </c>
      <c r="D1100" s="35" t="s">
        <v>16</v>
      </c>
      <c r="E1100" s="35">
        <v>0</v>
      </c>
      <c r="H1100" s="35">
        <v>25034140</v>
      </c>
      <c r="J1100" s="35" t="s">
        <v>33</v>
      </c>
    </row>
    <row r="1101" spans="1:12" x14ac:dyDescent="0.2">
      <c r="A1101" s="35">
        <v>2</v>
      </c>
      <c r="B1101" s="35">
        <v>2</v>
      </c>
      <c r="C1101" s="35" t="s">
        <v>268</v>
      </c>
      <c r="D1101" s="35" t="s">
        <v>16</v>
      </c>
      <c r="E1101" s="35">
        <v>0.1</v>
      </c>
      <c r="F1101" s="35">
        <v>3.17</v>
      </c>
      <c r="G1101" s="35">
        <v>1497950.625</v>
      </c>
      <c r="H1101" s="35">
        <v>23511550</v>
      </c>
      <c r="I1101" s="35">
        <v>0.28699999999999998</v>
      </c>
      <c r="J1101" s="35" t="s">
        <v>34</v>
      </c>
      <c r="K1101" s="35">
        <v>0.1</v>
      </c>
      <c r="L1101" s="35">
        <v>-26.4</v>
      </c>
    </row>
    <row r="1102" spans="1:12" x14ac:dyDescent="0.2">
      <c r="A1102" s="35">
        <v>3</v>
      </c>
      <c r="B1102" s="35">
        <v>3</v>
      </c>
      <c r="C1102" s="35" t="s">
        <v>267</v>
      </c>
      <c r="D1102" s="35" t="s">
        <v>16</v>
      </c>
      <c r="E1102" s="35">
        <v>0.5</v>
      </c>
      <c r="F1102" s="35">
        <v>3.18</v>
      </c>
      <c r="G1102" s="35">
        <v>6408417</v>
      </c>
      <c r="H1102" s="35">
        <v>22469008</v>
      </c>
      <c r="I1102" s="35">
        <v>1.2829999999999999</v>
      </c>
      <c r="J1102" s="35" t="s">
        <v>34</v>
      </c>
      <c r="K1102" s="35">
        <v>0.6</v>
      </c>
      <c r="L1102" s="35">
        <v>12.9</v>
      </c>
    </row>
    <row r="1103" spans="1:12" x14ac:dyDescent="0.2">
      <c r="A1103" s="35">
        <v>4</v>
      </c>
      <c r="B1103" s="35">
        <v>4</v>
      </c>
      <c r="C1103" s="35" t="s">
        <v>266</v>
      </c>
      <c r="D1103" s="35" t="s">
        <v>16</v>
      </c>
      <c r="E1103" s="35">
        <v>1</v>
      </c>
      <c r="F1103" s="35">
        <v>3.17</v>
      </c>
      <c r="G1103" s="35">
        <v>12030575</v>
      </c>
      <c r="H1103" s="35">
        <v>22326540</v>
      </c>
      <c r="I1103" s="35">
        <v>2.4249999999999998</v>
      </c>
      <c r="J1103" s="35" t="s">
        <v>34</v>
      </c>
      <c r="K1103" s="35">
        <v>1.1000000000000001</v>
      </c>
      <c r="L1103" s="35">
        <v>12.7</v>
      </c>
    </row>
    <row r="1104" spans="1:12" x14ac:dyDescent="0.2">
      <c r="A1104" s="35">
        <v>5</v>
      </c>
      <c r="B1104" s="35">
        <v>5</v>
      </c>
      <c r="C1104" s="35" t="s">
        <v>265</v>
      </c>
      <c r="D1104" s="35" t="s">
        <v>16</v>
      </c>
      <c r="E1104" s="35">
        <v>5</v>
      </c>
      <c r="F1104" s="35">
        <v>3.17</v>
      </c>
      <c r="G1104" s="35">
        <v>49393336</v>
      </c>
      <c r="H1104" s="35">
        <v>19011888</v>
      </c>
      <c r="I1104" s="35">
        <v>11.691000000000001</v>
      </c>
      <c r="J1104" s="35" t="s">
        <v>34</v>
      </c>
      <c r="K1104" s="35">
        <v>5.7</v>
      </c>
      <c r="L1104" s="35">
        <v>13.8</v>
      </c>
    </row>
    <row r="1105" spans="1:12" x14ac:dyDescent="0.2">
      <c r="A1105" s="35">
        <v>6</v>
      </c>
      <c r="B1105" s="35">
        <v>6</v>
      </c>
      <c r="C1105" s="35" t="s">
        <v>264</v>
      </c>
      <c r="D1105" s="35" t="s">
        <v>16</v>
      </c>
      <c r="E1105" s="35">
        <v>10</v>
      </c>
      <c r="F1105" s="35">
        <v>3.17</v>
      </c>
      <c r="G1105" s="35">
        <v>81636080</v>
      </c>
      <c r="H1105" s="35">
        <v>16320911</v>
      </c>
      <c r="I1105" s="35">
        <v>22.509</v>
      </c>
      <c r="J1105" s="35" t="s">
        <v>34</v>
      </c>
      <c r="K1105" s="35">
        <v>11</v>
      </c>
      <c r="L1105" s="35">
        <v>10.199999999999999</v>
      </c>
    </row>
    <row r="1106" spans="1:12" x14ac:dyDescent="0.2">
      <c r="A1106" s="35">
        <v>7</v>
      </c>
      <c r="B1106" s="35">
        <v>7</v>
      </c>
      <c r="C1106" s="35" t="s">
        <v>263</v>
      </c>
      <c r="D1106" s="35" t="s">
        <v>16</v>
      </c>
      <c r="E1106" s="35">
        <v>50</v>
      </c>
      <c r="F1106" s="35">
        <v>3.16</v>
      </c>
      <c r="G1106" s="35">
        <v>211971120</v>
      </c>
      <c r="H1106" s="35">
        <v>9084736</v>
      </c>
      <c r="I1106" s="35">
        <v>104.997</v>
      </c>
      <c r="J1106" s="35" t="s">
        <v>34</v>
      </c>
      <c r="K1106" s="35">
        <v>51.7</v>
      </c>
      <c r="L1106" s="35">
        <v>3.3</v>
      </c>
    </row>
    <row r="1107" spans="1:12" x14ac:dyDescent="0.2">
      <c r="A1107" s="35">
        <v>8</v>
      </c>
      <c r="B1107" s="35">
        <v>8</v>
      </c>
      <c r="C1107" s="35" t="s">
        <v>262</v>
      </c>
      <c r="D1107" s="35" t="s">
        <v>16</v>
      </c>
      <c r="E1107" s="35">
        <v>100</v>
      </c>
      <c r="F1107" s="35">
        <v>3.16</v>
      </c>
      <c r="G1107" s="35">
        <v>285967808</v>
      </c>
      <c r="H1107" s="35">
        <v>6747829.5</v>
      </c>
      <c r="I1107" s="35">
        <v>190.70699999999999</v>
      </c>
      <c r="J1107" s="35" t="s">
        <v>34</v>
      </c>
      <c r="K1107" s="35">
        <v>93.9</v>
      </c>
      <c r="L1107" s="35">
        <v>-6.1</v>
      </c>
    </row>
    <row r="1108" spans="1:12" x14ac:dyDescent="0.2">
      <c r="A1108" s="35">
        <v>9</v>
      </c>
      <c r="B1108" s="35">
        <v>9</v>
      </c>
      <c r="C1108" s="35" t="s">
        <v>261</v>
      </c>
      <c r="D1108" s="35" t="s">
        <v>37</v>
      </c>
      <c r="H1108" s="35">
        <v>314.38799999999998</v>
      </c>
      <c r="J1108" s="35" t="s">
        <v>33</v>
      </c>
    </row>
    <row r="1109" spans="1:12" x14ac:dyDescent="0.2">
      <c r="A1109" s="35">
        <v>10</v>
      </c>
      <c r="B1109" s="35">
        <v>10</v>
      </c>
      <c r="C1109" s="35" t="s">
        <v>260</v>
      </c>
      <c r="D1109" s="35" t="s">
        <v>37</v>
      </c>
      <c r="F1109" s="35">
        <v>3.3</v>
      </c>
      <c r="G1109" s="35">
        <v>15681283</v>
      </c>
      <c r="H1109" s="35">
        <v>16160077</v>
      </c>
      <c r="I1109" s="35">
        <v>4.367</v>
      </c>
      <c r="J1109" s="35" t="s">
        <v>34</v>
      </c>
      <c r="K1109" s="35">
        <v>2.1</v>
      </c>
    </row>
    <row r="1110" spans="1:12" x14ac:dyDescent="0.2">
      <c r="A1110" s="35">
        <v>11</v>
      </c>
      <c r="B1110" s="35">
        <v>11</v>
      </c>
      <c r="C1110" s="35" t="s">
        <v>259</v>
      </c>
      <c r="D1110" s="35" t="s">
        <v>37</v>
      </c>
      <c r="F1110" s="35">
        <v>3.3</v>
      </c>
      <c r="G1110" s="35">
        <v>16748338</v>
      </c>
      <c r="H1110" s="35">
        <v>16427342</v>
      </c>
      <c r="I1110" s="35">
        <v>4.5880000000000001</v>
      </c>
      <c r="J1110" s="35" t="s">
        <v>34</v>
      </c>
      <c r="K1110" s="35">
        <v>2.2000000000000002</v>
      </c>
    </row>
    <row r="1111" spans="1:12" x14ac:dyDescent="0.2">
      <c r="A1111" s="35">
        <v>12</v>
      </c>
      <c r="B1111" s="35">
        <v>12</v>
      </c>
      <c r="C1111" s="35" t="s">
        <v>258</v>
      </c>
      <c r="D1111" s="35" t="s">
        <v>37</v>
      </c>
      <c r="F1111" s="35">
        <v>3.31</v>
      </c>
      <c r="G1111" s="35">
        <v>17102624</v>
      </c>
      <c r="H1111" s="35">
        <v>16194831</v>
      </c>
      <c r="I1111" s="35">
        <v>4.7519999999999998</v>
      </c>
      <c r="J1111" s="35" t="s">
        <v>34</v>
      </c>
      <c r="K1111" s="35">
        <v>2.2999999999999998</v>
      </c>
    </row>
    <row r="1112" spans="1:12" x14ac:dyDescent="0.2">
      <c r="A1112" s="35">
        <v>13</v>
      </c>
      <c r="B1112" s="35">
        <v>13</v>
      </c>
      <c r="C1112" s="35" t="s">
        <v>257</v>
      </c>
      <c r="D1112" s="35" t="s">
        <v>37</v>
      </c>
      <c r="F1112" s="35">
        <v>3.31</v>
      </c>
      <c r="G1112" s="35">
        <v>16031500</v>
      </c>
      <c r="H1112" s="35">
        <v>15994215</v>
      </c>
      <c r="I1112" s="35">
        <v>4.51</v>
      </c>
      <c r="J1112" s="35" t="s">
        <v>34</v>
      </c>
      <c r="K1112" s="35">
        <v>2.2000000000000002</v>
      </c>
    </row>
    <row r="1113" spans="1:12" x14ac:dyDescent="0.2">
      <c r="A1113" s="35">
        <v>14</v>
      </c>
      <c r="B1113" s="35">
        <v>14</v>
      </c>
      <c r="C1113" s="35" t="s">
        <v>256</v>
      </c>
      <c r="D1113" s="35" t="s">
        <v>37</v>
      </c>
      <c r="F1113" s="35">
        <v>3.3</v>
      </c>
      <c r="G1113" s="35">
        <v>16805022</v>
      </c>
      <c r="H1113" s="35">
        <v>16298678</v>
      </c>
      <c r="I1113" s="35">
        <v>4.6399999999999997</v>
      </c>
      <c r="J1113" s="35" t="s">
        <v>34</v>
      </c>
      <c r="K1113" s="35">
        <v>2.2000000000000002</v>
      </c>
    </row>
    <row r="1114" spans="1:12" x14ac:dyDescent="0.2">
      <c r="A1114" s="35">
        <v>15</v>
      </c>
      <c r="B1114" s="35">
        <v>15</v>
      </c>
      <c r="C1114" s="35" t="s">
        <v>255</v>
      </c>
      <c r="D1114" s="35" t="s">
        <v>37</v>
      </c>
      <c r="F1114" s="35">
        <v>3.32</v>
      </c>
      <c r="G1114" s="35">
        <v>1576626.125</v>
      </c>
      <c r="H1114" s="35">
        <v>1669758.5</v>
      </c>
      <c r="I1114" s="35">
        <v>4.2489999999999997</v>
      </c>
      <c r="J1114" s="35" t="s">
        <v>34</v>
      </c>
      <c r="K1114" s="35">
        <v>2</v>
      </c>
    </row>
    <row r="1115" spans="1:12" x14ac:dyDescent="0.2">
      <c r="A1115" s="35">
        <v>16</v>
      </c>
      <c r="B1115" s="35">
        <v>16</v>
      </c>
      <c r="C1115" s="35" t="s">
        <v>254</v>
      </c>
      <c r="D1115" s="35" t="s">
        <v>37</v>
      </c>
      <c r="F1115" s="35">
        <v>3.3</v>
      </c>
      <c r="G1115" s="35">
        <v>10484860</v>
      </c>
      <c r="H1115" s="35">
        <v>17238584</v>
      </c>
      <c r="I1115" s="35">
        <v>2.7370000000000001</v>
      </c>
      <c r="J1115" s="35" t="s">
        <v>34</v>
      </c>
      <c r="K1115" s="35">
        <v>1.3</v>
      </c>
    </row>
    <row r="1116" spans="1:12" x14ac:dyDescent="0.2">
      <c r="A1116" s="35">
        <v>17</v>
      </c>
      <c r="B1116" s="35">
        <v>17</v>
      </c>
      <c r="C1116" s="35" t="s">
        <v>253</v>
      </c>
      <c r="D1116" s="35" t="s">
        <v>37</v>
      </c>
      <c r="F1116" s="35">
        <v>3.28</v>
      </c>
      <c r="G1116" s="35">
        <v>10040150</v>
      </c>
      <c r="H1116" s="35">
        <v>17065536</v>
      </c>
      <c r="I1116" s="35">
        <v>2.6469999999999998</v>
      </c>
      <c r="J1116" s="35" t="s">
        <v>34</v>
      </c>
      <c r="K1116" s="35">
        <v>1.2</v>
      </c>
    </row>
    <row r="1117" spans="1:12" x14ac:dyDescent="0.2">
      <c r="A1117" s="35">
        <v>18</v>
      </c>
      <c r="B1117" s="35">
        <v>18</v>
      </c>
      <c r="C1117" s="35" t="s">
        <v>252</v>
      </c>
      <c r="D1117" s="35" t="s">
        <v>37</v>
      </c>
      <c r="F1117" s="35">
        <v>3.3</v>
      </c>
      <c r="G1117" s="35">
        <v>9380349</v>
      </c>
      <c r="H1117" s="35">
        <v>16963346</v>
      </c>
      <c r="I1117" s="35">
        <v>2.488</v>
      </c>
      <c r="J1117" s="35" t="s">
        <v>34</v>
      </c>
      <c r="K1117" s="35">
        <v>1.2</v>
      </c>
    </row>
    <row r="1118" spans="1:12" x14ac:dyDescent="0.2">
      <c r="A1118" s="35">
        <v>19</v>
      </c>
      <c r="B1118" s="35">
        <v>19</v>
      </c>
      <c r="C1118" s="35" t="s">
        <v>251</v>
      </c>
      <c r="D1118" s="35" t="s">
        <v>37</v>
      </c>
      <c r="F1118" s="35">
        <v>3.29</v>
      </c>
      <c r="G1118" s="35">
        <v>10092136</v>
      </c>
      <c r="H1118" s="35">
        <v>17087178</v>
      </c>
      <c r="I1118" s="35">
        <v>2.6579999999999999</v>
      </c>
      <c r="J1118" s="35" t="s">
        <v>34</v>
      </c>
      <c r="K1118" s="35">
        <v>1.2</v>
      </c>
    </row>
    <row r="1119" spans="1:12" x14ac:dyDescent="0.2">
      <c r="A1119" s="35">
        <v>20</v>
      </c>
      <c r="B1119" s="35">
        <v>20</v>
      </c>
      <c r="C1119" s="35" t="s">
        <v>250</v>
      </c>
      <c r="D1119" s="35" t="s">
        <v>37</v>
      </c>
      <c r="F1119" s="35">
        <v>3.29</v>
      </c>
      <c r="G1119" s="35">
        <v>10661164</v>
      </c>
      <c r="H1119" s="35">
        <v>16903138</v>
      </c>
      <c r="I1119" s="35">
        <v>2.8380000000000001</v>
      </c>
      <c r="J1119" s="35" t="s">
        <v>34</v>
      </c>
      <c r="K1119" s="35">
        <v>1.3</v>
      </c>
    </row>
    <row r="1120" spans="1:12" x14ac:dyDescent="0.2">
      <c r="A1120" s="35">
        <v>21</v>
      </c>
      <c r="B1120" s="35">
        <v>21</v>
      </c>
      <c r="C1120" s="35" t="s">
        <v>249</v>
      </c>
      <c r="D1120" s="35" t="s">
        <v>37</v>
      </c>
      <c r="F1120" s="35">
        <v>3.29</v>
      </c>
      <c r="G1120" s="35">
        <v>10816441</v>
      </c>
      <c r="H1120" s="35">
        <v>16562964</v>
      </c>
      <c r="I1120" s="35">
        <v>2.9390000000000001</v>
      </c>
      <c r="J1120" s="35" t="s">
        <v>34</v>
      </c>
      <c r="K1120" s="35">
        <v>1.4</v>
      </c>
    </row>
    <row r="1121" spans="1:11" x14ac:dyDescent="0.2">
      <c r="A1121" s="35">
        <v>22</v>
      </c>
      <c r="B1121" s="35">
        <v>22</v>
      </c>
      <c r="C1121" s="35" t="s">
        <v>248</v>
      </c>
      <c r="D1121" s="35" t="s">
        <v>37</v>
      </c>
      <c r="F1121" s="35">
        <v>3.24</v>
      </c>
      <c r="G1121" s="35">
        <v>15496907</v>
      </c>
      <c r="H1121" s="35">
        <v>19817658</v>
      </c>
      <c r="I1121" s="35">
        <v>3.5190000000000001</v>
      </c>
      <c r="J1121" s="35" t="s">
        <v>34</v>
      </c>
      <c r="K1121" s="35">
        <v>1.7</v>
      </c>
    </row>
    <row r="1122" spans="1:11" x14ac:dyDescent="0.2">
      <c r="A1122" s="35">
        <v>23</v>
      </c>
      <c r="B1122" s="35">
        <v>23</v>
      </c>
      <c r="C1122" s="35" t="s">
        <v>247</v>
      </c>
      <c r="D1122" s="35" t="s">
        <v>37</v>
      </c>
      <c r="F1122" s="35">
        <v>3.23</v>
      </c>
      <c r="G1122" s="35">
        <v>16433812</v>
      </c>
      <c r="H1122" s="35">
        <v>19047176</v>
      </c>
      <c r="I1122" s="35">
        <v>3.883</v>
      </c>
      <c r="J1122" s="35" t="s">
        <v>34</v>
      </c>
      <c r="K1122" s="35">
        <v>1.8</v>
      </c>
    </row>
    <row r="1123" spans="1:11" x14ac:dyDescent="0.2">
      <c r="A1123" s="35">
        <v>24</v>
      </c>
      <c r="B1123" s="35">
        <v>24</v>
      </c>
      <c r="C1123" s="35" t="s">
        <v>246</v>
      </c>
      <c r="D1123" s="35" t="s">
        <v>37</v>
      </c>
      <c r="F1123" s="35">
        <v>3.23</v>
      </c>
      <c r="G1123" s="35">
        <v>16979220</v>
      </c>
      <c r="H1123" s="35">
        <v>19173668</v>
      </c>
      <c r="I1123" s="35">
        <v>3.9849999999999999</v>
      </c>
      <c r="J1123" s="35" t="s">
        <v>34</v>
      </c>
      <c r="K1123" s="35">
        <v>1.9</v>
      </c>
    </row>
    <row r="1124" spans="1:11" x14ac:dyDescent="0.2">
      <c r="A1124" s="35">
        <v>25</v>
      </c>
      <c r="B1124" s="35">
        <v>25</v>
      </c>
      <c r="C1124" s="35" t="s">
        <v>245</v>
      </c>
      <c r="D1124" s="35" t="s">
        <v>37</v>
      </c>
      <c r="F1124" s="35">
        <v>3.24</v>
      </c>
      <c r="G1124" s="35">
        <v>16902646</v>
      </c>
      <c r="H1124" s="35">
        <v>19089920</v>
      </c>
      <c r="I1124" s="35">
        <v>3.984</v>
      </c>
      <c r="J1124" s="35" t="s">
        <v>34</v>
      </c>
      <c r="K1124" s="35">
        <v>1.9</v>
      </c>
    </row>
    <row r="1125" spans="1:11" x14ac:dyDescent="0.2">
      <c r="A1125" s="35">
        <v>26</v>
      </c>
      <c r="B1125" s="35">
        <v>26</v>
      </c>
      <c r="C1125" s="35" t="s">
        <v>244</v>
      </c>
      <c r="D1125" s="35" t="s">
        <v>37</v>
      </c>
      <c r="F1125" s="35">
        <v>3.24</v>
      </c>
      <c r="G1125" s="35">
        <v>16550297</v>
      </c>
      <c r="H1125" s="35">
        <v>19086828</v>
      </c>
      <c r="I1125" s="35">
        <v>3.9020000000000001</v>
      </c>
      <c r="J1125" s="35" t="s">
        <v>34</v>
      </c>
      <c r="K1125" s="35">
        <v>1.9</v>
      </c>
    </row>
    <row r="1126" spans="1:11" x14ac:dyDescent="0.2">
      <c r="A1126" s="35">
        <v>27</v>
      </c>
      <c r="B1126" s="35">
        <v>27</v>
      </c>
      <c r="C1126" s="35" t="s">
        <v>243</v>
      </c>
      <c r="D1126" s="35" t="s">
        <v>37</v>
      </c>
      <c r="F1126" s="35">
        <v>3.22</v>
      </c>
      <c r="G1126" s="35">
        <v>17433232</v>
      </c>
      <c r="H1126" s="35">
        <v>18558946</v>
      </c>
      <c r="I1126" s="35">
        <v>4.2270000000000003</v>
      </c>
      <c r="J1126" s="35" t="s">
        <v>34</v>
      </c>
      <c r="K1126" s="35">
        <v>2</v>
      </c>
    </row>
    <row r="1127" spans="1:11" x14ac:dyDescent="0.2">
      <c r="A1127" s="35">
        <v>28</v>
      </c>
      <c r="B1127" s="35">
        <v>28</v>
      </c>
      <c r="C1127" s="35" t="s">
        <v>242</v>
      </c>
      <c r="D1127" s="35" t="s">
        <v>37</v>
      </c>
      <c r="F1127" s="35">
        <v>3.21</v>
      </c>
      <c r="G1127" s="35">
        <v>26547882</v>
      </c>
      <c r="H1127" s="35">
        <v>15331903</v>
      </c>
      <c r="I1127" s="35">
        <v>7.7919999999999998</v>
      </c>
      <c r="J1127" s="35" t="s">
        <v>34</v>
      </c>
      <c r="K1127" s="35">
        <v>3.8</v>
      </c>
    </row>
    <row r="1128" spans="1:11" x14ac:dyDescent="0.2">
      <c r="A1128" s="35">
        <v>29</v>
      </c>
      <c r="B1128" s="35">
        <v>29</v>
      </c>
      <c r="C1128" s="35" t="s">
        <v>241</v>
      </c>
      <c r="D1128" s="35" t="s">
        <v>37</v>
      </c>
      <c r="F1128" s="35">
        <v>3.07</v>
      </c>
      <c r="G1128" s="35">
        <v>25151842</v>
      </c>
      <c r="H1128" s="35">
        <v>15669158</v>
      </c>
      <c r="I1128" s="35">
        <v>7.2229999999999999</v>
      </c>
      <c r="J1128" s="35" t="s">
        <v>34</v>
      </c>
      <c r="K1128" s="35">
        <v>3.5</v>
      </c>
    </row>
    <row r="1129" spans="1:11" x14ac:dyDescent="0.2">
      <c r="A1129" s="35">
        <v>30</v>
      </c>
      <c r="B1129" s="35">
        <v>30</v>
      </c>
      <c r="C1129" s="35" t="s">
        <v>240</v>
      </c>
      <c r="D1129" s="35" t="s">
        <v>37</v>
      </c>
      <c r="F1129" s="35">
        <v>3.08</v>
      </c>
      <c r="G1129" s="35">
        <v>22819084</v>
      </c>
      <c r="H1129" s="35">
        <v>16187864</v>
      </c>
      <c r="I1129" s="35">
        <v>6.343</v>
      </c>
      <c r="J1129" s="35" t="s">
        <v>34</v>
      </c>
      <c r="K1129" s="35">
        <v>3.1</v>
      </c>
    </row>
    <row r="1130" spans="1:11" x14ac:dyDescent="0.2">
      <c r="A1130" s="35">
        <v>31</v>
      </c>
      <c r="B1130" s="35">
        <v>31</v>
      </c>
      <c r="C1130" s="35" t="s">
        <v>239</v>
      </c>
      <c r="D1130" s="35" t="s">
        <v>37</v>
      </c>
      <c r="F1130" s="35">
        <v>3.06</v>
      </c>
      <c r="G1130" s="35">
        <v>22446360</v>
      </c>
      <c r="H1130" s="35">
        <v>15373250</v>
      </c>
      <c r="I1130" s="35">
        <v>6.57</v>
      </c>
      <c r="J1130" s="35" t="s">
        <v>34</v>
      </c>
      <c r="K1130" s="35">
        <v>3.2</v>
      </c>
    </row>
    <row r="1131" spans="1:11" x14ac:dyDescent="0.2">
      <c r="A1131" s="35">
        <v>32</v>
      </c>
      <c r="B1131" s="35">
        <v>32</v>
      </c>
      <c r="C1131" s="35" t="s">
        <v>238</v>
      </c>
      <c r="D1131" s="35" t="s">
        <v>37</v>
      </c>
      <c r="F1131" s="35">
        <v>3.07</v>
      </c>
      <c r="G1131" s="35">
        <v>22454018</v>
      </c>
      <c r="H1131" s="35">
        <v>16148771</v>
      </c>
      <c r="I1131" s="35">
        <v>6.2569999999999997</v>
      </c>
      <c r="J1131" s="35" t="s">
        <v>34</v>
      </c>
      <c r="K1131" s="35">
        <v>3</v>
      </c>
    </row>
    <row r="1132" spans="1:11" x14ac:dyDescent="0.2">
      <c r="A1132" s="35">
        <v>33</v>
      </c>
      <c r="B1132" s="35">
        <v>33</v>
      </c>
      <c r="C1132" s="35" t="s">
        <v>237</v>
      </c>
      <c r="D1132" s="35" t="s">
        <v>37</v>
      </c>
      <c r="H1132" s="35">
        <v>21547536</v>
      </c>
    </row>
    <row r="1133" spans="1:11" x14ac:dyDescent="0.2">
      <c r="A1133" s="35">
        <v>34</v>
      </c>
      <c r="B1133" s="35">
        <v>34</v>
      </c>
      <c r="C1133" s="35" t="s">
        <v>236</v>
      </c>
      <c r="D1133" s="35" t="s">
        <v>37</v>
      </c>
      <c r="H1133" s="35">
        <v>174.42699999999999</v>
      </c>
      <c r="J1133" s="35" t="s">
        <v>33</v>
      </c>
    </row>
    <row r="1134" spans="1:11" x14ac:dyDescent="0.2">
      <c r="A1134" s="35">
        <v>35</v>
      </c>
      <c r="B1134" s="35">
        <v>35</v>
      </c>
      <c r="C1134" s="35" t="s">
        <v>235</v>
      </c>
      <c r="D1134" s="35" t="s">
        <v>37</v>
      </c>
      <c r="F1134" s="35">
        <v>3.12</v>
      </c>
      <c r="G1134" s="35">
        <v>23566500</v>
      </c>
      <c r="H1134" s="35">
        <v>19256366</v>
      </c>
      <c r="I1134" s="35">
        <v>5.5069999999999997</v>
      </c>
      <c r="J1134" s="35" t="s">
        <v>34</v>
      </c>
      <c r="K1134" s="35">
        <v>2.6</v>
      </c>
    </row>
    <row r="1135" spans="1:11" x14ac:dyDescent="0.2">
      <c r="A1135" s="35">
        <v>36</v>
      </c>
      <c r="B1135" s="35">
        <v>36</v>
      </c>
      <c r="C1135" s="35" t="s">
        <v>234</v>
      </c>
      <c r="D1135" s="35" t="s">
        <v>37</v>
      </c>
      <c r="F1135" s="35">
        <v>3.12</v>
      </c>
      <c r="G1135" s="35">
        <v>18935284</v>
      </c>
      <c r="H1135" s="35">
        <v>19850286</v>
      </c>
      <c r="I1135" s="35">
        <v>4.2930000000000001</v>
      </c>
      <c r="J1135" s="35" t="s">
        <v>34</v>
      </c>
      <c r="K1135" s="35">
        <v>2</v>
      </c>
    </row>
    <row r="1136" spans="1:11" x14ac:dyDescent="0.2">
      <c r="A1136" s="35">
        <v>37</v>
      </c>
      <c r="B1136" s="35">
        <v>37</v>
      </c>
      <c r="C1136" s="35" t="s">
        <v>233</v>
      </c>
      <c r="D1136" s="35" t="s">
        <v>37</v>
      </c>
      <c r="F1136" s="35">
        <v>3.12</v>
      </c>
      <c r="G1136" s="35">
        <v>20557826</v>
      </c>
      <c r="H1136" s="35">
        <v>19516584</v>
      </c>
      <c r="I1136" s="35">
        <v>4.74</v>
      </c>
      <c r="J1136" s="35" t="s">
        <v>34</v>
      </c>
      <c r="K1136" s="35">
        <v>2.2999999999999998</v>
      </c>
    </row>
    <row r="1137" spans="1:11" x14ac:dyDescent="0.2">
      <c r="A1137" s="35">
        <v>38</v>
      </c>
      <c r="B1137" s="35">
        <v>38</v>
      </c>
      <c r="C1137" s="35" t="s">
        <v>232</v>
      </c>
      <c r="D1137" s="35" t="s">
        <v>37</v>
      </c>
      <c r="F1137" s="35">
        <v>3.24</v>
      </c>
      <c r="G1137" s="35">
        <v>20608428</v>
      </c>
      <c r="H1137" s="35">
        <v>19633980</v>
      </c>
      <c r="I1137" s="35">
        <v>4.7229999999999999</v>
      </c>
      <c r="J1137" s="35" t="s">
        <v>34</v>
      </c>
      <c r="K1137" s="35">
        <v>2.2999999999999998</v>
      </c>
    </row>
    <row r="1138" spans="1:11" x14ac:dyDescent="0.2">
      <c r="A1138" s="35">
        <v>39</v>
      </c>
      <c r="B1138" s="35">
        <v>39</v>
      </c>
      <c r="C1138" s="35" t="s">
        <v>231</v>
      </c>
      <c r="D1138" s="35" t="s">
        <v>37</v>
      </c>
      <c r="F1138" s="35">
        <v>3.12</v>
      </c>
      <c r="G1138" s="35">
        <v>19810712</v>
      </c>
      <c r="H1138" s="35">
        <v>20014540</v>
      </c>
      <c r="I1138" s="35">
        <v>4.4539999999999997</v>
      </c>
      <c r="J1138" s="35" t="s">
        <v>34</v>
      </c>
      <c r="K1138" s="35">
        <v>2.1</v>
      </c>
    </row>
    <row r="1139" spans="1:11" x14ac:dyDescent="0.2">
      <c r="A1139" s="35">
        <v>40</v>
      </c>
      <c r="B1139" s="35">
        <v>40</v>
      </c>
      <c r="C1139" s="35" t="s">
        <v>230</v>
      </c>
      <c r="D1139" s="35" t="s">
        <v>37</v>
      </c>
      <c r="F1139" s="35">
        <v>3.12</v>
      </c>
      <c r="G1139" s="35">
        <v>19923476</v>
      </c>
      <c r="H1139" s="35">
        <v>20187384</v>
      </c>
      <c r="I1139" s="35">
        <v>4.4409999999999998</v>
      </c>
      <c r="J1139" s="35" t="s">
        <v>34</v>
      </c>
      <c r="K1139" s="35">
        <v>2.1</v>
      </c>
    </row>
    <row r="1140" spans="1:11" x14ac:dyDescent="0.2">
      <c r="A1140" s="35">
        <v>41</v>
      </c>
      <c r="B1140" s="35">
        <v>41</v>
      </c>
      <c r="C1140" s="35" t="s">
        <v>229</v>
      </c>
      <c r="D1140" s="35" t="s">
        <v>37</v>
      </c>
      <c r="F1140" s="35">
        <v>3.08</v>
      </c>
      <c r="G1140" s="35">
        <v>29688272</v>
      </c>
      <c r="H1140" s="35">
        <v>17471124</v>
      </c>
      <c r="I1140" s="35">
        <v>7.6470000000000002</v>
      </c>
      <c r="J1140" s="35" t="s">
        <v>34</v>
      </c>
      <c r="K1140" s="35">
        <v>3.7</v>
      </c>
    </row>
    <row r="1141" spans="1:11" x14ac:dyDescent="0.2">
      <c r="A1141" s="35">
        <v>42</v>
      </c>
      <c r="B1141" s="35">
        <v>42</v>
      </c>
      <c r="C1141" s="35" t="s">
        <v>228</v>
      </c>
      <c r="D1141" s="35" t="s">
        <v>37</v>
      </c>
      <c r="F1141" s="35">
        <v>3.09</v>
      </c>
      <c r="G1141" s="35">
        <v>30555938</v>
      </c>
      <c r="H1141" s="35">
        <v>17294232</v>
      </c>
      <c r="I1141" s="35">
        <v>7.9509999999999996</v>
      </c>
      <c r="J1141" s="35" t="s">
        <v>34</v>
      </c>
      <c r="K1141" s="35">
        <v>3.8</v>
      </c>
    </row>
    <row r="1142" spans="1:11" x14ac:dyDescent="0.2">
      <c r="A1142" s="35">
        <v>43</v>
      </c>
      <c r="B1142" s="35">
        <v>43</v>
      </c>
      <c r="C1142" s="35" t="s">
        <v>227</v>
      </c>
      <c r="D1142" s="35" t="s">
        <v>37</v>
      </c>
      <c r="F1142" s="35">
        <v>3.09</v>
      </c>
      <c r="G1142" s="35">
        <v>30686330</v>
      </c>
      <c r="H1142" s="35">
        <v>17456820</v>
      </c>
      <c r="I1142" s="35">
        <v>7.91</v>
      </c>
      <c r="J1142" s="35" t="s">
        <v>34</v>
      </c>
      <c r="K1142" s="35">
        <v>3.8</v>
      </c>
    </row>
    <row r="1143" spans="1:11" x14ac:dyDescent="0.2">
      <c r="A1143" s="35">
        <v>44</v>
      </c>
      <c r="B1143" s="35">
        <v>44</v>
      </c>
      <c r="C1143" s="35" t="s">
        <v>226</v>
      </c>
      <c r="D1143" s="35" t="s">
        <v>37</v>
      </c>
      <c r="F1143" s="35">
        <v>3.09</v>
      </c>
      <c r="G1143" s="35">
        <v>28569216</v>
      </c>
      <c r="H1143" s="35">
        <v>17604410</v>
      </c>
      <c r="I1143" s="35">
        <v>7.3029999999999999</v>
      </c>
      <c r="J1143" s="35" t="s">
        <v>34</v>
      </c>
      <c r="K1143" s="35">
        <v>3.5</v>
      </c>
    </row>
    <row r="1144" spans="1:11" x14ac:dyDescent="0.2">
      <c r="A1144" s="35">
        <v>45</v>
      </c>
      <c r="B1144" s="35">
        <v>45</v>
      </c>
      <c r="C1144" s="35" t="s">
        <v>225</v>
      </c>
      <c r="D1144" s="35" t="s">
        <v>37</v>
      </c>
      <c r="F1144" s="35">
        <v>3.09</v>
      </c>
      <c r="G1144" s="35">
        <v>27991078</v>
      </c>
      <c r="H1144" s="35">
        <v>17801840</v>
      </c>
      <c r="I1144" s="35">
        <v>7.0759999999999996</v>
      </c>
      <c r="J1144" s="35" t="s">
        <v>34</v>
      </c>
      <c r="K1144" s="35">
        <v>3.4</v>
      </c>
    </row>
    <row r="1145" spans="1:11" x14ac:dyDescent="0.2">
      <c r="A1145" s="35">
        <v>46</v>
      </c>
      <c r="B1145" s="35">
        <v>46</v>
      </c>
      <c r="C1145" s="35" t="s">
        <v>224</v>
      </c>
      <c r="D1145" s="35" t="s">
        <v>37</v>
      </c>
      <c r="F1145" s="35">
        <v>3.09</v>
      </c>
      <c r="G1145" s="35">
        <v>28104818</v>
      </c>
      <c r="H1145" s="35">
        <v>18097776</v>
      </c>
      <c r="I1145" s="35">
        <v>6.9880000000000004</v>
      </c>
      <c r="J1145" s="35" t="s">
        <v>34</v>
      </c>
      <c r="K1145" s="35">
        <v>3.4</v>
      </c>
    </row>
    <row r="1146" spans="1:11" x14ac:dyDescent="0.2">
      <c r="A1146" s="35">
        <v>47</v>
      </c>
      <c r="B1146" s="35">
        <v>47</v>
      </c>
      <c r="C1146" s="35" t="s">
        <v>223</v>
      </c>
      <c r="D1146" s="35" t="s">
        <v>37</v>
      </c>
      <c r="F1146" s="35">
        <v>3.24</v>
      </c>
      <c r="G1146" s="35">
        <v>15393858</v>
      </c>
      <c r="H1146" s="35">
        <v>18391384</v>
      </c>
      <c r="I1146" s="35">
        <v>3.7669999999999999</v>
      </c>
      <c r="J1146" s="35" t="s">
        <v>34</v>
      </c>
      <c r="K1146" s="35">
        <v>1.8</v>
      </c>
    </row>
    <row r="1147" spans="1:11" x14ac:dyDescent="0.2">
      <c r="A1147" s="35">
        <v>48</v>
      </c>
      <c r="B1147" s="35">
        <v>48</v>
      </c>
      <c r="C1147" s="35" t="s">
        <v>222</v>
      </c>
      <c r="D1147" s="35" t="s">
        <v>37</v>
      </c>
      <c r="F1147" s="35">
        <v>3.24</v>
      </c>
      <c r="G1147" s="35">
        <v>12212368</v>
      </c>
      <c r="H1147" s="35">
        <v>19507036</v>
      </c>
      <c r="I1147" s="35">
        <v>2.8170000000000002</v>
      </c>
      <c r="J1147" s="35" t="s">
        <v>34</v>
      </c>
      <c r="K1147" s="35">
        <v>1.3</v>
      </c>
    </row>
    <row r="1148" spans="1:11" x14ac:dyDescent="0.2">
      <c r="A1148" s="35">
        <v>49</v>
      </c>
      <c r="B1148" s="35">
        <v>49</v>
      </c>
      <c r="C1148" s="35" t="s">
        <v>221</v>
      </c>
      <c r="D1148" s="35" t="s">
        <v>37</v>
      </c>
      <c r="F1148" s="35">
        <v>3.25</v>
      </c>
      <c r="G1148" s="35">
        <v>11170919</v>
      </c>
      <c r="H1148" s="35">
        <v>19610890</v>
      </c>
      <c r="I1148" s="35">
        <v>2.5630000000000002</v>
      </c>
      <c r="J1148" s="35" t="s">
        <v>34</v>
      </c>
      <c r="K1148" s="35">
        <v>1.2</v>
      </c>
    </row>
    <row r="1149" spans="1:11" x14ac:dyDescent="0.2">
      <c r="A1149" s="35">
        <v>50</v>
      </c>
      <c r="B1149" s="35">
        <v>50</v>
      </c>
      <c r="C1149" s="35" t="s">
        <v>220</v>
      </c>
      <c r="D1149" s="35" t="s">
        <v>37</v>
      </c>
      <c r="F1149" s="35">
        <v>3.24</v>
      </c>
      <c r="G1149" s="35">
        <v>10828193</v>
      </c>
      <c r="H1149" s="35">
        <v>19629264</v>
      </c>
      <c r="I1149" s="35">
        <v>2.4820000000000002</v>
      </c>
      <c r="J1149" s="35" t="s">
        <v>34</v>
      </c>
      <c r="K1149" s="35">
        <v>1.2</v>
      </c>
    </row>
    <row r="1150" spans="1:11" x14ac:dyDescent="0.2">
      <c r="A1150" s="35">
        <v>51</v>
      </c>
      <c r="B1150" s="35">
        <v>51</v>
      </c>
      <c r="C1150" s="35" t="s">
        <v>219</v>
      </c>
      <c r="D1150" s="35" t="s">
        <v>37</v>
      </c>
      <c r="F1150" s="35">
        <v>3.25</v>
      </c>
      <c r="G1150" s="35">
        <v>10368667</v>
      </c>
      <c r="H1150" s="35">
        <v>20051580</v>
      </c>
      <c r="I1150" s="35">
        <v>2.327</v>
      </c>
      <c r="J1150" s="35" t="s">
        <v>34</v>
      </c>
      <c r="K1150" s="35">
        <v>1.1000000000000001</v>
      </c>
    </row>
    <row r="1151" spans="1:11" x14ac:dyDescent="0.2">
      <c r="A1151" s="35">
        <v>52</v>
      </c>
      <c r="B1151" s="35">
        <v>52</v>
      </c>
      <c r="C1151" s="35" t="s">
        <v>218</v>
      </c>
      <c r="D1151" s="35" t="s">
        <v>37</v>
      </c>
      <c r="F1151" s="35">
        <v>3.25</v>
      </c>
      <c r="G1151" s="35">
        <v>10934359</v>
      </c>
      <c r="H1151" s="35">
        <v>20016528</v>
      </c>
      <c r="I1151" s="35">
        <v>2.4580000000000002</v>
      </c>
      <c r="J1151" s="35" t="s">
        <v>34</v>
      </c>
      <c r="K1151" s="35">
        <v>1.1000000000000001</v>
      </c>
    </row>
    <row r="1152" spans="1:11" x14ac:dyDescent="0.2">
      <c r="A1152" s="35">
        <v>53</v>
      </c>
      <c r="B1152" s="35">
        <v>53</v>
      </c>
      <c r="C1152" s="35" t="s">
        <v>217</v>
      </c>
      <c r="D1152" s="35" t="s">
        <v>37</v>
      </c>
      <c r="F1152" s="35">
        <v>3.26</v>
      </c>
      <c r="G1152" s="35">
        <v>12748763</v>
      </c>
      <c r="H1152" s="35">
        <v>19262338</v>
      </c>
      <c r="I1152" s="35">
        <v>2.9780000000000002</v>
      </c>
      <c r="J1152" s="35" t="s">
        <v>34</v>
      </c>
      <c r="K1152" s="35">
        <v>1.4</v>
      </c>
    </row>
    <row r="1153" spans="1:12" x14ac:dyDescent="0.2">
      <c r="A1153" s="35">
        <v>54</v>
      </c>
      <c r="B1153" s="35">
        <v>54</v>
      </c>
      <c r="C1153" s="35" t="s">
        <v>216</v>
      </c>
      <c r="D1153" s="35" t="s">
        <v>37</v>
      </c>
      <c r="F1153" s="35">
        <v>3.24</v>
      </c>
      <c r="G1153" s="35">
        <v>12737654</v>
      </c>
      <c r="H1153" s="35">
        <v>19051242</v>
      </c>
      <c r="I1153" s="35">
        <v>3.0089999999999999</v>
      </c>
      <c r="J1153" s="35" t="s">
        <v>34</v>
      </c>
      <c r="K1153" s="35">
        <v>1.4</v>
      </c>
    </row>
    <row r="1154" spans="1:12" x14ac:dyDescent="0.2">
      <c r="A1154" s="35">
        <v>55</v>
      </c>
      <c r="B1154" s="35">
        <v>55</v>
      </c>
      <c r="C1154" s="35" t="s">
        <v>215</v>
      </c>
      <c r="D1154" s="35" t="s">
        <v>37</v>
      </c>
      <c r="F1154" s="35">
        <v>3.25</v>
      </c>
      <c r="G1154" s="35">
        <v>11227890</v>
      </c>
      <c r="H1154" s="35">
        <v>19396026</v>
      </c>
      <c r="I1154" s="35">
        <v>2.605</v>
      </c>
      <c r="J1154" s="35" t="s">
        <v>34</v>
      </c>
      <c r="K1154" s="35">
        <v>1.2</v>
      </c>
    </row>
    <row r="1155" spans="1:12" x14ac:dyDescent="0.2">
      <c r="A1155" s="35">
        <v>56</v>
      </c>
      <c r="B1155" s="35">
        <v>56</v>
      </c>
      <c r="C1155" s="35" t="s">
        <v>214</v>
      </c>
      <c r="D1155" s="35" t="s">
        <v>37</v>
      </c>
      <c r="F1155" s="35">
        <v>3.25</v>
      </c>
      <c r="G1155" s="35">
        <v>12118275</v>
      </c>
      <c r="H1155" s="35">
        <v>19252998</v>
      </c>
      <c r="I1155" s="35">
        <v>2.8319999999999999</v>
      </c>
      <c r="J1155" s="35" t="s">
        <v>34</v>
      </c>
      <c r="K1155" s="35">
        <v>1.3</v>
      </c>
    </row>
    <row r="1156" spans="1:12" x14ac:dyDescent="0.2">
      <c r="A1156" s="35">
        <v>57</v>
      </c>
      <c r="B1156" s="35">
        <v>57</v>
      </c>
      <c r="C1156" s="35" t="s">
        <v>213</v>
      </c>
      <c r="D1156" s="35" t="s">
        <v>37</v>
      </c>
      <c r="F1156" s="35">
        <v>3.24</v>
      </c>
      <c r="G1156" s="35">
        <v>10720213</v>
      </c>
      <c r="H1156" s="35">
        <v>19210762</v>
      </c>
      <c r="I1156" s="35">
        <v>2.5110000000000001</v>
      </c>
      <c r="J1156" s="35" t="s">
        <v>34</v>
      </c>
      <c r="K1156" s="35">
        <v>1.2</v>
      </c>
    </row>
    <row r="1157" spans="1:12" x14ac:dyDescent="0.2">
      <c r="A1157" s="35">
        <v>58</v>
      </c>
      <c r="B1157" s="35">
        <v>58</v>
      </c>
      <c r="C1157" s="35" t="s">
        <v>212</v>
      </c>
      <c r="D1157" s="35" t="s">
        <v>37</v>
      </c>
      <c r="F1157" s="35">
        <v>3.25</v>
      </c>
      <c r="G1157" s="35">
        <v>12788777</v>
      </c>
      <c r="H1157" s="35">
        <v>19517640</v>
      </c>
      <c r="I1157" s="35">
        <v>2.9489999999999998</v>
      </c>
      <c r="J1157" s="35" t="s">
        <v>34</v>
      </c>
      <c r="K1157" s="35">
        <v>1.4</v>
      </c>
    </row>
    <row r="1158" spans="1:12" x14ac:dyDescent="0.2">
      <c r="A1158" s="35">
        <v>59</v>
      </c>
      <c r="B1158" s="35">
        <v>59</v>
      </c>
      <c r="C1158" s="35" t="s">
        <v>211</v>
      </c>
      <c r="D1158" s="35" t="s">
        <v>37</v>
      </c>
      <c r="J1158" s="35" t="s">
        <v>43</v>
      </c>
    </row>
    <row r="1159" spans="1:12" x14ac:dyDescent="0.2">
      <c r="A1159" s="35">
        <v>60</v>
      </c>
      <c r="B1159" s="35">
        <v>60</v>
      </c>
      <c r="C1159" s="35" t="s">
        <v>210</v>
      </c>
      <c r="D1159" s="35" t="s">
        <v>37</v>
      </c>
      <c r="F1159" s="35">
        <v>3.08</v>
      </c>
      <c r="G1159" s="35">
        <v>11921185</v>
      </c>
      <c r="H1159" s="35">
        <v>18432114</v>
      </c>
      <c r="I1159" s="35">
        <v>2.91</v>
      </c>
      <c r="J1159" s="35" t="s">
        <v>34</v>
      </c>
      <c r="K1159" s="35">
        <v>1.4</v>
      </c>
    </row>
    <row r="1160" spans="1:12" x14ac:dyDescent="0.2">
      <c r="A1160" s="35">
        <v>61</v>
      </c>
      <c r="B1160" s="35">
        <v>61</v>
      </c>
      <c r="C1160" s="35" t="s">
        <v>209</v>
      </c>
      <c r="D1160" s="35" t="s">
        <v>37</v>
      </c>
      <c r="F1160" s="35">
        <v>3.1</v>
      </c>
      <c r="G1160" s="35">
        <v>12717209</v>
      </c>
      <c r="H1160" s="35">
        <v>18412356</v>
      </c>
      <c r="I1160" s="35">
        <v>3.1080000000000001</v>
      </c>
      <c r="J1160" s="35" t="s">
        <v>34</v>
      </c>
      <c r="K1160" s="35">
        <v>1.5</v>
      </c>
    </row>
    <row r="1161" spans="1:12" x14ac:dyDescent="0.2">
      <c r="A1161" s="35">
        <v>62</v>
      </c>
      <c r="B1161" s="35">
        <v>62</v>
      </c>
      <c r="C1161" s="35" t="s">
        <v>208</v>
      </c>
      <c r="D1161" s="35" t="s">
        <v>37</v>
      </c>
      <c r="F1161" s="35">
        <v>3.23</v>
      </c>
      <c r="G1161" s="35">
        <v>13170045</v>
      </c>
      <c r="H1161" s="35">
        <v>18256484</v>
      </c>
      <c r="I1161" s="35">
        <v>3.246</v>
      </c>
      <c r="J1161" s="35" t="s">
        <v>34</v>
      </c>
      <c r="K1161" s="35">
        <v>1.5</v>
      </c>
    </row>
    <row r="1162" spans="1:12" x14ac:dyDescent="0.2">
      <c r="A1162" s="35">
        <v>63</v>
      </c>
      <c r="B1162" s="35">
        <v>63</v>
      </c>
      <c r="C1162" s="35" t="s">
        <v>207</v>
      </c>
      <c r="D1162" s="35" t="s">
        <v>37</v>
      </c>
      <c r="F1162" s="35">
        <v>3.22</v>
      </c>
      <c r="G1162" s="35">
        <v>12588650</v>
      </c>
      <c r="H1162" s="35">
        <v>18010784</v>
      </c>
      <c r="I1162" s="35">
        <v>3.145</v>
      </c>
      <c r="J1162" s="35" t="s">
        <v>34</v>
      </c>
      <c r="K1162" s="35">
        <v>1.5</v>
      </c>
    </row>
    <row r="1163" spans="1:12" x14ac:dyDescent="0.2">
      <c r="A1163" s="35">
        <v>64</v>
      </c>
      <c r="B1163" s="35">
        <v>64</v>
      </c>
      <c r="C1163" s="35" t="s">
        <v>206</v>
      </c>
      <c r="D1163" s="35" t="s">
        <v>37</v>
      </c>
      <c r="F1163" s="35">
        <v>3.23</v>
      </c>
      <c r="G1163" s="35">
        <v>13126211</v>
      </c>
      <c r="H1163" s="35">
        <v>17813144</v>
      </c>
      <c r="I1163" s="35">
        <v>3.3159999999999998</v>
      </c>
      <c r="J1163" s="35" t="s">
        <v>34</v>
      </c>
      <c r="K1163" s="35">
        <v>1.6</v>
      </c>
    </row>
    <row r="1164" spans="1:12" x14ac:dyDescent="0.2">
      <c r="A1164" s="35">
        <v>65</v>
      </c>
      <c r="B1164" s="35">
        <v>65</v>
      </c>
      <c r="C1164" s="35" t="s">
        <v>205</v>
      </c>
      <c r="D1164" s="35" t="s">
        <v>37</v>
      </c>
      <c r="F1164" s="35">
        <v>3.09</v>
      </c>
      <c r="G1164" s="35">
        <v>12581982</v>
      </c>
      <c r="H1164" s="35">
        <v>18148392</v>
      </c>
      <c r="I1164" s="35">
        <v>3.12</v>
      </c>
      <c r="J1164" s="35" t="s">
        <v>34</v>
      </c>
      <c r="K1164" s="35">
        <v>1.5</v>
      </c>
    </row>
    <row r="1165" spans="1:12" x14ac:dyDescent="0.2">
      <c r="A1165" s="35">
        <v>66</v>
      </c>
      <c r="B1165" s="35">
        <v>66</v>
      </c>
      <c r="C1165" s="35" t="s">
        <v>204</v>
      </c>
      <c r="D1165" s="35" t="s">
        <v>37</v>
      </c>
    </row>
    <row r="1166" spans="1:12" x14ac:dyDescent="0.2">
      <c r="A1166" s="35">
        <v>67</v>
      </c>
      <c r="B1166" s="35">
        <v>67</v>
      </c>
      <c r="C1166" s="35" t="s">
        <v>203</v>
      </c>
      <c r="D1166" s="35" t="s">
        <v>16</v>
      </c>
      <c r="E1166" s="35">
        <v>0</v>
      </c>
      <c r="H1166" s="35">
        <v>22378608</v>
      </c>
      <c r="J1166" s="35" t="s">
        <v>33</v>
      </c>
    </row>
    <row r="1167" spans="1:12" x14ac:dyDescent="0.2">
      <c r="A1167" s="35">
        <v>68</v>
      </c>
      <c r="B1167" s="35">
        <v>68</v>
      </c>
      <c r="C1167" s="35" t="s">
        <v>202</v>
      </c>
      <c r="D1167" s="35" t="s">
        <v>16</v>
      </c>
      <c r="E1167" s="35">
        <v>0.1</v>
      </c>
      <c r="F1167" s="35">
        <v>3.17</v>
      </c>
      <c r="G1167" s="35">
        <v>1415555.5</v>
      </c>
      <c r="H1167" s="35">
        <v>22411560</v>
      </c>
      <c r="I1167" s="35">
        <v>0.28399999999999997</v>
      </c>
      <c r="J1167" s="35" t="s">
        <v>34</v>
      </c>
      <c r="K1167" s="35">
        <v>0.1</v>
      </c>
      <c r="L1167" s="35">
        <v>-27.6</v>
      </c>
    </row>
    <row r="1168" spans="1:12" x14ac:dyDescent="0.2">
      <c r="A1168" s="35">
        <v>69</v>
      </c>
      <c r="B1168" s="35">
        <v>69</v>
      </c>
      <c r="C1168" s="35" t="s">
        <v>201</v>
      </c>
      <c r="D1168" s="35" t="s">
        <v>16</v>
      </c>
      <c r="E1168" s="35">
        <v>0.5</v>
      </c>
      <c r="F1168" s="35">
        <v>3.17</v>
      </c>
      <c r="G1168" s="35">
        <v>6441548</v>
      </c>
      <c r="H1168" s="35">
        <v>22337486</v>
      </c>
      <c r="I1168" s="35">
        <v>1.298</v>
      </c>
      <c r="J1168" s="35" t="s">
        <v>34</v>
      </c>
      <c r="K1168" s="35">
        <v>0.6</v>
      </c>
      <c r="L1168" s="35">
        <v>14.3</v>
      </c>
    </row>
    <row r="1169" spans="1:12" x14ac:dyDescent="0.2">
      <c r="A1169" s="35">
        <v>70</v>
      </c>
      <c r="B1169" s="35">
        <v>70</v>
      </c>
      <c r="C1169" s="35" t="s">
        <v>200</v>
      </c>
      <c r="D1169" s="35" t="s">
        <v>16</v>
      </c>
      <c r="E1169" s="35">
        <v>1</v>
      </c>
      <c r="F1169" s="35">
        <v>3.29</v>
      </c>
      <c r="G1169" s="35">
        <v>12529845</v>
      </c>
      <c r="H1169" s="35">
        <v>21749408</v>
      </c>
      <c r="I1169" s="35">
        <v>2.5920000000000001</v>
      </c>
      <c r="J1169" s="35" t="s">
        <v>34</v>
      </c>
      <c r="K1169" s="35">
        <v>1.2</v>
      </c>
      <c r="L1169" s="35">
        <v>21</v>
      </c>
    </row>
    <row r="1170" spans="1:12" x14ac:dyDescent="0.2">
      <c r="A1170" s="35">
        <v>71</v>
      </c>
      <c r="B1170" s="35">
        <v>71</v>
      </c>
      <c r="C1170" s="35" t="s">
        <v>199</v>
      </c>
      <c r="D1170" s="35" t="s">
        <v>16</v>
      </c>
      <c r="E1170" s="35">
        <v>5</v>
      </c>
      <c r="F1170" s="35">
        <v>3.15</v>
      </c>
      <c r="G1170" s="35">
        <v>50695476</v>
      </c>
      <c r="H1170" s="35">
        <v>18472324</v>
      </c>
      <c r="I1170" s="35">
        <v>12.35</v>
      </c>
      <c r="J1170" s="35" t="s">
        <v>34</v>
      </c>
      <c r="K1170" s="35">
        <v>6</v>
      </c>
      <c r="L1170" s="35">
        <v>20.3</v>
      </c>
    </row>
    <row r="1171" spans="1:12" x14ac:dyDescent="0.2">
      <c r="A1171" s="35">
        <v>72</v>
      </c>
      <c r="B1171" s="35">
        <v>72</v>
      </c>
      <c r="C1171" s="35" t="s">
        <v>198</v>
      </c>
      <c r="D1171" s="35" t="s">
        <v>16</v>
      </c>
      <c r="E1171" s="35">
        <v>10</v>
      </c>
      <c r="F1171" s="35">
        <v>3.29</v>
      </c>
      <c r="G1171" s="35">
        <v>84357552</v>
      </c>
      <c r="H1171" s="35">
        <v>15990429</v>
      </c>
      <c r="I1171" s="35">
        <v>23.74</v>
      </c>
      <c r="J1171" s="35" t="s">
        <v>34</v>
      </c>
      <c r="K1171" s="35">
        <v>11.6</v>
      </c>
      <c r="L1171" s="35">
        <v>16.3</v>
      </c>
    </row>
    <row r="1172" spans="1:12" x14ac:dyDescent="0.2">
      <c r="A1172" s="35">
        <v>73</v>
      </c>
      <c r="B1172" s="35">
        <v>73</v>
      </c>
      <c r="C1172" s="35" t="s">
        <v>197</v>
      </c>
      <c r="D1172" s="35" t="s">
        <v>16</v>
      </c>
      <c r="E1172" s="35">
        <v>50</v>
      </c>
      <c r="F1172" s="35">
        <v>3.14</v>
      </c>
      <c r="G1172" s="35">
        <v>214514384</v>
      </c>
      <c r="H1172" s="35">
        <v>8925214</v>
      </c>
      <c r="I1172" s="35">
        <v>108.15600000000001</v>
      </c>
      <c r="J1172" s="35" t="s">
        <v>34</v>
      </c>
      <c r="K1172" s="35">
        <v>53.2</v>
      </c>
      <c r="L1172" s="35">
        <v>6.4</v>
      </c>
    </row>
    <row r="1173" spans="1:12" x14ac:dyDescent="0.2">
      <c r="A1173" s="35">
        <v>74</v>
      </c>
      <c r="B1173" s="35">
        <v>74</v>
      </c>
      <c r="C1173" s="35" t="s">
        <v>196</v>
      </c>
      <c r="D1173" s="35" t="s">
        <v>16</v>
      </c>
      <c r="E1173" s="35">
        <v>100</v>
      </c>
      <c r="F1173" s="35">
        <v>3.15</v>
      </c>
      <c r="G1173" s="35">
        <v>290446752</v>
      </c>
      <c r="H1173" s="35">
        <v>6669668.5</v>
      </c>
      <c r="I1173" s="35">
        <v>195.96299999999999</v>
      </c>
      <c r="J1173" s="35" t="s">
        <v>34</v>
      </c>
      <c r="K1173" s="35">
        <v>96.5</v>
      </c>
      <c r="L1173" s="35">
        <v>-3.5</v>
      </c>
    </row>
    <row r="1175" spans="1:12" x14ac:dyDescent="0.2">
      <c r="A1175" s="35" t="s">
        <v>290</v>
      </c>
    </row>
    <row r="1177" spans="1:12" x14ac:dyDescent="0.2">
      <c r="B1177" s="35" t="s">
        <v>270</v>
      </c>
      <c r="C1177" s="35" t="s">
        <v>24</v>
      </c>
      <c r="D1177" s="35" t="s">
        <v>18</v>
      </c>
      <c r="E1177" s="35" t="s">
        <v>25</v>
      </c>
      <c r="F1177" s="35" t="s">
        <v>26</v>
      </c>
      <c r="G1177" s="35" t="s">
        <v>27</v>
      </c>
      <c r="H1177" s="35" t="s">
        <v>28</v>
      </c>
      <c r="I1177" s="35" t="s">
        <v>29</v>
      </c>
      <c r="J1177" s="35" t="s">
        <v>30</v>
      </c>
      <c r="K1177" s="35" t="s">
        <v>31</v>
      </c>
      <c r="L1177" s="35" t="s">
        <v>32</v>
      </c>
    </row>
    <row r="1178" spans="1:12" x14ac:dyDescent="0.2">
      <c r="A1178" s="35">
        <v>1</v>
      </c>
      <c r="B1178" s="35">
        <v>1</v>
      </c>
      <c r="C1178" s="35" t="s">
        <v>269</v>
      </c>
      <c r="D1178" s="35" t="s">
        <v>16</v>
      </c>
      <c r="E1178" s="35">
        <v>0</v>
      </c>
      <c r="H1178" s="35">
        <v>25034140</v>
      </c>
      <c r="J1178" s="35" t="s">
        <v>33</v>
      </c>
    </row>
    <row r="1179" spans="1:12" x14ac:dyDescent="0.2">
      <c r="A1179" s="35">
        <v>2</v>
      </c>
      <c r="B1179" s="35">
        <v>2</v>
      </c>
      <c r="C1179" s="35" t="s">
        <v>268</v>
      </c>
      <c r="D1179" s="35" t="s">
        <v>16</v>
      </c>
      <c r="E1179" s="35">
        <v>0.1</v>
      </c>
      <c r="F1179" s="35">
        <v>3.31</v>
      </c>
      <c r="G1179" s="35">
        <v>180789.375</v>
      </c>
      <c r="H1179" s="35">
        <v>23511550</v>
      </c>
      <c r="I1179" s="35">
        <v>3.5000000000000003E-2</v>
      </c>
      <c r="J1179" s="35" t="s">
        <v>34</v>
      </c>
      <c r="K1179" s="35">
        <v>0.1</v>
      </c>
      <c r="L1179" s="35">
        <v>-23.9</v>
      </c>
    </row>
    <row r="1180" spans="1:12" x14ac:dyDescent="0.2">
      <c r="A1180" s="35">
        <v>3</v>
      </c>
      <c r="B1180" s="35">
        <v>3</v>
      </c>
      <c r="C1180" s="35" t="s">
        <v>267</v>
      </c>
      <c r="D1180" s="35" t="s">
        <v>16</v>
      </c>
      <c r="E1180" s="35">
        <v>0.5</v>
      </c>
      <c r="F1180" s="35">
        <v>3.31</v>
      </c>
      <c r="G1180" s="35">
        <v>768750.43799999997</v>
      </c>
      <c r="H1180" s="35">
        <v>22469008</v>
      </c>
      <c r="I1180" s="35">
        <v>0.154</v>
      </c>
      <c r="J1180" s="35" t="s">
        <v>34</v>
      </c>
      <c r="K1180" s="35">
        <v>0.5</v>
      </c>
      <c r="L1180" s="35">
        <v>6.3</v>
      </c>
    </row>
    <row r="1181" spans="1:12" x14ac:dyDescent="0.2">
      <c r="A1181" s="35">
        <v>4</v>
      </c>
      <c r="B1181" s="35">
        <v>4</v>
      </c>
      <c r="C1181" s="35" t="s">
        <v>266</v>
      </c>
      <c r="D1181" s="35" t="s">
        <v>16</v>
      </c>
      <c r="E1181" s="35">
        <v>1</v>
      </c>
      <c r="F1181" s="35">
        <v>3.31</v>
      </c>
      <c r="G1181" s="35">
        <v>1455218.125</v>
      </c>
      <c r="H1181" s="35">
        <v>22326540</v>
      </c>
      <c r="I1181" s="35">
        <v>0.29299999999999998</v>
      </c>
      <c r="J1181" s="35" t="s">
        <v>34</v>
      </c>
      <c r="K1181" s="35">
        <v>1.1000000000000001</v>
      </c>
      <c r="L1181" s="35">
        <v>6.3</v>
      </c>
    </row>
    <row r="1182" spans="1:12" x14ac:dyDescent="0.2">
      <c r="A1182" s="35">
        <v>5</v>
      </c>
      <c r="B1182" s="35">
        <v>5</v>
      </c>
      <c r="C1182" s="35" t="s">
        <v>265</v>
      </c>
      <c r="D1182" s="35" t="s">
        <v>16</v>
      </c>
      <c r="E1182" s="35">
        <v>5</v>
      </c>
      <c r="F1182" s="35">
        <v>3.32</v>
      </c>
      <c r="G1182" s="35">
        <v>5957922.5</v>
      </c>
      <c r="H1182" s="35">
        <v>19011888</v>
      </c>
      <c r="I1182" s="35">
        <v>1.41</v>
      </c>
      <c r="J1182" s="35" t="s">
        <v>34</v>
      </c>
      <c r="K1182" s="35">
        <v>5.3</v>
      </c>
      <c r="L1182" s="35">
        <v>6.5</v>
      </c>
    </row>
    <row r="1183" spans="1:12" x14ac:dyDescent="0.2">
      <c r="A1183" s="35">
        <v>6</v>
      </c>
      <c r="B1183" s="35">
        <v>6</v>
      </c>
      <c r="C1183" s="35" t="s">
        <v>264</v>
      </c>
      <c r="D1183" s="35" t="s">
        <v>16</v>
      </c>
      <c r="E1183" s="35">
        <v>10</v>
      </c>
      <c r="F1183" s="35">
        <v>3.32</v>
      </c>
      <c r="G1183" s="35">
        <v>10135494</v>
      </c>
      <c r="H1183" s="35">
        <v>16320911</v>
      </c>
      <c r="I1183" s="35">
        <v>2.7949999999999999</v>
      </c>
      <c r="J1183" s="35" t="s">
        <v>34</v>
      </c>
      <c r="K1183" s="35">
        <v>10.6</v>
      </c>
      <c r="L1183" s="35">
        <v>6</v>
      </c>
    </row>
    <row r="1184" spans="1:12" x14ac:dyDescent="0.2">
      <c r="A1184" s="35">
        <v>7</v>
      </c>
      <c r="B1184" s="35">
        <v>7</v>
      </c>
      <c r="C1184" s="35" t="s">
        <v>263</v>
      </c>
      <c r="D1184" s="35" t="s">
        <v>16</v>
      </c>
      <c r="E1184" s="35">
        <v>50</v>
      </c>
      <c r="F1184" s="35">
        <v>3.29</v>
      </c>
      <c r="G1184" s="35">
        <v>26629900</v>
      </c>
      <c r="H1184" s="35">
        <v>9084736</v>
      </c>
      <c r="I1184" s="35">
        <v>13.191000000000001</v>
      </c>
      <c r="J1184" s="35" t="s">
        <v>34</v>
      </c>
      <c r="K1184" s="35">
        <v>50.3</v>
      </c>
      <c r="L1184" s="35">
        <v>0.5</v>
      </c>
    </row>
    <row r="1185" spans="1:12" x14ac:dyDescent="0.2">
      <c r="A1185" s="35">
        <v>8</v>
      </c>
      <c r="B1185" s="35">
        <v>8</v>
      </c>
      <c r="C1185" s="35" t="s">
        <v>262</v>
      </c>
      <c r="D1185" s="35" t="s">
        <v>16</v>
      </c>
      <c r="E1185" s="35">
        <v>100</v>
      </c>
      <c r="F1185" s="35">
        <v>3.3</v>
      </c>
      <c r="G1185" s="35">
        <v>36784408</v>
      </c>
      <c r="H1185" s="35">
        <v>6747829.5</v>
      </c>
      <c r="I1185" s="35">
        <v>24.530999999999999</v>
      </c>
      <c r="J1185" s="35" t="s">
        <v>34</v>
      </c>
      <c r="K1185" s="35">
        <v>93.5</v>
      </c>
      <c r="L1185" s="35">
        <v>-6.5</v>
      </c>
    </row>
    <row r="1186" spans="1:12" x14ac:dyDescent="0.2">
      <c r="A1186" s="35">
        <v>9</v>
      </c>
      <c r="B1186" s="35">
        <v>9</v>
      </c>
      <c r="C1186" s="35" t="s">
        <v>261</v>
      </c>
      <c r="D1186" s="35" t="s">
        <v>37</v>
      </c>
      <c r="H1186" s="35">
        <v>314.38799999999998</v>
      </c>
      <c r="J1186" s="35" t="s">
        <v>33</v>
      </c>
    </row>
    <row r="1187" spans="1:12" x14ac:dyDescent="0.2">
      <c r="A1187" s="35">
        <v>10</v>
      </c>
      <c r="B1187" s="35">
        <v>10</v>
      </c>
      <c r="C1187" s="35" t="s">
        <v>260</v>
      </c>
      <c r="D1187" s="35" t="s">
        <v>37</v>
      </c>
      <c r="F1187" s="35">
        <v>3.31</v>
      </c>
      <c r="G1187" s="35">
        <v>2246881.25</v>
      </c>
      <c r="H1187" s="35">
        <v>16160077</v>
      </c>
      <c r="I1187" s="35">
        <v>0.626</v>
      </c>
      <c r="J1187" s="35" t="s">
        <v>34</v>
      </c>
      <c r="K1187" s="35">
        <v>2.2999999999999998</v>
      </c>
    </row>
    <row r="1188" spans="1:12" x14ac:dyDescent="0.2">
      <c r="A1188" s="35">
        <v>11</v>
      </c>
      <c r="B1188" s="35">
        <v>11</v>
      </c>
      <c r="C1188" s="35" t="s">
        <v>259</v>
      </c>
      <c r="D1188" s="35" t="s">
        <v>37</v>
      </c>
      <c r="F1188" s="35">
        <v>3.31</v>
      </c>
      <c r="G1188" s="35">
        <v>2382260</v>
      </c>
      <c r="H1188" s="35">
        <v>16427342</v>
      </c>
      <c r="I1188" s="35">
        <v>0.65300000000000002</v>
      </c>
      <c r="J1188" s="35" t="s">
        <v>34</v>
      </c>
      <c r="K1188" s="35">
        <v>2.4</v>
      </c>
    </row>
    <row r="1189" spans="1:12" x14ac:dyDescent="0.2">
      <c r="A1189" s="35">
        <v>12</v>
      </c>
      <c r="B1189" s="35">
        <v>12</v>
      </c>
      <c r="C1189" s="35" t="s">
        <v>258</v>
      </c>
      <c r="D1189" s="35" t="s">
        <v>37</v>
      </c>
      <c r="F1189" s="35">
        <v>3.31</v>
      </c>
      <c r="G1189" s="35">
        <v>2477888.25</v>
      </c>
      <c r="H1189" s="35">
        <v>16194831</v>
      </c>
      <c r="I1189" s="35">
        <v>0.68899999999999995</v>
      </c>
      <c r="J1189" s="35" t="s">
        <v>34</v>
      </c>
      <c r="K1189" s="35">
        <v>2.6</v>
      </c>
    </row>
    <row r="1190" spans="1:12" x14ac:dyDescent="0.2">
      <c r="A1190" s="35">
        <v>13</v>
      </c>
      <c r="B1190" s="35">
        <v>13</v>
      </c>
      <c r="C1190" s="35" t="s">
        <v>257</v>
      </c>
      <c r="D1190" s="35" t="s">
        <v>37</v>
      </c>
      <c r="F1190" s="35">
        <v>3.31</v>
      </c>
      <c r="G1190" s="35">
        <v>2364098</v>
      </c>
      <c r="H1190" s="35">
        <v>15994215</v>
      </c>
      <c r="I1190" s="35">
        <v>0.66500000000000004</v>
      </c>
      <c r="J1190" s="35" t="s">
        <v>34</v>
      </c>
      <c r="K1190" s="35">
        <v>2.5</v>
      </c>
    </row>
    <row r="1191" spans="1:12" x14ac:dyDescent="0.2">
      <c r="A1191" s="35">
        <v>14</v>
      </c>
      <c r="B1191" s="35">
        <v>14</v>
      </c>
      <c r="C1191" s="35" t="s">
        <v>256</v>
      </c>
      <c r="D1191" s="35" t="s">
        <v>37</v>
      </c>
      <c r="F1191" s="35">
        <v>3.3</v>
      </c>
      <c r="G1191" s="35">
        <v>2481646</v>
      </c>
      <c r="H1191" s="35">
        <v>16298678</v>
      </c>
      <c r="I1191" s="35">
        <v>0.68500000000000005</v>
      </c>
      <c r="J1191" s="35" t="s">
        <v>34</v>
      </c>
      <c r="K1191" s="35">
        <v>2.6</v>
      </c>
    </row>
    <row r="1192" spans="1:12" x14ac:dyDescent="0.2">
      <c r="A1192" s="35">
        <v>15</v>
      </c>
      <c r="B1192" s="35">
        <v>15</v>
      </c>
      <c r="C1192" s="35" t="s">
        <v>255</v>
      </c>
      <c r="D1192" s="35" t="s">
        <v>37</v>
      </c>
      <c r="F1192" s="35">
        <v>3.31</v>
      </c>
      <c r="G1192" s="35">
        <v>237107.234</v>
      </c>
      <c r="H1192" s="35">
        <v>1669758.5</v>
      </c>
      <c r="I1192" s="35">
        <v>0.63900000000000001</v>
      </c>
      <c r="J1192" s="35" t="s">
        <v>34</v>
      </c>
      <c r="K1192" s="35">
        <v>2.4</v>
      </c>
    </row>
    <row r="1193" spans="1:12" x14ac:dyDescent="0.2">
      <c r="A1193" s="35">
        <v>16</v>
      </c>
      <c r="B1193" s="35">
        <v>16</v>
      </c>
      <c r="C1193" s="35" t="s">
        <v>254</v>
      </c>
      <c r="D1193" s="35" t="s">
        <v>37</v>
      </c>
      <c r="F1193" s="35">
        <v>3.3</v>
      </c>
      <c r="G1193" s="35">
        <v>1423802.125</v>
      </c>
      <c r="H1193" s="35">
        <v>17238584</v>
      </c>
      <c r="I1193" s="35">
        <v>0.372</v>
      </c>
      <c r="J1193" s="35" t="s">
        <v>34</v>
      </c>
      <c r="K1193" s="35">
        <v>1.4</v>
      </c>
    </row>
    <row r="1194" spans="1:12" x14ac:dyDescent="0.2">
      <c r="A1194" s="35">
        <v>17</v>
      </c>
      <c r="B1194" s="35">
        <v>17</v>
      </c>
      <c r="C1194" s="35" t="s">
        <v>253</v>
      </c>
      <c r="D1194" s="35" t="s">
        <v>37</v>
      </c>
      <c r="F1194" s="35">
        <v>3.3</v>
      </c>
      <c r="G1194" s="35">
        <v>1343654.875</v>
      </c>
      <c r="H1194" s="35">
        <v>17065536</v>
      </c>
      <c r="I1194" s="35">
        <v>0.35399999999999998</v>
      </c>
      <c r="J1194" s="35" t="s">
        <v>34</v>
      </c>
      <c r="K1194" s="35">
        <v>1.3</v>
      </c>
    </row>
    <row r="1195" spans="1:12" x14ac:dyDescent="0.2">
      <c r="A1195" s="35">
        <v>18</v>
      </c>
      <c r="B1195" s="35">
        <v>18</v>
      </c>
      <c r="C1195" s="35" t="s">
        <v>252</v>
      </c>
      <c r="D1195" s="35" t="s">
        <v>37</v>
      </c>
      <c r="F1195" s="35">
        <v>3.29</v>
      </c>
      <c r="G1195" s="35">
        <v>1291463.5</v>
      </c>
      <c r="H1195" s="35">
        <v>16963346</v>
      </c>
      <c r="I1195" s="35">
        <v>0.34300000000000003</v>
      </c>
      <c r="J1195" s="35" t="s">
        <v>34</v>
      </c>
      <c r="K1195" s="35">
        <v>1.3</v>
      </c>
    </row>
    <row r="1196" spans="1:12" x14ac:dyDescent="0.2">
      <c r="A1196" s="35">
        <v>19</v>
      </c>
      <c r="B1196" s="35">
        <v>19</v>
      </c>
      <c r="C1196" s="35" t="s">
        <v>251</v>
      </c>
      <c r="D1196" s="35" t="s">
        <v>37</v>
      </c>
      <c r="F1196" s="35">
        <v>3.29</v>
      </c>
      <c r="G1196" s="35">
        <v>1371935.5</v>
      </c>
      <c r="H1196" s="35">
        <v>17087178</v>
      </c>
      <c r="I1196" s="35">
        <v>0.36099999999999999</v>
      </c>
      <c r="J1196" s="35" t="s">
        <v>34</v>
      </c>
      <c r="K1196" s="35">
        <v>1.3</v>
      </c>
    </row>
    <row r="1197" spans="1:12" x14ac:dyDescent="0.2">
      <c r="A1197" s="35">
        <v>20</v>
      </c>
      <c r="B1197" s="35">
        <v>20</v>
      </c>
      <c r="C1197" s="35" t="s">
        <v>250</v>
      </c>
      <c r="D1197" s="35" t="s">
        <v>37</v>
      </c>
      <c r="F1197" s="35">
        <v>3.29</v>
      </c>
      <c r="G1197" s="35">
        <v>1438828.875</v>
      </c>
      <c r="H1197" s="35">
        <v>16903138</v>
      </c>
      <c r="I1197" s="35">
        <v>0.38300000000000001</v>
      </c>
      <c r="J1197" s="35" t="s">
        <v>34</v>
      </c>
      <c r="K1197" s="35">
        <v>1.4</v>
      </c>
    </row>
    <row r="1198" spans="1:12" x14ac:dyDescent="0.2">
      <c r="A1198" s="35">
        <v>21</v>
      </c>
      <c r="B1198" s="35">
        <v>21</v>
      </c>
      <c r="C1198" s="35" t="s">
        <v>249</v>
      </c>
      <c r="D1198" s="35" t="s">
        <v>37</v>
      </c>
      <c r="F1198" s="35">
        <v>3.29</v>
      </c>
      <c r="G1198" s="35">
        <v>1495612.625</v>
      </c>
      <c r="H1198" s="35">
        <v>16562964</v>
      </c>
      <c r="I1198" s="35">
        <v>0.40600000000000003</v>
      </c>
      <c r="J1198" s="35" t="s">
        <v>34</v>
      </c>
      <c r="K1198" s="35">
        <v>1.5</v>
      </c>
    </row>
    <row r="1199" spans="1:12" x14ac:dyDescent="0.2">
      <c r="A1199" s="35">
        <v>22</v>
      </c>
      <c r="B1199" s="35">
        <v>22</v>
      </c>
      <c r="C1199" s="35" t="s">
        <v>248</v>
      </c>
      <c r="D1199" s="35" t="s">
        <v>37</v>
      </c>
      <c r="F1199" s="35">
        <v>3.25</v>
      </c>
      <c r="G1199" s="35">
        <v>2272399.25</v>
      </c>
      <c r="H1199" s="35">
        <v>19817658</v>
      </c>
      <c r="I1199" s="35">
        <v>0.51600000000000001</v>
      </c>
      <c r="J1199" s="35" t="s">
        <v>34</v>
      </c>
      <c r="K1199" s="35">
        <v>1.9</v>
      </c>
    </row>
    <row r="1200" spans="1:12" x14ac:dyDescent="0.2">
      <c r="A1200" s="35">
        <v>23</v>
      </c>
      <c r="B1200" s="35">
        <v>23</v>
      </c>
      <c r="C1200" s="35" t="s">
        <v>247</v>
      </c>
      <c r="D1200" s="35" t="s">
        <v>37</v>
      </c>
      <c r="F1200" s="35">
        <v>3.23</v>
      </c>
      <c r="G1200" s="35">
        <v>2442892.5</v>
      </c>
      <c r="H1200" s="35">
        <v>19047176</v>
      </c>
      <c r="I1200" s="35">
        <v>0.57699999999999996</v>
      </c>
      <c r="J1200" s="35" t="s">
        <v>34</v>
      </c>
      <c r="K1200" s="35">
        <v>2.1</v>
      </c>
    </row>
    <row r="1201" spans="1:11" x14ac:dyDescent="0.2">
      <c r="A1201" s="35">
        <v>24</v>
      </c>
      <c r="B1201" s="35">
        <v>24</v>
      </c>
      <c r="C1201" s="35" t="s">
        <v>246</v>
      </c>
      <c r="D1201" s="35" t="s">
        <v>37</v>
      </c>
      <c r="F1201" s="35">
        <v>3.23</v>
      </c>
      <c r="G1201" s="35">
        <v>2475567</v>
      </c>
      <c r="H1201" s="35">
        <v>19173668</v>
      </c>
      <c r="I1201" s="35">
        <v>0.58099999999999996</v>
      </c>
      <c r="J1201" s="35" t="s">
        <v>34</v>
      </c>
      <c r="K1201" s="35">
        <v>2.2000000000000002</v>
      </c>
    </row>
    <row r="1202" spans="1:11" x14ac:dyDescent="0.2">
      <c r="A1202" s="35">
        <v>25</v>
      </c>
      <c r="B1202" s="35">
        <v>25</v>
      </c>
      <c r="C1202" s="35" t="s">
        <v>245</v>
      </c>
      <c r="D1202" s="35" t="s">
        <v>37</v>
      </c>
      <c r="F1202" s="35">
        <v>3.24</v>
      </c>
      <c r="G1202" s="35">
        <v>2523319</v>
      </c>
      <c r="H1202" s="35">
        <v>19089920</v>
      </c>
      <c r="I1202" s="35">
        <v>0.59499999999999997</v>
      </c>
      <c r="J1202" s="35" t="s">
        <v>34</v>
      </c>
      <c r="K1202" s="35">
        <v>2.2000000000000002</v>
      </c>
    </row>
    <row r="1203" spans="1:11" x14ac:dyDescent="0.2">
      <c r="A1203" s="35">
        <v>26</v>
      </c>
      <c r="B1203" s="35">
        <v>26</v>
      </c>
      <c r="C1203" s="35" t="s">
        <v>244</v>
      </c>
      <c r="D1203" s="35" t="s">
        <v>37</v>
      </c>
      <c r="F1203" s="35">
        <v>3.23</v>
      </c>
      <c r="G1203" s="35">
        <v>2477497.75</v>
      </c>
      <c r="H1203" s="35">
        <v>19086828</v>
      </c>
      <c r="I1203" s="35">
        <v>0.58399999999999996</v>
      </c>
      <c r="J1203" s="35" t="s">
        <v>34</v>
      </c>
      <c r="K1203" s="35">
        <v>2.2000000000000002</v>
      </c>
    </row>
    <row r="1204" spans="1:11" x14ac:dyDescent="0.2">
      <c r="A1204" s="35">
        <v>27</v>
      </c>
      <c r="B1204" s="35">
        <v>27</v>
      </c>
      <c r="C1204" s="35" t="s">
        <v>243</v>
      </c>
      <c r="D1204" s="35" t="s">
        <v>37</v>
      </c>
      <c r="F1204" s="35">
        <v>3.23</v>
      </c>
      <c r="G1204" s="35">
        <v>2602157.75</v>
      </c>
      <c r="H1204" s="35">
        <v>18558946</v>
      </c>
      <c r="I1204" s="35">
        <v>0.63100000000000001</v>
      </c>
      <c r="J1204" s="35" t="s">
        <v>34</v>
      </c>
      <c r="K1204" s="35">
        <v>2.4</v>
      </c>
    </row>
    <row r="1205" spans="1:11" x14ac:dyDescent="0.2">
      <c r="A1205" s="35">
        <v>28</v>
      </c>
      <c r="B1205" s="35">
        <v>28</v>
      </c>
      <c r="C1205" s="35" t="s">
        <v>242</v>
      </c>
      <c r="D1205" s="35" t="s">
        <v>37</v>
      </c>
      <c r="F1205" s="35">
        <v>3.21</v>
      </c>
      <c r="G1205" s="35">
        <v>3526698.75</v>
      </c>
      <c r="H1205" s="35">
        <v>15331903</v>
      </c>
      <c r="I1205" s="35">
        <v>1.0349999999999999</v>
      </c>
      <c r="J1205" s="35" t="s">
        <v>34</v>
      </c>
      <c r="K1205" s="35">
        <v>3.9</v>
      </c>
    </row>
    <row r="1206" spans="1:11" x14ac:dyDescent="0.2">
      <c r="A1206" s="35">
        <v>29</v>
      </c>
      <c r="B1206" s="35">
        <v>29</v>
      </c>
      <c r="C1206" s="35" t="s">
        <v>241</v>
      </c>
      <c r="D1206" s="35" t="s">
        <v>37</v>
      </c>
      <c r="F1206" s="35">
        <v>3.21</v>
      </c>
      <c r="G1206" s="35">
        <v>3255887.5</v>
      </c>
      <c r="H1206" s="35">
        <v>15669158</v>
      </c>
      <c r="I1206" s="35">
        <v>0.93500000000000005</v>
      </c>
      <c r="J1206" s="35" t="s">
        <v>34</v>
      </c>
      <c r="K1206" s="35">
        <v>3.5</v>
      </c>
    </row>
    <row r="1207" spans="1:11" x14ac:dyDescent="0.2">
      <c r="A1207" s="35">
        <v>30</v>
      </c>
      <c r="B1207" s="35">
        <v>30</v>
      </c>
      <c r="C1207" s="35" t="s">
        <v>240</v>
      </c>
      <c r="D1207" s="35" t="s">
        <v>37</v>
      </c>
      <c r="F1207" s="35">
        <v>3.21</v>
      </c>
      <c r="G1207" s="35">
        <v>2937311.25</v>
      </c>
      <c r="H1207" s="35">
        <v>16187864</v>
      </c>
      <c r="I1207" s="35">
        <v>0.81699999999999995</v>
      </c>
      <c r="J1207" s="35" t="s">
        <v>34</v>
      </c>
      <c r="K1207" s="35">
        <v>3.1</v>
      </c>
    </row>
    <row r="1208" spans="1:11" x14ac:dyDescent="0.2">
      <c r="A1208" s="35">
        <v>31</v>
      </c>
      <c r="B1208" s="35">
        <v>31</v>
      </c>
      <c r="C1208" s="35" t="s">
        <v>239</v>
      </c>
      <c r="D1208" s="35" t="s">
        <v>37</v>
      </c>
      <c r="F1208" s="35">
        <v>3.21</v>
      </c>
      <c r="G1208" s="35">
        <v>2866854.25</v>
      </c>
      <c r="H1208" s="35">
        <v>15373250</v>
      </c>
      <c r="I1208" s="35">
        <v>0.83899999999999997</v>
      </c>
      <c r="J1208" s="35" t="s">
        <v>34</v>
      </c>
      <c r="K1208" s="35">
        <v>3.1</v>
      </c>
    </row>
    <row r="1209" spans="1:11" x14ac:dyDescent="0.2">
      <c r="A1209" s="35">
        <v>32</v>
      </c>
      <c r="B1209" s="35">
        <v>32</v>
      </c>
      <c r="C1209" s="35" t="s">
        <v>238</v>
      </c>
      <c r="D1209" s="35" t="s">
        <v>37</v>
      </c>
      <c r="F1209" s="35">
        <v>3.21</v>
      </c>
      <c r="G1209" s="35">
        <v>2830234.25</v>
      </c>
      <c r="H1209" s="35">
        <v>16148771</v>
      </c>
      <c r="I1209" s="35">
        <v>0.78900000000000003</v>
      </c>
      <c r="J1209" s="35" t="s">
        <v>34</v>
      </c>
      <c r="K1209" s="35">
        <v>3</v>
      </c>
    </row>
    <row r="1210" spans="1:11" x14ac:dyDescent="0.2">
      <c r="A1210" s="35">
        <v>33</v>
      </c>
      <c r="B1210" s="35">
        <v>33</v>
      </c>
      <c r="C1210" s="35" t="s">
        <v>237</v>
      </c>
      <c r="D1210" s="35" t="s">
        <v>37</v>
      </c>
      <c r="H1210" s="35">
        <v>21547536</v>
      </c>
      <c r="J1210" s="35" t="s">
        <v>33</v>
      </c>
    </row>
    <row r="1211" spans="1:11" x14ac:dyDescent="0.2">
      <c r="A1211" s="35">
        <v>34</v>
      </c>
      <c r="B1211" s="35">
        <v>34</v>
      </c>
      <c r="C1211" s="35" t="s">
        <v>236</v>
      </c>
      <c r="D1211" s="35" t="s">
        <v>37</v>
      </c>
      <c r="H1211" s="35">
        <v>174.42699999999999</v>
      </c>
      <c r="J1211" s="35" t="s">
        <v>33</v>
      </c>
    </row>
    <row r="1212" spans="1:11" x14ac:dyDescent="0.2">
      <c r="A1212" s="35">
        <v>35</v>
      </c>
      <c r="B1212" s="35">
        <v>35</v>
      </c>
      <c r="C1212" s="35" t="s">
        <v>235</v>
      </c>
      <c r="D1212" s="35" t="s">
        <v>37</v>
      </c>
      <c r="F1212" s="35">
        <v>3.25</v>
      </c>
      <c r="G1212" s="35">
        <v>3191091.5</v>
      </c>
      <c r="H1212" s="35">
        <v>19256366</v>
      </c>
      <c r="I1212" s="35">
        <v>0.746</v>
      </c>
      <c r="J1212" s="35" t="s">
        <v>34</v>
      </c>
      <c r="K1212" s="35">
        <v>2.8</v>
      </c>
    </row>
    <row r="1213" spans="1:11" x14ac:dyDescent="0.2">
      <c r="A1213" s="35">
        <v>36</v>
      </c>
      <c r="B1213" s="35">
        <v>36</v>
      </c>
      <c r="C1213" s="35" t="s">
        <v>234</v>
      </c>
      <c r="D1213" s="35" t="s">
        <v>37</v>
      </c>
      <c r="F1213" s="35">
        <v>3.27</v>
      </c>
      <c r="G1213" s="35">
        <v>2539147.5</v>
      </c>
      <c r="H1213" s="35">
        <v>19850286</v>
      </c>
      <c r="I1213" s="35">
        <v>0.57599999999999996</v>
      </c>
      <c r="J1213" s="35" t="s">
        <v>34</v>
      </c>
      <c r="K1213" s="35">
        <v>2.1</v>
      </c>
    </row>
    <row r="1214" spans="1:11" x14ac:dyDescent="0.2">
      <c r="A1214" s="35">
        <v>37</v>
      </c>
      <c r="B1214" s="35">
        <v>37</v>
      </c>
      <c r="C1214" s="35" t="s">
        <v>233</v>
      </c>
      <c r="D1214" s="35" t="s">
        <v>37</v>
      </c>
      <c r="F1214" s="35">
        <v>3.25</v>
      </c>
      <c r="G1214" s="35">
        <v>2725743.5</v>
      </c>
      <c r="H1214" s="35">
        <v>19516584</v>
      </c>
      <c r="I1214" s="35">
        <v>0.628</v>
      </c>
      <c r="J1214" s="35" t="s">
        <v>34</v>
      </c>
      <c r="K1214" s="35">
        <v>2.2999999999999998</v>
      </c>
    </row>
    <row r="1215" spans="1:11" x14ac:dyDescent="0.2">
      <c r="A1215" s="35">
        <v>38</v>
      </c>
      <c r="B1215" s="35">
        <v>38</v>
      </c>
      <c r="C1215" s="35" t="s">
        <v>232</v>
      </c>
      <c r="D1215" s="35" t="s">
        <v>37</v>
      </c>
      <c r="F1215" s="35">
        <v>3.25</v>
      </c>
      <c r="G1215" s="35">
        <v>2898072.5</v>
      </c>
      <c r="H1215" s="35">
        <v>19633980</v>
      </c>
      <c r="I1215" s="35">
        <v>0.66400000000000003</v>
      </c>
      <c r="J1215" s="35" t="s">
        <v>34</v>
      </c>
      <c r="K1215" s="35">
        <v>2.5</v>
      </c>
    </row>
    <row r="1216" spans="1:11" x14ac:dyDescent="0.2">
      <c r="A1216" s="35">
        <v>39</v>
      </c>
      <c r="B1216" s="35">
        <v>39</v>
      </c>
      <c r="C1216" s="35" t="s">
        <v>231</v>
      </c>
      <c r="D1216" s="35" t="s">
        <v>37</v>
      </c>
      <c r="F1216" s="35">
        <v>3.26</v>
      </c>
      <c r="G1216" s="35">
        <v>2645363.75</v>
      </c>
      <c r="H1216" s="35">
        <v>20014540</v>
      </c>
      <c r="I1216" s="35">
        <v>0.59499999999999997</v>
      </c>
      <c r="J1216" s="35" t="s">
        <v>34</v>
      </c>
      <c r="K1216" s="35">
        <v>2.2000000000000002</v>
      </c>
    </row>
    <row r="1217" spans="1:11" x14ac:dyDescent="0.2">
      <c r="A1217" s="35">
        <v>40</v>
      </c>
      <c r="B1217" s="35">
        <v>40</v>
      </c>
      <c r="C1217" s="35" t="s">
        <v>230</v>
      </c>
      <c r="D1217" s="35" t="s">
        <v>37</v>
      </c>
      <c r="F1217" s="35">
        <v>3.26</v>
      </c>
      <c r="G1217" s="35">
        <v>2629018</v>
      </c>
      <c r="H1217" s="35">
        <v>20187384</v>
      </c>
      <c r="I1217" s="35">
        <v>0.58599999999999997</v>
      </c>
      <c r="J1217" s="35" t="s">
        <v>34</v>
      </c>
      <c r="K1217" s="35">
        <v>2.2000000000000002</v>
      </c>
    </row>
    <row r="1218" spans="1:11" x14ac:dyDescent="0.2">
      <c r="A1218" s="35">
        <v>41</v>
      </c>
      <c r="B1218" s="35">
        <v>41</v>
      </c>
      <c r="C1218" s="35" t="s">
        <v>229</v>
      </c>
      <c r="D1218" s="35" t="s">
        <v>37</v>
      </c>
      <c r="F1218" s="35">
        <v>3.23</v>
      </c>
      <c r="G1218" s="35">
        <v>4036752.25</v>
      </c>
      <c r="H1218" s="35">
        <v>17471124</v>
      </c>
      <c r="I1218" s="35">
        <v>1.04</v>
      </c>
      <c r="J1218" s="35" t="s">
        <v>34</v>
      </c>
      <c r="K1218" s="35">
        <v>3.9</v>
      </c>
    </row>
    <row r="1219" spans="1:11" x14ac:dyDescent="0.2">
      <c r="A1219" s="35">
        <v>42</v>
      </c>
      <c r="B1219" s="35">
        <v>42</v>
      </c>
      <c r="C1219" s="35" t="s">
        <v>228</v>
      </c>
      <c r="D1219" s="35" t="s">
        <v>37</v>
      </c>
      <c r="F1219" s="35">
        <v>3.23</v>
      </c>
      <c r="G1219" s="35">
        <v>4164692.25</v>
      </c>
      <c r="H1219" s="35">
        <v>17294232</v>
      </c>
      <c r="I1219" s="35">
        <v>1.0840000000000001</v>
      </c>
      <c r="J1219" s="35" t="s">
        <v>34</v>
      </c>
      <c r="K1219" s="35">
        <v>4.0999999999999996</v>
      </c>
    </row>
    <row r="1220" spans="1:11" x14ac:dyDescent="0.2">
      <c r="A1220" s="35">
        <v>43</v>
      </c>
      <c r="B1220" s="35">
        <v>43</v>
      </c>
      <c r="C1220" s="35" t="s">
        <v>227</v>
      </c>
      <c r="D1220" s="35" t="s">
        <v>37</v>
      </c>
      <c r="F1220" s="35">
        <v>3.24</v>
      </c>
      <c r="G1220" s="35">
        <v>4090897.5</v>
      </c>
      <c r="H1220" s="35">
        <v>17456820</v>
      </c>
      <c r="I1220" s="35">
        <v>1.0549999999999999</v>
      </c>
      <c r="J1220" s="35" t="s">
        <v>34</v>
      </c>
      <c r="K1220" s="35">
        <v>4</v>
      </c>
    </row>
    <row r="1221" spans="1:11" x14ac:dyDescent="0.2">
      <c r="A1221" s="35">
        <v>44</v>
      </c>
      <c r="B1221" s="35">
        <v>44</v>
      </c>
      <c r="C1221" s="35" t="s">
        <v>226</v>
      </c>
      <c r="D1221" s="35" t="s">
        <v>37</v>
      </c>
      <c r="F1221" s="35">
        <v>3.22</v>
      </c>
      <c r="G1221" s="35">
        <v>3765826</v>
      </c>
      <c r="H1221" s="35">
        <v>17604410</v>
      </c>
      <c r="I1221" s="35">
        <v>0.96299999999999997</v>
      </c>
      <c r="J1221" s="35" t="s">
        <v>34</v>
      </c>
      <c r="K1221" s="35">
        <v>3.6</v>
      </c>
    </row>
    <row r="1222" spans="1:11" x14ac:dyDescent="0.2">
      <c r="A1222" s="35">
        <v>45</v>
      </c>
      <c r="B1222" s="35">
        <v>45</v>
      </c>
      <c r="C1222" s="35" t="s">
        <v>225</v>
      </c>
      <c r="D1222" s="35" t="s">
        <v>37</v>
      </c>
      <c r="F1222" s="35">
        <v>3.23</v>
      </c>
      <c r="G1222" s="35">
        <v>3680777.25</v>
      </c>
      <c r="H1222" s="35">
        <v>17801840</v>
      </c>
      <c r="I1222" s="35">
        <v>0.93</v>
      </c>
      <c r="J1222" s="35" t="s">
        <v>34</v>
      </c>
      <c r="K1222" s="35">
        <v>3.5</v>
      </c>
    </row>
    <row r="1223" spans="1:11" x14ac:dyDescent="0.2">
      <c r="A1223" s="35">
        <v>46</v>
      </c>
      <c r="B1223" s="35">
        <v>46</v>
      </c>
      <c r="C1223" s="35" t="s">
        <v>224</v>
      </c>
      <c r="D1223" s="35" t="s">
        <v>37</v>
      </c>
      <c r="F1223" s="35">
        <v>3.23</v>
      </c>
      <c r="G1223" s="35">
        <v>3594996.75</v>
      </c>
      <c r="H1223" s="35">
        <v>18097776</v>
      </c>
      <c r="I1223" s="35">
        <v>0.89400000000000002</v>
      </c>
      <c r="J1223" s="35" t="s">
        <v>34</v>
      </c>
      <c r="K1223" s="35">
        <v>3.4</v>
      </c>
    </row>
    <row r="1224" spans="1:11" x14ac:dyDescent="0.2">
      <c r="A1224" s="35">
        <v>47</v>
      </c>
      <c r="B1224" s="35">
        <v>47</v>
      </c>
      <c r="C1224" s="35" t="s">
        <v>223</v>
      </c>
      <c r="D1224" s="35" t="s">
        <v>37</v>
      </c>
      <c r="F1224" s="35">
        <v>3.24</v>
      </c>
      <c r="G1224" s="35">
        <v>2430032.25</v>
      </c>
      <c r="H1224" s="35">
        <v>18391384</v>
      </c>
      <c r="I1224" s="35">
        <v>0.59499999999999997</v>
      </c>
      <c r="J1224" s="35" t="s">
        <v>34</v>
      </c>
      <c r="K1224" s="35">
        <v>2.2000000000000002</v>
      </c>
    </row>
    <row r="1225" spans="1:11" x14ac:dyDescent="0.2">
      <c r="A1225" s="35">
        <v>48</v>
      </c>
      <c r="B1225" s="35">
        <v>48</v>
      </c>
      <c r="C1225" s="35" t="s">
        <v>222</v>
      </c>
      <c r="D1225" s="35" t="s">
        <v>37</v>
      </c>
      <c r="F1225" s="35">
        <v>3.25</v>
      </c>
      <c r="G1225" s="35">
        <v>1946642.75</v>
      </c>
      <c r="H1225" s="35">
        <v>19507036</v>
      </c>
      <c r="I1225" s="35">
        <v>0.44900000000000001</v>
      </c>
      <c r="J1225" s="35" t="s">
        <v>34</v>
      </c>
      <c r="K1225" s="35">
        <v>1.7</v>
      </c>
    </row>
    <row r="1226" spans="1:11" x14ac:dyDescent="0.2">
      <c r="A1226" s="35">
        <v>49</v>
      </c>
      <c r="B1226" s="35">
        <v>49</v>
      </c>
      <c r="C1226" s="35" t="s">
        <v>221</v>
      </c>
      <c r="D1226" s="35" t="s">
        <v>37</v>
      </c>
      <c r="F1226" s="35">
        <v>3.24</v>
      </c>
      <c r="G1226" s="35">
        <v>1783843.75</v>
      </c>
      <c r="H1226" s="35">
        <v>19610890</v>
      </c>
      <c r="I1226" s="35">
        <v>0.40899999999999997</v>
      </c>
      <c r="J1226" s="35" t="s">
        <v>34</v>
      </c>
      <c r="K1226" s="35">
        <v>1.5</v>
      </c>
    </row>
    <row r="1227" spans="1:11" x14ac:dyDescent="0.2">
      <c r="A1227" s="35">
        <v>50</v>
      </c>
      <c r="B1227" s="35">
        <v>50</v>
      </c>
      <c r="C1227" s="35" t="s">
        <v>220</v>
      </c>
      <c r="D1227" s="35" t="s">
        <v>37</v>
      </c>
      <c r="F1227" s="35">
        <v>3.24</v>
      </c>
      <c r="G1227" s="35">
        <v>1762255.5</v>
      </c>
      <c r="H1227" s="35">
        <v>19629264</v>
      </c>
      <c r="I1227" s="35">
        <v>0.40400000000000003</v>
      </c>
      <c r="J1227" s="35" t="s">
        <v>34</v>
      </c>
      <c r="K1227" s="35">
        <v>1.5</v>
      </c>
    </row>
    <row r="1228" spans="1:11" x14ac:dyDescent="0.2">
      <c r="A1228" s="35">
        <v>51</v>
      </c>
      <c r="B1228" s="35">
        <v>51</v>
      </c>
      <c r="C1228" s="35" t="s">
        <v>219</v>
      </c>
      <c r="D1228" s="35" t="s">
        <v>37</v>
      </c>
      <c r="F1228" s="35">
        <v>3.25</v>
      </c>
      <c r="G1228" s="35">
        <v>1650111.125</v>
      </c>
      <c r="H1228" s="35">
        <v>20051580</v>
      </c>
      <c r="I1228" s="35">
        <v>0.37</v>
      </c>
      <c r="J1228" s="35" t="s">
        <v>34</v>
      </c>
      <c r="K1228" s="35">
        <v>1.4</v>
      </c>
    </row>
    <row r="1229" spans="1:11" x14ac:dyDescent="0.2">
      <c r="A1229" s="35">
        <v>52</v>
      </c>
      <c r="B1229" s="35">
        <v>52</v>
      </c>
      <c r="C1229" s="35" t="s">
        <v>218</v>
      </c>
      <c r="D1229" s="35" t="s">
        <v>37</v>
      </c>
      <c r="F1229" s="35">
        <v>3.25</v>
      </c>
      <c r="G1229" s="35">
        <v>1754657.125</v>
      </c>
      <c r="H1229" s="35">
        <v>20016528</v>
      </c>
      <c r="I1229" s="35">
        <v>0.39400000000000002</v>
      </c>
      <c r="J1229" s="35" t="s">
        <v>34</v>
      </c>
      <c r="K1229" s="35">
        <v>1.4</v>
      </c>
    </row>
    <row r="1230" spans="1:11" x14ac:dyDescent="0.2">
      <c r="A1230" s="35">
        <v>53</v>
      </c>
      <c r="B1230" s="35">
        <v>53</v>
      </c>
      <c r="C1230" s="35" t="s">
        <v>217</v>
      </c>
      <c r="D1230" s="35" t="s">
        <v>37</v>
      </c>
      <c r="F1230" s="35">
        <v>3.26</v>
      </c>
      <c r="G1230" s="35">
        <v>1774439.5</v>
      </c>
      <c r="H1230" s="35">
        <v>19262338</v>
      </c>
      <c r="I1230" s="35">
        <v>0.41499999999999998</v>
      </c>
      <c r="J1230" s="35" t="s">
        <v>34</v>
      </c>
      <c r="K1230" s="35">
        <v>1.5</v>
      </c>
    </row>
    <row r="1231" spans="1:11" x14ac:dyDescent="0.2">
      <c r="A1231" s="35">
        <v>54</v>
      </c>
      <c r="B1231" s="35">
        <v>54</v>
      </c>
      <c r="C1231" s="35" t="s">
        <v>216</v>
      </c>
      <c r="D1231" s="35" t="s">
        <v>37</v>
      </c>
      <c r="F1231" s="35">
        <v>3.24</v>
      </c>
      <c r="G1231" s="35">
        <v>1810748</v>
      </c>
      <c r="H1231" s="35">
        <v>19051242</v>
      </c>
      <c r="I1231" s="35">
        <v>0.42799999999999999</v>
      </c>
      <c r="J1231" s="35" t="s">
        <v>34</v>
      </c>
      <c r="K1231" s="35">
        <v>1.6</v>
      </c>
    </row>
    <row r="1232" spans="1:11" x14ac:dyDescent="0.2">
      <c r="A1232" s="35">
        <v>55</v>
      </c>
      <c r="B1232" s="35">
        <v>55</v>
      </c>
      <c r="C1232" s="35" t="s">
        <v>215</v>
      </c>
      <c r="D1232" s="35" t="s">
        <v>37</v>
      </c>
      <c r="F1232" s="35">
        <v>3.26</v>
      </c>
      <c r="G1232" s="35">
        <v>1515415.25</v>
      </c>
      <c r="H1232" s="35">
        <v>19396026</v>
      </c>
      <c r="I1232" s="35">
        <v>0.35199999999999998</v>
      </c>
      <c r="J1232" s="35" t="s">
        <v>34</v>
      </c>
      <c r="K1232" s="35">
        <v>1.3</v>
      </c>
    </row>
    <row r="1233" spans="1:12" x14ac:dyDescent="0.2">
      <c r="A1233" s="35">
        <v>56</v>
      </c>
      <c r="B1233" s="35">
        <v>56</v>
      </c>
      <c r="C1233" s="35" t="s">
        <v>214</v>
      </c>
      <c r="D1233" s="35" t="s">
        <v>37</v>
      </c>
      <c r="F1233" s="35">
        <v>3.25</v>
      </c>
      <c r="G1233" s="35">
        <v>1614283.125</v>
      </c>
      <c r="H1233" s="35">
        <v>19252998</v>
      </c>
      <c r="I1233" s="35">
        <v>0.377</v>
      </c>
      <c r="J1233" s="35" t="s">
        <v>34</v>
      </c>
      <c r="K1233" s="35">
        <v>1.4</v>
      </c>
    </row>
    <row r="1234" spans="1:12" x14ac:dyDescent="0.2">
      <c r="A1234" s="35">
        <v>57</v>
      </c>
      <c r="B1234" s="35">
        <v>57</v>
      </c>
      <c r="C1234" s="35" t="s">
        <v>213</v>
      </c>
      <c r="D1234" s="35" t="s">
        <v>37</v>
      </c>
      <c r="F1234" s="35">
        <v>3.25</v>
      </c>
      <c r="G1234" s="35">
        <v>1480495.375</v>
      </c>
      <c r="H1234" s="35">
        <v>19210762</v>
      </c>
      <c r="I1234" s="35">
        <v>0.34699999999999998</v>
      </c>
      <c r="J1234" s="35" t="s">
        <v>34</v>
      </c>
      <c r="K1234" s="35">
        <v>1.3</v>
      </c>
    </row>
    <row r="1235" spans="1:12" x14ac:dyDescent="0.2">
      <c r="A1235" s="35">
        <v>58</v>
      </c>
      <c r="B1235" s="35">
        <v>58</v>
      </c>
      <c r="C1235" s="35" t="s">
        <v>212</v>
      </c>
      <c r="D1235" s="35" t="s">
        <v>37</v>
      </c>
      <c r="F1235" s="35">
        <v>3.25</v>
      </c>
      <c r="G1235" s="35">
        <v>1770766.5</v>
      </c>
      <c r="H1235" s="35">
        <v>19517640</v>
      </c>
      <c r="I1235" s="35">
        <v>0.40799999999999997</v>
      </c>
      <c r="J1235" s="35" t="s">
        <v>34</v>
      </c>
      <c r="K1235" s="35">
        <v>1.5</v>
      </c>
    </row>
    <row r="1236" spans="1:12" x14ac:dyDescent="0.2">
      <c r="A1236" s="35">
        <v>59</v>
      </c>
      <c r="B1236" s="35">
        <v>59</v>
      </c>
      <c r="C1236" s="35" t="s">
        <v>211</v>
      </c>
      <c r="D1236" s="35" t="s">
        <v>37</v>
      </c>
    </row>
    <row r="1237" spans="1:12" x14ac:dyDescent="0.2">
      <c r="A1237" s="35">
        <v>60</v>
      </c>
      <c r="B1237" s="35">
        <v>60</v>
      </c>
      <c r="C1237" s="35" t="s">
        <v>210</v>
      </c>
      <c r="D1237" s="35" t="s">
        <v>37</v>
      </c>
      <c r="F1237" s="35">
        <v>3.22</v>
      </c>
      <c r="G1237" s="35">
        <v>1569854.5</v>
      </c>
      <c r="H1237" s="35">
        <v>18432114</v>
      </c>
      <c r="I1237" s="35">
        <v>0.38300000000000001</v>
      </c>
      <c r="J1237" s="35" t="s">
        <v>34</v>
      </c>
      <c r="K1237" s="35">
        <v>1.4</v>
      </c>
    </row>
    <row r="1238" spans="1:12" x14ac:dyDescent="0.2">
      <c r="A1238" s="35">
        <v>61</v>
      </c>
      <c r="B1238" s="35">
        <v>61</v>
      </c>
      <c r="C1238" s="35" t="s">
        <v>209</v>
      </c>
      <c r="D1238" s="35" t="s">
        <v>37</v>
      </c>
      <c r="F1238" s="35">
        <v>3.23</v>
      </c>
      <c r="G1238" s="35">
        <v>1714592.125</v>
      </c>
      <c r="H1238" s="35">
        <v>18412356</v>
      </c>
      <c r="I1238" s="35">
        <v>0.41899999999999998</v>
      </c>
      <c r="J1238" s="35" t="s">
        <v>34</v>
      </c>
      <c r="K1238" s="35">
        <v>1.5</v>
      </c>
    </row>
    <row r="1239" spans="1:12" x14ac:dyDescent="0.2">
      <c r="A1239" s="35">
        <v>62</v>
      </c>
      <c r="B1239" s="35">
        <v>62</v>
      </c>
      <c r="C1239" s="35" t="s">
        <v>208</v>
      </c>
      <c r="D1239" s="35" t="s">
        <v>37</v>
      </c>
      <c r="F1239" s="35">
        <v>3.23</v>
      </c>
      <c r="G1239" s="35">
        <v>1789640.875</v>
      </c>
      <c r="H1239" s="35">
        <v>18256484</v>
      </c>
      <c r="I1239" s="35">
        <v>0.441</v>
      </c>
      <c r="J1239" s="35" t="s">
        <v>34</v>
      </c>
      <c r="K1239" s="35">
        <v>1.6</v>
      </c>
    </row>
    <row r="1240" spans="1:12" x14ac:dyDescent="0.2">
      <c r="A1240" s="35">
        <v>63</v>
      </c>
      <c r="B1240" s="35">
        <v>63</v>
      </c>
      <c r="C1240" s="35" t="s">
        <v>207</v>
      </c>
      <c r="D1240" s="35" t="s">
        <v>37</v>
      </c>
      <c r="F1240" s="35">
        <v>3.22</v>
      </c>
      <c r="G1240" s="35">
        <v>1716017.75</v>
      </c>
      <c r="H1240" s="35">
        <v>18010784</v>
      </c>
      <c r="I1240" s="35">
        <v>0.42899999999999999</v>
      </c>
      <c r="J1240" s="35" t="s">
        <v>34</v>
      </c>
      <c r="K1240" s="35">
        <v>1.6</v>
      </c>
    </row>
    <row r="1241" spans="1:12" x14ac:dyDescent="0.2">
      <c r="A1241" s="35">
        <v>64</v>
      </c>
      <c r="B1241" s="35">
        <v>64</v>
      </c>
      <c r="C1241" s="35" t="s">
        <v>206</v>
      </c>
      <c r="D1241" s="35" t="s">
        <v>37</v>
      </c>
      <c r="F1241" s="35">
        <v>3.23</v>
      </c>
      <c r="G1241" s="35">
        <v>1806744.25</v>
      </c>
      <c r="H1241" s="35">
        <v>17813144</v>
      </c>
      <c r="I1241" s="35">
        <v>0.45600000000000002</v>
      </c>
      <c r="J1241" s="35" t="s">
        <v>34</v>
      </c>
      <c r="K1241" s="35">
        <v>1.7</v>
      </c>
    </row>
    <row r="1242" spans="1:12" x14ac:dyDescent="0.2">
      <c r="A1242" s="35">
        <v>65</v>
      </c>
      <c r="B1242" s="35">
        <v>65</v>
      </c>
      <c r="C1242" s="35" t="s">
        <v>205</v>
      </c>
      <c r="D1242" s="35" t="s">
        <v>37</v>
      </c>
      <c r="F1242" s="35">
        <v>3.23</v>
      </c>
      <c r="G1242" s="35">
        <v>1732606</v>
      </c>
      <c r="H1242" s="35">
        <v>18148392</v>
      </c>
      <c r="I1242" s="35">
        <v>0.43</v>
      </c>
      <c r="J1242" s="35" t="s">
        <v>34</v>
      </c>
      <c r="K1242" s="35">
        <v>1.6</v>
      </c>
    </row>
    <row r="1243" spans="1:12" x14ac:dyDescent="0.2">
      <c r="A1243" s="35">
        <v>66</v>
      </c>
      <c r="B1243" s="35">
        <v>66</v>
      </c>
      <c r="C1243" s="35" t="s">
        <v>204</v>
      </c>
      <c r="D1243" s="35" t="s">
        <v>37</v>
      </c>
      <c r="J1243" s="35" t="s">
        <v>43</v>
      </c>
    </row>
    <row r="1244" spans="1:12" x14ac:dyDescent="0.2">
      <c r="A1244" s="35">
        <v>67</v>
      </c>
      <c r="B1244" s="35">
        <v>67</v>
      </c>
      <c r="C1244" s="35" t="s">
        <v>203</v>
      </c>
      <c r="D1244" s="35" t="s">
        <v>16</v>
      </c>
      <c r="E1244" s="35">
        <v>0</v>
      </c>
      <c r="H1244" s="35">
        <v>22378608</v>
      </c>
      <c r="J1244" s="35" t="s">
        <v>33</v>
      </c>
    </row>
    <row r="1245" spans="1:12" x14ac:dyDescent="0.2">
      <c r="A1245" s="35">
        <v>68</v>
      </c>
      <c r="B1245" s="35">
        <v>68</v>
      </c>
      <c r="C1245" s="35" t="s">
        <v>202</v>
      </c>
      <c r="D1245" s="35" t="s">
        <v>16</v>
      </c>
      <c r="E1245" s="35">
        <v>0.1</v>
      </c>
      <c r="F1245" s="35">
        <v>3.3</v>
      </c>
      <c r="G1245" s="35">
        <v>181269.03099999999</v>
      </c>
      <c r="H1245" s="35">
        <v>22411560</v>
      </c>
      <c r="I1245" s="35">
        <v>3.5999999999999997E-2</v>
      </c>
      <c r="J1245" s="35" t="s">
        <v>34</v>
      </c>
      <c r="K1245" s="35">
        <v>0.1</v>
      </c>
      <c r="L1245" s="35">
        <v>-17</v>
      </c>
    </row>
    <row r="1246" spans="1:12" x14ac:dyDescent="0.2">
      <c r="A1246" s="35">
        <v>69</v>
      </c>
      <c r="B1246" s="35">
        <v>69</v>
      </c>
      <c r="C1246" s="35" t="s">
        <v>201</v>
      </c>
      <c r="D1246" s="35" t="s">
        <v>16</v>
      </c>
      <c r="E1246" s="35">
        <v>0.5</v>
      </c>
      <c r="F1246" s="35">
        <v>3.31</v>
      </c>
      <c r="G1246" s="35">
        <v>824896.25</v>
      </c>
      <c r="H1246" s="35">
        <v>22337486</v>
      </c>
      <c r="I1246" s="35">
        <v>0.16600000000000001</v>
      </c>
      <c r="J1246" s="35" t="s">
        <v>34</v>
      </c>
      <c r="K1246" s="35">
        <v>0.6</v>
      </c>
      <c r="L1246" s="35">
        <v>15.6</v>
      </c>
    </row>
    <row r="1247" spans="1:12" x14ac:dyDescent="0.2">
      <c r="A1247" s="35">
        <v>70</v>
      </c>
      <c r="B1247" s="35">
        <v>70</v>
      </c>
      <c r="C1247" s="35" t="s">
        <v>200</v>
      </c>
      <c r="D1247" s="35" t="s">
        <v>16</v>
      </c>
      <c r="E1247" s="35">
        <v>1</v>
      </c>
      <c r="F1247" s="35">
        <v>3.29</v>
      </c>
      <c r="G1247" s="35">
        <v>1588878.375</v>
      </c>
      <c r="H1247" s="35">
        <v>21749408</v>
      </c>
      <c r="I1247" s="35">
        <v>0.32900000000000001</v>
      </c>
      <c r="J1247" s="35" t="s">
        <v>34</v>
      </c>
      <c r="K1247" s="35">
        <v>1.2</v>
      </c>
      <c r="L1247" s="35">
        <v>19.8</v>
      </c>
    </row>
    <row r="1248" spans="1:12" x14ac:dyDescent="0.2">
      <c r="A1248" s="35">
        <v>71</v>
      </c>
      <c r="B1248" s="35">
        <v>71</v>
      </c>
      <c r="C1248" s="35" t="s">
        <v>199</v>
      </c>
      <c r="D1248" s="35" t="s">
        <v>16</v>
      </c>
      <c r="E1248" s="35">
        <v>5</v>
      </c>
      <c r="F1248" s="35">
        <v>3.3</v>
      </c>
      <c r="G1248" s="35">
        <v>6544601</v>
      </c>
      <c r="H1248" s="35">
        <v>18472324</v>
      </c>
      <c r="I1248" s="35">
        <v>1.5940000000000001</v>
      </c>
      <c r="J1248" s="35" t="s">
        <v>34</v>
      </c>
      <c r="K1248" s="35">
        <v>6</v>
      </c>
      <c r="L1248" s="35">
        <v>20.5</v>
      </c>
    </row>
    <row r="1249" spans="1:12" x14ac:dyDescent="0.2">
      <c r="A1249" s="35">
        <v>72</v>
      </c>
      <c r="B1249" s="35">
        <v>72</v>
      </c>
      <c r="C1249" s="35" t="s">
        <v>198</v>
      </c>
      <c r="D1249" s="35" t="s">
        <v>16</v>
      </c>
      <c r="E1249" s="35">
        <v>10</v>
      </c>
      <c r="F1249" s="35">
        <v>3.3</v>
      </c>
      <c r="G1249" s="35">
        <v>10806772</v>
      </c>
      <c r="H1249" s="35">
        <v>15990429</v>
      </c>
      <c r="I1249" s="35">
        <v>3.0409999999999999</v>
      </c>
      <c r="J1249" s="35" t="s">
        <v>34</v>
      </c>
      <c r="K1249" s="35">
        <v>11.5</v>
      </c>
      <c r="L1249" s="35">
        <v>15.5</v>
      </c>
    </row>
    <row r="1250" spans="1:12" x14ac:dyDescent="0.2">
      <c r="A1250" s="35">
        <v>73</v>
      </c>
      <c r="B1250" s="35">
        <v>73</v>
      </c>
      <c r="C1250" s="35" t="s">
        <v>197</v>
      </c>
      <c r="D1250" s="35" t="s">
        <v>16</v>
      </c>
      <c r="E1250" s="35">
        <v>50</v>
      </c>
      <c r="F1250" s="35">
        <v>3.28</v>
      </c>
      <c r="G1250" s="35">
        <v>27979270</v>
      </c>
      <c r="H1250" s="35">
        <v>8925214</v>
      </c>
      <c r="I1250" s="35">
        <v>14.106999999999999</v>
      </c>
      <c r="J1250" s="35" t="s">
        <v>34</v>
      </c>
      <c r="K1250" s="35">
        <v>53.8</v>
      </c>
      <c r="L1250" s="35">
        <v>7.5</v>
      </c>
    </row>
    <row r="1251" spans="1:12" x14ac:dyDescent="0.2">
      <c r="A1251" s="35">
        <v>74</v>
      </c>
      <c r="B1251" s="35">
        <v>74</v>
      </c>
      <c r="C1251" s="35" t="s">
        <v>196</v>
      </c>
      <c r="D1251" s="35" t="s">
        <v>16</v>
      </c>
      <c r="E1251" s="35">
        <v>100</v>
      </c>
      <c r="F1251" s="35">
        <v>3.29</v>
      </c>
      <c r="G1251" s="35">
        <v>38337716</v>
      </c>
      <c r="H1251" s="35">
        <v>6669668.5</v>
      </c>
      <c r="I1251" s="35">
        <v>25.866</v>
      </c>
      <c r="J1251" s="35" t="s">
        <v>34</v>
      </c>
      <c r="K1251" s="35">
        <v>98.6</v>
      </c>
      <c r="L1251" s="35">
        <v>-1.4</v>
      </c>
    </row>
    <row r="1253" spans="1:12" x14ac:dyDescent="0.2">
      <c r="A1253" s="35" t="s">
        <v>289</v>
      </c>
    </row>
    <row r="1255" spans="1:12" x14ac:dyDescent="0.2">
      <c r="B1255" s="35" t="s">
        <v>270</v>
      </c>
      <c r="C1255" s="35" t="s">
        <v>24</v>
      </c>
      <c r="D1255" s="35" t="s">
        <v>18</v>
      </c>
      <c r="E1255" s="35" t="s">
        <v>25</v>
      </c>
      <c r="F1255" s="35" t="s">
        <v>26</v>
      </c>
      <c r="G1255" s="35" t="s">
        <v>27</v>
      </c>
      <c r="H1255" s="35" t="s">
        <v>28</v>
      </c>
      <c r="I1255" s="35" t="s">
        <v>29</v>
      </c>
      <c r="J1255" s="35" t="s">
        <v>30</v>
      </c>
      <c r="K1255" s="35" t="s">
        <v>31</v>
      </c>
      <c r="L1255" s="35" t="s">
        <v>32</v>
      </c>
    </row>
    <row r="1256" spans="1:12" x14ac:dyDescent="0.2">
      <c r="A1256" s="35">
        <v>1</v>
      </c>
      <c r="B1256" s="35">
        <v>1</v>
      </c>
      <c r="C1256" s="35" t="s">
        <v>269</v>
      </c>
      <c r="D1256" s="35" t="s">
        <v>16</v>
      </c>
      <c r="E1256" s="35">
        <v>4.5</v>
      </c>
      <c r="F1256" s="35">
        <v>3.29</v>
      </c>
      <c r="G1256" s="35">
        <v>25034140</v>
      </c>
      <c r="I1256" s="35">
        <v>25034140</v>
      </c>
      <c r="J1256" s="35" t="s">
        <v>34</v>
      </c>
      <c r="K1256" s="35">
        <v>6.4</v>
      </c>
      <c r="L1256" s="35">
        <v>41.3</v>
      </c>
    </row>
    <row r="1257" spans="1:12" x14ac:dyDescent="0.2">
      <c r="A1257" s="35">
        <v>2</v>
      </c>
      <c r="B1257" s="35">
        <v>2</v>
      </c>
      <c r="C1257" s="35" t="s">
        <v>268</v>
      </c>
      <c r="D1257" s="35" t="s">
        <v>16</v>
      </c>
      <c r="E1257" s="35">
        <v>4.5</v>
      </c>
      <c r="F1257" s="35">
        <v>3.3</v>
      </c>
      <c r="G1257" s="35">
        <v>23511550</v>
      </c>
      <c r="I1257" s="35">
        <v>23511550</v>
      </c>
      <c r="J1257" s="35" t="s">
        <v>34</v>
      </c>
      <c r="K1257" s="35">
        <v>6</v>
      </c>
      <c r="L1257" s="35">
        <v>32.700000000000003</v>
      </c>
    </row>
    <row r="1258" spans="1:12" x14ac:dyDescent="0.2">
      <c r="A1258" s="35">
        <v>3</v>
      </c>
      <c r="B1258" s="35">
        <v>3</v>
      </c>
      <c r="C1258" s="35" t="s">
        <v>267</v>
      </c>
      <c r="D1258" s="35" t="s">
        <v>16</v>
      </c>
      <c r="E1258" s="35">
        <v>4.5</v>
      </c>
      <c r="F1258" s="35">
        <v>3.31</v>
      </c>
      <c r="G1258" s="35">
        <v>22469008</v>
      </c>
      <c r="I1258" s="35">
        <v>22469008</v>
      </c>
      <c r="J1258" s="35" t="s">
        <v>35</v>
      </c>
      <c r="K1258" s="35">
        <v>5.7</v>
      </c>
      <c r="L1258" s="35">
        <v>26.8</v>
      </c>
    </row>
    <row r="1259" spans="1:12" x14ac:dyDescent="0.2">
      <c r="A1259" s="35">
        <v>4</v>
      </c>
      <c r="B1259" s="35">
        <v>4</v>
      </c>
      <c r="C1259" s="35" t="s">
        <v>266</v>
      </c>
      <c r="D1259" s="35" t="s">
        <v>16</v>
      </c>
      <c r="E1259" s="35">
        <v>4.5</v>
      </c>
      <c r="F1259" s="35">
        <v>3.29</v>
      </c>
      <c r="G1259" s="35">
        <v>22326540</v>
      </c>
      <c r="I1259" s="35">
        <v>22326540</v>
      </c>
      <c r="J1259" s="35" t="s">
        <v>34</v>
      </c>
      <c r="K1259" s="35">
        <v>5.7</v>
      </c>
      <c r="L1259" s="35">
        <v>26</v>
      </c>
    </row>
    <row r="1260" spans="1:12" x14ac:dyDescent="0.2">
      <c r="A1260" s="35">
        <v>5</v>
      </c>
      <c r="B1260" s="35">
        <v>5</v>
      </c>
      <c r="C1260" s="35" t="s">
        <v>265</v>
      </c>
      <c r="D1260" s="35" t="s">
        <v>16</v>
      </c>
      <c r="E1260" s="35">
        <v>4.5</v>
      </c>
      <c r="F1260" s="35">
        <v>3.3</v>
      </c>
      <c r="G1260" s="35">
        <v>19011888</v>
      </c>
      <c r="I1260" s="35">
        <v>19011888</v>
      </c>
      <c r="J1260" s="35" t="s">
        <v>34</v>
      </c>
      <c r="K1260" s="35">
        <v>4.8</v>
      </c>
      <c r="L1260" s="35">
        <v>7.3</v>
      </c>
    </row>
    <row r="1261" spans="1:12" x14ac:dyDescent="0.2">
      <c r="A1261" s="35">
        <v>6</v>
      </c>
      <c r="B1261" s="35">
        <v>6</v>
      </c>
      <c r="C1261" s="35" t="s">
        <v>264</v>
      </c>
      <c r="D1261" s="35" t="s">
        <v>16</v>
      </c>
      <c r="E1261" s="35">
        <v>4.5</v>
      </c>
      <c r="F1261" s="35">
        <v>3.29</v>
      </c>
      <c r="G1261" s="35">
        <v>16320911</v>
      </c>
      <c r="I1261" s="35">
        <v>16320911</v>
      </c>
      <c r="J1261" s="35" t="s">
        <v>34</v>
      </c>
      <c r="K1261" s="35">
        <v>4.0999999999999996</v>
      </c>
      <c r="L1261" s="35">
        <v>-7.9</v>
      </c>
    </row>
    <row r="1262" spans="1:12" x14ac:dyDescent="0.2">
      <c r="A1262" s="35">
        <v>7</v>
      </c>
      <c r="B1262" s="35">
        <v>7</v>
      </c>
      <c r="C1262" s="35" t="s">
        <v>263</v>
      </c>
      <c r="D1262" s="35" t="s">
        <v>16</v>
      </c>
      <c r="E1262" s="35">
        <v>4.5</v>
      </c>
      <c r="F1262" s="35">
        <v>3.28</v>
      </c>
      <c r="G1262" s="35">
        <v>9084736</v>
      </c>
      <c r="I1262" s="35">
        <v>9084736</v>
      </c>
      <c r="J1262" s="35" t="s">
        <v>34</v>
      </c>
      <c r="K1262" s="35">
        <v>2.2999999999999998</v>
      </c>
      <c r="L1262" s="35">
        <v>-48.7</v>
      </c>
    </row>
    <row r="1263" spans="1:12" x14ac:dyDescent="0.2">
      <c r="A1263" s="35">
        <v>8</v>
      </c>
      <c r="B1263" s="35">
        <v>8</v>
      </c>
      <c r="C1263" s="35" t="s">
        <v>262</v>
      </c>
      <c r="D1263" s="35" t="s">
        <v>16</v>
      </c>
      <c r="E1263" s="35">
        <v>4.5</v>
      </c>
      <c r="F1263" s="35">
        <v>3.27</v>
      </c>
      <c r="G1263" s="35">
        <v>6747829.5</v>
      </c>
      <c r="I1263" s="35">
        <v>6747829.5</v>
      </c>
      <c r="J1263" s="35" t="s">
        <v>34</v>
      </c>
      <c r="K1263" s="35">
        <v>1.7</v>
      </c>
      <c r="L1263" s="35">
        <v>-61.9</v>
      </c>
    </row>
    <row r="1264" spans="1:12" x14ac:dyDescent="0.2">
      <c r="A1264" s="35">
        <v>9</v>
      </c>
      <c r="B1264" s="35">
        <v>9</v>
      </c>
      <c r="C1264" s="35" t="s">
        <v>261</v>
      </c>
      <c r="D1264" s="35" t="s">
        <v>37</v>
      </c>
      <c r="E1264" s="35">
        <v>4.5</v>
      </c>
      <c r="F1264" s="35">
        <v>3.63</v>
      </c>
      <c r="G1264" s="35">
        <v>314.38799999999998</v>
      </c>
      <c r="I1264" s="35">
        <v>314.38799999999998</v>
      </c>
      <c r="J1264" s="35" t="s">
        <v>35</v>
      </c>
      <c r="K1264" s="35">
        <v>0</v>
      </c>
      <c r="L1264" s="35">
        <v>-100</v>
      </c>
    </row>
    <row r="1265" spans="1:12" x14ac:dyDescent="0.2">
      <c r="A1265" s="35">
        <v>10</v>
      </c>
      <c r="B1265" s="35">
        <v>10</v>
      </c>
      <c r="C1265" s="35" t="s">
        <v>260</v>
      </c>
      <c r="D1265" s="35" t="s">
        <v>37</v>
      </c>
      <c r="E1265" s="35">
        <v>4.5</v>
      </c>
      <c r="F1265" s="35">
        <v>3.29</v>
      </c>
      <c r="G1265" s="35">
        <v>16160077</v>
      </c>
      <c r="I1265" s="35">
        <v>16160077</v>
      </c>
      <c r="J1265" s="35" t="s">
        <v>35</v>
      </c>
      <c r="K1265" s="35">
        <v>4.0999999999999996</v>
      </c>
      <c r="L1265" s="35">
        <v>-8.8000000000000007</v>
      </c>
    </row>
    <row r="1266" spans="1:12" x14ac:dyDescent="0.2">
      <c r="A1266" s="35">
        <v>11</v>
      </c>
      <c r="B1266" s="35">
        <v>11</v>
      </c>
      <c r="C1266" s="35" t="s">
        <v>259</v>
      </c>
      <c r="D1266" s="35" t="s">
        <v>37</v>
      </c>
      <c r="E1266" s="35">
        <v>4.5</v>
      </c>
      <c r="F1266" s="35">
        <v>3.29</v>
      </c>
      <c r="G1266" s="35">
        <v>16427342</v>
      </c>
      <c r="I1266" s="35">
        <v>16427342</v>
      </c>
      <c r="J1266" s="35" t="s">
        <v>35</v>
      </c>
      <c r="K1266" s="35">
        <v>4.2</v>
      </c>
      <c r="L1266" s="35">
        <v>-7.3</v>
      </c>
    </row>
    <row r="1267" spans="1:12" x14ac:dyDescent="0.2">
      <c r="A1267" s="35">
        <v>12</v>
      </c>
      <c r="B1267" s="35">
        <v>12</v>
      </c>
      <c r="C1267" s="35" t="s">
        <v>258</v>
      </c>
      <c r="D1267" s="35" t="s">
        <v>37</v>
      </c>
      <c r="E1267" s="35">
        <v>4.5</v>
      </c>
      <c r="F1267" s="35">
        <v>3.3</v>
      </c>
      <c r="G1267" s="35">
        <v>16194831</v>
      </c>
      <c r="I1267" s="35">
        <v>16194831</v>
      </c>
      <c r="J1267" s="35" t="s">
        <v>34</v>
      </c>
      <c r="K1267" s="35">
        <v>4.0999999999999996</v>
      </c>
      <c r="L1267" s="35">
        <v>-8.6</v>
      </c>
    </row>
    <row r="1268" spans="1:12" x14ac:dyDescent="0.2">
      <c r="A1268" s="35">
        <v>13</v>
      </c>
      <c r="B1268" s="35">
        <v>13</v>
      </c>
      <c r="C1268" s="35" t="s">
        <v>257</v>
      </c>
      <c r="D1268" s="35" t="s">
        <v>37</v>
      </c>
      <c r="E1268" s="35">
        <v>4.5</v>
      </c>
      <c r="F1268" s="35">
        <v>3.29</v>
      </c>
      <c r="G1268" s="35">
        <v>15994215</v>
      </c>
      <c r="I1268" s="35">
        <v>15994215</v>
      </c>
      <c r="J1268" s="35" t="s">
        <v>34</v>
      </c>
      <c r="K1268" s="35">
        <v>4.0999999999999996</v>
      </c>
      <c r="L1268" s="35">
        <v>-9.6999999999999993</v>
      </c>
    </row>
    <row r="1269" spans="1:12" x14ac:dyDescent="0.2">
      <c r="A1269" s="35">
        <v>14</v>
      </c>
      <c r="B1269" s="35">
        <v>14</v>
      </c>
      <c r="C1269" s="35" t="s">
        <v>256</v>
      </c>
      <c r="D1269" s="35" t="s">
        <v>37</v>
      </c>
      <c r="E1269" s="35">
        <v>4.5</v>
      </c>
      <c r="F1269" s="35">
        <v>3.28</v>
      </c>
      <c r="G1269" s="35">
        <v>16298678</v>
      </c>
      <c r="I1269" s="35">
        <v>16298678</v>
      </c>
      <c r="J1269" s="35" t="s">
        <v>34</v>
      </c>
      <c r="K1269" s="35">
        <v>4.0999999999999996</v>
      </c>
      <c r="L1269" s="35">
        <v>-8</v>
      </c>
    </row>
    <row r="1270" spans="1:12" x14ac:dyDescent="0.2">
      <c r="A1270" s="35">
        <v>15</v>
      </c>
      <c r="B1270" s="35">
        <v>15</v>
      </c>
      <c r="C1270" s="35" t="s">
        <v>255</v>
      </c>
      <c r="D1270" s="35" t="s">
        <v>37</v>
      </c>
      <c r="E1270" s="35">
        <v>4.5</v>
      </c>
      <c r="F1270" s="35">
        <v>3.31</v>
      </c>
      <c r="G1270" s="35">
        <v>1669758.5</v>
      </c>
      <c r="I1270" s="35">
        <v>1669758.5</v>
      </c>
      <c r="J1270" s="35" t="s">
        <v>35</v>
      </c>
      <c r="K1270" s="35">
        <v>0.4</v>
      </c>
      <c r="L1270" s="35">
        <v>-90.6</v>
      </c>
    </row>
    <row r="1271" spans="1:12" x14ac:dyDescent="0.2">
      <c r="A1271" s="35">
        <v>16</v>
      </c>
      <c r="B1271" s="35">
        <v>16</v>
      </c>
      <c r="C1271" s="35" t="s">
        <v>254</v>
      </c>
      <c r="D1271" s="35" t="s">
        <v>37</v>
      </c>
      <c r="E1271" s="35">
        <v>4.5</v>
      </c>
      <c r="F1271" s="35">
        <v>3.29</v>
      </c>
      <c r="G1271" s="35">
        <v>17238584</v>
      </c>
      <c r="I1271" s="35">
        <v>17238584</v>
      </c>
      <c r="J1271" s="35" t="s">
        <v>34</v>
      </c>
      <c r="K1271" s="35">
        <v>4.4000000000000004</v>
      </c>
      <c r="L1271" s="35">
        <v>-2.7</v>
      </c>
    </row>
    <row r="1272" spans="1:12" x14ac:dyDescent="0.2">
      <c r="A1272" s="35">
        <v>17</v>
      </c>
      <c r="B1272" s="35">
        <v>17</v>
      </c>
      <c r="C1272" s="35" t="s">
        <v>253</v>
      </c>
      <c r="D1272" s="35" t="s">
        <v>37</v>
      </c>
      <c r="E1272" s="35">
        <v>4.5</v>
      </c>
      <c r="F1272" s="35">
        <v>3.28</v>
      </c>
      <c r="G1272" s="35">
        <v>17065536</v>
      </c>
      <c r="I1272" s="35">
        <v>17065536</v>
      </c>
      <c r="J1272" s="35" t="s">
        <v>38</v>
      </c>
      <c r="K1272" s="35">
        <v>4.3</v>
      </c>
      <c r="L1272" s="35">
        <v>-3.7</v>
      </c>
    </row>
    <row r="1273" spans="1:12" x14ac:dyDescent="0.2">
      <c r="A1273" s="35">
        <v>18</v>
      </c>
      <c r="B1273" s="35">
        <v>18</v>
      </c>
      <c r="C1273" s="35" t="s">
        <v>252</v>
      </c>
      <c r="D1273" s="35" t="s">
        <v>37</v>
      </c>
      <c r="E1273" s="35">
        <v>4.5</v>
      </c>
      <c r="F1273" s="35">
        <v>3.28</v>
      </c>
      <c r="G1273" s="35">
        <v>16963346</v>
      </c>
      <c r="I1273" s="35">
        <v>16963346</v>
      </c>
      <c r="J1273" s="35" t="s">
        <v>34</v>
      </c>
      <c r="K1273" s="35">
        <v>4.3</v>
      </c>
      <c r="L1273" s="35">
        <v>-4.2</v>
      </c>
    </row>
    <row r="1274" spans="1:12" x14ac:dyDescent="0.2">
      <c r="A1274" s="35">
        <v>19</v>
      </c>
      <c r="B1274" s="35">
        <v>19</v>
      </c>
      <c r="C1274" s="35" t="s">
        <v>251</v>
      </c>
      <c r="D1274" s="35" t="s">
        <v>37</v>
      </c>
      <c r="E1274" s="35">
        <v>4.5</v>
      </c>
      <c r="F1274" s="35">
        <v>3.28</v>
      </c>
      <c r="G1274" s="35">
        <v>17087178</v>
      </c>
      <c r="I1274" s="35">
        <v>17087178</v>
      </c>
      <c r="J1274" s="35" t="s">
        <v>34</v>
      </c>
      <c r="K1274" s="35">
        <v>4.3</v>
      </c>
      <c r="L1274" s="35">
        <v>-3.5</v>
      </c>
    </row>
    <row r="1275" spans="1:12" x14ac:dyDescent="0.2">
      <c r="A1275" s="35">
        <v>20</v>
      </c>
      <c r="B1275" s="35">
        <v>20</v>
      </c>
      <c r="C1275" s="35" t="s">
        <v>250</v>
      </c>
      <c r="D1275" s="35" t="s">
        <v>37</v>
      </c>
      <c r="E1275" s="35">
        <v>4.5</v>
      </c>
      <c r="F1275" s="35">
        <v>3.27</v>
      </c>
      <c r="G1275" s="35">
        <v>16903138</v>
      </c>
      <c r="I1275" s="35">
        <v>16903138</v>
      </c>
      <c r="J1275" s="35" t="s">
        <v>35</v>
      </c>
      <c r="K1275" s="35">
        <v>4.3</v>
      </c>
      <c r="L1275" s="35">
        <v>-4.5999999999999996</v>
      </c>
    </row>
    <row r="1276" spans="1:12" x14ac:dyDescent="0.2">
      <c r="A1276" s="35">
        <v>21</v>
      </c>
      <c r="B1276" s="35">
        <v>21</v>
      </c>
      <c r="C1276" s="35" t="s">
        <v>249</v>
      </c>
      <c r="D1276" s="35" t="s">
        <v>37</v>
      </c>
      <c r="E1276" s="35">
        <v>4.5</v>
      </c>
      <c r="F1276" s="35">
        <v>3.28</v>
      </c>
      <c r="G1276" s="35">
        <v>16562964</v>
      </c>
      <c r="I1276" s="35">
        <v>16562964</v>
      </c>
      <c r="J1276" s="35" t="s">
        <v>35</v>
      </c>
      <c r="K1276" s="35">
        <v>4.2</v>
      </c>
      <c r="L1276" s="35">
        <v>-6.5</v>
      </c>
    </row>
    <row r="1277" spans="1:12" x14ac:dyDescent="0.2">
      <c r="A1277" s="35">
        <v>22</v>
      </c>
      <c r="B1277" s="35">
        <v>22</v>
      </c>
      <c r="C1277" s="35" t="s">
        <v>248</v>
      </c>
      <c r="D1277" s="35" t="s">
        <v>37</v>
      </c>
      <c r="E1277" s="35">
        <v>4.5</v>
      </c>
      <c r="F1277" s="35">
        <v>3.23</v>
      </c>
      <c r="G1277" s="35">
        <v>19817658</v>
      </c>
      <c r="I1277" s="35">
        <v>19817658</v>
      </c>
      <c r="J1277" s="35" t="s">
        <v>38</v>
      </c>
      <c r="K1277" s="35">
        <v>5</v>
      </c>
      <c r="L1277" s="35">
        <v>11.9</v>
      </c>
    </row>
    <row r="1278" spans="1:12" x14ac:dyDescent="0.2">
      <c r="A1278" s="35">
        <v>23</v>
      </c>
      <c r="B1278" s="35">
        <v>23</v>
      </c>
      <c r="C1278" s="35" t="s">
        <v>247</v>
      </c>
      <c r="D1278" s="35" t="s">
        <v>37</v>
      </c>
      <c r="E1278" s="35">
        <v>4.5</v>
      </c>
      <c r="F1278" s="35">
        <v>3.22</v>
      </c>
      <c r="G1278" s="35">
        <v>19047176</v>
      </c>
      <c r="I1278" s="35">
        <v>19047176</v>
      </c>
      <c r="J1278" s="35" t="s">
        <v>34</v>
      </c>
      <c r="K1278" s="35">
        <v>4.8</v>
      </c>
      <c r="L1278" s="35">
        <v>7.5</v>
      </c>
    </row>
    <row r="1279" spans="1:12" x14ac:dyDescent="0.2">
      <c r="A1279" s="35">
        <v>24</v>
      </c>
      <c r="B1279" s="35">
        <v>24</v>
      </c>
      <c r="C1279" s="35" t="s">
        <v>246</v>
      </c>
      <c r="D1279" s="35" t="s">
        <v>37</v>
      </c>
      <c r="E1279" s="35">
        <v>4.5</v>
      </c>
      <c r="F1279" s="35">
        <v>3.22</v>
      </c>
      <c r="G1279" s="35">
        <v>19173668</v>
      </c>
      <c r="I1279" s="35">
        <v>19173668</v>
      </c>
      <c r="J1279" s="35" t="s">
        <v>38</v>
      </c>
      <c r="K1279" s="35">
        <v>4.9000000000000004</v>
      </c>
      <c r="L1279" s="35">
        <v>8.1999999999999993</v>
      </c>
    </row>
    <row r="1280" spans="1:12" x14ac:dyDescent="0.2">
      <c r="A1280" s="35">
        <v>25</v>
      </c>
      <c r="B1280" s="35">
        <v>25</v>
      </c>
      <c r="C1280" s="35" t="s">
        <v>245</v>
      </c>
      <c r="D1280" s="35" t="s">
        <v>37</v>
      </c>
      <c r="E1280" s="35">
        <v>4.5</v>
      </c>
      <c r="F1280" s="35">
        <v>3.23</v>
      </c>
      <c r="G1280" s="35">
        <v>19089920</v>
      </c>
      <c r="I1280" s="35">
        <v>19089920</v>
      </c>
      <c r="J1280" s="35" t="s">
        <v>34</v>
      </c>
      <c r="K1280" s="35">
        <v>4.8</v>
      </c>
      <c r="L1280" s="35">
        <v>7.8</v>
      </c>
    </row>
    <row r="1281" spans="1:12" x14ac:dyDescent="0.2">
      <c r="A1281" s="35">
        <v>26</v>
      </c>
      <c r="B1281" s="35">
        <v>26</v>
      </c>
      <c r="C1281" s="35" t="s">
        <v>244</v>
      </c>
      <c r="D1281" s="35" t="s">
        <v>37</v>
      </c>
      <c r="E1281" s="35">
        <v>4.5</v>
      </c>
      <c r="F1281" s="35">
        <v>3.23</v>
      </c>
      <c r="G1281" s="35">
        <v>19086828</v>
      </c>
      <c r="I1281" s="35">
        <v>19086828</v>
      </c>
      <c r="J1281" s="35" t="s">
        <v>34</v>
      </c>
      <c r="K1281" s="35">
        <v>4.8</v>
      </c>
      <c r="L1281" s="35">
        <v>7.7</v>
      </c>
    </row>
    <row r="1282" spans="1:12" x14ac:dyDescent="0.2">
      <c r="A1282" s="35">
        <v>27</v>
      </c>
      <c r="B1282" s="35">
        <v>27</v>
      </c>
      <c r="C1282" s="35" t="s">
        <v>243</v>
      </c>
      <c r="D1282" s="35" t="s">
        <v>37</v>
      </c>
      <c r="E1282" s="35">
        <v>4.5</v>
      </c>
      <c r="F1282" s="35">
        <v>3.21</v>
      </c>
      <c r="G1282" s="35">
        <v>18558946</v>
      </c>
      <c r="I1282" s="35">
        <v>18558946</v>
      </c>
      <c r="J1282" s="35" t="s">
        <v>34</v>
      </c>
      <c r="K1282" s="35">
        <v>4.7</v>
      </c>
      <c r="L1282" s="35">
        <v>4.8</v>
      </c>
    </row>
    <row r="1283" spans="1:12" x14ac:dyDescent="0.2">
      <c r="A1283" s="35">
        <v>28</v>
      </c>
      <c r="B1283" s="35">
        <v>28</v>
      </c>
      <c r="C1283" s="35" t="s">
        <v>242</v>
      </c>
      <c r="D1283" s="35" t="s">
        <v>37</v>
      </c>
      <c r="E1283" s="35">
        <v>4.5</v>
      </c>
      <c r="F1283" s="35">
        <v>3.19</v>
      </c>
      <c r="G1283" s="35">
        <v>15331903</v>
      </c>
      <c r="I1283" s="35">
        <v>15331903</v>
      </c>
      <c r="J1283" s="35" t="s">
        <v>34</v>
      </c>
      <c r="K1283" s="35">
        <v>3.9</v>
      </c>
      <c r="L1283" s="35">
        <v>-13.5</v>
      </c>
    </row>
    <row r="1284" spans="1:12" x14ac:dyDescent="0.2">
      <c r="A1284" s="35">
        <v>29</v>
      </c>
      <c r="B1284" s="35">
        <v>29</v>
      </c>
      <c r="C1284" s="35" t="s">
        <v>241</v>
      </c>
      <c r="D1284" s="35" t="s">
        <v>37</v>
      </c>
      <c r="E1284" s="35">
        <v>4.5</v>
      </c>
      <c r="F1284" s="35">
        <v>3.2</v>
      </c>
      <c r="G1284" s="35">
        <v>15669158</v>
      </c>
      <c r="I1284" s="35">
        <v>15669158</v>
      </c>
      <c r="J1284" s="35" t="s">
        <v>34</v>
      </c>
      <c r="K1284" s="35">
        <v>4</v>
      </c>
      <c r="L1284" s="35">
        <v>-11.5</v>
      </c>
    </row>
    <row r="1285" spans="1:12" x14ac:dyDescent="0.2">
      <c r="A1285" s="35">
        <v>30</v>
      </c>
      <c r="B1285" s="35">
        <v>30</v>
      </c>
      <c r="C1285" s="35" t="s">
        <v>240</v>
      </c>
      <c r="D1285" s="35" t="s">
        <v>37</v>
      </c>
      <c r="E1285" s="35">
        <v>4.5</v>
      </c>
      <c r="F1285" s="35">
        <v>3.2</v>
      </c>
      <c r="G1285" s="35">
        <v>16187864</v>
      </c>
      <c r="I1285" s="35">
        <v>16187864</v>
      </c>
      <c r="J1285" s="35" t="s">
        <v>34</v>
      </c>
      <c r="K1285" s="35">
        <v>4.0999999999999996</v>
      </c>
      <c r="L1285" s="35">
        <v>-8.6</v>
      </c>
    </row>
    <row r="1286" spans="1:12" x14ac:dyDescent="0.2">
      <c r="A1286" s="35">
        <v>31</v>
      </c>
      <c r="B1286" s="35">
        <v>31</v>
      </c>
      <c r="C1286" s="35" t="s">
        <v>239</v>
      </c>
      <c r="D1286" s="35" t="s">
        <v>37</v>
      </c>
      <c r="E1286" s="35">
        <v>4.5</v>
      </c>
      <c r="F1286" s="35">
        <v>3.19</v>
      </c>
      <c r="G1286" s="35">
        <v>15373250</v>
      </c>
      <c r="I1286" s="35">
        <v>15373250</v>
      </c>
      <c r="J1286" s="35" t="s">
        <v>34</v>
      </c>
      <c r="K1286" s="35">
        <v>3.9</v>
      </c>
      <c r="L1286" s="35">
        <v>-13.2</v>
      </c>
    </row>
    <row r="1287" spans="1:12" x14ac:dyDescent="0.2">
      <c r="A1287" s="35">
        <v>32</v>
      </c>
      <c r="B1287" s="35">
        <v>32</v>
      </c>
      <c r="C1287" s="35" t="s">
        <v>238</v>
      </c>
      <c r="D1287" s="35" t="s">
        <v>37</v>
      </c>
      <c r="E1287" s="35">
        <v>4.5</v>
      </c>
      <c r="F1287" s="35">
        <v>3.2</v>
      </c>
      <c r="G1287" s="35">
        <v>16148771</v>
      </c>
      <c r="I1287" s="35">
        <v>16148771</v>
      </c>
      <c r="J1287" s="35" t="s">
        <v>34</v>
      </c>
      <c r="K1287" s="35">
        <v>4.0999999999999996</v>
      </c>
      <c r="L1287" s="35">
        <v>-8.8000000000000007</v>
      </c>
    </row>
    <row r="1288" spans="1:12" x14ac:dyDescent="0.2">
      <c r="A1288" s="35">
        <v>33</v>
      </c>
      <c r="B1288" s="35">
        <v>33</v>
      </c>
      <c r="C1288" s="35" t="s">
        <v>237</v>
      </c>
      <c r="D1288" s="35" t="s">
        <v>37</v>
      </c>
      <c r="E1288" s="35">
        <v>4.5</v>
      </c>
      <c r="F1288" s="35">
        <v>3.3</v>
      </c>
      <c r="G1288" s="35">
        <v>21547536</v>
      </c>
      <c r="I1288" s="35">
        <v>21547536</v>
      </c>
      <c r="J1288" s="35" t="s">
        <v>34</v>
      </c>
      <c r="K1288" s="35">
        <v>5.5</v>
      </c>
      <c r="L1288" s="35">
        <v>21.6</v>
      </c>
    </row>
    <row r="1289" spans="1:12" x14ac:dyDescent="0.2">
      <c r="A1289" s="35">
        <v>34</v>
      </c>
      <c r="B1289" s="35">
        <v>34</v>
      </c>
      <c r="C1289" s="35" t="s">
        <v>236</v>
      </c>
      <c r="D1289" s="35" t="s">
        <v>37</v>
      </c>
      <c r="E1289" s="35">
        <v>4.5</v>
      </c>
      <c r="F1289" s="35">
        <v>3.25</v>
      </c>
      <c r="G1289" s="35">
        <v>174.42699999999999</v>
      </c>
      <c r="I1289" s="35">
        <v>174.42699999999999</v>
      </c>
      <c r="J1289" s="35" t="s">
        <v>35</v>
      </c>
      <c r="K1289" s="35">
        <v>0</v>
      </c>
      <c r="L1289" s="35">
        <v>-100</v>
      </c>
    </row>
    <row r="1290" spans="1:12" x14ac:dyDescent="0.2">
      <c r="A1290" s="35">
        <v>35</v>
      </c>
      <c r="B1290" s="35">
        <v>35</v>
      </c>
      <c r="C1290" s="35" t="s">
        <v>235</v>
      </c>
      <c r="D1290" s="35" t="s">
        <v>37</v>
      </c>
      <c r="E1290" s="35">
        <v>4.5</v>
      </c>
      <c r="F1290" s="35">
        <v>3.23</v>
      </c>
      <c r="G1290" s="35">
        <v>19256366</v>
      </c>
      <c r="I1290" s="35">
        <v>19256366</v>
      </c>
      <c r="J1290" s="35" t="s">
        <v>38</v>
      </c>
      <c r="K1290" s="35">
        <v>4.9000000000000004</v>
      </c>
      <c r="L1290" s="35">
        <v>8.6999999999999993</v>
      </c>
    </row>
    <row r="1291" spans="1:12" x14ac:dyDescent="0.2">
      <c r="A1291" s="35">
        <v>36</v>
      </c>
      <c r="B1291" s="35">
        <v>36</v>
      </c>
      <c r="C1291" s="35" t="s">
        <v>234</v>
      </c>
      <c r="D1291" s="35" t="s">
        <v>37</v>
      </c>
      <c r="E1291" s="35">
        <v>4.5</v>
      </c>
      <c r="F1291" s="35">
        <v>3.24</v>
      </c>
      <c r="G1291" s="35">
        <v>19850286</v>
      </c>
      <c r="I1291" s="35">
        <v>19850286</v>
      </c>
      <c r="J1291" s="35" t="s">
        <v>35</v>
      </c>
      <c r="K1291" s="35">
        <v>5</v>
      </c>
      <c r="L1291" s="35">
        <v>12.1</v>
      </c>
    </row>
    <row r="1292" spans="1:12" x14ac:dyDescent="0.2">
      <c r="A1292" s="35">
        <v>37</v>
      </c>
      <c r="B1292" s="35">
        <v>37</v>
      </c>
      <c r="C1292" s="35" t="s">
        <v>233</v>
      </c>
      <c r="D1292" s="35" t="s">
        <v>37</v>
      </c>
      <c r="E1292" s="35">
        <v>4.5</v>
      </c>
      <c r="F1292" s="35">
        <v>3.24</v>
      </c>
      <c r="G1292" s="35">
        <v>19516584</v>
      </c>
      <c r="I1292" s="35">
        <v>19516584</v>
      </c>
      <c r="J1292" s="35" t="s">
        <v>38</v>
      </c>
      <c r="K1292" s="35">
        <v>5</v>
      </c>
      <c r="L1292" s="35">
        <v>10.199999999999999</v>
      </c>
    </row>
    <row r="1293" spans="1:12" x14ac:dyDescent="0.2">
      <c r="A1293" s="35">
        <v>38</v>
      </c>
      <c r="B1293" s="35">
        <v>38</v>
      </c>
      <c r="C1293" s="35" t="s">
        <v>232</v>
      </c>
      <c r="D1293" s="35" t="s">
        <v>37</v>
      </c>
      <c r="E1293" s="35">
        <v>4.5</v>
      </c>
      <c r="F1293" s="35">
        <v>3.23</v>
      </c>
      <c r="G1293" s="35">
        <v>19633980</v>
      </c>
      <c r="I1293" s="35">
        <v>19633980</v>
      </c>
      <c r="J1293" s="35" t="s">
        <v>35</v>
      </c>
      <c r="K1293" s="35">
        <v>5</v>
      </c>
      <c r="L1293" s="35">
        <v>10.8</v>
      </c>
    </row>
    <row r="1294" spans="1:12" x14ac:dyDescent="0.2">
      <c r="A1294" s="35">
        <v>39</v>
      </c>
      <c r="B1294" s="35">
        <v>39</v>
      </c>
      <c r="C1294" s="35" t="s">
        <v>231</v>
      </c>
      <c r="D1294" s="35" t="s">
        <v>37</v>
      </c>
      <c r="E1294" s="35">
        <v>4.5</v>
      </c>
      <c r="F1294" s="35">
        <v>3.24</v>
      </c>
      <c r="G1294" s="35">
        <v>20014540</v>
      </c>
      <c r="I1294" s="35">
        <v>20014540</v>
      </c>
      <c r="J1294" s="35" t="s">
        <v>35</v>
      </c>
      <c r="K1294" s="35">
        <v>5.0999999999999996</v>
      </c>
      <c r="L1294" s="35">
        <v>13</v>
      </c>
    </row>
    <row r="1295" spans="1:12" x14ac:dyDescent="0.2">
      <c r="A1295" s="35">
        <v>40</v>
      </c>
      <c r="B1295" s="35">
        <v>40</v>
      </c>
      <c r="C1295" s="35" t="s">
        <v>230</v>
      </c>
      <c r="D1295" s="35" t="s">
        <v>37</v>
      </c>
      <c r="E1295" s="35">
        <v>4.5</v>
      </c>
      <c r="F1295" s="35">
        <v>3.24</v>
      </c>
      <c r="G1295" s="35">
        <v>20187384</v>
      </c>
      <c r="I1295" s="35">
        <v>20187384</v>
      </c>
      <c r="J1295" s="35" t="s">
        <v>34</v>
      </c>
      <c r="K1295" s="35">
        <v>5.0999999999999996</v>
      </c>
      <c r="L1295" s="35">
        <v>14</v>
      </c>
    </row>
    <row r="1296" spans="1:12" x14ac:dyDescent="0.2">
      <c r="A1296" s="35">
        <v>41</v>
      </c>
      <c r="B1296" s="35">
        <v>41</v>
      </c>
      <c r="C1296" s="35" t="s">
        <v>229</v>
      </c>
      <c r="D1296" s="35" t="s">
        <v>37</v>
      </c>
      <c r="E1296" s="35">
        <v>4.5</v>
      </c>
      <c r="F1296" s="35">
        <v>3.21</v>
      </c>
      <c r="G1296" s="35">
        <v>17471124</v>
      </c>
      <c r="I1296" s="35">
        <v>17471124</v>
      </c>
      <c r="J1296" s="35" t="s">
        <v>34</v>
      </c>
      <c r="K1296" s="35">
        <v>4.4000000000000004</v>
      </c>
      <c r="L1296" s="35">
        <v>-1.4</v>
      </c>
    </row>
    <row r="1297" spans="1:12" x14ac:dyDescent="0.2">
      <c r="A1297" s="35">
        <v>42</v>
      </c>
      <c r="B1297" s="35">
        <v>42</v>
      </c>
      <c r="C1297" s="35" t="s">
        <v>228</v>
      </c>
      <c r="D1297" s="35" t="s">
        <v>37</v>
      </c>
      <c r="E1297" s="35">
        <v>4.5</v>
      </c>
      <c r="F1297" s="35">
        <v>3.22</v>
      </c>
      <c r="G1297" s="35">
        <v>17294232</v>
      </c>
      <c r="I1297" s="35">
        <v>17294232</v>
      </c>
      <c r="J1297" s="35" t="s">
        <v>34</v>
      </c>
      <c r="K1297" s="35">
        <v>4.4000000000000004</v>
      </c>
      <c r="L1297" s="35">
        <v>-2.4</v>
      </c>
    </row>
    <row r="1298" spans="1:12" x14ac:dyDescent="0.2">
      <c r="A1298" s="35">
        <v>43</v>
      </c>
      <c r="B1298" s="35">
        <v>43</v>
      </c>
      <c r="C1298" s="35" t="s">
        <v>227</v>
      </c>
      <c r="D1298" s="35" t="s">
        <v>37</v>
      </c>
      <c r="E1298" s="35">
        <v>4.5</v>
      </c>
      <c r="F1298" s="35">
        <v>3.22</v>
      </c>
      <c r="G1298" s="35">
        <v>17456820</v>
      </c>
      <c r="I1298" s="35">
        <v>17456820</v>
      </c>
      <c r="J1298" s="35" t="s">
        <v>34</v>
      </c>
      <c r="K1298" s="35">
        <v>4.4000000000000004</v>
      </c>
      <c r="L1298" s="35">
        <v>-1.5</v>
      </c>
    </row>
    <row r="1299" spans="1:12" x14ac:dyDescent="0.2">
      <c r="A1299" s="35">
        <v>44</v>
      </c>
      <c r="B1299" s="35">
        <v>44</v>
      </c>
      <c r="C1299" s="35" t="s">
        <v>226</v>
      </c>
      <c r="D1299" s="35" t="s">
        <v>37</v>
      </c>
      <c r="E1299" s="35">
        <v>4.5</v>
      </c>
      <c r="F1299" s="35">
        <v>3.21</v>
      </c>
      <c r="G1299" s="35">
        <v>17604410</v>
      </c>
      <c r="I1299" s="35">
        <v>17604410</v>
      </c>
      <c r="J1299" s="35" t="s">
        <v>34</v>
      </c>
      <c r="K1299" s="35">
        <v>4.5</v>
      </c>
      <c r="L1299" s="35">
        <v>-0.6</v>
      </c>
    </row>
    <row r="1300" spans="1:12" x14ac:dyDescent="0.2">
      <c r="A1300" s="35">
        <v>45</v>
      </c>
      <c r="B1300" s="35">
        <v>45</v>
      </c>
      <c r="C1300" s="35" t="s">
        <v>225</v>
      </c>
      <c r="D1300" s="35" t="s">
        <v>37</v>
      </c>
      <c r="E1300" s="35">
        <v>4.5</v>
      </c>
      <c r="F1300" s="35">
        <v>3.22</v>
      </c>
      <c r="G1300" s="35">
        <v>17801840</v>
      </c>
      <c r="I1300" s="35">
        <v>17801840</v>
      </c>
      <c r="J1300" s="35" t="s">
        <v>34</v>
      </c>
      <c r="K1300" s="35">
        <v>4.5</v>
      </c>
      <c r="L1300" s="35">
        <v>0.5</v>
      </c>
    </row>
    <row r="1301" spans="1:12" x14ac:dyDescent="0.2">
      <c r="A1301" s="35">
        <v>46</v>
      </c>
      <c r="B1301" s="35">
        <v>46</v>
      </c>
      <c r="C1301" s="35" t="s">
        <v>224</v>
      </c>
      <c r="D1301" s="35" t="s">
        <v>37</v>
      </c>
      <c r="E1301" s="35">
        <v>4.5</v>
      </c>
      <c r="F1301" s="35">
        <v>3.21</v>
      </c>
      <c r="G1301" s="35">
        <v>18097776</v>
      </c>
      <c r="I1301" s="35">
        <v>18097776</v>
      </c>
      <c r="J1301" s="35" t="s">
        <v>34</v>
      </c>
      <c r="K1301" s="35">
        <v>4.5999999999999996</v>
      </c>
      <c r="L1301" s="35">
        <v>2.2000000000000002</v>
      </c>
    </row>
    <row r="1302" spans="1:12" x14ac:dyDescent="0.2">
      <c r="A1302" s="35">
        <v>47</v>
      </c>
      <c r="B1302" s="35">
        <v>47</v>
      </c>
      <c r="C1302" s="35" t="s">
        <v>223</v>
      </c>
      <c r="D1302" s="35" t="s">
        <v>37</v>
      </c>
      <c r="E1302" s="35">
        <v>4.5</v>
      </c>
      <c r="F1302" s="35">
        <v>3.22</v>
      </c>
      <c r="G1302" s="35">
        <v>18391384</v>
      </c>
      <c r="I1302" s="35">
        <v>18391384</v>
      </c>
      <c r="J1302" s="35" t="s">
        <v>34</v>
      </c>
      <c r="K1302" s="35">
        <v>4.7</v>
      </c>
      <c r="L1302" s="35">
        <v>3.8</v>
      </c>
    </row>
    <row r="1303" spans="1:12" x14ac:dyDescent="0.2">
      <c r="A1303" s="35">
        <v>48</v>
      </c>
      <c r="B1303" s="35">
        <v>48</v>
      </c>
      <c r="C1303" s="35" t="s">
        <v>222</v>
      </c>
      <c r="D1303" s="35" t="s">
        <v>37</v>
      </c>
      <c r="E1303" s="35">
        <v>4.5</v>
      </c>
      <c r="F1303" s="35">
        <v>3.23</v>
      </c>
      <c r="G1303" s="35">
        <v>19507036</v>
      </c>
      <c r="I1303" s="35">
        <v>19507036</v>
      </c>
      <c r="J1303" s="35" t="s">
        <v>34</v>
      </c>
      <c r="K1303" s="35">
        <v>5</v>
      </c>
      <c r="L1303" s="35">
        <v>10.1</v>
      </c>
    </row>
    <row r="1304" spans="1:12" x14ac:dyDescent="0.2">
      <c r="A1304" s="35">
        <v>49</v>
      </c>
      <c r="B1304" s="35">
        <v>49</v>
      </c>
      <c r="C1304" s="35" t="s">
        <v>221</v>
      </c>
      <c r="D1304" s="35" t="s">
        <v>37</v>
      </c>
      <c r="E1304" s="35">
        <v>4.5</v>
      </c>
      <c r="F1304" s="35">
        <v>3.23</v>
      </c>
      <c r="G1304" s="35">
        <v>19610890</v>
      </c>
      <c r="I1304" s="35">
        <v>19610890</v>
      </c>
      <c r="J1304" s="35" t="s">
        <v>34</v>
      </c>
      <c r="K1304" s="35">
        <v>5</v>
      </c>
      <c r="L1304" s="35">
        <v>10.7</v>
      </c>
    </row>
    <row r="1305" spans="1:12" x14ac:dyDescent="0.2">
      <c r="A1305" s="35">
        <v>50</v>
      </c>
      <c r="B1305" s="35">
        <v>50</v>
      </c>
      <c r="C1305" s="35" t="s">
        <v>220</v>
      </c>
      <c r="D1305" s="35" t="s">
        <v>37</v>
      </c>
      <c r="E1305" s="35">
        <v>4.5</v>
      </c>
      <c r="F1305" s="35">
        <v>3.23</v>
      </c>
      <c r="G1305" s="35">
        <v>19629264</v>
      </c>
      <c r="I1305" s="35">
        <v>19629264</v>
      </c>
      <c r="J1305" s="35" t="s">
        <v>35</v>
      </c>
      <c r="K1305" s="35">
        <v>5</v>
      </c>
      <c r="L1305" s="35">
        <v>10.8</v>
      </c>
    </row>
    <row r="1306" spans="1:12" x14ac:dyDescent="0.2">
      <c r="A1306" s="35">
        <v>51</v>
      </c>
      <c r="B1306" s="35">
        <v>51</v>
      </c>
      <c r="C1306" s="35" t="s">
        <v>219</v>
      </c>
      <c r="D1306" s="35" t="s">
        <v>37</v>
      </c>
      <c r="E1306" s="35">
        <v>4.5</v>
      </c>
      <c r="F1306" s="35">
        <v>3.24</v>
      </c>
      <c r="G1306" s="35">
        <v>20051580</v>
      </c>
      <c r="I1306" s="35">
        <v>20051580</v>
      </c>
      <c r="J1306" s="35" t="s">
        <v>34</v>
      </c>
      <c r="K1306" s="35">
        <v>5.0999999999999996</v>
      </c>
      <c r="L1306" s="35">
        <v>13.2</v>
      </c>
    </row>
    <row r="1307" spans="1:12" x14ac:dyDescent="0.2">
      <c r="A1307" s="35">
        <v>52</v>
      </c>
      <c r="B1307" s="35">
        <v>52</v>
      </c>
      <c r="C1307" s="35" t="s">
        <v>218</v>
      </c>
      <c r="D1307" s="35" t="s">
        <v>37</v>
      </c>
      <c r="E1307" s="35">
        <v>4.5</v>
      </c>
      <c r="F1307" s="35">
        <v>3.23</v>
      </c>
      <c r="G1307" s="35">
        <v>20016528</v>
      </c>
      <c r="I1307" s="35">
        <v>20016528</v>
      </c>
      <c r="J1307" s="35" t="s">
        <v>34</v>
      </c>
      <c r="K1307" s="35">
        <v>5.0999999999999996</v>
      </c>
      <c r="L1307" s="35">
        <v>13</v>
      </c>
    </row>
    <row r="1308" spans="1:12" x14ac:dyDescent="0.2">
      <c r="A1308" s="35">
        <v>53</v>
      </c>
      <c r="B1308" s="35">
        <v>53</v>
      </c>
      <c r="C1308" s="35" t="s">
        <v>217</v>
      </c>
      <c r="D1308" s="35" t="s">
        <v>37</v>
      </c>
      <c r="E1308" s="35">
        <v>4.5</v>
      </c>
      <c r="F1308" s="35">
        <v>3.24</v>
      </c>
      <c r="G1308" s="35">
        <v>19262338</v>
      </c>
      <c r="I1308" s="35">
        <v>19262338</v>
      </c>
      <c r="J1308" s="35" t="s">
        <v>38</v>
      </c>
      <c r="K1308" s="35">
        <v>4.9000000000000004</v>
      </c>
      <c r="L1308" s="35">
        <v>8.6999999999999993</v>
      </c>
    </row>
    <row r="1309" spans="1:12" x14ac:dyDescent="0.2">
      <c r="A1309" s="35">
        <v>54</v>
      </c>
      <c r="B1309" s="35">
        <v>54</v>
      </c>
      <c r="C1309" s="35" t="s">
        <v>216</v>
      </c>
      <c r="D1309" s="35" t="s">
        <v>37</v>
      </c>
      <c r="E1309" s="35">
        <v>4.5</v>
      </c>
      <c r="F1309" s="35">
        <v>3.23</v>
      </c>
      <c r="G1309" s="35">
        <v>19051242</v>
      </c>
      <c r="I1309" s="35">
        <v>19051242</v>
      </c>
      <c r="J1309" s="35" t="s">
        <v>35</v>
      </c>
      <c r="K1309" s="35">
        <v>4.8</v>
      </c>
      <c r="L1309" s="35">
        <v>7.5</v>
      </c>
    </row>
    <row r="1310" spans="1:12" x14ac:dyDescent="0.2">
      <c r="A1310" s="35">
        <v>55</v>
      </c>
      <c r="B1310" s="35">
        <v>55</v>
      </c>
      <c r="C1310" s="35" t="s">
        <v>215</v>
      </c>
      <c r="D1310" s="35" t="s">
        <v>37</v>
      </c>
      <c r="E1310" s="35">
        <v>4.5</v>
      </c>
      <c r="F1310" s="35">
        <v>3.24</v>
      </c>
      <c r="G1310" s="35">
        <v>19396026</v>
      </c>
      <c r="I1310" s="35">
        <v>19396026</v>
      </c>
      <c r="J1310" s="35" t="s">
        <v>38</v>
      </c>
      <c r="K1310" s="35">
        <v>4.9000000000000004</v>
      </c>
      <c r="L1310" s="35">
        <v>9.5</v>
      </c>
    </row>
    <row r="1311" spans="1:12" x14ac:dyDescent="0.2">
      <c r="A1311" s="35">
        <v>56</v>
      </c>
      <c r="B1311" s="35">
        <v>56</v>
      </c>
      <c r="C1311" s="35" t="s">
        <v>214</v>
      </c>
      <c r="D1311" s="35" t="s">
        <v>37</v>
      </c>
      <c r="E1311" s="35">
        <v>4.5</v>
      </c>
      <c r="F1311" s="35">
        <v>3.24</v>
      </c>
      <c r="G1311" s="35">
        <v>19252998</v>
      </c>
      <c r="I1311" s="35">
        <v>19252998</v>
      </c>
      <c r="J1311" s="35" t="s">
        <v>38</v>
      </c>
      <c r="K1311" s="35">
        <v>4.9000000000000004</v>
      </c>
      <c r="L1311" s="35">
        <v>8.6999999999999993</v>
      </c>
    </row>
    <row r="1312" spans="1:12" x14ac:dyDescent="0.2">
      <c r="A1312" s="35">
        <v>57</v>
      </c>
      <c r="B1312" s="35">
        <v>57</v>
      </c>
      <c r="C1312" s="35" t="s">
        <v>213</v>
      </c>
      <c r="D1312" s="35" t="s">
        <v>37</v>
      </c>
      <c r="E1312" s="35">
        <v>4.5</v>
      </c>
      <c r="F1312" s="35">
        <v>3.23</v>
      </c>
      <c r="G1312" s="35">
        <v>19210762</v>
      </c>
      <c r="I1312" s="35">
        <v>19210762</v>
      </c>
      <c r="J1312" s="35" t="s">
        <v>35</v>
      </c>
      <c r="K1312" s="35">
        <v>4.9000000000000004</v>
      </c>
      <c r="L1312" s="35">
        <v>8.4</v>
      </c>
    </row>
    <row r="1313" spans="1:12" x14ac:dyDescent="0.2">
      <c r="A1313" s="35">
        <v>58</v>
      </c>
      <c r="B1313" s="35">
        <v>58</v>
      </c>
      <c r="C1313" s="35" t="s">
        <v>212</v>
      </c>
      <c r="D1313" s="35" t="s">
        <v>37</v>
      </c>
      <c r="E1313" s="35">
        <v>4.5</v>
      </c>
      <c r="F1313" s="35">
        <v>3.24</v>
      </c>
      <c r="G1313" s="35">
        <v>19517640</v>
      </c>
      <c r="I1313" s="35">
        <v>19517640</v>
      </c>
      <c r="J1313" s="35" t="s">
        <v>35</v>
      </c>
      <c r="K1313" s="35">
        <v>5</v>
      </c>
      <c r="L1313" s="35">
        <v>10.199999999999999</v>
      </c>
    </row>
    <row r="1314" spans="1:12" x14ac:dyDescent="0.2">
      <c r="A1314" s="35">
        <v>59</v>
      </c>
      <c r="B1314" s="35">
        <v>59</v>
      </c>
      <c r="C1314" s="35" t="s">
        <v>211</v>
      </c>
      <c r="D1314" s="35" t="s">
        <v>37</v>
      </c>
      <c r="E1314" s="35">
        <v>4.5</v>
      </c>
    </row>
    <row r="1315" spans="1:12" x14ac:dyDescent="0.2">
      <c r="A1315" s="35">
        <v>60</v>
      </c>
      <c r="B1315" s="35">
        <v>60</v>
      </c>
      <c r="C1315" s="35" t="s">
        <v>210</v>
      </c>
      <c r="D1315" s="35" t="s">
        <v>37</v>
      </c>
      <c r="E1315" s="35">
        <v>4.5</v>
      </c>
      <c r="F1315" s="35">
        <v>3.2</v>
      </c>
      <c r="G1315" s="35">
        <v>18432114</v>
      </c>
      <c r="I1315" s="35">
        <v>18432114</v>
      </c>
      <c r="J1315" s="35" t="s">
        <v>34</v>
      </c>
      <c r="K1315" s="35">
        <v>4.7</v>
      </c>
      <c r="L1315" s="35">
        <v>4</v>
      </c>
    </row>
    <row r="1316" spans="1:12" x14ac:dyDescent="0.2">
      <c r="A1316" s="35">
        <v>61</v>
      </c>
      <c r="B1316" s="35">
        <v>61</v>
      </c>
      <c r="C1316" s="35" t="s">
        <v>209</v>
      </c>
      <c r="D1316" s="35" t="s">
        <v>37</v>
      </c>
      <c r="E1316" s="35">
        <v>4.5</v>
      </c>
      <c r="F1316" s="35">
        <v>3.22</v>
      </c>
      <c r="G1316" s="35">
        <v>18412356</v>
      </c>
      <c r="I1316" s="35">
        <v>18412356</v>
      </c>
      <c r="J1316" s="35" t="s">
        <v>34</v>
      </c>
      <c r="K1316" s="35">
        <v>4.7</v>
      </c>
      <c r="L1316" s="35">
        <v>3.9</v>
      </c>
    </row>
    <row r="1317" spans="1:12" x14ac:dyDescent="0.2">
      <c r="A1317" s="35">
        <v>62</v>
      </c>
      <c r="B1317" s="35">
        <v>62</v>
      </c>
      <c r="C1317" s="35" t="s">
        <v>208</v>
      </c>
      <c r="D1317" s="35" t="s">
        <v>37</v>
      </c>
      <c r="E1317" s="35">
        <v>4.5</v>
      </c>
      <c r="F1317" s="35">
        <v>3.22</v>
      </c>
      <c r="G1317" s="35">
        <v>18256484</v>
      </c>
      <c r="I1317" s="35">
        <v>18256484</v>
      </c>
      <c r="J1317" s="35" t="s">
        <v>34</v>
      </c>
      <c r="K1317" s="35">
        <v>4.5999999999999996</v>
      </c>
      <c r="L1317" s="35">
        <v>3.1</v>
      </c>
    </row>
    <row r="1318" spans="1:12" x14ac:dyDescent="0.2">
      <c r="A1318" s="35">
        <v>63</v>
      </c>
      <c r="B1318" s="35">
        <v>63</v>
      </c>
      <c r="C1318" s="35" t="s">
        <v>207</v>
      </c>
      <c r="D1318" s="35" t="s">
        <v>37</v>
      </c>
      <c r="E1318" s="35">
        <v>4.5</v>
      </c>
      <c r="F1318" s="35">
        <v>3.21</v>
      </c>
      <c r="G1318" s="35">
        <v>18010784</v>
      </c>
      <c r="I1318" s="35">
        <v>18010784</v>
      </c>
      <c r="J1318" s="35" t="s">
        <v>35</v>
      </c>
      <c r="K1318" s="35">
        <v>4.5999999999999996</v>
      </c>
      <c r="L1318" s="35">
        <v>1.7</v>
      </c>
    </row>
    <row r="1319" spans="1:12" x14ac:dyDescent="0.2">
      <c r="A1319" s="35">
        <v>64</v>
      </c>
      <c r="B1319" s="35">
        <v>64</v>
      </c>
      <c r="C1319" s="35" t="s">
        <v>206</v>
      </c>
      <c r="D1319" s="35" t="s">
        <v>37</v>
      </c>
      <c r="E1319" s="35">
        <v>4.5</v>
      </c>
      <c r="F1319" s="35">
        <v>3.21</v>
      </c>
      <c r="G1319" s="35">
        <v>17813144</v>
      </c>
      <c r="I1319" s="35">
        <v>17813144</v>
      </c>
      <c r="J1319" s="35" t="s">
        <v>34</v>
      </c>
      <c r="K1319" s="35">
        <v>4.5</v>
      </c>
      <c r="L1319" s="35">
        <v>0.6</v>
      </c>
    </row>
    <row r="1320" spans="1:12" x14ac:dyDescent="0.2">
      <c r="A1320" s="35">
        <v>65</v>
      </c>
      <c r="B1320" s="35">
        <v>65</v>
      </c>
      <c r="C1320" s="35" t="s">
        <v>205</v>
      </c>
      <c r="D1320" s="35" t="s">
        <v>37</v>
      </c>
      <c r="E1320" s="35">
        <v>4.5</v>
      </c>
      <c r="F1320" s="35">
        <v>3.22</v>
      </c>
      <c r="G1320" s="35">
        <v>18148392</v>
      </c>
      <c r="I1320" s="35">
        <v>18148392</v>
      </c>
      <c r="J1320" s="35" t="s">
        <v>34</v>
      </c>
      <c r="K1320" s="35">
        <v>4.5999999999999996</v>
      </c>
      <c r="L1320" s="35">
        <v>2.4</v>
      </c>
    </row>
    <row r="1321" spans="1:12" x14ac:dyDescent="0.2">
      <c r="A1321" s="35">
        <v>66</v>
      </c>
      <c r="B1321" s="35">
        <v>66</v>
      </c>
      <c r="C1321" s="35" t="s">
        <v>204</v>
      </c>
      <c r="D1321" s="35" t="s">
        <v>37</v>
      </c>
      <c r="E1321" s="35">
        <v>4.5</v>
      </c>
    </row>
    <row r="1322" spans="1:12" x14ac:dyDescent="0.2">
      <c r="A1322" s="35">
        <v>67</v>
      </c>
      <c r="B1322" s="35">
        <v>67</v>
      </c>
      <c r="C1322" s="35" t="s">
        <v>203</v>
      </c>
      <c r="D1322" s="35" t="s">
        <v>16</v>
      </c>
      <c r="E1322" s="35">
        <v>4.5</v>
      </c>
      <c r="F1322" s="35">
        <v>3.29</v>
      </c>
      <c r="G1322" s="35">
        <v>22378608</v>
      </c>
      <c r="I1322" s="35">
        <v>22378608</v>
      </c>
      <c r="J1322" s="35" t="s">
        <v>34</v>
      </c>
      <c r="K1322" s="35">
        <v>5.7</v>
      </c>
      <c r="L1322" s="35">
        <v>26.3</v>
      </c>
    </row>
    <row r="1323" spans="1:12" x14ac:dyDescent="0.2">
      <c r="A1323" s="35">
        <v>68</v>
      </c>
      <c r="B1323" s="35">
        <v>68</v>
      </c>
      <c r="C1323" s="35" t="s">
        <v>202</v>
      </c>
      <c r="D1323" s="35" t="s">
        <v>16</v>
      </c>
      <c r="E1323" s="35">
        <v>4.5</v>
      </c>
      <c r="F1323" s="35">
        <v>3.29</v>
      </c>
      <c r="G1323" s="35">
        <v>22411560</v>
      </c>
      <c r="I1323" s="35">
        <v>22411560</v>
      </c>
      <c r="J1323" s="35" t="s">
        <v>34</v>
      </c>
      <c r="K1323" s="35">
        <v>5.7</v>
      </c>
      <c r="L1323" s="35">
        <v>26.5</v>
      </c>
    </row>
    <row r="1324" spans="1:12" x14ac:dyDescent="0.2">
      <c r="A1324" s="35">
        <v>69</v>
      </c>
      <c r="B1324" s="35">
        <v>69</v>
      </c>
      <c r="C1324" s="35" t="s">
        <v>201</v>
      </c>
      <c r="D1324" s="35" t="s">
        <v>16</v>
      </c>
      <c r="E1324" s="35">
        <v>4.5</v>
      </c>
      <c r="F1324" s="35">
        <v>3.29</v>
      </c>
      <c r="G1324" s="35">
        <v>22337486</v>
      </c>
      <c r="I1324" s="35">
        <v>22337486</v>
      </c>
      <c r="J1324" s="35" t="s">
        <v>34</v>
      </c>
      <c r="K1324" s="35">
        <v>5.7</v>
      </c>
      <c r="L1324" s="35">
        <v>26.1</v>
      </c>
    </row>
    <row r="1325" spans="1:12" x14ac:dyDescent="0.2">
      <c r="A1325" s="35">
        <v>70</v>
      </c>
      <c r="B1325" s="35">
        <v>70</v>
      </c>
      <c r="C1325" s="35" t="s">
        <v>200</v>
      </c>
      <c r="D1325" s="35" t="s">
        <v>16</v>
      </c>
      <c r="E1325" s="35">
        <v>4.5</v>
      </c>
      <c r="F1325" s="35">
        <v>3.28</v>
      </c>
      <c r="G1325" s="35">
        <v>21749408</v>
      </c>
      <c r="I1325" s="35">
        <v>21749408</v>
      </c>
      <c r="J1325" s="35" t="s">
        <v>34</v>
      </c>
      <c r="K1325" s="35">
        <v>5.5</v>
      </c>
      <c r="L1325" s="35">
        <v>22.8</v>
      </c>
    </row>
    <row r="1326" spans="1:12" x14ac:dyDescent="0.2">
      <c r="A1326" s="35">
        <v>71</v>
      </c>
      <c r="B1326" s="35">
        <v>71</v>
      </c>
      <c r="C1326" s="35" t="s">
        <v>199</v>
      </c>
      <c r="D1326" s="35" t="s">
        <v>16</v>
      </c>
      <c r="E1326" s="35">
        <v>4.5</v>
      </c>
      <c r="F1326" s="35">
        <v>3.28</v>
      </c>
      <c r="G1326" s="35">
        <v>18472324</v>
      </c>
      <c r="I1326" s="35">
        <v>18472324</v>
      </c>
      <c r="J1326" s="35" t="s">
        <v>34</v>
      </c>
      <c r="K1326" s="35">
        <v>4.7</v>
      </c>
      <c r="L1326" s="35">
        <v>4.3</v>
      </c>
    </row>
    <row r="1327" spans="1:12" x14ac:dyDescent="0.2">
      <c r="A1327" s="35">
        <v>72</v>
      </c>
      <c r="B1327" s="35">
        <v>72</v>
      </c>
      <c r="C1327" s="35" t="s">
        <v>198</v>
      </c>
      <c r="D1327" s="35" t="s">
        <v>16</v>
      </c>
      <c r="E1327" s="35">
        <v>4.5</v>
      </c>
      <c r="F1327" s="35">
        <v>3.27</v>
      </c>
      <c r="G1327" s="35">
        <v>15990429</v>
      </c>
      <c r="I1327" s="35">
        <v>15990429</v>
      </c>
      <c r="J1327" s="35" t="s">
        <v>34</v>
      </c>
      <c r="K1327" s="35">
        <v>4.0999999999999996</v>
      </c>
      <c r="L1327" s="35">
        <v>-9.6999999999999993</v>
      </c>
    </row>
    <row r="1328" spans="1:12" x14ac:dyDescent="0.2">
      <c r="A1328" s="35">
        <v>73</v>
      </c>
      <c r="B1328" s="35">
        <v>73</v>
      </c>
      <c r="C1328" s="35" t="s">
        <v>197</v>
      </c>
      <c r="D1328" s="35" t="s">
        <v>16</v>
      </c>
      <c r="E1328" s="35">
        <v>4.5</v>
      </c>
      <c r="F1328" s="35">
        <v>3.26</v>
      </c>
      <c r="G1328" s="35">
        <v>8925214</v>
      </c>
      <c r="I1328" s="35">
        <v>8925214</v>
      </c>
      <c r="J1328" s="35" t="s">
        <v>34</v>
      </c>
      <c r="K1328" s="35">
        <v>2.2999999999999998</v>
      </c>
      <c r="L1328" s="35">
        <v>-49.6</v>
      </c>
    </row>
    <row r="1329" spans="1:12" x14ac:dyDescent="0.2">
      <c r="A1329" s="35">
        <v>74</v>
      </c>
      <c r="B1329" s="35">
        <v>74</v>
      </c>
      <c r="C1329" s="35" t="s">
        <v>196</v>
      </c>
      <c r="D1329" s="35" t="s">
        <v>16</v>
      </c>
      <c r="E1329" s="35">
        <v>4.5</v>
      </c>
      <c r="F1329" s="35">
        <v>3.26</v>
      </c>
      <c r="G1329" s="35">
        <v>6669668.5</v>
      </c>
      <c r="I1329" s="35">
        <v>6669668.5</v>
      </c>
      <c r="J1329" s="35" t="s">
        <v>34</v>
      </c>
      <c r="K1329" s="35">
        <v>1.7</v>
      </c>
      <c r="L1329" s="35">
        <v>-62.4</v>
      </c>
    </row>
    <row r="1331" spans="1:12" x14ac:dyDescent="0.2">
      <c r="A1331" s="35" t="s">
        <v>288</v>
      </c>
    </row>
    <row r="1333" spans="1:12" x14ac:dyDescent="0.2">
      <c r="B1333" s="35" t="s">
        <v>270</v>
      </c>
      <c r="C1333" s="35" t="s">
        <v>24</v>
      </c>
      <c r="D1333" s="35" t="s">
        <v>18</v>
      </c>
      <c r="E1333" s="35" t="s">
        <v>25</v>
      </c>
      <c r="F1333" s="35" t="s">
        <v>26</v>
      </c>
      <c r="G1333" s="35" t="s">
        <v>27</v>
      </c>
      <c r="H1333" s="35" t="s">
        <v>28</v>
      </c>
      <c r="I1333" s="35" t="s">
        <v>29</v>
      </c>
      <c r="J1333" s="35" t="s">
        <v>30</v>
      </c>
      <c r="K1333" s="35" t="s">
        <v>31</v>
      </c>
      <c r="L1333" s="35" t="s">
        <v>32</v>
      </c>
    </row>
    <row r="1334" spans="1:12" x14ac:dyDescent="0.2">
      <c r="A1334" s="35">
        <v>1</v>
      </c>
      <c r="B1334" s="35">
        <v>1</v>
      </c>
      <c r="C1334" s="35" t="s">
        <v>269</v>
      </c>
      <c r="D1334" s="35" t="s">
        <v>16</v>
      </c>
      <c r="E1334" s="35">
        <v>0</v>
      </c>
      <c r="H1334" s="35">
        <v>35535176</v>
      </c>
      <c r="J1334" s="35" t="s">
        <v>33</v>
      </c>
    </row>
    <row r="1335" spans="1:12" x14ac:dyDescent="0.2">
      <c r="A1335" s="35">
        <v>2</v>
      </c>
      <c r="B1335" s="35">
        <v>2</v>
      </c>
      <c r="C1335" s="35" t="s">
        <v>268</v>
      </c>
      <c r="D1335" s="35" t="s">
        <v>16</v>
      </c>
      <c r="E1335" s="35">
        <v>0.1</v>
      </c>
      <c r="F1335" s="35">
        <v>3.78</v>
      </c>
      <c r="G1335" s="35">
        <v>1084801.5</v>
      </c>
      <c r="H1335" s="35">
        <v>36085180</v>
      </c>
      <c r="I1335" s="35">
        <v>0.13500000000000001</v>
      </c>
      <c r="J1335" s="35" t="s">
        <v>34</v>
      </c>
      <c r="K1335" s="35">
        <v>0.1</v>
      </c>
      <c r="L1335" s="35">
        <v>9.6</v>
      </c>
    </row>
    <row r="1336" spans="1:12" x14ac:dyDescent="0.2">
      <c r="A1336" s="35">
        <v>3</v>
      </c>
      <c r="B1336" s="35">
        <v>3</v>
      </c>
      <c r="C1336" s="35" t="s">
        <v>267</v>
      </c>
      <c r="D1336" s="35" t="s">
        <v>16</v>
      </c>
      <c r="E1336" s="35">
        <v>0.5</v>
      </c>
      <c r="F1336" s="35">
        <v>3.79</v>
      </c>
      <c r="G1336" s="35">
        <v>4701828.5</v>
      </c>
      <c r="H1336" s="35">
        <v>38809828</v>
      </c>
      <c r="I1336" s="35">
        <v>0.54500000000000004</v>
      </c>
      <c r="J1336" s="35" t="s">
        <v>34</v>
      </c>
      <c r="K1336" s="35">
        <v>0.5</v>
      </c>
      <c r="L1336" s="35">
        <v>-1</v>
      </c>
    </row>
    <row r="1337" spans="1:12" x14ac:dyDescent="0.2">
      <c r="A1337" s="35">
        <v>4</v>
      </c>
      <c r="B1337" s="35">
        <v>4</v>
      </c>
      <c r="C1337" s="35" t="s">
        <v>266</v>
      </c>
      <c r="D1337" s="35" t="s">
        <v>16</v>
      </c>
      <c r="E1337" s="35">
        <v>1</v>
      </c>
      <c r="F1337" s="35">
        <v>3.78</v>
      </c>
      <c r="G1337" s="35">
        <v>8989506</v>
      </c>
      <c r="H1337" s="35">
        <v>38788216</v>
      </c>
      <c r="I1337" s="35">
        <v>1.0429999999999999</v>
      </c>
      <c r="J1337" s="35" t="s">
        <v>34</v>
      </c>
      <c r="K1337" s="35">
        <v>1</v>
      </c>
      <c r="L1337" s="35">
        <v>-3.2</v>
      </c>
    </row>
    <row r="1338" spans="1:12" x14ac:dyDescent="0.2">
      <c r="A1338" s="35">
        <v>5</v>
      </c>
      <c r="B1338" s="35">
        <v>5</v>
      </c>
      <c r="C1338" s="35" t="s">
        <v>265</v>
      </c>
      <c r="D1338" s="35" t="s">
        <v>16</v>
      </c>
      <c r="E1338" s="35">
        <v>5</v>
      </c>
      <c r="F1338" s="35">
        <v>3.78</v>
      </c>
      <c r="G1338" s="35">
        <v>42886748</v>
      </c>
      <c r="H1338" s="35">
        <v>37802172</v>
      </c>
      <c r="I1338" s="35">
        <v>5.1050000000000004</v>
      </c>
      <c r="J1338" s="35" t="s">
        <v>35</v>
      </c>
      <c r="K1338" s="35">
        <v>5</v>
      </c>
      <c r="L1338" s="35">
        <v>0.9</v>
      </c>
    </row>
    <row r="1339" spans="1:12" x14ac:dyDescent="0.2">
      <c r="A1339" s="35">
        <v>6</v>
      </c>
      <c r="B1339" s="35">
        <v>6</v>
      </c>
      <c r="C1339" s="35" t="s">
        <v>264</v>
      </c>
      <c r="D1339" s="35" t="s">
        <v>16</v>
      </c>
      <c r="E1339" s="35">
        <v>10</v>
      </c>
      <c r="F1339" s="35">
        <v>3.78</v>
      </c>
      <c r="G1339" s="35">
        <v>72390120</v>
      </c>
      <c r="H1339" s="35">
        <v>34655056</v>
      </c>
      <c r="I1339" s="35">
        <v>9.4</v>
      </c>
      <c r="J1339" s="35" t="s">
        <v>35</v>
      </c>
      <c r="K1339" s="35">
        <v>9.9</v>
      </c>
      <c r="L1339" s="35">
        <v>-1.3</v>
      </c>
    </row>
    <row r="1340" spans="1:12" x14ac:dyDescent="0.2">
      <c r="A1340" s="35">
        <v>7</v>
      </c>
      <c r="B1340" s="35">
        <v>7</v>
      </c>
      <c r="C1340" s="35" t="s">
        <v>263</v>
      </c>
      <c r="D1340" s="35" t="s">
        <v>16</v>
      </c>
      <c r="E1340" s="35">
        <v>50</v>
      </c>
      <c r="F1340" s="35">
        <v>3.76</v>
      </c>
      <c r="G1340" s="35">
        <v>123239704</v>
      </c>
      <c r="H1340" s="35">
        <v>18407876</v>
      </c>
      <c r="I1340" s="35">
        <v>30.126999999999999</v>
      </c>
      <c r="J1340" s="35" t="s">
        <v>35</v>
      </c>
      <c r="K1340" s="35">
        <v>49.6</v>
      </c>
      <c r="L1340" s="35">
        <v>-0.9</v>
      </c>
    </row>
    <row r="1341" spans="1:12" x14ac:dyDescent="0.2">
      <c r="A1341" s="35">
        <v>8</v>
      </c>
      <c r="B1341" s="35">
        <v>8</v>
      </c>
      <c r="C1341" s="35" t="s">
        <v>262</v>
      </c>
      <c r="D1341" s="35" t="s">
        <v>16</v>
      </c>
      <c r="E1341" s="35">
        <v>100</v>
      </c>
      <c r="F1341" s="35">
        <v>3.77</v>
      </c>
      <c r="G1341" s="35">
        <v>136038400</v>
      </c>
      <c r="H1341" s="35">
        <v>12228457</v>
      </c>
      <c r="I1341" s="35">
        <v>50.061</v>
      </c>
      <c r="J1341" s="35" t="s">
        <v>35</v>
      </c>
      <c r="K1341" s="35">
        <v>100.6</v>
      </c>
      <c r="L1341" s="35">
        <v>0.6</v>
      </c>
    </row>
    <row r="1342" spans="1:12" x14ac:dyDescent="0.2">
      <c r="A1342" s="35">
        <v>9</v>
      </c>
      <c r="B1342" s="35">
        <v>9</v>
      </c>
      <c r="C1342" s="35" t="s">
        <v>261</v>
      </c>
      <c r="D1342" s="35" t="s">
        <v>37</v>
      </c>
      <c r="F1342" s="35">
        <v>3.8</v>
      </c>
      <c r="G1342" s="35">
        <v>755647</v>
      </c>
      <c r="H1342" s="35">
        <v>45138.542999999998</v>
      </c>
      <c r="I1342" s="35">
        <v>75.332999999999998</v>
      </c>
      <c r="J1342" s="35" t="s">
        <v>34</v>
      </c>
      <c r="K1342" s="35">
        <v>127.6</v>
      </c>
    </row>
    <row r="1343" spans="1:12" x14ac:dyDescent="0.2">
      <c r="A1343" s="35">
        <v>10</v>
      </c>
      <c r="B1343" s="35">
        <v>10</v>
      </c>
      <c r="C1343" s="35" t="s">
        <v>260</v>
      </c>
      <c r="D1343" s="35" t="s">
        <v>37</v>
      </c>
      <c r="F1343" s="35">
        <v>3.76</v>
      </c>
      <c r="G1343" s="35">
        <v>16233794</v>
      </c>
      <c r="H1343" s="35">
        <v>21756652</v>
      </c>
      <c r="I1343" s="35">
        <v>3.3580000000000001</v>
      </c>
      <c r="J1343" s="35" t="s">
        <v>34</v>
      </c>
      <c r="K1343" s="35">
        <v>3.2</v>
      </c>
    </row>
    <row r="1344" spans="1:12" x14ac:dyDescent="0.2">
      <c r="A1344" s="35">
        <v>11</v>
      </c>
      <c r="B1344" s="35">
        <v>11</v>
      </c>
      <c r="C1344" s="35" t="s">
        <v>259</v>
      </c>
      <c r="D1344" s="35" t="s">
        <v>37</v>
      </c>
      <c r="F1344" s="35">
        <v>3.77</v>
      </c>
      <c r="G1344" s="35">
        <v>17505266</v>
      </c>
      <c r="H1344" s="35">
        <v>22072100</v>
      </c>
      <c r="I1344" s="35">
        <v>3.569</v>
      </c>
      <c r="J1344" s="35" t="s">
        <v>34</v>
      </c>
      <c r="K1344" s="35">
        <v>3.5</v>
      </c>
    </row>
    <row r="1345" spans="1:11" x14ac:dyDescent="0.2">
      <c r="A1345" s="35">
        <v>12</v>
      </c>
      <c r="B1345" s="35">
        <v>12</v>
      </c>
      <c r="C1345" s="35" t="s">
        <v>258</v>
      </c>
      <c r="D1345" s="35" t="s">
        <v>37</v>
      </c>
      <c r="F1345" s="35">
        <v>3.77</v>
      </c>
      <c r="G1345" s="35">
        <v>17382614</v>
      </c>
      <c r="H1345" s="35">
        <v>21204518</v>
      </c>
      <c r="I1345" s="35">
        <v>3.6890000000000001</v>
      </c>
      <c r="J1345" s="35" t="s">
        <v>34</v>
      </c>
      <c r="K1345" s="35">
        <v>3.6</v>
      </c>
    </row>
    <row r="1346" spans="1:11" x14ac:dyDescent="0.2">
      <c r="A1346" s="35">
        <v>13</v>
      </c>
      <c r="B1346" s="35">
        <v>13</v>
      </c>
      <c r="C1346" s="35" t="s">
        <v>257</v>
      </c>
      <c r="D1346" s="35" t="s">
        <v>37</v>
      </c>
      <c r="F1346" s="35">
        <v>3.77</v>
      </c>
      <c r="G1346" s="35">
        <v>15902425</v>
      </c>
      <c r="H1346" s="35">
        <v>21318942</v>
      </c>
      <c r="I1346" s="35">
        <v>3.3570000000000002</v>
      </c>
      <c r="J1346" s="35" t="s">
        <v>34</v>
      </c>
      <c r="K1346" s="35">
        <v>3.2</v>
      </c>
    </row>
    <row r="1347" spans="1:11" x14ac:dyDescent="0.2">
      <c r="A1347" s="35">
        <v>14</v>
      </c>
      <c r="B1347" s="35">
        <v>14</v>
      </c>
      <c r="C1347" s="35" t="s">
        <v>256</v>
      </c>
      <c r="D1347" s="35" t="s">
        <v>37</v>
      </c>
      <c r="F1347" s="35">
        <v>3.77</v>
      </c>
      <c r="G1347" s="35">
        <v>17139598</v>
      </c>
      <c r="H1347" s="35">
        <v>21072232</v>
      </c>
      <c r="I1347" s="35">
        <v>3.66</v>
      </c>
      <c r="J1347" s="35" t="s">
        <v>34</v>
      </c>
      <c r="K1347" s="35">
        <v>3.5</v>
      </c>
    </row>
    <row r="1348" spans="1:11" x14ac:dyDescent="0.2">
      <c r="A1348" s="35">
        <v>15</v>
      </c>
      <c r="B1348" s="35">
        <v>15</v>
      </c>
      <c r="C1348" s="35" t="s">
        <v>255</v>
      </c>
      <c r="D1348" s="35" t="s">
        <v>37</v>
      </c>
      <c r="F1348" s="35">
        <v>3.79</v>
      </c>
      <c r="G1348" s="35">
        <v>1628673.625</v>
      </c>
      <c r="H1348" s="35">
        <v>2042823.25</v>
      </c>
      <c r="I1348" s="35">
        <v>3.5880000000000001</v>
      </c>
      <c r="J1348" s="35" t="s">
        <v>34</v>
      </c>
      <c r="K1348" s="35">
        <v>3.5</v>
      </c>
    </row>
    <row r="1349" spans="1:11" x14ac:dyDescent="0.2">
      <c r="A1349" s="35">
        <v>16</v>
      </c>
      <c r="B1349" s="35">
        <v>16</v>
      </c>
      <c r="C1349" s="35" t="s">
        <v>254</v>
      </c>
      <c r="D1349" s="35" t="s">
        <v>37</v>
      </c>
      <c r="F1349" s="35">
        <v>3.77</v>
      </c>
      <c r="G1349" s="35">
        <v>4220639</v>
      </c>
      <c r="H1349" s="35">
        <v>18777620</v>
      </c>
      <c r="I1349" s="35">
        <v>1.0109999999999999</v>
      </c>
      <c r="J1349" s="35" t="s">
        <v>34</v>
      </c>
      <c r="K1349" s="35">
        <v>0.9</v>
      </c>
    </row>
    <row r="1350" spans="1:11" x14ac:dyDescent="0.2">
      <c r="A1350" s="35">
        <v>17</v>
      </c>
      <c r="B1350" s="35">
        <v>17</v>
      </c>
      <c r="C1350" s="35" t="s">
        <v>253</v>
      </c>
      <c r="D1350" s="35" t="s">
        <v>37</v>
      </c>
      <c r="F1350" s="35">
        <v>3.77</v>
      </c>
      <c r="G1350" s="35">
        <v>3873795.75</v>
      </c>
      <c r="H1350" s="35">
        <v>18745398</v>
      </c>
      <c r="I1350" s="35">
        <v>0.93</v>
      </c>
      <c r="J1350" s="35" t="s">
        <v>34</v>
      </c>
      <c r="K1350" s="35">
        <v>0.9</v>
      </c>
    </row>
    <row r="1351" spans="1:11" x14ac:dyDescent="0.2">
      <c r="A1351" s="35">
        <v>18</v>
      </c>
      <c r="B1351" s="35">
        <v>18</v>
      </c>
      <c r="C1351" s="35" t="s">
        <v>252</v>
      </c>
      <c r="D1351" s="35" t="s">
        <v>37</v>
      </c>
      <c r="F1351" s="35">
        <v>3.77</v>
      </c>
      <c r="G1351" s="35">
        <v>3031195.75</v>
      </c>
      <c r="H1351" s="35">
        <v>17783760</v>
      </c>
      <c r="I1351" s="35">
        <v>0.76700000000000002</v>
      </c>
      <c r="J1351" s="35" t="s">
        <v>34</v>
      </c>
      <c r="K1351" s="35">
        <v>0.7</v>
      </c>
    </row>
    <row r="1352" spans="1:11" x14ac:dyDescent="0.2">
      <c r="A1352" s="35">
        <v>19</v>
      </c>
      <c r="B1352" s="35">
        <v>19</v>
      </c>
      <c r="C1352" s="35" t="s">
        <v>251</v>
      </c>
      <c r="D1352" s="35" t="s">
        <v>37</v>
      </c>
      <c r="F1352" s="35">
        <v>3.77</v>
      </c>
      <c r="G1352" s="35">
        <v>3870232</v>
      </c>
      <c r="H1352" s="35">
        <v>19414666</v>
      </c>
      <c r="I1352" s="35">
        <v>0.89700000000000002</v>
      </c>
      <c r="J1352" s="35" t="s">
        <v>34</v>
      </c>
      <c r="K1352" s="35">
        <v>0.8</v>
      </c>
    </row>
    <row r="1353" spans="1:11" x14ac:dyDescent="0.2">
      <c r="A1353" s="35">
        <v>20</v>
      </c>
      <c r="B1353" s="35">
        <v>20</v>
      </c>
      <c r="C1353" s="35" t="s">
        <v>250</v>
      </c>
      <c r="D1353" s="35" t="s">
        <v>37</v>
      </c>
      <c r="F1353" s="35">
        <v>3.77</v>
      </c>
      <c r="G1353" s="35">
        <v>3963169</v>
      </c>
      <c r="H1353" s="35">
        <v>18869262</v>
      </c>
      <c r="I1353" s="35">
        <v>0.94499999999999995</v>
      </c>
      <c r="J1353" s="35" t="s">
        <v>34</v>
      </c>
      <c r="K1353" s="35">
        <v>0.9</v>
      </c>
    </row>
    <row r="1354" spans="1:11" x14ac:dyDescent="0.2">
      <c r="A1354" s="35">
        <v>21</v>
      </c>
      <c r="B1354" s="35">
        <v>21</v>
      </c>
      <c r="C1354" s="35" t="s">
        <v>249</v>
      </c>
      <c r="D1354" s="35" t="s">
        <v>37</v>
      </c>
      <c r="F1354" s="35">
        <v>3.76</v>
      </c>
      <c r="G1354" s="35">
        <v>4089521</v>
      </c>
      <c r="H1354" s="35">
        <v>18689220</v>
      </c>
      <c r="I1354" s="35">
        <v>0.98499999999999999</v>
      </c>
      <c r="J1354" s="35" t="s">
        <v>34</v>
      </c>
      <c r="K1354" s="35">
        <v>0.9</v>
      </c>
    </row>
    <row r="1355" spans="1:11" x14ac:dyDescent="0.2">
      <c r="A1355" s="35">
        <v>22</v>
      </c>
      <c r="B1355" s="35">
        <v>22</v>
      </c>
      <c r="C1355" s="35" t="s">
        <v>248</v>
      </c>
      <c r="D1355" s="35" t="s">
        <v>37</v>
      </c>
      <c r="F1355" s="35">
        <v>3.72</v>
      </c>
      <c r="G1355" s="35">
        <v>4518221.5</v>
      </c>
      <c r="H1355" s="35">
        <v>8961888</v>
      </c>
      <c r="I1355" s="35">
        <v>2.2690000000000001</v>
      </c>
      <c r="J1355" s="35" t="s">
        <v>34</v>
      </c>
      <c r="K1355" s="35">
        <v>2.2000000000000002</v>
      </c>
    </row>
    <row r="1356" spans="1:11" x14ac:dyDescent="0.2">
      <c r="A1356" s="35">
        <v>23</v>
      </c>
      <c r="B1356" s="35">
        <v>23</v>
      </c>
      <c r="C1356" s="35" t="s">
        <v>247</v>
      </c>
      <c r="D1356" s="35" t="s">
        <v>37</v>
      </c>
      <c r="F1356" s="35">
        <v>3.71</v>
      </c>
      <c r="G1356" s="35">
        <v>4411800</v>
      </c>
      <c r="H1356" s="35">
        <v>7981553.5</v>
      </c>
      <c r="I1356" s="35">
        <v>2.4870000000000001</v>
      </c>
      <c r="J1356" s="35" t="s">
        <v>34</v>
      </c>
      <c r="K1356" s="35">
        <v>2.4</v>
      </c>
    </row>
    <row r="1357" spans="1:11" x14ac:dyDescent="0.2">
      <c r="A1357" s="35">
        <v>24</v>
      </c>
      <c r="B1357" s="35">
        <v>24</v>
      </c>
      <c r="C1357" s="35" t="s">
        <v>246</v>
      </c>
      <c r="D1357" s="35" t="s">
        <v>37</v>
      </c>
      <c r="F1357" s="35">
        <v>3.72</v>
      </c>
      <c r="G1357" s="35">
        <v>4707603</v>
      </c>
      <c r="H1357" s="35">
        <v>8866254</v>
      </c>
      <c r="I1357" s="35">
        <v>2.3889999999999998</v>
      </c>
      <c r="J1357" s="35" t="s">
        <v>34</v>
      </c>
      <c r="K1357" s="35">
        <v>2.2999999999999998</v>
      </c>
    </row>
    <row r="1358" spans="1:11" x14ac:dyDescent="0.2">
      <c r="A1358" s="35">
        <v>25</v>
      </c>
      <c r="B1358" s="35">
        <v>25</v>
      </c>
      <c r="C1358" s="35" t="s">
        <v>245</v>
      </c>
      <c r="D1358" s="35" t="s">
        <v>37</v>
      </c>
      <c r="F1358" s="35">
        <v>3.71</v>
      </c>
      <c r="G1358" s="35">
        <v>4086163.25</v>
      </c>
      <c r="H1358" s="35">
        <v>7743422.5</v>
      </c>
      <c r="I1358" s="35">
        <v>2.375</v>
      </c>
      <c r="J1358" s="35" t="s">
        <v>34</v>
      </c>
      <c r="K1358" s="35">
        <v>2.2999999999999998</v>
      </c>
    </row>
    <row r="1359" spans="1:11" x14ac:dyDescent="0.2">
      <c r="A1359" s="35">
        <v>26</v>
      </c>
      <c r="B1359" s="35">
        <v>26</v>
      </c>
      <c r="C1359" s="35" t="s">
        <v>244</v>
      </c>
      <c r="D1359" s="35" t="s">
        <v>37</v>
      </c>
      <c r="F1359" s="35">
        <v>3.72</v>
      </c>
      <c r="G1359" s="35">
        <v>4304028</v>
      </c>
      <c r="H1359" s="35">
        <v>7701812.5</v>
      </c>
      <c r="I1359" s="35">
        <v>2.5150000000000001</v>
      </c>
      <c r="J1359" s="35" t="s">
        <v>34</v>
      </c>
      <c r="K1359" s="35">
        <v>2.4</v>
      </c>
    </row>
    <row r="1360" spans="1:11" x14ac:dyDescent="0.2">
      <c r="A1360" s="35">
        <v>27</v>
      </c>
      <c r="B1360" s="35">
        <v>27</v>
      </c>
      <c r="C1360" s="35" t="s">
        <v>243</v>
      </c>
      <c r="D1360" s="35" t="s">
        <v>37</v>
      </c>
      <c r="F1360" s="35">
        <v>3.71</v>
      </c>
      <c r="G1360" s="35">
        <v>4703644.5</v>
      </c>
      <c r="H1360" s="35">
        <v>7788646.5</v>
      </c>
      <c r="I1360" s="35">
        <v>2.718</v>
      </c>
      <c r="J1360" s="35" t="s">
        <v>34</v>
      </c>
      <c r="K1360" s="35">
        <v>2.6</v>
      </c>
    </row>
    <row r="1361" spans="1:11" x14ac:dyDescent="0.2">
      <c r="A1361" s="35">
        <v>28</v>
      </c>
      <c r="B1361" s="35">
        <v>28</v>
      </c>
      <c r="C1361" s="35" t="s">
        <v>242</v>
      </c>
      <c r="D1361" s="35" t="s">
        <v>37</v>
      </c>
      <c r="F1361" s="35">
        <v>3.72</v>
      </c>
      <c r="G1361" s="35">
        <v>9976702</v>
      </c>
      <c r="H1361" s="35">
        <v>10383858</v>
      </c>
      <c r="I1361" s="35">
        <v>4.3239999999999998</v>
      </c>
      <c r="J1361" s="35" t="s">
        <v>34</v>
      </c>
      <c r="K1361" s="35">
        <v>4.2</v>
      </c>
    </row>
    <row r="1362" spans="1:11" x14ac:dyDescent="0.2">
      <c r="A1362" s="35">
        <v>29</v>
      </c>
      <c r="B1362" s="35">
        <v>29</v>
      </c>
      <c r="C1362" s="35" t="s">
        <v>241</v>
      </c>
      <c r="D1362" s="35" t="s">
        <v>37</v>
      </c>
      <c r="F1362" s="35">
        <v>3.72</v>
      </c>
      <c r="G1362" s="35">
        <v>9551757</v>
      </c>
      <c r="H1362" s="35">
        <v>10466322</v>
      </c>
      <c r="I1362" s="35">
        <v>4.1070000000000002</v>
      </c>
      <c r="J1362" s="35" t="s">
        <v>34</v>
      </c>
      <c r="K1362" s="35">
        <v>4</v>
      </c>
    </row>
    <row r="1363" spans="1:11" x14ac:dyDescent="0.2">
      <c r="A1363" s="35">
        <v>30</v>
      </c>
      <c r="B1363" s="35">
        <v>30</v>
      </c>
      <c r="C1363" s="35" t="s">
        <v>240</v>
      </c>
      <c r="D1363" s="35" t="s">
        <v>37</v>
      </c>
      <c r="F1363" s="35">
        <v>3.72</v>
      </c>
      <c r="G1363" s="35">
        <v>9696895</v>
      </c>
      <c r="H1363" s="35">
        <v>11721956</v>
      </c>
      <c r="I1363" s="35">
        <v>3.7229999999999999</v>
      </c>
      <c r="J1363" s="35" t="s">
        <v>34</v>
      </c>
      <c r="K1363" s="35">
        <v>3.6</v>
      </c>
    </row>
    <row r="1364" spans="1:11" x14ac:dyDescent="0.2">
      <c r="A1364" s="35">
        <v>31</v>
      </c>
      <c r="B1364" s="35">
        <v>31</v>
      </c>
      <c r="C1364" s="35" t="s">
        <v>239</v>
      </c>
      <c r="D1364" s="35" t="s">
        <v>37</v>
      </c>
      <c r="F1364" s="35">
        <v>3.72</v>
      </c>
      <c r="G1364" s="35">
        <v>8788264</v>
      </c>
      <c r="H1364" s="35">
        <v>10412140</v>
      </c>
      <c r="I1364" s="35">
        <v>3.798</v>
      </c>
      <c r="J1364" s="35" t="s">
        <v>34</v>
      </c>
      <c r="K1364" s="35">
        <v>3.7</v>
      </c>
    </row>
    <row r="1365" spans="1:11" x14ac:dyDescent="0.2">
      <c r="A1365" s="35">
        <v>32</v>
      </c>
      <c r="B1365" s="35">
        <v>32</v>
      </c>
      <c r="C1365" s="35" t="s">
        <v>238</v>
      </c>
      <c r="D1365" s="35" t="s">
        <v>37</v>
      </c>
      <c r="F1365" s="35">
        <v>3.73</v>
      </c>
      <c r="G1365" s="35">
        <v>8910650</v>
      </c>
      <c r="H1365" s="35">
        <v>11288510</v>
      </c>
      <c r="I1365" s="35">
        <v>3.552</v>
      </c>
      <c r="J1365" s="35" t="s">
        <v>34</v>
      </c>
      <c r="K1365" s="35">
        <v>3.4</v>
      </c>
    </row>
    <row r="1366" spans="1:11" x14ac:dyDescent="0.2">
      <c r="A1366" s="35">
        <v>33</v>
      </c>
      <c r="B1366" s="35">
        <v>33</v>
      </c>
      <c r="C1366" s="35" t="s">
        <v>237</v>
      </c>
      <c r="D1366" s="35" t="s">
        <v>37</v>
      </c>
      <c r="H1366" s="35">
        <v>33211138</v>
      </c>
      <c r="J1366" s="35" t="s">
        <v>33</v>
      </c>
    </row>
    <row r="1367" spans="1:11" x14ac:dyDescent="0.2">
      <c r="A1367" s="35">
        <v>34</v>
      </c>
      <c r="B1367" s="35">
        <v>34</v>
      </c>
      <c r="C1367" s="35" t="s">
        <v>236</v>
      </c>
      <c r="D1367" s="35" t="s">
        <v>37</v>
      </c>
      <c r="H1367" s="35">
        <v>94426.312999999995</v>
      </c>
      <c r="J1367" s="35" t="s">
        <v>33</v>
      </c>
    </row>
    <row r="1368" spans="1:11" x14ac:dyDescent="0.2">
      <c r="A1368" s="35">
        <v>35</v>
      </c>
      <c r="B1368" s="35">
        <v>35</v>
      </c>
      <c r="C1368" s="35" t="s">
        <v>235</v>
      </c>
      <c r="D1368" s="35" t="s">
        <v>37</v>
      </c>
      <c r="F1368" s="35">
        <v>3.76</v>
      </c>
      <c r="G1368" s="35">
        <v>10222998</v>
      </c>
      <c r="H1368" s="35">
        <v>16586076</v>
      </c>
      <c r="I1368" s="35">
        <v>2.774</v>
      </c>
      <c r="J1368" s="35" t="s">
        <v>34</v>
      </c>
      <c r="K1368" s="35">
        <v>2.7</v>
      </c>
    </row>
    <row r="1369" spans="1:11" x14ac:dyDescent="0.2">
      <c r="A1369" s="35">
        <v>36</v>
      </c>
      <c r="B1369" s="35">
        <v>36</v>
      </c>
      <c r="C1369" s="35" t="s">
        <v>234</v>
      </c>
      <c r="D1369" s="35" t="s">
        <v>37</v>
      </c>
      <c r="F1369" s="35">
        <v>3.76</v>
      </c>
      <c r="G1369" s="35">
        <v>7847436</v>
      </c>
      <c r="H1369" s="35">
        <v>15989981</v>
      </c>
      <c r="I1369" s="35">
        <v>2.2080000000000002</v>
      </c>
      <c r="J1369" s="35" t="s">
        <v>34</v>
      </c>
      <c r="K1369" s="35">
        <v>2.1</v>
      </c>
    </row>
    <row r="1370" spans="1:11" x14ac:dyDescent="0.2">
      <c r="A1370" s="35">
        <v>37</v>
      </c>
      <c r="B1370" s="35">
        <v>37</v>
      </c>
      <c r="C1370" s="35" t="s">
        <v>233</v>
      </c>
      <c r="D1370" s="35" t="s">
        <v>37</v>
      </c>
      <c r="F1370" s="35">
        <v>3.76</v>
      </c>
      <c r="G1370" s="35">
        <v>8782554</v>
      </c>
      <c r="H1370" s="35">
        <v>15884063</v>
      </c>
      <c r="I1370" s="35">
        <v>2.488</v>
      </c>
      <c r="J1370" s="35" t="s">
        <v>34</v>
      </c>
      <c r="K1370" s="35">
        <v>2.4</v>
      </c>
    </row>
    <row r="1371" spans="1:11" x14ac:dyDescent="0.2">
      <c r="A1371" s="35">
        <v>38</v>
      </c>
      <c r="B1371" s="35">
        <v>38</v>
      </c>
      <c r="C1371" s="35" t="s">
        <v>232</v>
      </c>
      <c r="D1371" s="35" t="s">
        <v>37</v>
      </c>
      <c r="F1371" s="35">
        <v>3.75</v>
      </c>
      <c r="G1371" s="35">
        <v>8205778.5</v>
      </c>
      <c r="H1371" s="35">
        <v>15655787</v>
      </c>
      <c r="I1371" s="35">
        <v>2.359</v>
      </c>
      <c r="J1371" s="35" t="s">
        <v>34</v>
      </c>
      <c r="K1371" s="35">
        <v>2.2000000000000002</v>
      </c>
    </row>
    <row r="1372" spans="1:11" x14ac:dyDescent="0.2">
      <c r="A1372" s="35">
        <v>39</v>
      </c>
      <c r="B1372" s="35">
        <v>39</v>
      </c>
      <c r="C1372" s="35" t="s">
        <v>231</v>
      </c>
      <c r="D1372" s="35" t="s">
        <v>37</v>
      </c>
      <c r="F1372" s="35">
        <v>3.76</v>
      </c>
      <c r="G1372" s="35">
        <v>7961741.5</v>
      </c>
      <c r="H1372" s="35">
        <v>16053981</v>
      </c>
      <c r="I1372" s="35">
        <v>2.2320000000000002</v>
      </c>
      <c r="J1372" s="35" t="s">
        <v>34</v>
      </c>
      <c r="K1372" s="35">
        <v>2.1</v>
      </c>
    </row>
    <row r="1373" spans="1:11" x14ac:dyDescent="0.2">
      <c r="A1373" s="35">
        <v>40</v>
      </c>
      <c r="B1373" s="35">
        <v>40</v>
      </c>
      <c r="C1373" s="35" t="s">
        <v>230</v>
      </c>
      <c r="D1373" s="35" t="s">
        <v>37</v>
      </c>
      <c r="F1373" s="35">
        <v>3.76</v>
      </c>
      <c r="G1373" s="35">
        <v>7756205</v>
      </c>
      <c r="H1373" s="35">
        <v>16439851</v>
      </c>
      <c r="I1373" s="35">
        <v>2.1230000000000002</v>
      </c>
      <c r="J1373" s="35" t="s">
        <v>34</v>
      </c>
      <c r="K1373" s="35">
        <v>2</v>
      </c>
    </row>
    <row r="1374" spans="1:11" x14ac:dyDescent="0.2">
      <c r="A1374" s="35">
        <v>41</v>
      </c>
      <c r="B1374" s="35">
        <v>41</v>
      </c>
      <c r="C1374" s="35" t="s">
        <v>229</v>
      </c>
      <c r="D1374" s="35" t="s">
        <v>37</v>
      </c>
      <c r="F1374" s="35">
        <v>3.7</v>
      </c>
      <c r="G1374" s="35">
        <v>8751693</v>
      </c>
      <c r="H1374" s="35">
        <v>8004102</v>
      </c>
      <c r="I1374" s="35">
        <v>4.92</v>
      </c>
      <c r="J1374" s="35" t="s">
        <v>34</v>
      </c>
      <c r="K1374" s="35">
        <v>4.9000000000000004</v>
      </c>
    </row>
    <row r="1375" spans="1:11" x14ac:dyDescent="0.2">
      <c r="A1375" s="35">
        <v>42</v>
      </c>
      <c r="B1375" s="35">
        <v>42</v>
      </c>
      <c r="C1375" s="35" t="s">
        <v>228</v>
      </c>
      <c r="D1375" s="35" t="s">
        <v>37</v>
      </c>
      <c r="F1375" s="35">
        <v>3.7</v>
      </c>
      <c r="G1375" s="35">
        <v>7765476</v>
      </c>
      <c r="H1375" s="35">
        <v>6938570.5</v>
      </c>
      <c r="I1375" s="35">
        <v>5.0359999999999996</v>
      </c>
      <c r="J1375" s="35" t="s">
        <v>39</v>
      </c>
      <c r="K1375" s="35">
        <v>5</v>
      </c>
    </row>
    <row r="1376" spans="1:11" x14ac:dyDescent="0.2">
      <c r="A1376" s="35">
        <v>43</v>
      </c>
      <c r="B1376" s="35">
        <v>43</v>
      </c>
      <c r="C1376" s="35" t="s">
        <v>227</v>
      </c>
      <c r="D1376" s="35" t="s">
        <v>37</v>
      </c>
      <c r="F1376" s="35">
        <v>3.71</v>
      </c>
      <c r="G1376" s="35">
        <v>8094850.5</v>
      </c>
      <c r="H1376" s="35">
        <v>7359929.5</v>
      </c>
      <c r="I1376" s="35">
        <v>4.9489999999999998</v>
      </c>
      <c r="J1376" s="35" t="s">
        <v>34</v>
      </c>
      <c r="K1376" s="35">
        <v>4.9000000000000004</v>
      </c>
    </row>
    <row r="1377" spans="1:11" x14ac:dyDescent="0.2">
      <c r="A1377" s="35">
        <v>44</v>
      </c>
      <c r="B1377" s="35">
        <v>44</v>
      </c>
      <c r="C1377" s="35" t="s">
        <v>226</v>
      </c>
      <c r="D1377" s="35" t="s">
        <v>37</v>
      </c>
      <c r="F1377" s="35">
        <v>3.7</v>
      </c>
      <c r="G1377" s="35">
        <v>7482049.5</v>
      </c>
      <c r="H1377" s="35">
        <v>7581910.5</v>
      </c>
      <c r="I1377" s="35">
        <v>4.4409999999999998</v>
      </c>
      <c r="J1377" s="35" t="s">
        <v>34</v>
      </c>
      <c r="K1377" s="35">
        <v>4.4000000000000004</v>
      </c>
    </row>
    <row r="1378" spans="1:11" x14ac:dyDescent="0.2">
      <c r="A1378" s="35">
        <v>45</v>
      </c>
      <c r="B1378" s="35">
        <v>45</v>
      </c>
      <c r="C1378" s="35" t="s">
        <v>225</v>
      </c>
      <c r="D1378" s="35" t="s">
        <v>37</v>
      </c>
      <c r="F1378" s="35">
        <v>3.71</v>
      </c>
      <c r="G1378" s="35">
        <v>6892178.5</v>
      </c>
      <c r="H1378" s="35">
        <v>7360515</v>
      </c>
      <c r="I1378" s="35">
        <v>4.2140000000000004</v>
      </c>
      <c r="J1378" s="35" t="s">
        <v>34</v>
      </c>
      <c r="K1378" s="35">
        <v>4.0999999999999996</v>
      </c>
    </row>
    <row r="1379" spans="1:11" x14ac:dyDescent="0.2">
      <c r="A1379" s="35">
        <v>46</v>
      </c>
      <c r="B1379" s="35">
        <v>46</v>
      </c>
      <c r="C1379" s="35" t="s">
        <v>224</v>
      </c>
      <c r="D1379" s="35" t="s">
        <v>37</v>
      </c>
      <c r="F1379" s="35">
        <v>3.7</v>
      </c>
      <c r="G1379" s="35">
        <v>6399238</v>
      </c>
      <c r="H1379" s="35">
        <v>6794859.5</v>
      </c>
      <c r="I1379" s="35">
        <v>4.2380000000000004</v>
      </c>
      <c r="J1379" s="35" t="s">
        <v>34</v>
      </c>
      <c r="K1379" s="35">
        <v>4.0999999999999996</v>
      </c>
    </row>
    <row r="1380" spans="1:11" x14ac:dyDescent="0.2">
      <c r="A1380" s="35">
        <v>47</v>
      </c>
      <c r="B1380" s="35">
        <v>47</v>
      </c>
      <c r="C1380" s="35" t="s">
        <v>223</v>
      </c>
      <c r="D1380" s="35" t="s">
        <v>37</v>
      </c>
      <c r="F1380" s="35">
        <v>3.73</v>
      </c>
      <c r="G1380" s="35">
        <v>7030760</v>
      </c>
      <c r="H1380" s="35">
        <v>14617440</v>
      </c>
      <c r="I1380" s="35">
        <v>2.1640000000000001</v>
      </c>
      <c r="J1380" s="35" t="s">
        <v>34</v>
      </c>
      <c r="K1380" s="35">
        <v>2.1</v>
      </c>
    </row>
    <row r="1381" spans="1:11" x14ac:dyDescent="0.2">
      <c r="A1381" s="35">
        <v>48</v>
      </c>
      <c r="B1381" s="35">
        <v>48</v>
      </c>
      <c r="C1381" s="35" t="s">
        <v>222</v>
      </c>
      <c r="D1381" s="35" t="s">
        <v>37</v>
      </c>
      <c r="F1381" s="35">
        <v>3.75</v>
      </c>
      <c r="G1381" s="35">
        <v>6966282.5</v>
      </c>
      <c r="H1381" s="35">
        <v>15906426</v>
      </c>
      <c r="I1381" s="35">
        <v>1.9710000000000001</v>
      </c>
      <c r="J1381" s="35" t="s">
        <v>34</v>
      </c>
      <c r="K1381" s="35">
        <v>1.9</v>
      </c>
    </row>
    <row r="1382" spans="1:11" x14ac:dyDescent="0.2">
      <c r="A1382" s="35">
        <v>49</v>
      </c>
      <c r="B1382" s="35">
        <v>49</v>
      </c>
      <c r="C1382" s="35" t="s">
        <v>221</v>
      </c>
      <c r="D1382" s="35" t="s">
        <v>37</v>
      </c>
      <c r="F1382" s="35">
        <v>3.74</v>
      </c>
      <c r="G1382" s="35">
        <v>6592605</v>
      </c>
      <c r="H1382" s="35">
        <v>18482588</v>
      </c>
      <c r="I1382" s="35">
        <v>1.605</v>
      </c>
      <c r="J1382" s="35" t="s">
        <v>34</v>
      </c>
      <c r="K1382" s="35">
        <v>1.5</v>
      </c>
    </row>
    <row r="1383" spans="1:11" x14ac:dyDescent="0.2">
      <c r="A1383" s="35">
        <v>50</v>
      </c>
      <c r="B1383" s="35">
        <v>50</v>
      </c>
      <c r="C1383" s="35" t="s">
        <v>220</v>
      </c>
      <c r="D1383" s="35" t="s">
        <v>37</v>
      </c>
      <c r="F1383" s="35">
        <v>3.75</v>
      </c>
      <c r="G1383" s="35">
        <v>6926331</v>
      </c>
      <c r="H1383" s="35">
        <v>20428192</v>
      </c>
      <c r="I1383" s="35">
        <v>1.526</v>
      </c>
      <c r="J1383" s="35" t="s">
        <v>34</v>
      </c>
      <c r="K1383" s="35">
        <v>1.4</v>
      </c>
    </row>
    <row r="1384" spans="1:11" x14ac:dyDescent="0.2">
      <c r="A1384" s="35">
        <v>51</v>
      </c>
      <c r="B1384" s="35">
        <v>51</v>
      </c>
      <c r="C1384" s="35" t="s">
        <v>219</v>
      </c>
      <c r="D1384" s="35" t="s">
        <v>37</v>
      </c>
      <c r="F1384" s="35">
        <v>3.76</v>
      </c>
      <c r="G1384" s="35">
        <v>6475460.5</v>
      </c>
      <c r="H1384" s="35">
        <v>19874886</v>
      </c>
      <c r="I1384" s="35">
        <v>1.466</v>
      </c>
      <c r="J1384" s="35" t="s">
        <v>34</v>
      </c>
      <c r="K1384" s="35">
        <v>1.4</v>
      </c>
    </row>
    <row r="1385" spans="1:11" x14ac:dyDescent="0.2">
      <c r="A1385" s="35">
        <v>52</v>
      </c>
      <c r="B1385" s="35">
        <v>52</v>
      </c>
      <c r="C1385" s="35" t="s">
        <v>218</v>
      </c>
      <c r="D1385" s="35" t="s">
        <v>37</v>
      </c>
      <c r="F1385" s="35">
        <v>3.75</v>
      </c>
      <c r="G1385" s="35">
        <v>6474673.5</v>
      </c>
      <c r="H1385" s="35">
        <v>17787900</v>
      </c>
      <c r="I1385" s="35">
        <v>1.6379999999999999</v>
      </c>
      <c r="J1385" s="35" t="s">
        <v>34</v>
      </c>
      <c r="K1385" s="35">
        <v>1.5</v>
      </c>
    </row>
    <row r="1386" spans="1:11" x14ac:dyDescent="0.2">
      <c r="A1386" s="35">
        <v>53</v>
      </c>
      <c r="B1386" s="35">
        <v>53</v>
      </c>
      <c r="C1386" s="35" t="s">
        <v>217</v>
      </c>
      <c r="D1386" s="35" t="s">
        <v>37</v>
      </c>
      <c r="F1386" s="35">
        <v>3.76</v>
      </c>
      <c r="G1386" s="35">
        <v>5306389</v>
      </c>
      <c r="H1386" s="35">
        <v>16883974</v>
      </c>
      <c r="I1386" s="35">
        <v>1.4139999999999999</v>
      </c>
      <c r="J1386" s="35" t="s">
        <v>34</v>
      </c>
      <c r="K1386" s="35">
        <v>1.3</v>
      </c>
    </row>
    <row r="1387" spans="1:11" x14ac:dyDescent="0.2">
      <c r="A1387" s="35">
        <v>54</v>
      </c>
      <c r="B1387" s="35">
        <v>54</v>
      </c>
      <c r="C1387" s="35" t="s">
        <v>216</v>
      </c>
      <c r="D1387" s="35" t="s">
        <v>37</v>
      </c>
      <c r="F1387" s="35">
        <v>3.74</v>
      </c>
      <c r="G1387" s="35">
        <v>5337209.5</v>
      </c>
      <c r="H1387" s="35">
        <v>16900600</v>
      </c>
      <c r="I1387" s="35">
        <v>1.421</v>
      </c>
      <c r="J1387" s="35" t="s">
        <v>34</v>
      </c>
      <c r="K1387" s="35">
        <v>1.3</v>
      </c>
    </row>
    <row r="1388" spans="1:11" x14ac:dyDescent="0.2">
      <c r="A1388" s="35">
        <v>55</v>
      </c>
      <c r="B1388" s="35">
        <v>55</v>
      </c>
      <c r="C1388" s="35" t="s">
        <v>215</v>
      </c>
      <c r="D1388" s="35" t="s">
        <v>37</v>
      </c>
      <c r="F1388" s="35">
        <v>3.76</v>
      </c>
      <c r="G1388" s="35">
        <v>4729833</v>
      </c>
      <c r="H1388" s="35">
        <v>16618632</v>
      </c>
      <c r="I1388" s="35">
        <v>1.2809999999999999</v>
      </c>
      <c r="J1388" s="35" t="s">
        <v>34</v>
      </c>
      <c r="K1388" s="35">
        <v>1.2</v>
      </c>
    </row>
    <row r="1389" spans="1:11" x14ac:dyDescent="0.2">
      <c r="A1389" s="35">
        <v>56</v>
      </c>
      <c r="B1389" s="35">
        <v>56</v>
      </c>
      <c r="C1389" s="35" t="s">
        <v>214</v>
      </c>
      <c r="D1389" s="35" t="s">
        <v>37</v>
      </c>
      <c r="F1389" s="35">
        <v>3.76</v>
      </c>
      <c r="G1389" s="35">
        <v>4802998.5</v>
      </c>
      <c r="H1389" s="35">
        <v>17504056</v>
      </c>
      <c r="I1389" s="35">
        <v>1.2350000000000001</v>
      </c>
      <c r="J1389" s="35" t="s">
        <v>34</v>
      </c>
      <c r="K1389" s="35">
        <v>1.2</v>
      </c>
    </row>
    <row r="1390" spans="1:11" x14ac:dyDescent="0.2">
      <c r="A1390" s="35">
        <v>57</v>
      </c>
      <c r="B1390" s="35">
        <v>57</v>
      </c>
      <c r="C1390" s="35" t="s">
        <v>213</v>
      </c>
      <c r="D1390" s="35" t="s">
        <v>37</v>
      </c>
      <c r="F1390" s="35">
        <v>3.74</v>
      </c>
      <c r="G1390" s="35">
        <v>4556830</v>
      </c>
      <c r="H1390" s="35">
        <v>17440370</v>
      </c>
      <c r="I1390" s="35">
        <v>1.1759999999999999</v>
      </c>
      <c r="J1390" s="35" t="s">
        <v>34</v>
      </c>
      <c r="K1390" s="35">
        <v>1.1000000000000001</v>
      </c>
    </row>
    <row r="1391" spans="1:11" x14ac:dyDescent="0.2">
      <c r="A1391" s="35">
        <v>58</v>
      </c>
      <c r="B1391" s="35">
        <v>58</v>
      </c>
      <c r="C1391" s="35" t="s">
        <v>212</v>
      </c>
      <c r="D1391" s="35" t="s">
        <v>37</v>
      </c>
      <c r="F1391" s="35">
        <v>3.75</v>
      </c>
      <c r="G1391" s="35">
        <v>5337426.5</v>
      </c>
      <c r="H1391" s="35">
        <v>16884078</v>
      </c>
      <c r="I1391" s="35">
        <v>1.423</v>
      </c>
      <c r="J1391" s="35" t="s">
        <v>34</v>
      </c>
      <c r="K1391" s="35">
        <v>1.3</v>
      </c>
    </row>
    <row r="1392" spans="1:11" x14ac:dyDescent="0.2">
      <c r="A1392" s="35">
        <v>59</v>
      </c>
      <c r="B1392" s="35">
        <v>59</v>
      </c>
      <c r="C1392" s="35" t="s">
        <v>211</v>
      </c>
      <c r="D1392" s="35" t="s">
        <v>37</v>
      </c>
      <c r="H1392" s="35">
        <v>42522.035000000003</v>
      </c>
      <c r="J1392" s="35" t="s">
        <v>33</v>
      </c>
    </row>
    <row r="1393" spans="1:12" x14ac:dyDescent="0.2">
      <c r="A1393" s="35">
        <v>60</v>
      </c>
      <c r="B1393" s="35">
        <v>60</v>
      </c>
      <c r="C1393" s="35" t="s">
        <v>210</v>
      </c>
      <c r="D1393" s="35" t="s">
        <v>37</v>
      </c>
      <c r="F1393" s="35">
        <v>3.7</v>
      </c>
      <c r="G1393" s="35">
        <v>2413412</v>
      </c>
      <c r="H1393" s="35">
        <v>6192877</v>
      </c>
      <c r="I1393" s="35">
        <v>1.754</v>
      </c>
      <c r="J1393" s="35" t="s">
        <v>34</v>
      </c>
      <c r="K1393" s="35">
        <v>1.7</v>
      </c>
    </row>
    <row r="1394" spans="1:12" x14ac:dyDescent="0.2">
      <c r="A1394" s="35">
        <v>61</v>
      </c>
      <c r="B1394" s="35">
        <v>61</v>
      </c>
      <c r="C1394" s="35" t="s">
        <v>209</v>
      </c>
      <c r="D1394" s="35" t="s">
        <v>37</v>
      </c>
      <c r="F1394" s="35">
        <v>3.71</v>
      </c>
      <c r="G1394" s="35">
        <v>2774315.5</v>
      </c>
      <c r="H1394" s="35">
        <v>6381139.5</v>
      </c>
      <c r="I1394" s="35">
        <v>1.956</v>
      </c>
      <c r="J1394" s="35" t="s">
        <v>34</v>
      </c>
      <c r="K1394" s="35">
        <v>1.9</v>
      </c>
    </row>
    <row r="1395" spans="1:12" x14ac:dyDescent="0.2">
      <c r="A1395" s="35">
        <v>62</v>
      </c>
      <c r="B1395" s="35">
        <v>62</v>
      </c>
      <c r="C1395" s="35" t="s">
        <v>208</v>
      </c>
      <c r="D1395" s="35" t="s">
        <v>37</v>
      </c>
      <c r="F1395" s="35">
        <v>3.7</v>
      </c>
      <c r="G1395" s="35">
        <v>2694267.5</v>
      </c>
      <c r="H1395" s="35">
        <v>6186113</v>
      </c>
      <c r="I1395" s="35">
        <v>1.96</v>
      </c>
      <c r="J1395" s="35" t="s">
        <v>34</v>
      </c>
      <c r="K1395" s="35">
        <v>1.9</v>
      </c>
    </row>
    <row r="1396" spans="1:12" x14ac:dyDescent="0.2">
      <c r="A1396" s="35">
        <v>63</v>
      </c>
      <c r="B1396" s="35">
        <v>63</v>
      </c>
      <c r="C1396" s="35" t="s">
        <v>207</v>
      </c>
      <c r="D1396" s="35" t="s">
        <v>37</v>
      </c>
      <c r="F1396" s="35">
        <v>3.7</v>
      </c>
      <c r="G1396" s="35">
        <v>2581892.5</v>
      </c>
      <c r="H1396" s="35">
        <v>6018762.5</v>
      </c>
      <c r="I1396" s="35">
        <v>1.93</v>
      </c>
      <c r="J1396" s="35" t="s">
        <v>34</v>
      </c>
      <c r="K1396" s="35">
        <v>1.8</v>
      </c>
    </row>
    <row r="1397" spans="1:12" x14ac:dyDescent="0.2">
      <c r="A1397" s="35">
        <v>64</v>
      </c>
      <c r="B1397" s="35">
        <v>64</v>
      </c>
      <c r="C1397" s="35" t="s">
        <v>206</v>
      </c>
      <c r="D1397" s="35" t="s">
        <v>37</v>
      </c>
      <c r="F1397" s="35">
        <v>3.7</v>
      </c>
      <c r="G1397" s="35">
        <v>2699954.75</v>
      </c>
      <c r="H1397" s="35">
        <v>5950339</v>
      </c>
      <c r="I1397" s="35">
        <v>2.0419999999999998</v>
      </c>
      <c r="J1397" s="35" t="s">
        <v>39</v>
      </c>
      <c r="K1397" s="35">
        <v>1.9</v>
      </c>
    </row>
    <row r="1398" spans="1:12" x14ac:dyDescent="0.2">
      <c r="A1398" s="35">
        <v>65</v>
      </c>
      <c r="B1398" s="35">
        <v>65</v>
      </c>
      <c r="C1398" s="35" t="s">
        <v>205</v>
      </c>
      <c r="D1398" s="35" t="s">
        <v>37</v>
      </c>
      <c r="F1398" s="35">
        <v>3.7</v>
      </c>
      <c r="G1398" s="35">
        <v>2527498</v>
      </c>
      <c r="H1398" s="35">
        <v>6185487</v>
      </c>
      <c r="I1398" s="35">
        <v>1.839</v>
      </c>
      <c r="J1398" s="35" t="s">
        <v>34</v>
      </c>
      <c r="K1398" s="35">
        <v>1.7</v>
      </c>
    </row>
    <row r="1399" spans="1:12" x14ac:dyDescent="0.2">
      <c r="A1399" s="35">
        <v>66</v>
      </c>
      <c r="B1399" s="35">
        <v>66</v>
      </c>
      <c r="C1399" s="35" t="s">
        <v>204</v>
      </c>
      <c r="D1399" s="35" t="s">
        <v>37</v>
      </c>
      <c r="H1399" s="35">
        <v>36918.394999999997</v>
      </c>
      <c r="J1399" s="35" t="s">
        <v>33</v>
      </c>
    </row>
    <row r="1400" spans="1:12" x14ac:dyDescent="0.2">
      <c r="A1400" s="35">
        <v>67</v>
      </c>
      <c r="B1400" s="35">
        <v>67</v>
      </c>
      <c r="C1400" s="35" t="s">
        <v>203</v>
      </c>
      <c r="D1400" s="35" t="s">
        <v>16</v>
      </c>
      <c r="E1400" s="35">
        <v>0</v>
      </c>
      <c r="F1400" s="35">
        <v>3.77</v>
      </c>
      <c r="G1400" s="35">
        <v>147762.516</v>
      </c>
      <c r="H1400" s="35">
        <v>37992000</v>
      </c>
      <c r="I1400" s="35">
        <v>1.7999999999999999E-2</v>
      </c>
      <c r="J1400" s="35" t="s">
        <v>40</v>
      </c>
    </row>
    <row r="1401" spans="1:12" x14ac:dyDescent="0.2">
      <c r="A1401" s="35">
        <v>68</v>
      </c>
      <c r="B1401" s="35">
        <v>68</v>
      </c>
      <c r="C1401" s="35" t="s">
        <v>202</v>
      </c>
      <c r="D1401" s="35" t="s">
        <v>16</v>
      </c>
      <c r="E1401" s="35">
        <v>0.1</v>
      </c>
      <c r="F1401" s="35">
        <v>3.77</v>
      </c>
      <c r="G1401" s="35">
        <v>1167807.625</v>
      </c>
      <c r="H1401" s="35">
        <v>40231740</v>
      </c>
      <c r="I1401" s="35">
        <v>0.13100000000000001</v>
      </c>
      <c r="J1401" s="35" t="s">
        <v>34</v>
      </c>
      <c r="K1401" s="35">
        <v>0.1</v>
      </c>
      <c r="L1401" s="35">
        <v>5.3</v>
      </c>
    </row>
    <row r="1402" spans="1:12" x14ac:dyDescent="0.2">
      <c r="A1402" s="35">
        <v>69</v>
      </c>
      <c r="B1402" s="35">
        <v>69</v>
      </c>
      <c r="C1402" s="35" t="s">
        <v>201</v>
      </c>
      <c r="D1402" s="35" t="s">
        <v>16</v>
      </c>
      <c r="E1402" s="35">
        <v>0.5</v>
      </c>
      <c r="F1402" s="35">
        <v>3.77</v>
      </c>
      <c r="G1402" s="35">
        <v>5131475</v>
      </c>
      <c r="H1402" s="35">
        <v>40287884</v>
      </c>
      <c r="I1402" s="35">
        <v>0.57299999999999995</v>
      </c>
      <c r="J1402" s="35" t="s">
        <v>34</v>
      </c>
      <c r="K1402" s="35">
        <v>0.5</v>
      </c>
      <c r="L1402" s="35">
        <v>4.3</v>
      </c>
    </row>
    <row r="1403" spans="1:12" x14ac:dyDescent="0.2">
      <c r="A1403" s="35">
        <v>70</v>
      </c>
      <c r="B1403" s="35">
        <v>70</v>
      </c>
      <c r="C1403" s="35" t="s">
        <v>200</v>
      </c>
      <c r="D1403" s="35" t="s">
        <v>16</v>
      </c>
      <c r="E1403" s="35">
        <v>1</v>
      </c>
      <c r="F1403" s="35">
        <v>3.77</v>
      </c>
      <c r="G1403" s="35">
        <v>9894099</v>
      </c>
      <c r="H1403" s="35">
        <v>40871348</v>
      </c>
      <c r="I1403" s="35">
        <v>1.089</v>
      </c>
      <c r="J1403" s="35" t="s">
        <v>34</v>
      </c>
      <c r="K1403" s="35">
        <v>1</v>
      </c>
      <c r="L1403" s="35">
        <v>1.2</v>
      </c>
    </row>
    <row r="1404" spans="1:12" x14ac:dyDescent="0.2">
      <c r="A1404" s="35">
        <v>71</v>
      </c>
      <c r="B1404" s="35">
        <v>71</v>
      </c>
      <c r="C1404" s="35" t="s">
        <v>199</v>
      </c>
      <c r="D1404" s="35" t="s">
        <v>16</v>
      </c>
      <c r="E1404" s="35">
        <v>5</v>
      </c>
      <c r="F1404" s="35">
        <v>3.77</v>
      </c>
      <c r="G1404" s="35">
        <v>44914368</v>
      </c>
      <c r="H1404" s="35">
        <v>39056428</v>
      </c>
      <c r="I1404" s="35">
        <v>5.1749999999999998</v>
      </c>
      <c r="J1404" s="35" t="s">
        <v>35</v>
      </c>
      <c r="K1404" s="35">
        <v>5.0999999999999996</v>
      </c>
      <c r="L1404" s="35">
        <v>2.4</v>
      </c>
    </row>
    <row r="1405" spans="1:12" x14ac:dyDescent="0.2">
      <c r="A1405" s="35">
        <v>72</v>
      </c>
      <c r="B1405" s="35">
        <v>72</v>
      </c>
      <c r="C1405" s="35" t="s">
        <v>198</v>
      </c>
      <c r="D1405" s="35" t="s">
        <v>16</v>
      </c>
      <c r="E1405" s="35">
        <v>10</v>
      </c>
      <c r="F1405" s="35">
        <v>3.76</v>
      </c>
      <c r="G1405" s="35">
        <v>73393640</v>
      </c>
      <c r="H1405" s="35">
        <v>35076768</v>
      </c>
      <c r="I1405" s="35">
        <v>9.4160000000000004</v>
      </c>
      <c r="J1405" s="35" t="s">
        <v>36</v>
      </c>
      <c r="K1405" s="35">
        <v>9.9</v>
      </c>
      <c r="L1405" s="35">
        <v>-1.1000000000000001</v>
      </c>
    </row>
    <row r="1406" spans="1:12" x14ac:dyDescent="0.2">
      <c r="A1406" s="35">
        <v>73</v>
      </c>
      <c r="B1406" s="35">
        <v>73</v>
      </c>
      <c r="C1406" s="35" t="s">
        <v>197</v>
      </c>
      <c r="D1406" s="35" t="s">
        <v>16</v>
      </c>
      <c r="E1406" s="35">
        <v>50</v>
      </c>
      <c r="F1406" s="35">
        <v>3.76</v>
      </c>
      <c r="G1406" s="35">
        <v>123866336</v>
      </c>
      <c r="H1406" s="35">
        <v>18301826</v>
      </c>
      <c r="I1406" s="35">
        <v>30.456</v>
      </c>
      <c r="J1406" s="35" t="s">
        <v>35</v>
      </c>
      <c r="K1406" s="35">
        <v>50.6</v>
      </c>
      <c r="L1406" s="35">
        <v>1.2</v>
      </c>
    </row>
    <row r="1407" spans="1:12" x14ac:dyDescent="0.2">
      <c r="A1407" s="35">
        <v>74</v>
      </c>
      <c r="B1407" s="35">
        <v>74</v>
      </c>
      <c r="C1407" s="35" t="s">
        <v>196</v>
      </c>
      <c r="D1407" s="35" t="s">
        <v>16</v>
      </c>
      <c r="E1407" s="35">
        <v>100</v>
      </c>
      <c r="F1407" s="35">
        <v>3.76</v>
      </c>
      <c r="G1407" s="35">
        <v>136838512</v>
      </c>
      <c r="H1407" s="35">
        <v>12480782</v>
      </c>
      <c r="I1407" s="35">
        <v>49.338000000000001</v>
      </c>
      <c r="J1407" s="35" t="s">
        <v>35</v>
      </c>
      <c r="K1407" s="35">
        <v>99.4</v>
      </c>
      <c r="L1407" s="35">
        <v>-0.6</v>
      </c>
    </row>
    <row r="1409" spans="1:12" x14ac:dyDescent="0.2">
      <c r="A1409" s="35" t="s">
        <v>287</v>
      </c>
    </row>
    <row r="1411" spans="1:12" x14ac:dyDescent="0.2">
      <c r="B1411" s="35" t="s">
        <v>270</v>
      </c>
      <c r="C1411" s="35" t="s">
        <v>24</v>
      </c>
      <c r="D1411" s="35" t="s">
        <v>18</v>
      </c>
      <c r="E1411" s="35" t="s">
        <v>25</v>
      </c>
      <c r="F1411" s="35" t="s">
        <v>26</v>
      </c>
      <c r="G1411" s="35" t="s">
        <v>27</v>
      </c>
      <c r="H1411" s="35" t="s">
        <v>28</v>
      </c>
      <c r="I1411" s="35" t="s">
        <v>29</v>
      </c>
      <c r="J1411" s="35" t="s">
        <v>30</v>
      </c>
      <c r="K1411" s="35" t="s">
        <v>31</v>
      </c>
      <c r="L1411" s="35" t="s">
        <v>32</v>
      </c>
    </row>
    <row r="1412" spans="1:12" x14ac:dyDescent="0.2">
      <c r="A1412" s="35">
        <v>1</v>
      </c>
      <c r="B1412" s="35">
        <v>1</v>
      </c>
      <c r="C1412" s="35" t="s">
        <v>269</v>
      </c>
      <c r="D1412" s="35" t="s">
        <v>16</v>
      </c>
      <c r="E1412" s="35">
        <v>4.5</v>
      </c>
      <c r="F1412" s="35">
        <v>3.77</v>
      </c>
      <c r="G1412" s="35">
        <v>35535176</v>
      </c>
      <c r="I1412" s="35">
        <v>35535176</v>
      </c>
      <c r="J1412" s="35" t="s">
        <v>34</v>
      </c>
      <c r="K1412" s="35">
        <v>5</v>
      </c>
      <c r="L1412" s="35">
        <v>10.1</v>
      </c>
    </row>
    <row r="1413" spans="1:12" x14ac:dyDescent="0.2">
      <c r="A1413" s="35">
        <v>2</v>
      </c>
      <c r="B1413" s="35">
        <v>2</v>
      </c>
      <c r="C1413" s="35" t="s">
        <v>268</v>
      </c>
      <c r="D1413" s="35" t="s">
        <v>16</v>
      </c>
      <c r="E1413" s="35">
        <v>4.5</v>
      </c>
      <c r="F1413" s="35">
        <v>3.78</v>
      </c>
      <c r="G1413" s="35">
        <v>36085180</v>
      </c>
      <c r="I1413" s="35">
        <v>36085180</v>
      </c>
      <c r="J1413" s="35" t="s">
        <v>34</v>
      </c>
      <c r="K1413" s="35">
        <v>5</v>
      </c>
      <c r="L1413" s="35">
        <v>11.8</v>
      </c>
    </row>
    <row r="1414" spans="1:12" x14ac:dyDescent="0.2">
      <c r="A1414" s="35">
        <v>3</v>
      </c>
      <c r="B1414" s="35">
        <v>3</v>
      </c>
      <c r="C1414" s="35" t="s">
        <v>267</v>
      </c>
      <c r="D1414" s="35" t="s">
        <v>16</v>
      </c>
      <c r="E1414" s="35">
        <v>4.5</v>
      </c>
      <c r="F1414" s="35">
        <v>3.79</v>
      </c>
      <c r="G1414" s="35">
        <v>38809828</v>
      </c>
      <c r="I1414" s="35">
        <v>38809828</v>
      </c>
      <c r="J1414" s="35" t="s">
        <v>34</v>
      </c>
      <c r="K1414" s="35">
        <v>5.4</v>
      </c>
      <c r="L1414" s="35">
        <v>20.2</v>
      </c>
    </row>
    <row r="1415" spans="1:12" x14ac:dyDescent="0.2">
      <c r="A1415" s="35">
        <v>4</v>
      </c>
      <c r="B1415" s="35">
        <v>4</v>
      </c>
      <c r="C1415" s="35" t="s">
        <v>266</v>
      </c>
      <c r="D1415" s="35" t="s">
        <v>16</v>
      </c>
      <c r="E1415" s="35">
        <v>4.5</v>
      </c>
      <c r="F1415" s="35">
        <v>3.78</v>
      </c>
      <c r="G1415" s="35">
        <v>38788216</v>
      </c>
      <c r="I1415" s="35">
        <v>38788216</v>
      </c>
      <c r="J1415" s="35" t="s">
        <v>34</v>
      </c>
      <c r="K1415" s="35">
        <v>5.4</v>
      </c>
      <c r="L1415" s="35">
        <v>20.100000000000001</v>
      </c>
    </row>
    <row r="1416" spans="1:12" x14ac:dyDescent="0.2">
      <c r="A1416" s="35">
        <v>5</v>
      </c>
      <c r="B1416" s="35">
        <v>5</v>
      </c>
      <c r="C1416" s="35" t="s">
        <v>265</v>
      </c>
      <c r="D1416" s="35" t="s">
        <v>16</v>
      </c>
      <c r="E1416" s="35">
        <v>4.5</v>
      </c>
      <c r="F1416" s="35">
        <v>3.78</v>
      </c>
      <c r="G1416" s="35">
        <v>37802172</v>
      </c>
      <c r="I1416" s="35">
        <v>37802172</v>
      </c>
      <c r="J1416" s="35" t="s">
        <v>34</v>
      </c>
      <c r="K1416" s="35">
        <v>5.3</v>
      </c>
      <c r="L1416" s="35">
        <v>17.100000000000001</v>
      </c>
    </row>
    <row r="1417" spans="1:12" x14ac:dyDescent="0.2">
      <c r="A1417" s="35">
        <v>6</v>
      </c>
      <c r="B1417" s="35">
        <v>6</v>
      </c>
      <c r="C1417" s="35" t="s">
        <v>264</v>
      </c>
      <c r="D1417" s="35" t="s">
        <v>16</v>
      </c>
      <c r="E1417" s="35">
        <v>4.5</v>
      </c>
      <c r="F1417" s="35">
        <v>3.78</v>
      </c>
      <c r="G1417" s="35">
        <v>34655056</v>
      </c>
      <c r="I1417" s="35">
        <v>34655056</v>
      </c>
      <c r="J1417" s="35" t="s">
        <v>35</v>
      </c>
      <c r="K1417" s="35">
        <v>4.8</v>
      </c>
      <c r="L1417" s="35">
        <v>7.3</v>
      </c>
    </row>
    <row r="1418" spans="1:12" x14ac:dyDescent="0.2">
      <c r="A1418" s="35">
        <v>7</v>
      </c>
      <c r="B1418" s="35">
        <v>7</v>
      </c>
      <c r="C1418" s="35" t="s">
        <v>263</v>
      </c>
      <c r="D1418" s="35" t="s">
        <v>16</v>
      </c>
      <c r="E1418" s="35">
        <v>4.5</v>
      </c>
      <c r="F1418" s="35">
        <v>3.77</v>
      </c>
      <c r="G1418" s="35">
        <v>18407876</v>
      </c>
      <c r="I1418" s="35">
        <v>18407876</v>
      </c>
      <c r="J1418" s="35" t="s">
        <v>35</v>
      </c>
      <c r="K1418" s="35">
        <v>2.6</v>
      </c>
      <c r="L1418" s="35">
        <v>-43</v>
      </c>
    </row>
    <row r="1419" spans="1:12" x14ac:dyDescent="0.2">
      <c r="A1419" s="35">
        <v>8</v>
      </c>
      <c r="B1419" s="35">
        <v>8</v>
      </c>
      <c r="C1419" s="35" t="s">
        <v>262</v>
      </c>
      <c r="D1419" s="35" t="s">
        <v>16</v>
      </c>
      <c r="E1419" s="35">
        <v>4.5</v>
      </c>
      <c r="F1419" s="35">
        <v>3.76</v>
      </c>
      <c r="G1419" s="35">
        <v>12228457</v>
      </c>
      <c r="I1419" s="35">
        <v>12228457</v>
      </c>
      <c r="J1419" s="35" t="s">
        <v>35</v>
      </c>
      <c r="K1419" s="35">
        <v>1.7</v>
      </c>
      <c r="L1419" s="35">
        <v>-62.1</v>
      </c>
    </row>
    <row r="1420" spans="1:12" x14ac:dyDescent="0.2">
      <c r="A1420" s="35">
        <v>9</v>
      </c>
      <c r="B1420" s="35">
        <v>9</v>
      </c>
      <c r="C1420" s="35" t="s">
        <v>261</v>
      </c>
      <c r="D1420" s="35" t="s">
        <v>37</v>
      </c>
      <c r="E1420" s="35">
        <v>4.5</v>
      </c>
      <c r="F1420" s="35">
        <v>3.8</v>
      </c>
      <c r="G1420" s="35">
        <v>45138.542999999998</v>
      </c>
      <c r="I1420" s="35">
        <v>45138.542999999998</v>
      </c>
      <c r="J1420" s="35" t="s">
        <v>34</v>
      </c>
      <c r="K1420" s="35">
        <v>0</v>
      </c>
      <c r="L1420" s="35">
        <v>-99.9</v>
      </c>
    </row>
    <row r="1421" spans="1:12" x14ac:dyDescent="0.2">
      <c r="A1421" s="35">
        <v>10</v>
      </c>
      <c r="B1421" s="35">
        <v>10</v>
      </c>
      <c r="C1421" s="35" t="s">
        <v>260</v>
      </c>
      <c r="D1421" s="35" t="s">
        <v>37</v>
      </c>
      <c r="E1421" s="35">
        <v>4.5</v>
      </c>
      <c r="F1421" s="35">
        <v>3.77</v>
      </c>
      <c r="G1421" s="35">
        <v>21756652</v>
      </c>
      <c r="I1421" s="35">
        <v>21756652</v>
      </c>
      <c r="J1421" s="35" t="s">
        <v>34</v>
      </c>
      <c r="K1421" s="35">
        <v>3</v>
      </c>
      <c r="L1421" s="35">
        <v>-32.6</v>
      </c>
    </row>
    <row r="1422" spans="1:12" x14ac:dyDescent="0.2">
      <c r="A1422" s="35">
        <v>11</v>
      </c>
      <c r="B1422" s="35">
        <v>11</v>
      </c>
      <c r="C1422" s="35" t="s">
        <v>259</v>
      </c>
      <c r="D1422" s="35" t="s">
        <v>37</v>
      </c>
      <c r="E1422" s="35">
        <v>4.5</v>
      </c>
      <c r="F1422" s="35">
        <v>3.77</v>
      </c>
      <c r="G1422" s="35">
        <v>22072100</v>
      </c>
      <c r="I1422" s="35">
        <v>22072100</v>
      </c>
      <c r="J1422" s="35" t="s">
        <v>34</v>
      </c>
      <c r="K1422" s="35">
        <v>3.1</v>
      </c>
      <c r="L1422" s="35">
        <v>-31.6</v>
      </c>
    </row>
    <row r="1423" spans="1:12" x14ac:dyDescent="0.2">
      <c r="A1423" s="35">
        <v>12</v>
      </c>
      <c r="B1423" s="35">
        <v>12</v>
      </c>
      <c r="C1423" s="35" t="s">
        <v>258</v>
      </c>
      <c r="D1423" s="35" t="s">
        <v>37</v>
      </c>
      <c r="E1423" s="35">
        <v>4.5</v>
      </c>
      <c r="F1423" s="35">
        <v>3.78</v>
      </c>
      <c r="G1423" s="35">
        <v>21204518</v>
      </c>
      <c r="I1423" s="35">
        <v>21204518</v>
      </c>
      <c r="J1423" s="35" t="s">
        <v>34</v>
      </c>
      <c r="K1423" s="35">
        <v>3</v>
      </c>
      <c r="L1423" s="35">
        <v>-34.299999999999997</v>
      </c>
    </row>
    <row r="1424" spans="1:12" x14ac:dyDescent="0.2">
      <c r="A1424" s="35">
        <v>13</v>
      </c>
      <c r="B1424" s="35">
        <v>13</v>
      </c>
      <c r="C1424" s="35" t="s">
        <v>257</v>
      </c>
      <c r="D1424" s="35" t="s">
        <v>37</v>
      </c>
      <c r="E1424" s="35">
        <v>4.5</v>
      </c>
      <c r="F1424" s="35">
        <v>3.77</v>
      </c>
      <c r="G1424" s="35">
        <v>21318942</v>
      </c>
      <c r="I1424" s="35">
        <v>21318942</v>
      </c>
      <c r="J1424" s="35" t="s">
        <v>34</v>
      </c>
      <c r="K1424" s="35">
        <v>3</v>
      </c>
      <c r="L1424" s="35">
        <v>-34</v>
      </c>
    </row>
    <row r="1425" spans="1:12" x14ac:dyDescent="0.2">
      <c r="A1425" s="35">
        <v>14</v>
      </c>
      <c r="B1425" s="35">
        <v>14</v>
      </c>
      <c r="C1425" s="35" t="s">
        <v>256</v>
      </c>
      <c r="D1425" s="35" t="s">
        <v>37</v>
      </c>
      <c r="E1425" s="35">
        <v>4.5</v>
      </c>
      <c r="F1425" s="35">
        <v>3.77</v>
      </c>
      <c r="G1425" s="35">
        <v>21072232</v>
      </c>
      <c r="I1425" s="35">
        <v>21072232</v>
      </c>
      <c r="J1425" s="35" t="s">
        <v>34</v>
      </c>
      <c r="K1425" s="35">
        <v>2.9</v>
      </c>
      <c r="L1425" s="35">
        <v>-34.700000000000003</v>
      </c>
    </row>
    <row r="1426" spans="1:12" x14ac:dyDescent="0.2">
      <c r="A1426" s="35">
        <v>15</v>
      </c>
      <c r="B1426" s="35">
        <v>15</v>
      </c>
      <c r="C1426" s="35" t="s">
        <v>255</v>
      </c>
      <c r="D1426" s="35" t="s">
        <v>37</v>
      </c>
      <c r="E1426" s="35">
        <v>4.5</v>
      </c>
      <c r="F1426" s="35">
        <v>3.79</v>
      </c>
      <c r="G1426" s="35">
        <v>2042823.25</v>
      </c>
      <c r="I1426" s="35">
        <v>2042823.25</v>
      </c>
      <c r="J1426" s="35" t="s">
        <v>34</v>
      </c>
      <c r="K1426" s="35">
        <v>0.3</v>
      </c>
      <c r="L1426" s="35">
        <v>-93.7</v>
      </c>
    </row>
    <row r="1427" spans="1:12" x14ac:dyDescent="0.2">
      <c r="A1427" s="35">
        <v>16</v>
      </c>
      <c r="B1427" s="35">
        <v>16</v>
      </c>
      <c r="C1427" s="35" t="s">
        <v>254</v>
      </c>
      <c r="D1427" s="35" t="s">
        <v>37</v>
      </c>
      <c r="E1427" s="35">
        <v>4.5</v>
      </c>
      <c r="F1427" s="35">
        <v>3.77</v>
      </c>
      <c r="G1427" s="35">
        <v>18777620</v>
      </c>
      <c r="I1427" s="35">
        <v>18777620</v>
      </c>
      <c r="J1427" s="35" t="s">
        <v>34</v>
      </c>
      <c r="K1427" s="35">
        <v>2.6</v>
      </c>
      <c r="L1427" s="35">
        <v>-41.8</v>
      </c>
    </row>
    <row r="1428" spans="1:12" x14ac:dyDescent="0.2">
      <c r="A1428" s="35">
        <v>17</v>
      </c>
      <c r="B1428" s="35">
        <v>17</v>
      </c>
      <c r="C1428" s="35" t="s">
        <v>253</v>
      </c>
      <c r="D1428" s="35" t="s">
        <v>37</v>
      </c>
      <c r="E1428" s="35">
        <v>4.5</v>
      </c>
      <c r="F1428" s="35">
        <v>3.77</v>
      </c>
      <c r="G1428" s="35">
        <v>18745398</v>
      </c>
      <c r="I1428" s="35">
        <v>18745398</v>
      </c>
      <c r="J1428" s="35" t="s">
        <v>34</v>
      </c>
      <c r="K1428" s="35">
        <v>2.6</v>
      </c>
      <c r="L1428" s="35">
        <v>-41.9</v>
      </c>
    </row>
    <row r="1429" spans="1:12" x14ac:dyDescent="0.2">
      <c r="A1429" s="35">
        <v>18</v>
      </c>
      <c r="B1429" s="35">
        <v>18</v>
      </c>
      <c r="C1429" s="35" t="s">
        <v>252</v>
      </c>
      <c r="D1429" s="35" t="s">
        <v>37</v>
      </c>
      <c r="E1429" s="35">
        <v>4.5</v>
      </c>
      <c r="F1429" s="35">
        <v>3.77</v>
      </c>
      <c r="G1429" s="35">
        <v>17783760</v>
      </c>
      <c r="I1429" s="35">
        <v>17783760</v>
      </c>
      <c r="J1429" s="35" t="s">
        <v>34</v>
      </c>
      <c r="K1429" s="35">
        <v>2.5</v>
      </c>
      <c r="L1429" s="35">
        <v>-44.9</v>
      </c>
    </row>
    <row r="1430" spans="1:12" x14ac:dyDescent="0.2">
      <c r="A1430" s="35">
        <v>19</v>
      </c>
      <c r="B1430" s="35">
        <v>19</v>
      </c>
      <c r="C1430" s="35" t="s">
        <v>251</v>
      </c>
      <c r="D1430" s="35" t="s">
        <v>37</v>
      </c>
      <c r="E1430" s="35">
        <v>4.5</v>
      </c>
      <c r="F1430" s="35">
        <v>3.77</v>
      </c>
      <c r="G1430" s="35">
        <v>19414666</v>
      </c>
      <c r="I1430" s="35">
        <v>19414666</v>
      </c>
      <c r="J1430" s="35" t="s">
        <v>34</v>
      </c>
      <c r="K1430" s="35">
        <v>2.7</v>
      </c>
      <c r="L1430" s="35">
        <v>-39.9</v>
      </c>
    </row>
    <row r="1431" spans="1:12" x14ac:dyDescent="0.2">
      <c r="A1431" s="35">
        <v>20</v>
      </c>
      <c r="B1431" s="35">
        <v>20</v>
      </c>
      <c r="C1431" s="35" t="s">
        <v>250</v>
      </c>
      <c r="D1431" s="35" t="s">
        <v>37</v>
      </c>
      <c r="E1431" s="35">
        <v>4.5</v>
      </c>
      <c r="F1431" s="35">
        <v>3.77</v>
      </c>
      <c r="G1431" s="35">
        <v>18869262</v>
      </c>
      <c r="I1431" s="35">
        <v>18869262</v>
      </c>
      <c r="J1431" s="35" t="s">
        <v>34</v>
      </c>
      <c r="K1431" s="35">
        <v>2.6</v>
      </c>
      <c r="L1431" s="35">
        <v>-41.6</v>
      </c>
    </row>
    <row r="1432" spans="1:12" x14ac:dyDescent="0.2">
      <c r="A1432" s="35">
        <v>21</v>
      </c>
      <c r="B1432" s="35">
        <v>21</v>
      </c>
      <c r="C1432" s="35" t="s">
        <v>249</v>
      </c>
      <c r="D1432" s="35" t="s">
        <v>37</v>
      </c>
      <c r="E1432" s="35">
        <v>4.5</v>
      </c>
      <c r="F1432" s="35">
        <v>3.77</v>
      </c>
      <c r="G1432" s="35">
        <v>18689220</v>
      </c>
      <c r="I1432" s="35">
        <v>18689220</v>
      </c>
      <c r="J1432" s="35" t="s">
        <v>34</v>
      </c>
      <c r="K1432" s="35">
        <v>2.6</v>
      </c>
      <c r="L1432" s="35">
        <v>-42.1</v>
      </c>
    </row>
    <row r="1433" spans="1:12" x14ac:dyDescent="0.2">
      <c r="A1433" s="35">
        <v>22</v>
      </c>
      <c r="B1433" s="35">
        <v>22</v>
      </c>
      <c r="C1433" s="35" t="s">
        <v>248</v>
      </c>
      <c r="D1433" s="35" t="s">
        <v>37</v>
      </c>
      <c r="E1433" s="35">
        <v>4.5</v>
      </c>
      <c r="F1433" s="35">
        <v>3.72</v>
      </c>
      <c r="G1433" s="35">
        <v>8961888</v>
      </c>
      <c r="I1433" s="35">
        <v>8961888</v>
      </c>
      <c r="J1433" s="35" t="s">
        <v>34</v>
      </c>
      <c r="K1433" s="35">
        <v>1.2</v>
      </c>
      <c r="L1433" s="35">
        <v>-72.2</v>
      </c>
    </row>
    <row r="1434" spans="1:12" x14ac:dyDescent="0.2">
      <c r="A1434" s="35">
        <v>23</v>
      </c>
      <c r="B1434" s="35">
        <v>23</v>
      </c>
      <c r="C1434" s="35" t="s">
        <v>247</v>
      </c>
      <c r="D1434" s="35" t="s">
        <v>37</v>
      </c>
      <c r="E1434" s="35">
        <v>4.5</v>
      </c>
      <c r="F1434" s="35">
        <v>3.71</v>
      </c>
      <c r="G1434" s="35">
        <v>7981553.5</v>
      </c>
      <c r="I1434" s="35">
        <v>7981553.5</v>
      </c>
      <c r="J1434" s="35" t="s">
        <v>34</v>
      </c>
      <c r="K1434" s="35">
        <v>1.1000000000000001</v>
      </c>
      <c r="L1434" s="35">
        <v>-75.3</v>
      </c>
    </row>
    <row r="1435" spans="1:12" x14ac:dyDescent="0.2">
      <c r="A1435" s="35">
        <v>24</v>
      </c>
      <c r="B1435" s="35">
        <v>24</v>
      </c>
      <c r="C1435" s="35" t="s">
        <v>246</v>
      </c>
      <c r="D1435" s="35" t="s">
        <v>37</v>
      </c>
      <c r="E1435" s="35">
        <v>4.5</v>
      </c>
      <c r="F1435" s="35">
        <v>3.72</v>
      </c>
      <c r="G1435" s="35">
        <v>8866254</v>
      </c>
      <c r="I1435" s="35">
        <v>8866254</v>
      </c>
      <c r="J1435" s="35" t="s">
        <v>34</v>
      </c>
      <c r="K1435" s="35">
        <v>1.2</v>
      </c>
      <c r="L1435" s="35">
        <v>-72.5</v>
      </c>
    </row>
    <row r="1436" spans="1:12" x14ac:dyDescent="0.2">
      <c r="A1436" s="35">
        <v>25</v>
      </c>
      <c r="B1436" s="35">
        <v>25</v>
      </c>
      <c r="C1436" s="35" t="s">
        <v>245</v>
      </c>
      <c r="D1436" s="35" t="s">
        <v>37</v>
      </c>
      <c r="E1436" s="35">
        <v>4.5</v>
      </c>
      <c r="F1436" s="35">
        <v>3.71</v>
      </c>
      <c r="G1436" s="35">
        <v>7743422.5</v>
      </c>
      <c r="I1436" s="35">
        <v>7743422.5</v>
      </c>
      <c r="J1436" s="35" t="s">
        <v>34</v>
      </c>
      <c r="K1436" s="35">
        <v>1.1000000000000001</v>
      </c>
      <c r="L1436" s="35">
        <v>-76</v>
      </c>
    </row>
    <row r="1437" spans="1:12" x14ac:dyDescent="0.2">
      <c r="A1437" s="35">
        <v>26</v>
      </c>
      <c r="B1437" s="35">
        <v>26</v>
      </c>
      <c r="C1437" s="35" t="s">
        <v>244</v>
      </c>
      <c r="D1437" s="35" t="s">
        <v>37</v>
      </c>
      <c r="E1437" s="35">
        <v>4.5</v>
      </c>
      <c r="F1437" s="35">
        <v>3.72</v>
      </c>
      <c r="G1437" s="35">
        <v>7701812.5</v>
      </c>
      <c r="I1437" s="35">
        <v>7701812.5</v>
      </c>
      <c r="J1437" s="35" t="s">
        <v>34</v>
      </c>
      <c r="K1437" s="35">
        <v>1.1000000000000001</v>
      </c>
      <c r="L1437" s="35">
        <v>-76.099999999999994</v>
      </c>
    </row>
    <row r="1438" spans="1:12" x14ac:dyDescent="0.2">
      <c r="A1438" s="35">
        <v>27</v>
      </c>
      <c r="B1438" s="35">
        <v>27</v>
      </c>
      <c r="C1438" s="35" t="s">
        <v>243</v>
      </c>
      <c r="D1438" s="35" t="s">
        <v>37</v>
      </c>
      <c r="E1438" s="35">
        <v>4.5</v>
      </c>
      <c r="F1438" s="35">
        <v>3.71</v>
      </c>
      <c r="G1438" s="35">
        <v>7788646.5</v>
      </c>
      <c r="I1438" s="35">
        <v>7788646.5</v>
      </c>
      <c r="J1438" s="35" t="s">
        <v>34</v>
      </c>
      <c r="K1438" s="35">
        <v>1.1000000000000001</v>
      </c>
      <c r="L1438" s="35">
        <v>-75.900000000000006</v>
      </c>
    </row>
    <row r="1439" spans="1:12" x14ac:dyDescent="0.2">
      <c r="A1439" s="35">
        <v>28</v>
      </c>
      <c r="B1439" s="35">
        <v>28</v>
      </c>
      <c r="C1439" s="35" t="s">
        <v>242</v>
      </c>
      <c r="D1439" s="35" t="s">
        <v>37</v>
      </c>
      <c r="E1439" s="35">
        <v>4.5</v>
      </c>
      <c r="F1439" s="35">
        <v>3.72</v>
      </c>
      <c r="G1439" s="35">
        <v>10383858</v>
      </c>
      <c r="I1439" s="35">
        <v>10383858</v>
      </c>
      <c r="J1439" s="35" t="s">
        <v>34</v>
      </c>
      <c r="K1439" s="35">
        <v>1.4</v>
      </c>
      <c r="L1439" s="35">
        <v>-67.8</v>
      </c>
    </row>
    <row r="1440" spans="1:12" x14ac:dyDescent="0.2">
      <c r="A1440" s="35">
        <v>29</v>
      </c>
      <c r="B1440" s="35">
        <v>29</v>
      </c>
      <c r="C1440" s="35" t="s">
        <v>241</v>
      </c>
      <c r="D1440" s="35" t="s">
        <v>37</v>
      </c>
      <c r="E1440" s="35">
        <v>4.5</v>
      </c>
      <c r="F1440" s="35">
        <v>3.72</v>
      </c>
      <c r="G1440" s="35">
        <v>10466322</v>
      </c>
      <c r="I1440" s="35">
        <v>10466322</v>
      </c>
      <c r="J1440" s="35" t="s">
        <v>34</v>
      </c>
      <c r="K1440" s="35">
        <v>1.5</v>
      </c>
      <c r="L1440" s="35">
        <v>-67.599999999999994</v>
      </c>
    </row>
    <row r="1441" spans="1:12" x14ac:dyDescent="0.2">
      <c r="A1441" s="35">
        <v>30</v>
      </c>
      <c r="B1441" s="35">
        <v>30</v>
      </c>
      <c r="C1441" s="35" t="s">
        <v>240</v>
      </c>
      <c r="D1441" s="35" t="s">
        <v>37</v>
      </c>
      <c r="E1441" s="35">
        <v>4.5</v>
      </c>
      <c r="F1441" s="35">
        <v>3.72</v>
      </c>
      <c r="G1441" s="35">
        <v>11721956</v>
      </c>
      <c r="I1441" s="35">
        <v>11721956</v>
      </c>
      <c r="J1441" s="35" t="s">
        <v>34</v>
      </c>
      <c r="K1441" s="35">
        <v>1.6</v>
      </c>
      <c r="L1441" s="35">
        <v>-63.7</v>
      </c>
    </row>
    <row r="1442" spans="1:12" x14ac:dyDescent="0.2">
      <c r="A1442" s="35">
        <v>31</v>
      </c>
      <c r="B1442" s="35">
        <v>31</v>
      </c>
      <c r="C1442" s="35" t="s">
        <v>239</v>
      </c>
      <c r="D1442" s="35" t="s">
        <v>37</v>
      </c>
      <c r="E1442" s="35">
        <v>4.5</v>
      </c>
      <c r="F1442" s="35">
        <v>3.72</v>
      </c>
      <c r="G1442" s="35">
        <v>10412140</v>
      </c>
      <c r="I1442" s="35">
        <v>10412140</v>
      </c>
      <c r="J1442" s="35" t="s">
        <v>34</v>
      </c>
      <c r="K1442" s="35">
        <v>1.5</v>
      </c>
      <c r="L1442" s="35">
        <v>-67.8</v>
      </c>
    </row>
    <row r="1443" spans="1:12" x14ac:dyDescent="0.2">
      <c r="A1443" s="35">
        <v>32</v>
      </c>
      <c r="B1443" s="35">
        <v>32</v>
      </c>
      <c r="C1443" s="35" t="s">
        <v>238</v>
      </c>
      <c r="D1443" s="35" t="s">
        <v>37</v>
      </c>
      <c r="E1443" s="35">
        <v>4.5</v>
      </c>
      <c r="F1443" s="35">
        <v>3.73</v>
      </c>
      <c r="G1443" s="35">
        <v>11288510</v>
      </c>
      <c r="I1443" s="35">
        <v>11288510</v>
      </c>
      <c r="J1443" s="35" t="s">
        <v>34</v>
      </c>
      <c r="K1443" s="35">
        <v>1.6</v>
      </c>
      <c r="L1443" s="35">
        <v>-65</v>
      </c>
    </row>
    <row r="1444" spans="1:12" x14ac:dyDescent="0.2">
      <c r="A1444" s="35">
        <v>33</v>
      </c>
      <c r="B1444" s="35">
        <v>33</v>
      </c>
      <c r="C1444" s="35" t="s">
        <v>237</v>
      </c>
      <c r="D1444" s="35" t="s">
        <v>37</v>
      </c>
      <c r="E1444" s="35">
        <v>4.5</v>
      </c>
      <c r="F1444" s="35">
        <v>3.78</v>
      </c>
      <c r="G1444" s="35">
        <v>33211138</v>
      </c>
      <c r="I1444" s="35">
        <v>33211138</v>
      </c>
      <c r="J1444" s="35" t="s">
        <v>38</v>
      </c>
      <c r="K1444" s="35">
        <v>4.5999999999999996</v>
      </c>
      <c r="L1444" s="35">
        <v>2.9</v>
      </c>
    </row>
    <row r="1445" spans="1:12" x14ac:dyDescent="0.2">
      <c r="A1445" s="35">
        <v>34</v>
      </c>
      <c r="B1445" s="35">
        <v>34</v>
      </c>
      <c r="C1445" s="35" t="s">
        <v>236</v>
      </c>
      <c r="D1445" s="35" t="s">
        <v>37</v>
      </c>
      <c r="E1445" s="35">
        <v>4.5</v>
      </c>
      <c r="F1445" s="35">
        <v>3.79</v>
      </c>
      <c r="G1445" s="35">
        <v>94426.312999999995</v>
      </c>
      <c r="I1445" s="35">
        <v>94426.312999999995</v>
      </c>
      <c r="J1445" s="35" t="s">
        <v>34</v>
      </c>
      <c r="K1445" s="35">
        <v>0</v>
      </c>
      <c r="L1445" s="35">
        <v>-99.7</v>
      </c>
    </row>
    <row r="1446" spans="1:12" x14ac:dyDescent="0.2">
      <c r="A1446" s="35">
        <v>35</v>
      </c>
      <c r="B1446" s="35">
        <v>35</v>
      </c>
      <c r="C1446" s="35" t="s">
        <v>235</v>
      </c>
      <c r="D1446" s="35" t="s">
        <v>37</v>
      </c>
      <c r="E1446" s="35">
        <v>4.5</v>
      </c>
      <c r="F1446" s="35">
        <v>3.76</v>
      </c>
      <c r="G1446" s="35">
        <v>16586076</v>
      </c>
      <c r="I1446" s="35">
        <v>16586076</v>
      </c>
      <c r="J1446" s="35" t="s">
        <v>34</v>
      </c>
      <c r="K1446" s="35">
        <v>2.2999999999999998</v>
      </c>
      <c r="L1446" s="35">
        <v>-48.6</v>
      </c>
    </row>
    <row r="1447" spans="1:12" x14ac:dyDescent="0.2">
      <c r="A1447" s="35">
        <v>36</v>
      </c>
      <c r="B1447" s="35">
        <v>36</v>
      </c>
      <c r="C1447" s="35" t="s">
        <v>234</v>
      </c>
      <c r="D1447" s="35" t="s">
        <v>37</v>
      </c>
      <c r="E1447" s="35">
        <v>4.5</v>
      </c>
      <c r="F1447" s="35">
        <v>3.76</v>
      </c>
      <c r="G1447" s="35">
        <v>15989981</v>
      </c>
      <c r="I1447" s="35">
        <v>15989981</v>
      </c>
      <c r="J1447" s="35" t="s">
        <v>34</v>
      </c>
      <c r="K1447" s="35">
        <v>2.2000000000000002</v>
      </c>
      <c r="L1447" s="35">
        <v>-50.5</v>
      </c>
    </row>
    <row r="1448" spans="1:12" x14ac:dyDescent="0.2">
      <c r="A1448" s="35">
        <v>37</v>
      </c>
      <c r="B1448" s="35">
        <v>37</v>
      </c>
      <c r="C1448" s="35" t="s">
        <v>233</v>
      </c>
      <c r="D1448" s="35" t="s">
        <v>37</v>
      </c>
      <c r="E1448" s="35">
        <v>4.5</v>
      </c>
      <c r="F1448" s="35">
        <v>3.76</v>
      </c>
      <c r="G1448" s="35">
        <v>15884063</v>
      </c>
      <c r="I1448" s="35">
        <v>15884063</v>
      </c>
      <c r="J1448" s="35" t="s">
        <v>34</v>
      </c>
      <c r="K1448" s="35">
        <v>2.2000000000000002</v>
      </c>
      <c r="L1448" s="35">
        <v>-50.8</v>
      </c>
    </row>
    <row r="1449" spans="1:12" x14ac:dyDescent="0.2">
      <c r="A1449" s="35">
        <v>38</v>
      </c>
      <c r="B1449" s="35">
        <v>38</v>
      </c>
      <c r="C1449" s="35" t="s">
        <v>232</v>
      </c>
      <c r="D1449" s="35" t="s">
        <v>37</v>
      </c>
      <c r="E1449" s="35">
        <v>4.5</v>
      </c>
      <c r="F1449" s="35">
        <v>3.74</v>
      </c>
      <c r="G1449" s="35">
        <v>15655787</v>
      </c>
      <c r="I1449" s="35">
        <v>15655787</v>
      </c>
      <c r="J1449" s="35" t="s">
        <v>34</v>
      </c>
      <c r="K1449" s="35">
        <v>2.2000000000000002</v>
      </c>
      <c r="L1449" s="35">
        <v>-51.5</v>
      </c>
    </row>
    <row r="1450" spans="1:12" x14ac:dyDescent="0.2">
      <c r="A1450" s="35">
        <v>39</v>
      </c>
      <c r="B1450" s="35">
        <v>39</v>
      </c>
      <c r="C1450" s="35" t="s">
        <v>231</v>
      </c>
      <c r="D1450" s="35" t="s">
        <v>37</v>
      </c>
      <c r="E1450" s="35">
        <v>4.5</v>
      </c>
      <c r="F1450" s="35">
        <v>3.76</v>
      </c>
      <c r="G1450" s="35">
        <v>16053981</v>
      </c>
      <c r="I1450" s="35">
        <v>16053981</v>
      </c>
      <c r="J1450" s="35" t="s">
        <v>34</v>
      </c>
      <c r="K1450" s="35">
        <v>2.2000000000000002</v>
      </c>
      <c r="L1450" s="35">
        <v>-50.3</v>
      </c>
    </row>
    <row r="1451" spans="1:12" x14ac:dyDescent="0.2">
      <c r="A1451" s="35">
        <v>40</v>
      </c>
      <c r="B1451" s="35">
        <v>40</v>
      </c>
      <c r="C1451" s="35" t="s">
        <v>230</v>
      </c>
      <c r="D1451" s="35" t="s">
        <v>37</v>
      </c>
      <c r="E1451" s="35">
        <v>4.5</v>
      </c>
      <c r="F1451" s="35">
        <v>3.76</v>
      </c>
      <c r="G1451" s="35">
        <v>16439851</v>
      </c>
      <c r="I1451" s="35">
        <v>16439851</v>
      </c>
      <c r="J1451" s="35" t="s">
        <v>34</v>
      </c>
      <c r="K1451" s="35">
        <v>2.2999999999999998</v>
      </c>
      <c r="L1451" s="35">
        <v>-49.1</v>
      </c>
    </row>
    <row r="1452" spans="1:12" x14ac:dyDescent="0.2">
      <c r="A1452" s="35">
        <v>41</v>
      </c>
      <c r="B1452" s="35">
        <v>41</v>
      </c>
      <c r="C1452" s="35" t="s">
        <v>229</v>
      </c>
      <c r="D1452" s="35" t="s">
        <v>37</v>
      </c>
      <c r="E1452" s="35">
        <v>4.5</v>
      </c>
      <c r="F1452" s="35">
        <v>3.7</v>
      </c>
      <c r="G1452" s="35">
        <v>8004102</v>
      </c>
      <c r="I1452" s="35">
        <v>8004102</v>
      </c>
      <c r="J1452" s="35" t="s">
        <v>34</v>
      </c>
      <c r="K1452" s="35">
        <v>1.1000000000000001</v>
      </c>
      <c r="L1452" s="35">
        <v>-75.2</v>
      </c>
    </row>
    <row r="1453" spans="1:12" x14ac:dyDescent="0.2">
      <c r="A1453" s="35">
        <v>42</v>
      </c>
      <c r="B1453" s="35">
        <v>42</v>
      </c>
      <c r="C1453" s="35" t="s">
        <v>228</v>
      </c>
      <c r="D1453" s="35" t="s">
        <v>37</v>
      </c>
      <c r="E1453" s="35">
        <v>4.5</v>
      </c>
      <c r="F1453" s="35">
        <v>3.7</v>
      </c>
      <c r="G1453" s="35">
        <v>6938570.5</v>
      </c>
      <c r="I1453" s="35">
        <v>6938570.5</v>
      </c>
      <c r="J1453" s="35" t="s">
        <v>34</v>
      </c>
      <c r="K1453" s="35">
        <v>1</v>
      </c>
      <c r="L1453" s="35">
        <v>-78.5</v>
      </c>
    </row>
    <row r="1454" spans="1:12" x14ac:dyDescent="0.2">
      <c r="A1454" s="35">
        <v>43</v>
      </c>
      <c r="B1454" s="35">
        <v>43</v>
      </c>
      <c r="C1454" s="35" t="s">
        <v>227</v>
      </c>
      <c r="D1454" s="35" t="s">
        <v>37</v>
      </c>
      <c r="E1454" s="35">
        <v>4.5</v>
      </c>
      <c r="F1454" s="35">
        <v>3.71</v>
      </c>
      <c r="G1454" s="35">
        <v>7359929.5</v>
      </c>
      <c r="I1454" s="35">
        <v>7359929.5</v>
      </c>
      <c r="J1454" s="35" t="s">
        <v>34</v>
      </c>
      <c r="K1454" s="35">
        <v>1</v>
      </c>
      <c r="L1454" s="35">
        <v>-77.2</v>
      </c>
    </row>
    <row r="1455" spans="1:12" x14ac:dyDescent="0.2">
      <c r="A1455" s="35">
        <v>44</v>
      </c>
      <c r="B1455" s="35">
        <v>44</v>
      </c>
      <c r="C1455" s="35" t="s">
        <v>226</v>
      </c>
      <c r="D1455" s="35" t="s">
        <v>37</v>
      </c>
      <c r="E1455" s="35">
        <v>4.5</v>
      </c>
      <c r="F1455" s="35">
        <v>3.7</v>
      </c>
      <c r="G1455" s="35">
        <v>7581910.5</v>
      </c>
      <c r="I1455" s="35">
        <v>7581910.5</v>
      </c>
      <c r="J1455" s="35" t="s">
        <v>34</v>
      </c>
      <c r="K1455" s="35">
        <v>1.1000000000000001</v>
      </c>
      <c r="L1455" s="35">
        <v>-76.5</v>
      </c>
    </row>
    <row r="1456" spans="1:12" x14ac:dyDescent="0.2">
      <c r="A1456" s="35">
        <v>45</v>
      </c>
      <c r="B1456" s="35">
        <v>45</v>
      </c>
      <c r="C1456" s="35" t="s">
        <v>225</v>
      </c>
      <c r="D1456" s="35" t="s">
        <v>37</v>
      </c>
      <c r="E1456" s="35">
        <v>4.5</v>
      </c>
      <c r="F1456" s="35">
        <v>3.71</v>
      </c>
      <c r="G1456" s="35">
        <v>7360515</v>
      </c>
      <c r="I1456" s="35">
        <v>7360515</v>
      </c>
      <c r="J1456" s="35" t="s">
        <v>34</v>
      </c>
      <c r="K1456" s="35">
        <v>1</v>
      </c>
      <c r="L1456" s="35">
        <v>-77.2</v>
      </c>
    </row>
    <row r="1457" spans="1:12" x14ac:dyDescent="0.2">
      <c r="A1457" s="35">
        <v>46</v>
      </c>
      <c r="B1457" s="35">
        <v>46</v>
      </c>
      <c r="C1457" s="35" t="s">
        <v>224</v>
      </c>
      <c r="D1457" s="35" t="s">
        <v>37</v>
      </c>
      <c r="E1457" s="35">
        <v>4.5</v>
      </c>
      <c r="F1457" s="35">
        <v>3.7</v>
      </c>
      <c r="G1457" s="35">
        <v>6794859.5</v>
      </c>
      <c r="I1457" s="35">
        <v>6794859.5</v>
      </c>
      <c r="J1457" s="35" t="s">
        <v>35</v>
      </c>
      <c r="K1457" s="35">
        <v>0.9</v>
      </c>
      <c r="L1457" s="35">
        <v>-79</v>
      </c>
    </row>
    <row r="1458" spans="1:12" x14ac:dyDescent="0.2">
      <c r="A1458" s="35">
        <v>47</v>
      </c>
      <c r="B1458" s="35">
        <v>47</v>
      </c>
      <c r="C1458" s="35" t="s">
        <v>223</v>
      </c>
      <c r="D1458" s="35" t="s">
        <v>37</v>
      </c>
      <c r="E1458" s="35">
        <v>4.5</v>
      </c>
      <c r="F1458" s="35">
        <v>3.73</v>
      </c>
      <c r="G1458" s="35">
        <v>14617440</v>
      </c>
      <c r="I1458" s="35">
        <v>14617440</v>
      </c>
      <c r="J1458" s="35" t="s">
        <v>34</v>
      </c>
      <c r="K1458" s="35">
        <v>2</v>
      </c>
      <c r="L1458" s="35">
        <v>-54.7</v>
      </c>
    </row>
    <row r="1459" spans="1:12" x14ac:dyDescent="0.2">
      <c r="A1459" s="35">
        <v>48</v>
      </c>
      <c r="B1459" s="35">
        <v>48</v>
      </c>
      <c r="C1459" s="35" t="s">
        <v>222</v>
      </c>
      <c r="D1459" s="35" t="s">
        <v>37</v>
      </c>
      <c r="E1459" s="35">
        <v>4.5</v>
      </c>
      <c r="F1459" s="35">
        <v>3.74</v>
      </c>
      <c r="G1459" s="35">
        <v>15906426</v>
      </c>
      <c r="I1459" s="35">
        <v>15906426</v>
      </c>
      <c r="J1459" s="35" t="s">
        <v>34</v>
      </c>
      <c r="K1459" s="35">
        <v>2.2000000000000002</v>
      </c>
      <c r="L1459" s="35">
        <v>-50.7</v>
      </c>
    </row>
    <row r="1460" spans="1:12" x14ac:dyDescent="0.2">
      <c r="A1460" s="35">
        <v>49</v>
      </c>
      <c r="B1460" s="35">
        <v>49</v>
      </c>
      <c r="C1460" s="35" t="s">
        <v>221</v>
      </c>
      <c r="D1460" s="35" t="s">
        <v>37</v>
      </c>
      <c r="E1460" s="35">
        <v>4.5</v>
      </c>
      <c r="F1460" s="35">
        <v>3.74</v>
      </c>
      <c r="G1460" s="35">
        <v>18482588</v>
      </c>
      <c r="I1460" s="35">
        <v>18482588</v>
      </c>
      <c r="J1460" s="35" t="s">
        <v>34</v>
      </c>
      <c r="K1460" s="35">
        <v>2.6</v>
      </c>
      <c r="L1460" s="35">
        <v>-42.8</v>
      </c>
    </row>
    <row r="1461" spans="1:12" x14ac:dyDescent="0.2">
      <c r="A1461" s="35">
        <v>50</v>
      </c>
      <c r="B1461" s="35">
        <v>50</v>
      </c>
      <c r="C1461" s="35" t="s">
        <v>220</v>
      </c>
      <c r="D1461" s="35" t="s">
        <v>37</v>
      </c>
      <c r="E1461" s="35">
        <v>4.5</v>
      </c>
      <c r="F1461" s="35">
        <v>3.75</v>
      </c>
      <c r="G1461" s="35">
        <v>20428192</v>
      </c>
      <c r="I1461" s="35">
        <v>20428192</v>
      </c>
      <c r="J1461" s="35" t="s">
        <v>34</v>
      </c>
      <c r="K1461" s="35">
        <v>2.8</v>
      </c>
      <c r="L1461" s="35">
        <v>-36.700000000000003</v>
      </c>
    </row>
    <row r="1462" spans="1:12" x14ac:dyDescent="0.2">
      <c r="A1462" s="35">
        <v>51</v>
      </c>
      <c r="B1462" s="35">
        <v>51</v>
      </c>
      <c r="C1462" s="35" t="s">
        <v>219</v>
      </c>
      <c r="D1462" s="35" t="s">
        <v>37</v>
      </c>
      <c r="E1462" s="35">
        <v>4.5</v>
      </c>
      <c r="F1462" s="35">
        <v>3.76</v>
      </c>
      <c r="G1462" s="35">
        <v>19874886</v>
      </c>
      <c r="I1462" s="35">
        <v>19874886</v>
      </c>
      <c r="J1462" s="35" t="s">
        <v>34</v>
      </c>
      <c r="K1462" s="35">
        <v>2.8</v>
      </c>
      <c r="L1462" s="35">
        <v>-38.4</v>
      </c>
    </row>
    <row r="1463" spans="1:12" x14ac:dyDescent="0.2">
      <c r="A1463" s="35">
        <v>52</v>
      </c>
      <c r="B1463" s="35">
        <v>52</v>
      </c>
      <c r="C1463" s="35" t="s">
        <v>218</v>
      </c>
      <c r="D1463" s="35" t="s">
        <v>37</v>
      </c>
      <c r="E1463" s="35">
        <v>4.5</v>
      </c>
      <c r="F1463" s="35">
        <v>3.75</v>
      </c>
      <c r="G1463" s="35">
        <v>17787900</v>
      </c>
      <c r="I1463" s="35">
        <v>17787900</v>
      </c>
      <c r="J1463" s="35" t="s">
        <v>34</v>
      </c>
      <c r="K1463" s="35">
        <v>2.5</v>
      </c>
      <c r="L1463" s="35">
        <v>-44.9</v>
      </c>
    </row>
    <row r="1464" spans="1:12" x14ac:dyDescent="0.2">
      <c r="A1464" s="35">
        <v>53</v>
      </c>
      <c r="B1464" s="35">
        <v>53</v>
      </c>
      <c r="C1464" s="35" t="s">
        <v>217</v>
      </c>
      <c r="D1464" s="35" t="s">
        <v>37</v>
      </c>
      <c r="E1464" s="35">
        <v>4.5</v>
      </c>
      <c r="F1464" s="35">
        <v>3.76</v>
      </c>
      <c r="G1464" s="35">
        <v>16883974</v>
      </c>
      <c r="I1464" s="35">
        <v>16883974</v>
      </c>
      <c r="J1464" s="35" t="s">
        <v>34</v>
      </c>
      <c r="K1464" s="35">
        <v>2.4</v>
      </c>
      <c r="L1464" s="35">
        <v>-47.7</v>
      </c>
    </row>
    <row r="1465" spans="1:12" x14ac:dyDescent="0.2">
      <c r="A1465" s="35">
        <v>54</v>
      </c>
      <c r="B1465" s="35">
        <v>54</v>
      </c>
      <c r="C1465" s="35" t="s">
        <v>216</v>
      </c>
      <c r="D1465" s="35" t="s">
        <v>37</v>
      </c>
      <c r="E1465" s="35">
        <v>4.5</v>
      </c>
      <c r="F1465" s="35">
        <v>3.74</v>
      </c>
      <c r="G1465" s="35">
        <v>16900600</v>
      </c>
      <c r="I1465" s="35">
        <v>16900600</v>
      </c>
      <c r="J1465" s="35" t="s">
        <v>34</v>
      </c>
      <c r="K1465" s="35">
        <v>2.4</v>
      </c>
      <c r="L1465" s="35">
        <v>-47.7</v>
      </c>
    </row>
    <row r="1466" spans="1:12" x14ac:dyDescent="0.2">
      <c r="A1466" s="35">
        <v>55</v>
      </c>
      <c r="B1466" s="35">
        <v>55</v>
      </c>
      <c r="C1466" s="35" t="s">
        <v>215</v>
      </c>
      <c r="D1466" s="35" t="s">
        <v>37</v>
      </c>
      <c r="E1466" s="35">
        <v>4.5</v>
      </c>
      <c r="F1466" s="35">
        <v>3.76</v>
      </c>
      <c r="G1466" s="35">
        <v>16618632</v>
      </c>
      <c r="I1466" s="35">
        <v>16618632</v>
      </c>
      <c r="J1466" s="35" t="s">
        <v>34</v>
      </c>
      <c r="K1466" s="35">
        <v>2.2999999999999998</v>
      </c>
      <c r="L1466" s="35">
        <v>-48.5</v>
      </c>
    </row>
    <row r="1467" spans="1:12" x14ac:dyDescent="0.2">
      <c r="A1467" s="35">
        <v>56</v>
      </c>
      <c r="B1467" s="35">
        <v>56</v>
      </c>
      <c r="C1467" s="35" t="s">
        <v>214</v>
      </c>
      <c r="D1467" s="35" t="s">
        <v>37</v>
      </c>
      <c r="E1467" s="35">
        <v>4.5</v>
      </c>
      <c r="F1467" s="35">
        <v>3.76</v>
      </c>
      <c r="G1467" s="35">
        <v>17504056</v>
      </c>
      <c r="I1467" s="35">
        <v>17504056</v>
      </c>
      <c r="J1467" s="35" t="s">
        <v>34</v>
      </c>
      <c r="K1467" s="35">
        <v>2.4</v>
      </c>
      <c r="L1467" s="35">
        <v>-45.8</v>
      </c>
    </row>
    <row r="1468" spans="1:12" x14ac:dyDescent="0.2">
      <c r="A1468" s="35">
        <v>57</v>
      </c>
      <c r="B1468" s="35">
        <v>57</v>
      </c>
      <c r="C1468" s="35" t="s">
        <v>213</v>
      </c>
      <c r="D1468" s="35" t="s">
        <v>37</v>
      </c>
      <c r="E1468" s="35">
        <v>4.5</v>
      </c>
      <c r="F1468" s="35">
        <v>3.74</v>
      </c>
      <c r="G1468" s="35">
        <v>17440370</v>
      </c>
      <c r="I1468" s="35">
        <v>17440370</v>
      </c>
      <c r="J1468" s="35" t="s">
        <v>34</v>
      </c>
      <c r="K1468" s="35">
        <v>2.4</v>
      </c>
      <c r="L1468" s="35">
        <v>-46</v>
      </c>
    </row>
    <row r="1469" spans="1:12" x14ac:dyDescent="0.2">
      <c r="A1469" s="35">
        <v>58</v>
      </c>
      <c r="B1469" s="35">
        <v>58</v>
      </c>
      <c r="C1469" s="35" t="s">
        <v>212</v>
      </c>
      <c r="D1469" s="35" t="s">
        <v>37</v>
      </c>
      <c r="E1469" s="35">
        <v>4.5</v>
      </c>
      <c r="F1469" s="35">
        <v>3.75</v>
      </c>
      <c r="G1469" s="35">
        <v>16884078</v>
      </c>
      <c r="I1469" s="35">
        <v>16884078</v>
      </c>
      <c r="J1469" s="35" t="s">
        <v>34</v>
      </c>
      <c r="K1469" s="35">
        <v>2.4</v>
      </c>
      <c r="L1469" s="35">
        <v>-47.7</v>
      </c>
    </row>
    <row r="1470" spans="1:12" x14ac:dyDescent="0.2">
      <c r="A1470" s="35">
        <v>59</v>
      </c>
      <c r="B1470" s="35">
        <v>59</v>
      </c>
      <c r="C1470" s="35" t="s">
        <v>211</v>
      </c>
      <c r="D1470" s="35" t="s">
        <v>37</v>
      </c>
      <c r="E1470" s="35">
        <v>4.5</v>
      </c>
      <c r="F1470" s="35">
        <v>3.79</v>
      </c>
      <c r="G1470" s="35">
        <v>42522.035000000003</v>
      </c>
      <c r="I1470" s="35">
        <v>42522.035000000003</v>
      </c>
      <c r="J1470" s="35" t="s">
        <v>38</v>
      </c>
      <c r="K1470" s="35">
        <v>0</v>
      </c>
      <c r="L1470" s="35">
        <v>-99.9</v>
      </c>
    </row>
    <row r="1471" spans="1:12" x14ac:dyDescent="0.2">
      <c r="A1471" s="35">
        <v>60</v>
      </c>
      <c r="B1471" s="35">
        <v>60</v>
      </c>
      <c r="C1471" s="35" t="s">
        <v>210</v>
      </c>
      <c r="D1471" s="35" t="s">
        <v>37</v>
      </c>
      <c r="E1471" s="35">
        <v>4.5</v>
      </c>
      <c r="F1471" s="35">
        <v>3.7</v>
      </c>
      <c r="G1471" s="35">
        <v>6192877</v>
      </c>
      <c r="I1471" s="35">
        <v>6192877</v>
      </c>
      <c r="J1471" s="35" t="s">
        <v>34</v>
      </c>
      <c r="K1471" s="35">
        <v>0.9</v>
      </c>
      <c r="L1471" s="35">
        <v>-80.8</v>
      </c>
    </row>
    <row r="1472" spans="1:12" x14ac:dyDescent="0.2">
      <c r="A1472" s="35">
        <v>61</v>
      </c>
      <c r="B1472" s="35">
        <v>61</v>
      </c>
      <c r="C1472" s="35" t="s">
        <v>209</v>
      </c>
      <c r="D1472" s="35" t="s">
        <v>37</v>
      </c>
      <c r="E1472" s="35">
        <v>4.5</v>
      </c>
      <c r="F1472" s="35">
        <v>3.7</v>
      </c>
      <c r="G1472" s="35">
        <v>6381139.5</v>
      </c>
      <c r="I1472" s="35">
        <v>6381139.5</v>
      </c>
      <c r="J1472" s="35" t="s">
        <v>34</v>
      </c>
      <c r="K1472" s="35">
        <v>0.9</v>
      </c>
      <c r="L1472" s="35">
        <v>-80.2</v>
      </c>
    </row>
    <row r="1473" spans="1:12" x14ac:dyDescent="0.2">
      <c r="A1473" s="35">
        <v>62</v>
      </c>
      <c r="B1473" s="35">
        <v>62</v>
      </c>
      <c r="C1473" s="35" t="s">
        <v>208</v>
      </c>
      <c r="D1473" s="35" t="s">
        <v>37</v>
      </c>
      <c r="E1473" s="35">
        <v>4.5</v>
      </c>
      <c r="F1473" s="35">
        <v>3.7</v>
      </c>
      <c r="G1473" s="35">
        <v>6186113</v>
      </c>
      <c r="I1473" s="35">
        <v>6186113</v>
      </c>
      <c r="J1473" s="35" t="s">
        <v>35</v>
      </c>
      <c r="K1473" s="35">
        <v>0.9</v>
      </c>
      <c r="L1473" s="35">
        <v>-80.8</v>
      </c>
    </row>
    <row r="1474" spans="1:12" x14ac:dyDescent="0.2">
      <c r="A1474" s="35">
        <v>63</v>
      </c>
      <c r="B1474" s="35">
        <v>63</v>
      </c>
      <c r="C1474" s="35" t="s">
        <v>207</v>
      </c>
      <c r="D1474" s="35" t="s">
        <v>37</v>
      </c>
      <c r="E1474" s="35">
        <v>4.5</v>
      </c>
      <c r="F1474" s="35">
        <v>3.7</v>
      </c>
      <c r="G1474" s="35">
        <v>6018762.5</v>
      </c>
      <c r="I1474" s="35">
        <v>6018762.5</v>
      </c>
      <c r="J1474" s="35" t="s">
        <v>35</v>
      </c>
      <c r="K1474" s="35">
        <v>0.8</v>
      </c>
      <c r="L1474" s="35">
        <v>-81.400000000000006</v>
      </c>
    </row>
    <row r="1475" spans="1:12" x14ac:dyDescent="0.2">
      <c r="A1475" s="35">
        <v>64</v>
      </c>
      <c r="B1475" s="35">
        <v>64</v>
      </c>
      <c r="C1475" s="35" t="s">
        <v>206</v>
      </c>
      <c r="D1475" s="35" t="s">
        <v>37</v>
      </c>
      <c r="E1475" s="35">
        <v>4.5</v>
      </c>
      <c r="F1475" s="35">
        <v>3.7</v>
      </c>
      <c r="G1475" s="35">
        <v>5950339</v>
      </c>
      <c r="I1475" s="35">
        <v>5950339</v>
      </c>
      <c r="J1475" s="35" t="s">
        <v>35</v>
      </c>
      <c r="K1475" s="35">
        <v>0.8</v>
      </c>
      <c r="L1475" s="35">
        <v>-81.599999999999994</v>
      </c>
    </row>
    <row r="1476" spans="1:12" x14ac:dyDescent="0.2">
      <c r="A1476" s="35">
        <v>65</v>
      </c>
      <c r="B1476" s="35">
        <v>65</v>
      </c>
      <c r="C1476" s="35" t="s">
        <v>205</v>
      </c>
      <c r="D1476" s="35" t="s">
        <v>37</v>
      </c>
      <c r="E1476" s="35">
        <v>4.5</v>
      </c>
      <c r="F1476" s="35">
        <v>3.7</v>
      </c>
      <c r="G1476" s="35">
        <v>6185487</v>
      </c>
      <c r="I1476" s="35">
        <v>6185487</v>
      </c>
      <c r="J1476" s="35" t="s">
        <v>34</v>
      </c>
      <c r="K1476" s="35">
        <v>0.9</v>
      </c>
      <c r="L1476" s="35">
        <v>-80.8</v>
      </c>
    </row>
    <row r="1477" spans="1:12" x14ac:dyDescent="0.2">
      <c r="A1477" s="35">
        <v>66</v>
      </c>
      <c r="B1477" s="35">
        <v>66</v>
      </c>
      <c r="C1477" s="35" t="s">
        <v>204</v>
      </c>
      <c r="D1477" s="35" t="s">
        <v>37</v>
      </c>
      <c r="E1477" s="35">
        <v>4.5</v>
      </c>
      <c r="F1477" s="35">
        <v>3.78</v>
      </c>
      <c r="G1477" s="35">
        <v>36918.394999999997</v>
      </c>
      <c r="I1477" s="35">
        <v>36918.394999999997</v>
      </c>
      <c r="J1477" s="35" t="s">
        <v>34</v>
      </c>
      <c r="K1477" s="35">
        <v>0</v>
      </c>
      <c r="L1477" s="35">
        <v>-99.9</v>
      </c>
    </row>
    <row r="1478" spans="1:12" x14ac:dyDescent="0.2">
      <c r="A1478" s="35">
        <v>67</v>
      </c>
      <c r="B1478" s="35">
        <v>67</v>
      </c>
      <c r="C1478" s="35" t="s">
        <v>203</v>
      </c>
      <c r="D1478" s="35" t="s">
        <v>16</v>
      </c>
      <c r="E1478" s="35">
        <v>4.5</v>
      </c>
      <c r="F1478" s="35">
        <v>3.77</v>
      </c>
      <c r="G1478" s="35">
        <v>37992000</v>
      </c>
      <c r="I1478" s="35">
        <v>37992000</v>
      </c>
      <c r="J1478" s="35" t="s">
        <v>34</v>
      </c>
      <c r="K1478" s="35">
        <v>5.3</v>
      </c>
      <c r="L1478" s="35">
        <v>17.7</v>
      </c>
    </row>
    <row r="1479" spans="1:12" x14ac:dyDescent="0.2">
      <c r="A1479" s="35">
        <v>68</v>
      </c>
      <c r="B1479" s="35">
        <v>68</v>
      </c>
      <c r="C1479" s="35" t="s">
        <v>202</v>
      </c>
      <c r="D1479" s="35" t="s">
        <v>16</v>
      </c>
      <c r="E1479" s="35">
        <v>4.5</v>
      </c>
      <c r="F1479" s="35">
        <v>3.77</v>
      </c>
      <c r="G1479" s="35">
        <v>40231740</v>
      </c>
      <c r="I1479" s="35">
        <v>40231740</v>
      </c>
      <c r="J1479" s="35" t="s">
        <v>34</v>
      </c>
      <c r="K1479" s="35">
        <v>5.6</v>
      </c>
      <c r="L1479" s="35">
        <v>24.6</v>
      </c>
    </row>
    <row r="1480" spans="1:12" x14ac:dyDescent="0.2">
      <c r="A1480" s="35">
        <v>69</v>
      </c>
      <c r="B1480" s="35">
        <v>69</v>
      </c>
      <c r="C1480" s="35" t="s">
        <v>201</v>
      </c>
      <c r="D1480" s="35" t="s">
        <v>16</v>
      </c>
      <c r="E1480" s="35">
        <v>4.5</v>
      </c>
      <c r="F1480" s="35">
        <v>3.77</v>
      </c>
      <c r="G1480" s="35">
        <v>40287884</v>
      </c>
      <c r="I1480" s="35">
        <v>40287884</v>
      </c>
      <c r="J1480" s="35" t="s">
        <v>34</v>
      </c>
      <c r="K1480" s="35">
        <v>5.6</v>
      </c>
      <c r="L1480" s="35">
        <v>24.8</v>
      </c>
    </row>
    <row r="1481" spans="1:12" x14ac:dyDescent="0.2">
      <c r="A1481" s="35">
        <v>70</v>
      </c>
      <c r="B1481" s="35">
        <v>70</v>
      </c>
      <c r="C1481" s="35" t="s">
        <v>200</v>
      </c>
      <c r="D1481" s="35" t="s">
        <v>16</v>
      </c>
      <c r="E1481" s="35">
        <v>4.5</v>
      </c>
      <c r="F1481" s="35">
        <v>3.77</v>
      </c>
      <c r="G1481" s="35">
        <v>40871348</v>
      </c>
      <c r="I1481" s="35">
        <v>40871348</v>
      </c>
      <c r="J1481" s="35" t="s">
        <v>34</v>
      </c>
      <c r="K1481" s="35">
        <v>5.7</v>
      </c>
      <c r="L1481" s="35">
        <v>26.6</v>
      </c>
    </row>
    <row r="1482" spans="1:12" x14ac:dyDescent="0.2">
      <c r="A1482" s="35">
        <v>71</v>
      </c>
      <c r="B1482" s="35">
        <v>71</v>
      </c>
      <c r="C1482" s="35" t="s">
        <v>199</v>
      </c>
      <c r="D1482" s="35" t="s">
        <v>16</v>
      </c>
      <c r="E1482" s="35">
        <v>4.5</v>
      </c>
      <c r="F1482" s="35">
        <v>3.77</v>
      </c>
      <c r="G1482" s="35">
        <v>39056428</v>
      </c>
      <c r="I1482" s="35">
        <v>39056428</v>
      </c>
      <c r="J1482" s="35" t="s">
        <v>35</v>
      </c>
      <c r="K1482" s="35">
        <v>5.4</v>
      </c>
      <c r="L1482" s="35">
        <v>21</v>
      </c>
    </row>
    <row r="1483" spans="1:12" x14ac:dyDescent="0.2">
      <c r="A1483" s="35">
        <v>72</v>
      </c>
      <c r="B1483" s="35">
        <v>72</v>
      </c>
      <c r="C1483" s="35" t="s">
        <v>198</v>
      </c>
      <c r="D1483" s="35" t="s">
        <v>16</v>
      </c>
      <c r="E1483" s="35">
        <v>4.5</v>
      </c>
      <c r="F1483" s="35">
        <v>3.77</v>
      </c>
      <c r="G1483" s="35">
        <v>35076768</v>
      </c>
      <c r="I1483" s="35">
        <v>35076768</v>
      </c>
      <c r="J1483" s="35" t="s">
        <v>36</v>
      </c>
      <c r="K1483" s="35">
        <v>4.9000000000000004</v>
      </c>
      <c r="L1483" s="35">
        <v>8.6</v>
      </c>
    </row>
    <row r="1484" spans="1:12" x14ac:dyDescent="0.2">
      <c r="A1484" s="35">
        <v>73</v>
      </c>
      <c r="B1484" s="35">
        <v>73</v>
      </c>
      <c r="C1484" s="35" t="s">
        <v>197</v>
      </c>
      <c r="D1484" s="35" t="s">
        <v>16</v>
      </c>
      <c r="E1484" s="35">
        <v>4.5</v>
      </c>
      <c r="F1484" s="35">
        <v>3.76</v>
      </c>
      <c r="G1484" s="35">
        <v>18301826</v>
      </c>
      <c r="I1484" s="35">
        <v>18301826</v>
      </c>
      <c r="J1484" s="35" t="s">
        <v>35</v>
      </c>
      <c r="K1484" s="35">
        <v>2.6</v>
      </c>
      <c r="L1484" s="35">
        <v>-43.3</v>
      </c>
    </row>
    <row r="1485" spans="1:12" x14ac:dyDescent="0.2">
      <c r="A1485" s="35">
        <v>74</v>
      </c>
      <c r="B1485" s="35">
        <v>74</v>
      </c>
      <c r="C1485" s="35" t="s">
        <v>196</v>
      </c>
      <c r="D1485" s="35" t="s">
        <v>16</v>
      </c>
      <c r="E1485" s="35">
        <v>4.5</v>
      </c>
      <c r="F1485" s="35">
        <v>3.76</v>
      </c>
      <c r="G1485" s="35">
        <v>12480782</v>
      </c>
      <c r="I1485" s="35">
        <v>12480782</v>
      </c>
      <c r="J1485" s="35" t="s">
        <v>35</v>
      </c>
      <c r="K1485" s="35">
        <v>1.7</v>
      </c>
      <c r="L1485" s="35">
        <v>-61.3</v>
      </c>
    </row>
    <row r="1487" spans="1:12" x14ac:dyDescent="0.2">
      <c r="A1487" s="35" t="s">
        <v>286</v>
      </c>
    </row>
    <row r="1489" spans="1:12" x14ac:dyDescent="0.2">
      <c r="B1489" s="35" t="s">
        <v>270</v>
      </c>
      <c r="C1489" s="35" t="s">
        <v>24</v>
      </c>
      <c r="D1489" s="35" t="s">
        <v>18</v>
      </c>
      <c r="E1489" s="35" t="s">
        <v>25</v>
      </c>
      <c r="F1489" s="35" t="s">
        <v>26</v>
      </c>
      <c r="G1489" s="35" t="s">
        <v>27</v>
      </c>
      <c r="H1489" s="35" t="s">
        <v>28</v>
      </c>
      <c r="I1489" s="35" t="s">
        <v>29</v>
      </c>
      <c r="J1489" s="35" t="s">
        <v>30</v>
      </c>
      <c r="K1489" s="35" t="s">
        <v>31</v>
      </c>
      <c r="L1489" s="35" t="s">
        <v>32</v>
      </c>
    </row>
    <row r="1490" spans="1:12" x14ac:dyDescent="0.2">
      <c r="A1490" s="35">
        <v>1</v>
      </c>
      <c r="B1490" s="35">
        <v>1</v>
      </c>
      <c r="C1490" s="35" t="s">
        <v>269</v>
      </c>
      <c r="D1490" s="35" t="s">
        <v>16</v>
      </c>
      <c r="E1490" s="35">
        <v>0</v>
      </c>
      <c r="H1490" s="35">
        <v>2673180.25</v>
      </c>
      <c r="J1490" s="35" t="s">
        <v>33</v>
      </c>
    </row>
    <row r="1491" spans="1:12" x14ac:dyDescent="0.2">
      <c r="A1491" s="35">
        <v>2</v>
      </c>
      <c r="B1491" s="35">
        <v>2</v>
      </c>
      <c r="C1491" s="35" t="s">
        <v>268</v>
      </c>
      <c r="D1491" s="35" t="s">
        <v>16</v>
      </c>
      <c r="E1491" s="35">
        <v>0.1</v>
      </c>
      <c r="F1491" s="35">
        <v>2.36</v>
      </c>
      <c r="G1491" s="35">
        <v>117701.734</v>
      </c>
      <c r="H1491" s="35">
        <v>2589098.75</v>
      </c>
      <c r="I1491" s="35">
        <v>0.20499999999999999</v>
      </c>
      <c r="J1491" s="35" t="s">
        <v>34</v>
      </c>
      <c r="K1491" s="35">
        <v>0.1</v>
      </c>
      <c r="L1491" s="35">
        <v>-1</v>
      </c>
    </row>
    <row r="1492" spans="1:12" x14ac:dyDescent="0.2">
      <c r="A1492" s="35">
        <v>3</v>
      </c>
      <c r="B1492" s="35">
        <v>3</v>
      </c>
      <c r="C1492" s="35" t="s">
        <v>267</v>
      </c>
      <c r="D1492" s="35" t="s">
        <v>16</v>
      </c>
      <c r="E1492" s="35">
        <v>0.5</v>
      </c>
      <c r="F1492" s="35">
        <v>2.36</v>
      </c>
      <c r="G1492" s="35">
        <v>550193</v>
      </c>
      <c r="H1492" s="35">
        <v>2577828</v>
      </c>
      <c r="I1492" s="35">
        <v>0.96</v>
      </c>
      <c r="J1492" s="35" t="s">
        <v>34</v>
      </c>
      <c r="K1492" s="35">
        <v>0.5</v>
      </c>
      <c r="L1492" s="35">
        <v>5</v>
      </c>
    </row>
    <row r="1493" spans="1:12" x14ac:dyDescent="0.2">
      <c r="A1493" s="35">
        <v>4</v>
      </c>
      <c r="B1493" s="35">
        <v>4</v>
      </c>
      <c r="C1493" s="35" t="s">
        <v>266</v>
      </c>
      <c r="D1493" s="35" t="s">
        <v>16</v>
      </c>
      <c r="E1493" s="35">
        <v>1</v>
      </c>
      <c r="F1493" s="35">
        <v>2.33</v>
      </c>
      <c r="G1493" s="35">
        <v>1072341.375</v>
      </c>
      <c r="H1493" s="35">
        <v>2605392.25</v>
      </c>
      <c r="I1493" s="35">
        <v>1.8520000000000001</v>
      </c>
      <c r="J1493" s="35" t="s">
        <v>34</v>
      </c>
      <c r="K1493" s="35">
        <v>1</v>
      </c>
      <c r="L1493" s="35">
        <v>2.7</v>
      </c>
    </row>
    <row r="1494" spans="1:12" x14ac:dyDescent="0.2">
      <c r="A1494" s="35">
        <v>5</v>
      </c>
      <c r="B1494" s="35">
        <v>5</v>
      </c>
      <c r="C1494" s="35" t="s">
        <v>265</v>
      </c>
      <c r="D1494" s="35" t="s">
        <v>16</v>
      </c>
      <c r="E1494" s="35">
        <v>5</v>
      </c>
      <c r="F1494" s="35">
        <v>2.35</v>
      </c>
      <c r="G1494" s="35">
        <v>4593641.5</v>
      </c>
      <c r="H1494" s="35">
        <v>2329475</v>
      </c>
      <c r="I1494" s="35">
        <v>8.8740000000000006</v>
      </c>
      <c r="J1494" s="35" t="s">
        <v>34</v>
      </c>
      <c r="K1494" s="35">
        <v>5</v>
      </c>
      <c r="L1494" s="35">
        <v>-0.4</v>
      </c>
    </row>
    <row r="1495" spans="1:12" x14ac:dyDescent="0.2">
      <c r="A1495" s="35">
        <v>6</v>
      </c>
      <c r="B1495" s="35">
        <v>6</v>
      </c>
      <c r="C1495" s="35" t="s">
        <v>264</v>
      </c>
      <c r="D1495" s="35" t="s">
        <v>16</v>
      </c>
      <c r="E1495" s="35">
        <v>10</v>
      </c>
      <c r="F1495" s="35">
        <v>2.35</v>
      </c>
      <c r="G1495" s="35">
        <v>8207417.5</v>
      </c>
      <c r="H1495" s="35">
        <v>2137846.5</v>
      </c>
      <c r="I1495" s="35">
        <v>17.276</v>
      </c>
      <c r="J1495" s="35" t="s">
        <v>34</v>
      </c>
      <c r="K1495" s="35">
        <v>9.6999999999999993</v>
      </c>
      <c r="L1495" s="35">
        <v>-2.8</v>
      </c>
    </row>
    <row r="1496" spans="1:12" x14ac:dyDescent="0.2">
      <c r="A1496" s="35">
        <v>7</v>
      </c>
      <c r="B1496" s="35">
        <v>7</v>
      </c>
      <c r="C1496" s="35" t="s">
        <v>263</v>
      </c>
      <c r="D1496" s="35" t="s">
        <v>16</v>
      </c>
      <c r="E1496" s="35">
        <v>50</v>
      </c>
      <c r="H1496" s="35">
        <v>1800500.375</v>
      </c>
    </row>
    <row r="1497" spans="1:12" x14ac:dyDescent="0.2">
      <c r="A1497" s="35">
        <v>8</v>
      </c>
      <c r="B1497" s="35">
        <v>8</v>
      </c>
      <c r="C1497" s="35" t="s">
        <v>262</v>
      </c>
      <c r="D1497" s="35" t="s">
        <v>16</v>
      </c>
      <c r="E1497" s="35">
        <v>100</v>
      </c>
      <c r="J1497" s="35" t="s">
        <v>43</v>
      </c>
    </row>
    <row r="1498" spans="1:12" x14ac:dyDescent="0.2">
      <c r="A1498" s="35">
        <v>9</v>
      </c>
      <c r="B1498" s="35">
        <v>9</v>
      </c>
      <c r="C1498" s="35" t="s">
        <v>261</v>
      </c>
      <c r="D1498" s="35" t="s">
        <v>37</v>
      </c>
      <c r="H1498" s="35">
        <v>100.72499999999999</v>
      </c>
      <c r="J1498" s="35" t="s">
        <v>33</v>
      </c>
    </row>
    <row r="1499" spans="1:12" x14ac:dyDescent="0.2">
      <c r="A1499" s="35">
        <v>10</v>
      </c>
      <c r="B1499" s="35">
        <v>10</v>
      </c>
      <c r="C1499" s="35" t="s">
        <v>260</v>
      </c>
      <c r="D1499" s="35" t="s">
        <v>37</v>
      </c>
      <c r="F1499" s="35">
        <v>2.29</v>
      </c>
      <c r="G1499" s="35">
        <v>437646.34399999998</v>
      </c>
      <c r="H1499" s="35">
        <v>1804514.875</v>
      </c>
      <c r="I1499" s="35">
        <v>1.091</v>
      </c>
      <c r="J1499" s="35" t="s">
        <v>34</v>
      </c>
      <c r="K1499" s="35">
        <v>0.6</v>
      </c>
    </row>
    <row r="1500" spans="1:12" x14ac:dyDescent="0.2">
      <c r="A1500" s="35">
        <v>11</v>
      </c>
      <c r="B1500" s="35">
        <v>11</v>
      </c>
      <c r="C1500" s="35" t="s">
        <v>259</v>
      </c>
      <c r="D1500" s="35" t="s">
        <v>37</v>
      </c>
      <c r="F1500" s="35">
        <v>2.31</v>
      </c>
      <c r="G1500" s="35">
        <v>435974.46899999998</v>
      </c>
      <c r="H1500" s="35">
        <v>1717308.5</v>
      </c>
      <c r="I1500" s="35">
        <v>1.1419999999999999</v>
      </c>
      <c r="J1500" s="35" t="s">
        <v>34</v>
      </c>
      <c r="K1500" s="35">
        <v>0.6</v>
      </c>
    </row>
    <row r="1501" spans="1:12" x14ac:dyDescent="0.2">
      <c r="A1501" s="35">
        <v>12</v>
      </c>
      <c r="B1501" s="35">
        <v>12</v>
      </c>
      <c r="C1501" s="35" t="s">
        <v>258</v>
      </c>
      <c r="D1501" s="35" t="s">
        <v>37</v>
      </c>
      <c r="F1501" s="35">
        <v>2.31</v>
      </c>
      <c r="G1501" s="35">
        <v>462844.71899999998</v>
      </c>
      <c r="H1501" s="35">
        <v>1779969.625</v>
      </c>
      <c r="I1501" s="35">
        <v>1.17</v>
      </c>
      <c r="J1501" s="35" t="s">
        <v>34</v>
      </c>
      <c r="K1501" s="35">
        <v>0.6</v>
      </c>
    </row>
    <row r="1502" spans="1:12" x14ac:dyDescent="0.2">
      <c r="A1502" s="35">
        <v>13</v>
      </c>
      <c r="B1502" s="35">
        <v>13</v>
      </c>
      <c r="C1502" s="35" t="s">
        <v>257</v>
      </c>
      <c r="D1502" s="35" t="s">
        <v>37</v>
      </c>
      <c r="F1502" s="35">
        <v>2.31</v>
      </c>
      <c r="G1502" s="35">
        <v>439543.90600000002</v>
      </c>
      <c r="H1502" s="35">
        <v>1761102.375</v>
      </c>
      <c r="I1502" s="35">
        <v>1.123</v>
      </c>
      <c r="J1502" s="35" t="s">
        <v>34</v>
      </c>
      <c r="K1502" s="35">
        <v>0.6</v>
      </c>
    </row>
    <row r="1503" spans="1:12" x14ac:dyDescent="0.2">
      <c r="A1503" s="35">
        <v>14</v>
      </c>
      <c r="B1503" s="35">
        <v>14</v>
      </c>
      <c r="C1503" s="35" t="s">
        <v>256</v>
      </c>
      <c r="D1503" s="35" t="s">
        <v>37</v>
      </c>
      <c r="F1503" s="35">
        <v>2.29</v>
      </c>
      <c r="G1503" s="35">
        <v>456878.46899999998</v>
      </c>
      <c r="H1503" s="35">
        <v>1684825</v>
      </c>
      <c r="I1503" s="35">
        <v>1.22</v>
      </c>
      <c r="J1503" s="35" t="s">
        <v>34</v>
      </c>
      <c r="K1503" s="35">
        <v>0.7</v>
      </c>
    </row>
    <row r="1504" spans="1:12" x14ac:dyDescent="0.2">
      <c r="A1504" s="35">
        <v>15</v>
      </c>
      <c r="B1504" s="35">
        <v>15</v>
      </c>
      <c r="C1504" s="35" t="s">
        <v>255</v>
      </c>
      <c r="D1504" s="35" t="s">
        <v>37</v>
      </c>
      <c r="F1504" s="35">
        <v>2.36</v>
      </c>
      <c r="G1504" s="35">
        <v>34548.065999999999</v>
      </c>
      <c r="H1504" s="35">
        <v>159000.65599999999</v>
      </c>
      <c r="I1504" s="35">
        <v>0.97799999999999998</v>
      </c>
      <c r="J1504" s="35" t="s">
        <v>34</v>
      </c>
      <c r="K1504" s="35">
        <v>0.5</v>
      </c>
    </row>
    <row r="1505" spans="1:11" x14ac:dyDescent="0.2">
      <c r="A1505" s="35">
        <v>16</v>
      </c>
      <c r="B1505" s="35">
        <v>16</v>
      </c>
      <c r="C1505" s="35" t="s">
        <v>254</v>
      </c>
      <c r="D1505" s="35" t="s">
        <v>37</v>
      </c>
      <c r="F1505" s="35">
        <v>2.34</v>
      </c>
      <c r="G1505" s="35">
        <v>172675.03099999999</v>
      </c>
      <c r="H1505" s="35">
        <v>1923155.625</v>
      </c>
      <c r="I1505" s="35">
        <v>0.40400000000000003</v>
      </c>
      <c r="J1505" s="35" t="s">
        <v>34</v>
      </c>
      <c r="K1505" s="35">
        <v>0.2</v>
      </c>
    </row>
    <row r="1506" spans="1:11" x14ac:dyDescent="0.2">
      <c r="A1506" s="35">
        <v>17</v>
      </c>
      <c r="B1506" s="35">
        <v>17</v>
      </c>
      <c r="C1506" s="35" t="s">
        <v>253</v>
      </c>
      <c r="D1506" s="35" t="s">
        <v>37</v>
      </c>
      <c r="F1506" s="35">
        <v>2.3199999999999998</v>
      </c>
      <c r="G1506" s="35">
        <v>149555.90599999999</v>
      </c>
      <c r="H1506" s="35">
        <v>1926823.625</v>
      </c>
      <c r="I1506" s="35">
        <v>0.34899999999999998</v>
      </c>
      <c r="J1506" s="35" t="s">
        <v>34</v>
      </c>
      <c r="K1506" s="35">
        <v>0.2</v>
      </c>
    </row>
    <row r="1507" spans="1:11" x14ac:dyDescent="0.2">
      <c r="A1507" s="35">
        <v>18</v>
      </c>
      <c r="B1507" s="35">
        <v>18</v>
      </c>
      <c r="C1507" s="35" t="s">
        <v>252</v>
      </c>
      <c r="D1507" s="35" t="s">
        <v>37</v>
      </c>
      <c r="F1507" s="35">
        <v>2.34</v>
      </c>
      <c r="G1507" s="35">
        <v>133534.625</v>
      </c>
      <c r="H1507" s="35">
        <v>1908392</v>
      </c>
      <c r="I1507" s="35">
        <v>0.315</v>
      </c>
      <c r="J1507" s="35" t="s">
        <v>34</v>
      </c>
      <c r="K1507" s="35">
        <v>0.2</v>
      </c>
    </row>
    <row r="1508" spans="1:11" x14ac:dyDescent="0.2">
      <c r="A1508" s="35">
        <v>19</v>
      </c>
      <c r="B1508" s="35">
        <v>19</v>
      </c>
      <c r="C1508" s="35" t="s">
        <v>251</v>
      </c>
      <c r="D1508" s="35" t="s">
        <v>37</v>
      </c>
      <c r="F1508" s="35">
        <v>2.34</v>
      </c>
      <c r="G1508" s="35">
        <v>149301.5</v>
      </c>
      <c r="H1508" s="35">
        <v>1791343.625</v>
      </c>
      <c r="I1508" s="35">
        <v>0.375</v>
      </c>
      <c r="J1508" s="35" t="s">
        <v>34</v>
      </c>
      <c r="K1508" s="35">
        <v>0.2</v>
      </c>
    </row>
    <row r="1509" spans="1:11" x14ac:dyDescent="0.2">
      <c r="A1509" s="35">
        <v>20</v>
      </c>
      <c r="B1509" s="35">
        <v>20</v>
      </c>
      <c r="C1509" s="35" t="s">
        <v>250</v>
      </c>
      <c r="D1509" s="35" t="s">
        <v>37</v>
      </c>
      <c r="F1509" s="35">
        <v>2.34</v>
      </c>
      <c r="G1509" s="35">
        <v>157077.06299999999</v>
      </c>
      <c r="H1509" s="35">
        <v>1870459.25</v>
      </c>
      <c r="I1509" s="35">
        <v>0.378</v>
      </c>
      <c r="J1509" s="35" t="s">
        <v>34</v>
      </c>
      <c r="K1509" s="35">
        <v>0.2</v>
      </c>
    </row>
    <row r="1510" spans="1:11" x14ac:dyDescent="0.2">
      <c r="A1510" s="35">
        <v>21</v>
      </c>
      <c r="B1510" s="35">
        <v>21</v>
      </c>
      <c r="C1510" s="35" t="s">
        <v>249</v>
      </c>
      <c r="D1510" s="35" t="s">
        <v>37</v>
      </c>
      <c r="F1510" s="35">
        <v>2.31</v>
      </c>
      <c r="G1510" s="35">
        <v>168177.375</v>
      </c>
      <c r="H1510" s="35">
        <v>1888330</v>
      </c>
      <c r="I1510" s="35">
        <v>0.40100000000000002</v>
      </c>
      <c r="J1510" s="35" t="s">
        <v>34</v>
      </c>
      <c r="K1510" s="35">
        <v>0.2</v>
      </c>
    </row>
    <row r="1511" spans="1:11" x14ac:dyDescent="0.2">
      <c r="A1511" s="35">
        <v>22</v>
      </c>
      <c r="B1511" s="35">
        <v>22</v>
      </c>
      <c r="C1511" s="35" t="s">
        <v>248</v>
      </c>
      <c r="D1511" s="35" t="s">
        <v>37</v>
      </c>
      <c r="F1511" s="35">
        <v>2.2799999999999998</v>
      </c>
      <c r="G1511" s="35">
        <v>540574</v>
      </c>
      <c r="H1511" s="35">
        <v>2129682.5</v>
      </c>
      <c r="I1511" s="35">
        <v>1.1419999999999999</v>
      </c>
      <c r="J1511" s="35" t="s">
        <v>35</v>
      </c>
      <c r="K1511" s="35">
        <v>0.6</v>
      </c>
    </row>
    <row r="1512" spans="1:11" x14ac:dyDescent="0.2">
      <c r="A1512" s="35">
        <v>23</v>
      </c>
      <c r="B1512" s="35">
        <v>23</v>
      </c>
      <c r="C1512" s="35" t="s">
        <v>247</v>
      </c>
      <c r="D1512" s="35" t="s">
        <v>37</v>
      </c>
      <c r="F1512" s="35">
        <v>2.2799999999999998</v>
      </c>
      <c r="G1512" s="35">
        <v>574328.56299999997</v>
      </c>
      <c r="H1512" s="35">
        <v>2157024.75</v>
      </c>
      <c r="I1512" s="35">
        <v>1.198</v>
      </c>
      <c r="J1512" s="35" t="s">
        <v>35</v>
      </c>
      <c r="K1512" s="35">
        <v>0.7</v>
      </c>
    </row>
    <row r="1513" spans="1:11" x14ac:dyDescent="0.2">
      <c r="A1513" s="35">
        <v>24</v>
      </c>
      <c r="B1513" s="35">
        <v>24</v>
      </c>
      <c r="C1513" s="35" t="s">
        <v>246</v>
      </c>
      <c r="D1513" s="35" t="s">
        <v>37</v>
      </c>
      <c r="F1513" s="35">
        <v>2.2400000000000002</v>
      </c>
      <c r="G1513" s="35">
        <v>563047.68799999997</v>
      </c>
      <c r="H1513" s="35">
        <v>2222638.25</v>
      </c>
      <c r="I1513" s="35">
        <v>1.1399999999999999</v>
      </c>
      <c r="J1513" s="35" t="s">
        <v>34</v>
      </c>
      <c r="K1513" s="35">
        <v>0.6</v>
      </c>
    </row>
    <row r="1514" spans="1:11" x14ac:dyDescent="0.2">
      <c r="A1514" s="35">
        <v>25</v>
      </c>
      <c r="B1514" s="35">
        <v>25</v>
      </c>
      <c r="C1514" s="35" t="s">
        <v>245</v>
      </c>
      <c r="D1514" s="35" t="s">
        <v>37</v>
      </c>
      <c r="F1514" s="35">
        <v>2.27</v>
      </c>
      <c r="G1514" s="35">
        <v>590814.5</v>
      </c>
      <c r="H1514" s="35">
        <v>2206933.75</v>
      </c>
      <c r="I1514" s="35">
        <v>1.2050000000000001</v>
      </c>
      <c r="J1514" s="35" t="s">
        <v>34</v>
      </c>
      <c r="K1514" s="35">
        <v>0.7</v>
      </c>
    </row>
    <row r="1515" spans="1:11" x14ac:dyDescent="0.2">
      <c r="A1515" s="35">
        <v>26</v>
      </c>
      <c r="B1515" s="35">
        <v>26</v>
      </c>
      <c r="C1515" s="35" t="s">
        <v>244</v>
      </c>
      <c r="D1515" s="35" t="s">
        <v>37</v>
      </c>
      <c r="F1515" s="35">
        <v>2.27</v>
      </c>
      <c r="G1515" s="35">
        <v>586967.81299999997</v>
      </c>
      <c r="H1515" s="35">
        <v>2177578</v>
      </c>
      <c r="I1515" s="35">
        <v>1.2130000000000001</v>
      </c>
      <c r="J1515" s="35" t="s">
        <v>35</v>
      </c>
      <c r="K1515" s="35">
        <v>0.7</v>
      </c>
    </row>
    <row r="1516" spans="1:11" x14ac:dyDescent="0.2">
      <c r="A1516" s="35">
        <v>27</v>
      </c>
      <c r="B1516" s="35">
        <v>27</v>
      </c>
      <c r="C1516" s="35" t="s">
        <v>243</v>
      </c>
      <c r="D1516" s="35" t="s">
        <v>37</v>
      </c>
      <c r="F1516" s="35">
        <v>2.2400000000000002</v>
      </c>
      <c r="G1516" s="35">
        <v>617350.18799999997</v>
      </c>
      <c r="H1516" s="35">
        <v>2186597.5</v>
      </c>
      <c r="I1516" s="35">
        <v>1.2709999999999999</v>
      </c>
      <c r="J1516" s="35" t="s">
        <v>34</v>
      </c>
      <c r="K1516" s="35">
        <v>0.7</v>
      </c>
    </row>
    <row r="1517" spans="1:11" x14ac:dyDescent="0.2">
      <c r="A1517" s="35">
        <v>28</v>
      </c>
      <c r="B1517" s="35">
        <v>28</v>
      </c>
      <c r="C1517" s="35" t="s">
        <v>242</v>
      </c>
      <c r="D1517" s="35" t="s">
        <v>37</v>
      </c>
      <c r="F1517" s="35">
        <v>2.1</v>
      </c>
      <c r="G1517" s="35">
        <v>874747.5</v>
      </c>
      <c r="H1517" s="35">
        <v>2288032</v>
      </c>
      <c r="I1517" s="35">
        <v>1.72</v>
      </c>
      <c r="J1517" s="35" t="s">
        <v>34</v>
      </c>
      <c r="K1517" s="35">
        <v>1</v>
      </c>
    </row>
    <row r="1518" spans="1:11" x14ac:dyDescent="0.2">
      <c r="A1518" s="35">
        <v>29</v>
      </c>
      <c r="B1518" s="35">
        <v>29</v>
      </c>
      <c r="C1518" s="35" t="s">
        <v>241</v>
      </c>
      <c r="D1518" s="35" t="s">
        <v>37</v>
      </c>
      <c r="F1518" s="35">
        <v>2.12</v>
      </c>
      <c r="G1518" s="35">
        <v>764547.625</v>
      </c>
      <c r="H1518" s="35">
        <v>2265691.25</v>
      </c>
      <c r="I1518" s="35">
        <v>1.5189999999999999</v>
      </c>
      <c r="J1518" s="35" t="s">
        <v>34</v>
      </c>
      <c r="K1518" s="35">
        <v>0.8</v>
      </c>
    </row>
    <row r="1519" spans="1:11" x14ac:dyDescent="0.2">
      <c r="A1519" s="35">
        <v>30</v>
      </c>
      <c r="B1519" s="35">
        <v>30</v>
      </c>
      <c r="C1519" s="35" t="s">
        <v>240</v>
      </c>
      <c r="D1519" s="35" t="s">
        <v>37</v>
      </c>
      <c r="F1519" s="35">
        <v>2.15</v>
      </c>
      <c r="G1519" s="35">
        <v>689924.18799999997</v>
      </c>
      <c r="H1519" s="35">
        <v>2268148</v>
      </c>
      <c r="I1519" s="35">
        <v>1.369</v>
      </c>
      <c r="J1519" s="35" t="s">
        <v>34</v>
      </c>
      <c r="K1519" s="35">
        <v>0.8</v>
      </c>
    </row>
    <row r="1520" spans="1:11" x14ac:dyDescent="0.2">
      <c r="A1520" s="35">
        <v>31</v>
      </c>
      <c r="B1520" s="35">
        <v>31</v>
      </c>
      <c r="C1520" s="35" t="s">
        <v>239</v>
      </c>
      <c r="D1520" s="35" t="s">
        <v>37</v>
      </c>
      <c r="F1520" s="35">
        <v>2.08</v>
      </c>
      <c r="G1520" s="35">
        <v>694445.56299999997</v>
      </c>
      <c r="H1520" s="35">
        <v>2279637.5</v>
      </c>
      <c r="I1520" s="35">
        <v>1.371</v>
      </c>
      <c r="J1520" s="35" t="s">
        <v>34</v>
      </c>
      <c r="K1520" s="35">
        <v>0.8</v>
      </c>
    </row>
    <row r="1521" spans="1:11" x14ac:dyDescent="0.2">
      <c r="A1521" s="35">
        <v>32</v>
      </c>
      <c r="B1521" s="35">
        <v>32</v>
      </c>
      <c r="C1521" s="35" t="s">
        <v>238</v>
      </c>
      <c r="D1521" s="35" t="s">
        <v>37</v>
      </c>
      <c r="F1521" s="35">
        <v>2.14</v>
      </c>
      <c r="G1521" s="35">
        <v>654356.18799999997</v>
      </c>
      <c r="H1521" s="35">
        <v>2268595.5</v>
      </c>
      <c r="I1521" s="35">
        <v>1.298</v>
      </c>
      <c r="J1521" s="35" t="s">
        <v>34</v>
      </c>
      <c r="K1521" s="35">
        <v>0.7</v>
      </c>
    </row>
    <row r="1522" spans="1:11" x14ac:dyDescent="0.2">
      <c r="A1522" s="35">
        <v>33</v>
      </c>
      <c r="B1522" s="35">
        <v>33</v>
      </c>
      <c r="C1522" s="35" t="s">
        <v>237</v>
      </c>
      <c r="D1522" s="35" t="s">
        <v>37</v>
      </c>
      <c r="H1522" s="35">
        <v>2324901.5</v>
      </c>
      <c r="J1522" s="35" t="s">
        <v>33</v>
      </c>
    </row>
    <row r="1523" spans="1:11" x14ac:dyDescent="0.2">
      <c r="A1523" s="35">
        <v>34</v>
      </c>
      <c r="B1523" s="35">
        <v>34</v>
      </c>
      <c r="C1523" s="35" t="s">
        <v>236</v>
      </c>
      <c r="D1523" s="35" t="s">
        <v>37</v>
      </c>
      <c r="H1523" s="35">
        <v>104.657</v>
      </c>
      <c r="J1523" s="35" t="s">
        <v>33</v>
      </c>
    </row>
    <row r="1524" spans="1:11" x14ac:dyDescent="0.2">
      <c r="A1524" s="35">
        <v>35</v>
      </c>
      <c r="B1524" s="35">
        <v>35</v>
      </c>
      <c r="C1524" s="35" t="s">
        <v>235</v>
      </c>
      <c r="D1524" s="35" t="s">
        <v>37</v>
      </c>
      <c r="F1524" s="35">
        <v>2.31</v>
      </c>
      <c r="G1524" s="35">
        <v>430930.75</v>
      </c>
      <c r="H1524" s="35">
        <v>2285303.75</v>
      </c>
      <c r="I1524" s="35">
        <v>0.84899999999999998</v>
      </c>
      <c r="J1524" s="35" t="s">
        <v>34</v>
      </c>
      <c r="K1524" s="35">
        <v>0.5</v>
      </c>
    </row>
    <row r="1525" spans="1:11" x14ac:dyDescent="0.2">
      <c r="A1525" s="35">
        <v>36</v>
      </c>
      <c r="B1525" s="35">
        <v>36</v>
      </c>
      <c r="C1525" s="35" t="s">
        <v>234</v>
      </c>
      <c r="D1525" s="35" t="s">
        <v>37</v>
      </c>
      <c r="F1525" s="35">
        <v>2.3199999999999998</v>
      </c>
      <c r="G1525" s="35">
        <v>345383.43800000002</v>
      </c>
      <c r="H1525" s="35">
        <v>2387976.25</v>
      </c>
      <c r="I1525" s="35">
        <v>0.65100000000000002</v>
      </c>
      <c r="J1525" s="35" t="s">
        <v>34</v>
      </c>
      <c r="K1525" s="35">
        <v>0.4</v>
      </c>
    </row>
    <row r="1526" spans="1:11" x14ac:dyDescent="0.2">
      <c r="A1526" s="35">
        <v>37</v>
      </c>
      <c r="B1526" s="35">
        <v>37</v>
      </c>
      <c r="C1526" s="35" t="s">
        <v>233</v>
      </c>
      <c r="D1526" s="35" t="s">
        <v>37</v>
      </c>
      <c r="F1526" s="35">
        <v>2.3199999999999998</v>
      </c>
      <c r="G1526" s="35">
        <v>357109.375</v>
      </c>
      <c r="H1526" s="35">
        <v>2301931</v>
      </c>
      <c r="I1526" s="35">
        <v>0.69799999999999995</v>
      </c>
      <c r="J1526" s="35" t="s">
        <v>34</v>
      </c>
      <c r="K1526" s="35">
        <v>0.4</v>
      </c>
    </row>
    <row r="1527" spans="1:11" x14ac:dyDescent="0.2">
      <c r="A1527" s="35">
        <v>38</v>
      </c>
      <c r="B1527" s="35">
        <v>38</v>
      </c>
      <c r="C1527" s="35" t="s">
        <v>232</v>
      </c>
      <c r="D1527" s="35" t="s">
        <v>37</v>
      </c>
      <c r="F1527" s="35">
        <v>2.29</v>
      </c>
      <c r="G1527" s="35">
        <v>377048.59399999998</v>
      </c>
      <c r="H1527" s="35">
        <v>2407664.25</v>
      </c>
      <c r="I1527" s="35">
        <v>0.70499999999999996</v>
      </c>
      <c r="J1527" s="35" t="s">
        <v>34</v>
      </c>
      <c r="K1527" s="35">
        <v>0.4</v>
      </c>
    </row>
    <row r="1528" spans="1:11" x14ac:dyDescent="0.2">
      <c r="A1528" s="35">
        <v>39</v>
      </c>
      <c r="B1528" s="35">
        <v>39</v>
      </c>
      <c r="C1528" s="35" t="s">
        <v>231</v>
      </c>
      <c r="D1528" s="35" t="s">
        <v>37</v>
      </c>
      <c r="F1528" s="35">
        <v>2.3199999999999998</v>
      </c>
      <c r="G1528" s="35">
        <v>342895.46899999998</v>
      </c>
      <c r="H1528" s="35">
        <v>2413826.75</v>
      </c>
      <c r="I1528" s="35">
        <v>0.63900000000000001</v>
      </c>
      <c r="J1528" s="35" t="s">
        <v>34</v>
      </c>
      <c r="K1528" s="35">
        <v>0.3</v>
      </c>
    </row>
    <row r="1529" spans="1:11" x14ac:dyDescent="0.2">
      <c r="A1529" s="35">
        <v>40</v>
      </c>
      <c r="B1529" s="35">
        <v>40</v>
      </c>
      <c r="C1529" s="35" t="s">
        <v>230</v>
      </c>
      <c r="D1529" s="35" t="s">
        <v>37</v>
      </c>
      <c r="F1529" s="35">
        <v>2.31</v>
      </c>
      <c r="G1529" s="35">
        <v>328484.78100000002</v>
      </c>
      <c r="H1529" s="35">
        <v>2336416</v>
      </c>
      <c r="I1529" s="35">
        <v>0.63300000000000001</v>
      </c>
      <c r="J1529" s="35" t="s">
        <v>34</v>
      </c>
      <c r="K1529" s="35">
        <v>0.3</v>
      </c>
    </row>
    <row r="1530" spans="1:11" x14ac:dyDescent="0.2">
      <c r="A1530" s="35">
        <v>41</v>
      </c>
      <c r="B1530" s="35">
        <v>41</v>
      </c>
      <c r="C1530" s="35" t="s">
        <v>229</v>
      </c>
      <c r="D1530" s="35" t="s">
        <v>37</v>
      </c>
      <c r="F1530" s="35">
        <v>2.23</v>
      </c>
      <c r="G1530" s="35">
        <v>982276.75</v>
      </c>
      <c r="H1530" s="35">
        <v>2209466.75</v>
      </c>
      <c r="I1530" s="35">
        <v>2.0009999999999999</v>
      </c>
      <c r="J1530" s="35" t="s">
        <v>34</v>
      </c>
      <c r="K1530" s="35">
        <v>1.1000000000000001</v>
      </c>
    </row>
    <row r="1531" spans="1:11" x14ac:dyDescent="0.2">
      <c r="A1531" s="35">
        <v>42</v>
      </c>
      <c r="B1531" s="35">
        <v>42</v>
      </c>
      <c r="C1531" s="35" t="s">
        <v>228</v>
      </c>
      <c r="D1531" s="35" t="s">
        <v>37</v>
      </c>
      <c r="F1531" s="35">
        <v>2.25</v>
      </c>
      <c r="G1531" s="35">
        <v>975498.68799999997</v>
      </c>
      <c r="H1531" s="35">
        <v>2157242</v>
      </c>
      <c r="I1531" s="35">
        <v>2.0350000000000001</v>
      </c>
      <c r="J1531" s="35" t="s">
        <v>35</v>
      </c>
      <c r="K1531" s="35">
        <v>1.1000000000000001</v>
      </c>
    </row>
    <row r="1532" spans="1:11" x14ac:dyDescent="0.2">
      <c r="A1532" s="35">
        <v>43</v>
      </c>
      <c r="B1532" s="35">
        <v>43</v>
      </c>
      <c r="C1532" s="35" t="s">
        <v>227</v>
      </c>
      <c r="D1532" s="35" t="s">
        <v>37</v>
      </c>
      <c r="F1532" s="35">
        <v>2.2400000000000002</v>
      </c>
      <c r="G1532" s="35">
        <v>979838.93799999997</v>
      </c>
      <c r="H1532" s="35">
        <v>2144619.5</v>
      </c>
      <c r="I1532" s="35">
        <v>2.056</v>
      </c>
      <c r="J1532" s="35" t="s">
        <v>38</v>
      </c>
      <c r="K1532" s="35">
        <v>1.1000000000000001</v>
      </c>
    </row>
    <row r="1533" spans="1:11" x14ac:dyDescent="0.2">
      <c r="A1533" s="35">
        <v>44</v>
      </c>
      <c r="B1533" s="35">
        <v>44</v>
      </c>
      <c r="C1533" s="35" t="s">
        <v>226</v>
      </c>
      <c r="D1533" s="35" t="s">
        <v>37</v>
      </c>
      <c r="F1533" s="35">
        <v>2.23</v>
      </c>
      <c r="G1533" s="35">
        <v>953037.56299999997</v>
      </c>
      <c r="H1533" s="35">
        <v>2198548.5</v>
      </c>
      <c r="I1533" s="35">
        <v>1.9510000000000001</v>
      </c>
      <c r="J1533" s="35" t="s">
        <v>34</v>
      </c>
      <c r="K1533" s="35">
        <v>1.1000000000000001</v>
      </c>
    </row>
    <row r="1534" spans="1:11" x14ac:dyDescent="0.2">
      <c r="A1534" s="35">
        <v>45</v>
      </c>
      <c r="B1534" s="35">
        <v>45</v>
      </c>
      <c r="C1534" s="35" t="s">
        <v>225</v>
      </c>
      <c r="D1534" s="35" t="s">
        <v>37</v>
      </c>
      <c r="F1534" s="35">
        <v>2.27</v>
      </c>
      <c r="G1534" s="35">
        <v>869350</v>
      </c>
      <c r="H1534" s="35">
        <v>2135357.75</v>
      </c>
      <c r="I1534" s="35">
        <v>1.8320000000000001</v>
      </c>
      <c r="J1534" s="35" t="s">
        <v>35</v>
      </c>
      <c r="K1534" s="35">
        <v>1</v>
      </c>
    </row>
    <row r="1535" spans="1:11" x14ac:dyDescent="0.2">
      <c r="A1535" s="35">
        <v>46</v>
      </c>
      <c r="B1535" s="35">
        <v>46</v>
      </c>
      <c r="C1535" s="35" t="s">
        <v>224</v>
      </c>
      <c r="D1535" s="35" t="s">
        <v>37</v>
      </c>
      <c r="F1535" s="35">
        <v>2.25</v>
      </c>
      <c r="G1535" s="35">
        <v>876524.93799999997</v>
      </c>
      <c r="H1535" s="35">
        <v>2140751.25</v>
      </c>
      <c r="I1535" s="35">
        <v>1.843</v>
      </c>
      <c r="J1535" s="35" t="s">
        <v>35</v>
      </c>
      <c r="K1535" s="35">
        <v>1</v>
      </c>
    </row>
    <row r="1536" spans="1:11" x14ac:dyDescent="0.2">
      <c r="A1536" s="35">
        <v>47</v>
      </c>
      <c r="B1536" s="35">
        <v>47</v>
      </c>
      <c r="C1536" s="35" t="s">
        <v>223</v>
      </c>
      <c r="D1536" s="35" t="s">
        <v>37</v>
      </c>
      <c r="F1536" s="35">
        <v>2.25</v>
      </c>
      <c r="G1536" s="35">
        <v>379311</v>
      </c>
      <c r="H1536" s="35">
        <v>2267370.75</v>
      </c>
      <c r="I1536" s="35">
        <v>0.753</v>
      </c>
      <c r="J1536" s="35" t="s">
        <v>34</v>
      </c>
      <c r="K1536" s="35">
        <v>0.4</v>
      </c>
    </row>
    <row r="1537" spans="1:11" x14ac:dyDescent="0.2">
      <c r="A1537" s="35">
        <v>48</v>
      </c>
      <c r="B1537" s="35">
        <v>48</v>
      </c>
      <c r="C1537" s="35" t="s">
        <v>222</v>
      </c>
      <c r="D1537" s="35" t="s">
        <v>37</v>
      </c>
      <c r="F1537" s="35">
        <v>2.29</v>
      </c>
      <c r="G1537" s="35">
        <v>297930.59399999998</v>
      </c>
      <c r="H1537" s="35">
        <v>2182488.75</v>
      </c>
      <c r="I1537" s="35">
        <v>0.61399999999999999</v>
      </c>
      <c r="J1537" s="35" t="s">
        <v>34</v>
      </c>
      <c r="K1537" s="35">
        <v>0.3</v>
      </c>
    </row>
    <row r="1538" spans="1:11" x14ac:dyDescent="0.2">
      <c r="A1538" s="35">
        <v>49</v>
      </c>
      <c r="B1538" s="35">
        <v>49</v>
      </c>
      <c r="C1538" s="35" t="s">
        <v>221</v>
      </c>
      <c r="D1538" s="35" t="s">
        <v>37</v>
      </c>
      <c r="F1538" s="35">
        <v>2.2999999999999998</v>
      </c>
      <c r="G1538" s="35">
        <v>265660.96899999998</v>
      </c>
      <c r="H1538" s="35">
        <v>2189442.25</v>
      </c>
      <c r="I1538" s="35">
        <v>0.54600000000000004</v>
      </c>
      <c r="J1538" s="35" t="s">
        <v>34</v>
      </c>
      <c r="K1538" s="35">
        <v>0.3</v>
      </c>
    </row>
    <row r="1539" spans="1:11" x14ac:dyDescent="0.2">
      <c r="A1539" s="35">
        <v>50</v>
      </c>
      <c r="B1539" s="35">
        <v>50</v>
      </c>
      <c r="C1539" s="35" t="s">
        <v>220</v>
      </c>
      <c r="D1539" s="35" t="s">
        <v>37</v>
      </c>
      <c r="F1539" s="35">
        <v>2.27</v>
      </c>
      <c r="G1539" s="35">
        <v>267128.46899999998</v>
      </c>
      <c r="H1539" s="35">
        <v>2297271.5</v>
      </c>
      <c r="I1539" s="35">
        <v>0.52300000000000002</v>
      </c>
      <c r="J1539" s="35" t="s">
        <v>35</v>
      </c>
      <c r="K1539" s="35">
        <v>0.3</v>
      </c>
    </row>
    <row r="1540" spans="1:11" x14ac:dyDescent="0.2">
      <c r="A1540" s="35">
        <v>51</v>
      </c>
      <c r="B1540" s="35">
        <v>51</v>
      </c>
      <c r="C1540" s="35" t="s">
        <v>219</v>
      </c>
      <c r="D1540" s="35" t="s">
        <v>37</v>
      </c>
      <c r="F1540" s="35">
        <v>2.31</v>
      </c>
      <c r="G1540" s="35">
        <v>239814.84400000001</v>
      </c>
      <c r="H1540" s="35">
        <v>2249101.75</v>
      </c>
      <c r="I1540" s="35">
        <v>0.48</v>
      </c>
      <c r="J1540" s="35" t="s">
        <v>34</v>
      </c>
      <c r="K1540" s="35">
        <v>0.3</v>
      </c>
    </row>
    <row r="1541" spans="1:11" x14ac:dyDescent="0.2">
      <c r="A1541" s="35">
        <v>52</v>
      </c>
      <c r="B1541" s="35">
        <v>52</v>
      </c>
      <c r="C1541" s="35" t="s">
        <v>218</v>
      </c>
      <c r="D1541" s="35" t="s">
        <v>37</v>
      </c>
      <c r="F1541" s="35">
        <v>2.2999999999999998</v>
      </c>
      <c r="G1541" s="35">
        <v>265409</v>
      </c>
      <c r="H1541" s="35">
        <v>2213192.75</v>
      </c>
      <c r="I1541" s="35">
        <v>0.54</v>
      </c>
      <c r="J1541" s="35" t="s">
        <v>34</v>
      </c>
      <c r="K1541" s="35">
        <v>0.3</v>
      </c>
    </row>
    <row r="1542" spans="1:11" x14ac:dyDescent="0.2">
      <c r="A1542" s="35">
        <v>53</v>
      </c>
      <c r="B1542" s="35">
        <v>53</v>
      </c>
      <c r="C1542" s="35" t="s">
        <v>217</v>
      </c>
      <c r="D1542" s="35" t="s">
        <v>37</v>
      </c>
      <c r="F1542" s="35">
        <v>2.31</v>
      </c>
      <c r="G1542" s="35">
        <v>239878.625</v>
      </c>
      <c r="H1542" s="35">
        <v>2300803.75</v>
      </c>
      <c r="I1542" s="35">
        <v>0.46899999999999997</v>
      </c>
      <c r="J1542" s="35" t="s">
        <v>34</v>
      </c>
      <c r="K1542" s="35">
        <v>0.2</v>
      </c>
    </row>
    <row r="1543" spans="1:11" x14ac:dyDescent="0.2">
      <c r="A1543" s="35">
        <v>54</v>
      </c>
      <c r="B1543" s="35">
        <v>54</v>
      </c>
      <c r="C1543" s="35" t="s">
        <v>216</v>
      </c>
      <c r="D1543" s="35" t="s">
        <v>37</v>
      </c>
      <c r="F1543" s="35">
        <v>2.29</v>
      </c>
      <c r="G1543" s="35">
        <v>253598.18799999999</v>
      </c>
      <c r="H1543" s="35">
        <v>2369442.5</v>
      </c>
      <c r="I1543" s="35">
        <v>0.48199999999999998</v>
      </c>
      <c r="J1543" s="35" t="s">
        <v>34</v>
      </c>
      <c r="K1543" s="35">
        <v>0.3</v>
      </c>
    </row>
    <row r="1544" spans="1:11" x14ac:dyDescent="0.2">
      <c r="A1544" s="35">
        <v>55</v>
      </c>
      <c r="B1544" s="35">
        <v>55</v>
      </c>
      <c r="C1544" s="35" t="s">
        <v>215</v>
      </c>
      <c r="D1544" s="35" t="s">
        <v>37</v>
      </c>
      <c r="F1544" s="35">
        <v>2.3199999999999998</v>
      </c>
      <c r="G1544" s="35">
        <v>198615.5</v>
      </c>
      <c r="H1544" s="35">
        <v>2283602.25</v>
      </c>
      <c r="I1544" s="35">
        <v>0.39100000000000001</v>
      </c>
      <c r="J1544" s="35" t="s">
        <v>34</v>
      </c>
      <c r="K1544" s="35">
        <v>0.2</v>
      </c>
    </row>
    <row r="1545" spans="1:11" x14ac:dyDescent="0.2">
      <c r="A1545" s="35">
        <v>56</v>
      </c>
      <c r="B1545" s="35">
        <v>56</v>
      </c>
      <c r="C1545" s="35" t="s">
        <v>214</v>
      </c>
      <c r="D1545" s="35" t="s">
        <v>37</v>
      </c>
      <c r="F1545" s="35">
        <v>2.3199999999999998</v>
      </c>
      <c r="G1545" s="35">
        <v>214552.18799999999</v>
      </c>
      <c r="H1545" s="35">
        <v>2422184.75</v>
      </c>
      <c r="I1545" s="35">
        <v>0.39900000000000002</v>
      </c>
      <c r="J1545" s="35" t="s">
        <v>34</v>
      </c>
      <c r="K1545" s="35">
        <v>0.2</v>
      </c>
    </row>
    <row r="1546" spans="1:11" x14ac:dyDescent="0.2">
      <c r="A1546" s="35">
        <v>57</v>
      </c>
      <c r="B1546" s="35">
        <v>57</v>
      </c>
      <c r="C1546" s="35" t="s">
        <v>213</v>
      </c>
      <c r="D1546" s="35" t="s">
        <v>37</v>
      </c>
      <c r="F1546" s="35">
        <v>2.2999999999999998</v>
      </c>
      <c r="G1546" s="35">
        <v>189564.28099999999</v>
      </c>
      <c r="H1546" s="35">
        <v>2370230.5</v>
      </c>
      <c r="I1546" s="35">
        <v>0.36</v>
      </c>
      <c r="J1546" s="35" t="s">
        <v>34</v>
      </c>
      <c r="K1546" s="35">
        <v>0.2</v>
      </c>
    </row>
    <row r="1547" spans="1:11" x14ac:dyDescent="0.2">
      <c r="A1547" s="35">
        <v>58</v>
      </c>
      <c r="B1547" s="35">
        <v>58</v>
      </c>
      <c r="C1547" s="35" t="s">
        <v>212</v>
      </c>
      <c r="D1547" s="35" t="s">
        <v>37</v>
      </c>
      <c r="F1547" s="35">
        <v>2.31</v>
      </c>
      <c r="G1547" s="35">
        <v>231061.46900000001</v>
      </c>
      <c r="H1547" s="35">
        <v>2323749.25</v>
      </c>
      <c r="I1547" s="35">
        <v>0.44700000000000001</v>
      </c>
      <c r="J1547" s="35" t="s">
        <v>34</v>
      </c>
      <c r="K1547" s="35">
        <v>0.2</v>
      </c>
    </row>
    <row r="1548" spans="1:11" x14ac:dyDescent="0.2">
      <c r="A1548" s="35">
        <v>59</v>
      </c>
      <c r="B1548" s="35">
        <v>59</v>
      </c>
      <c r="C1548" s="35" t="s">
        <v>211</v>
      </c>
      <c r="D1548" s="35" t="s">
        <v>37</v>
      </c>
      <c r="H1548" s="35">
        <v>145.41200000000001</v>
      </c>
      <c r="J1548" s="35" t="s">
        <v>33</v>
      </c>
    </row>
    <row r="1549" spans="1:11" x14ac:dyDescent="0.2">
      <c r="A1549" s="35">
        <v>60</v>
      </c>
      <c r="B1549" s="35">
        <v>60</v>
      </c>
      <c r="C1549" s="35" t="s">
        <v>210</v>
      </c>
      <c r="D1549" s="35" t="s">
        <v>37</v>
      </c>
      <c r="F1549" s="35">
        <v>2.19</v>
      </c>
      <c r="G1549" s="35">
        <v>321185.53100000002</v>
      </c>
      <c r="H1549" s="35">
        <v>2172189.5</v>
      </c>
      <c r="I1549" s="35">
        <v>0.66500000000000004</v>
      </c>
      <c r="J1549" s="35" t="s">
        <v>34</v>
      </c>
      <c r="K1549" s="35">
        <v>0.4</v>
      </c>
    </row>
    <row r="1550" spans="1:11" x14ac:dyDescent="0.2">
      <c r="A1550" s="35">
        <v>61</v>
      </c>
      <c r="B1550" s="35">
        <v>61</v>
      </c>
      <c r="C1550" s="35" t="s">
        <v>209</v>
      </c>
      <c r="D1550" s="35" t="s">
        <v>37</v>
      </c>
      <c r="F1550" s="35">
        <v>2.2200000000000002</v>
      </c>
      <c r="G1550" s="35">
        <v>316977.34399999998</v>
      </c>
      <c r="H1550" s="35">
        <v>2127800.5</v>
      </c>
      <c r="I1550" s="35">
        <v>0.67</v>
      </c>
      <c r="J1550" s="35" t="s">
        <v>34</v>
      </c>
      <c r="K1550" s="35">
        <v>0.4</v>
      </c>
    </row>
    <row r="1551" spans="1:11" x14ac:dyDescent="0.2">
      <c r="A1551" s="35">
        <v>62</v>
      </c>
      <c r="B1551" s="35">
        <v>62</v>
      </c>
      <c r="C1551" s="35" t="s">
        <v>208</v>
      </c>
      <c r="D1551" s="35" t="s">
        <v>37</v>
      </c>
      <c r="F1551" s="35">
        <v>2.2200000000000002</v>
      </c>
      <c r="G1551" s="35">
        <v>322557.34399999998</v>
      </c>
      <c r="H1551" s="35">
        <v>2176570.5</v>
      </c>
      <c r="I1551" s="35">
        <v>0.66700000000000004</v>
      </c>
      <c r="J1551" s="35" t="s">
        <v>35</v>
      </c>
      <c r="K1551" s="35">
        <v>0.4</v>
      </c>
    </row>
    <row r="1552" spans="1:11" x14ac:dyDescent="0.2">
      <c r="A1552" s="35">
        <v>63</v>
      </c>
      <c r="B1552" s="35">
        <v>63</v>
      </c>
      <c r="C1552" s="35" t="s">
        <v>207</v>
      </c>
      <c r="D1552" s="35" t="s">
        <v>37</v>
      </c>
      <c r="F1552" s="35">
        <v>2.19</v>
      </c>
      <c r="G1552" s="35">
        <v>342544.68800000002</v>
      </c>
      <c r="H1552" s="35">
        <v>2255067.5</v>
      </c>
      <c r="I1552" s="35">
        <v>0.68400000000000005</v>
      </c>
      <c r="J1552" s="35" t="s">
        <v>34</v>
      </c>
      <c r="K1552" s="35">
        <v>0.4</v>
      </c>
    </row>
    <row r="1553" spans="1:12" x14ac:dyDescent="0.2">
      <c r="A1553" s="35">
        <v>64</v>
      </c>
      <c r="B1553" s="35">
        <v>64</v>
      </c>
      <c r="C1553" s="35" t="s">
        <v>206</v>
      </c>
      <c r="D1553" s="35" t="s">
        <v>37</v>
      </c>
      <c r="F1553" s="35">
        <v>2.21</v>
      </c>
      <c r="G1553" s="35">
        <v>346640.34399999998</v>
      </c>
      <c r="H1553" s="35">
        <v>2153276.5</v>
      </c>
      <c r="I1553" s="35">
        <v>0.72399999999999998</v>
      </c>
      <c r="J1553" s="35" t="s">
        <v>34</v>
      </c>
      <c r="K1553" s="35">
        <v>0.4</v>
      </c>
    </row>
    <row r="1554" spans="1:12" x14ac:dyDescent="0.2">
      <c r="A1554" s="35">
        <v>65</v>
      </c>
      <c r="B1554" s="35">
        <v>65</v>
      </c>
      <c r="C1554" s="35" t="s">
        <v>205</v>
      </c>
      <c r="D1554" s="35" t="s">
        <v>37</v>
      </c>
      <c r="F1554" s="35">
        <v>2.21</v>
      </c>
      <c r="G1554" s="35">
        <v>325746.78100000002</v>
      </c>
      <c r="H1554" s="35">
        <v>2125591.25</v>
      </c>
      <c r="I1554" s="35">
        <v>0.69</v>
      </c>
      <c r="J1554" s="35" t="s">
        <v>34</v>
      </c>
      <c r="K1554" s="35">
        <v>0.4</v>
      </c>
    </row>
    <row r="1555" spans="1:12" x14ac:dyDescent="0.2">
      <c r="A1555" s="35">
        <v>66</v>
      </c>
      <c r="B1555" s="35">
        <v>66</v>
      </c>
      <c r="C1555" s="35" t="s">
        <v>204</v>
      </c>
      <c r="D1555" s="35" t="s">
        <v>37</v>
      </c>
      <c r="H1555" s="35">
        <v>82.009</v>
      </c>
      <c r="J1555" s="35" t="s">
        <v>33</v>
      </c>
    </row>
    <row r="1556" spans="1:12" x14ac:dyDescent="0.2">
      <c r="A1556" s="35">
        <v>67</v>
      </c>
      <c r="B1556" s="35">
        <v>67</v>
      </c>
      <c r="C1556" s="35" t="s">
        <v>203</v>
      </c>
      <c r="D1556" s="35" t="s">
        <v>16</v>
      </c>
      <c r="E1556" s="35">
        <v>0</v>
      </c>
      <c r="J1556" s="35" t="s">
        <v>43</v>
      </c>
    </row>
    <row r="1557" spans="1:12" x14ac:dyDescent="0.2">
      <c r="A1557" s="35">
        <v>68</v>
      </c>
      <c r="B1557" s="35">
        <v>68</v>
      </c>
      <c r="C1557" s="35" t="s">
        <v>202</v>
      </c>
      <c r="D1557" s="35" t="s">
        <v>16</v>
      </c>
      <c r="E1557" s="35">
        <v>0.1</v>
      </c>
      <c r="F1557" s="35">
        <v>2.35</v>
      </c>
      <c r="G1557" s="35">
        <v>113913.039</v>
      </c>
      <c r="H1557" s="35">
        <v>2465234.75</v>
      </c>
      <c r="I1557" s="35">
        <v>0.20799999999999999</v>
      </c>
      <c r="J1557" s="35" t="s">
        <v>34</v>
      </c>
      <c r="K1557" s="35">
        <v>0.1</v>
      </c>
      <c r="L1557" s="35">
        <v>0.9</v>
      </c>
    </row>
    <row r="1558" spans="1:12" x14ac:dyDescent="0.2">
      <c r="A1558" s="35">
        <v>69</v>
      </c>
      <c r="B1558" s="35">
        <v>69</v>
      </c>
      <c r="C1558" s="35" t="s">
        <v>201</v>
      </c>
      <c r="D1558" s="35" t="s">
        <v>16</v>
      </c>
      <c r="E1558" s="35">
        <v>0.5</v>
      </c>
      <c r="F1558" s="35">
        <v>2.35</v>
      </c>
      <c r="G1558" s="35">
        <v>515055.53100000002</v>
      </c>
      <c r="H1558" s="35">
        <v>2431938</v>
      </c>
      <c r="I1558" s="35">
        <v>0.95299999999999996</v>
      </c>
      <c r="J1558" s="35" t="s">
        <v>34</v>
      </c>
      <c r="K1558" s="35">
        <v>0.5</v>
      </c>
      <c r="L1558" s="35">
        <v>4.0999999999999996</v>
      </c>
    </row>
    <row r="1559" spans="1:12" x14ac:dyDescent="0.2">
      <c r="A1559" s="35">
        <v>70</v>
      </c>
      <c r="B1559" s="35">
        <v>70</v>
      </c>
      <c r="C1559" s="35" t="s">
        <v>200</v>
      </c>
      <c r="D1559" s="35" t="s">
        <v>16</v>
      </c>
      <c r="E1559" s="35">
        <v>1</v>
      </c>
      <c r="F1559" s="35">
        <v>2.33</v>
      </c>
      <c r="G1559" s="35">
        <v>1024912.063</v>
      </c>
      <c r="H1559" s="35">
        <v>2429526</v>
      </c>
      <c r="I1559" s="35">
        <v>1.8979999999999999</v>
      </c>
      <c r="J1559" s="35" t="s">
        <v>34</v>
      </c>
      <c r="K1559" s="35">
        <v>1.1000000000000001</v>
      </c>
      <c r="L1559" s="35">
        <v>5.3</v>
      </c>
    </row>
    <row r="1560" spans="1:12" x14ac:dyDescent="0.2">
      <c r="A1560" s="35">
        <v>71</v>
      </c>
      <c r="B1560" s="35">
        <v>71</v>
      </c>
      <c r="C1560" s="35" t="s">
        <v>199</v>
      </c>
      <c r="D1560" s="35" t="s">
        <v>16</v>
      </c>
      <c r="E1560" s="35">
        <v>5</v>
      </c>
      <c r="F1560" s="35">
        <v>2.35</v>
      </c>
      <c r="G1560" s="35">
        <v>4276136</v>
      </c>
      <c r="H1560" s="35">
        <v>2128954.5</v>
      </c>
      <c r="I1560" s="35">
        <v>9.0389999999999997</v>
      </c>
      <c r="J1560" s="35" t="s">
        <v>34</v>
      </c>
      <c r="K1560" s="35">
        <v>5.0999999999999996</v>
      </c>
      <c r="L1560" s="35">
        <v>1.5</v>
      </c>
    </row>
    <row r="1561" spans="1:12" x14ac:dyDescent="0.2">
      <c r="A1561" s="35">
        <v>72</v>
      </c>
      <c r="B1561" s="35">
        <v>72</v>
      </c>
      <c r="C1561" s="35" t="s">
        <v>198</v>
      </c>
      <c r="D1561" s="35" t="s">
        <v>16</v>
      </c>
      <c r="E1561" s="35">
        <v>10</v>
      </c>
      <c r="F1561" s="35">
        <v>2.3199999999999998</v>
      </c>
      <c r="G1561" s="35">
        <v>8052789.5</v>
      </c>
      <c r="H1561" s="35">
        <v>2017393</v>
      </c>
      <c r="I1561" s="35">
        <v>17.963000000000001</v>
      </c>
      <c r="J1561" s="35" t="s">
        <v>34</v>
      </c>
      <c r="K1561" s="35">
        <v>10.1</v>
      </c>
      <c r="L1561" s="35">
        <v>1</v>
      </c>
    </row>
    <row r="1562" spans="1:12" x14ac:dyDescent="0.2">
      <c r="A1562" s="35">
        <v>73</v>
      </c>
      <c r="B1562" s="35">
        <v>73</v>
      </c>
      <c r="C1562" s="35" t="s">
        <v>197</v>
      </c>
      <c r="D1562" s="35" t="s">
        <v>16</v>
      </c>
      <c r="E1562" s="35">
        <v>50</v>
      </c>
      <c r="H1562" s="35">
        <v>1845858.5</v>
      </c>
      <c r="J1562" s="35" t="s">
        <v>33</v>
      </c>
    </row>
    <row r="1563" spans="1:12" x14ac:dyDescent="0.2">
      <c r="A1563" s="35">
        <v>74</v>
      </c>
      <c r="B1563" s="35">
        <v>74</v>
      </c>
      <c r="C1563" s="35" t="s">
        <v>196</v>
      </c>
      <c r="D1563" s="35" t="s">
        <v>16</v>
      </c>
      <c r="E1563" s="35">
        <v>100</v>
      </c>
      <c r="H1563" s="35">
        <v>1778535.875</v>
      </c>
    </row>
    <row r="1565" spans="1:12" x14ac:dyDescent="0.2">
      <c r="A1565" s="35" t="s">
        <v>285</v>
      </c>
    </row>
    <row r="1567" spans="1:12" x14ac:dyDescent="0.2">
      <c r="B1567" s="35" t="s">
        <v>270</v>
      </c>
      <c r="C1567" s="35" t="s">
        <v>24</v>
      </c>
      <c r="D1567" s="35" t="s">
        <v>18</v>
      </c>
      <c r="E1567" s="35" t="s">
        <v>25</v>
      </c>
      <c r="F1567" s="35" t="s">
        <v>26</v>
      </c>
      <c r="G1567" s="35" t="s">
        <v>27</v>
      </c>
      <c r="H1567" s="35" t="s">
        <v>28</v>
      </c>
      <c r="I1567" s="35" t="s">
        <v>29</v>
      </c>
      <c r="J1567" s="35" t="s">
        <v>30</v>
      </c>
      <c r="K1567" s="35" t="s">
        <v>31</v>
      </c>
      <c r="L1567" s="35" t="s">
        <v>32</v>
      </c>
    </row>
    <row r="1568" spans="1:12" x14ac:dyDescent="0.2">
      <c r="A1568" s="35">
        <v>1</v>
      </c>
      <c r="B1568" s="35">
        <v>1</v>
      </c>
      <c r="C1568" s="35" t="s">
        <v>269</v>
      </c>
      <c r="D1568" s="35" t="s">
        <v>16</v>
      </c>
      <c r="E1568" s="35">
        <v>4.5</v>
      </c>
      <c r="F1568" s="35">
        <v>2.2999999999999998</v>
      </c>
      <c r="G1568" s="35">
        <v>2673180.25</v>
      </c>
      <c r="I1568" s="35">
        <v>2673180.25</v>
      </c>
      <c r="J1568" s="35" t="s">
        <v>35</v>
      </c>
      <c r="K1568" s="35">
        <v>5.3</v>
      </c>
      <c r="L1568" s="35">
        <v>17.600000000000001</v>
      </c>
    </row>
    <row r="1569" spans="1:12" x14ac:dyDescent="0.2">
      <c r="A1569" s="35">
        <v>2</v>
      </c>
      <c r="B1569" s="35">
        <v>2</v>
      </c>
      <c r="C1569" s="35" t="s">
        <v>268</v>
      </c>
      <c r="D1569" s="35" t="s">
        <v>16</v>
      </c>
      <c r="E1569" s="35">
        <v>4.5</v>
      </c>
      <c r="F1569" s="35">
        <v>2.34</v>
      </c>
      <c r="G1569" s="35">
        <v>2589098.75</v>
      </c>
      <c r="I1569" s="35">
        <v>2589098.75</v>
      </c>
      <c r="J1569" s="35" t="s">
        <v>34</v>
      </c>
      <c r="K1569" s="35">
        <v>5.0999999999999996</v>
      </c>
      <c r="L1569" s="35">
        <v>13.9</v>
      </c>
    </row>
    <row r="1570" spans="1:12" x14ac:dyDescent="0.2">
      <c r="A1570" s="35">
        <v>3</v>
      </c>
      <c r="B1570" s="35">
        <v>3</v>
      </c>
      <c r="C1570" s="35" t="s">
        <v>267</v>
      </c>
      <c r="D1570" s="35" t="s">
        <v>16</v>
      </c>
      <c r="E1570" s="35">
        <v>4.5</v>
      </c>
      <c r="F1570" s="35">
        <v>2.34</v>
      </c>
      <c r="G1570" s="35">
        <v>2577828</v>
      </c>
      <c r="I1570" s="35">
        <v>2577828</v>
      </c>
      <c r="J1570" s="35" t="s">
        <v>34</v>
      </c>
      <c r="K1570" s="35">
        <v>5.0999999999999996</v>
      </c>
      <c r="L1570" s="35">
        <v>13.5</v>
      </c>
    </row>
    <row r="1571" spans="1:12" x14ac:dyDescent="0.2">
      <c r="A1571" s="35">
        <v>4</v>
      </c>
      <c r="B1571" s="35">
        <v>4</v>
      </c>
      <c r="C1571" s="35" t="s">
        <v>266</v>
      </c>
      <c r="D1571" s="35" t="s">
        <v>16</v>
      </c>
      <c r="E1571" s="35">
        <v>4.5</v>
      </c>
      <c r="F1571" s="35">
        <v>2.3199999999999998</v>
      </c>
      <c r="G1571" s="35">
        <v>2605392.25</v>
      </c>
      <c r="I1571" s="35">
        <v>2605392.25</v>
      </c>
      <c r="J1571" s="35" t="s">
        <v>34</v>
      </c>
      <c r="K1571" s="35">
        <v>5.2</v>
      </c>
      <c r="L1571" s="35">
        <v>14.7</v>
      </c>
    </row>
    <row r="1572" spans="1:12" x14ac:dyDescent="0.2">
      <c r="A1572" s="35">
        <v>5</v>
      </c>
      <c r="B1572" s="35">
        <v>5</v>
      </c>
      <c r="C1572" s="35" t="s">
        <v>265</v>
      </c>
      <c r="D1572" s="35" t="s">
        <v>16</v>
      </c>
      <c r="E1572" s="35">
        <v>4.5</v>
      </c>
      <c r="F1572" s="35">
        <v>2.33</v>
      </c>
      <c r="G1572" s="35">
        <v>2329475</v>
      </c>
      <c r="I1572" s="35">
        <v>2329475</v>
      </c>
      <c r="J1572" s="35" t="s">
        <v>34</v>
      </c>
      <c r="K1572" s="35">
        <v>4.5999999999999996</v>
      </c>
      <c r="L1572" s="35">
        <v>2.5</v>
      </c>
    </row>
    <row r="1573" spans="1:12" x14ac:dyDescent="0.2">
      <c r="A1573" s="35">
        <v>6</v>
      </c>
      <c r="B1573" s="35">
        <v>6</v>
      </c>
      <c r="C1573" s="35" t="s">
        <v>264</v>
      </c>
      <c r="D1573" s="35" t="s">
        <v>16</v>
      </c>
      <c r="E1573" s="35">
        <v>4.5</v>
      </c>
      <c r="F1573" s="35">
        <v>2.3199999999999998</v>
      </c>
      <c r="G1573" s="35">
        <v>2137846.5</v>
      </c>
      <c r="I1573" s="35">
        <v>2137846.5</v>
      </c>
      <c r="J1573" s="35" t="s">
        <v>34</v>
      </c>
      <c r="K1573" s="35">
        <v>4.2</v>
      </c>
      <c r="L1573" s="35">
        <v>-5.9</v>
      </c>
    </row>
    <row r="1574" spans="1:12" x14ac:dyDescent="0.2">
      <c r="A1574" s="35">
        <v>7</v>
      </c>
      <c r="B1574" s="35">
        <v>7</v>
      </c>
      <c r="C1574" s="35" t="s">
        <v>263</v>
      </c>
      <c r="D1574" s="35" t="s">
        <v>16</v>
      </c>
      <c r="E1574" s="35">
        <v>4.5</v>
      </c>
      <c r="F1574" s="35">
        <v>2.2799999999999998</v>
      </c>
      <c r="G1574" s="35">
        <v>1800500.375</v>
      </c>
      <c r="I1574" s="35">
        <v>1800500.375</v>
      </c>
      <c r="J1574" s="35" t="s">
        <v>34</v>
      </c>
      <c r="K1574" s="35">
        <v>3.6</v>
      </c>
      <c r="L1574" s="35">
        <v>-20.8</v>
      </c>
    </row>
    <row r="1575" spans="1:12" x14ac:dyDescent="0.2">
      <c r="A1575" s="35">
        <v>8</v>
      </c>
      <c r="B1575" s="35">
        <v>8</v>
      </c>
      <c r="C1575" s="35" t="s">
        <v>262</v>
      </c>
      <c r="D1575" s="35" t="s">
        <v>16</v>
      </c>
      <c r="E1575" s="35">
        <v>4.5</v>
      </c>
      <c r="J1575" s="35" t="s">
        <v>43</v>
      </c>
    </row>
    <row r="1576" spans="1:12" x14ac:dyDescent="0.2">
      <c r="A1576" s="35">
        <v>9</v>
      </c>
      <c r="B1576" s="35">
        <v>9</v>
      </c>
      <c r="C1576" s="35" t="s">
        <v>261</v>
      </c>
      <c r="D1576" s="35" t="s">
        <v>37</v>
      </c>
      <c r="E1576" s="35">
        <v>4.5</v>
      </c>
      <c r="F1576" s="35">
        <v>2.1800000000000002</v>
      </c>
      <c r="G1576" s="35">
        <v>100.72499999999999</v>
      </c>
      <c r="I1576" s="35">
        <v>100.72499999999999</v>
      </c>
      <c r="J1576" s="35" t="s">
        <v>35</v>
      </c>
      <c r="K1576" s="35">
        <v>0</v>
      </c>
      <c r="L1576" s="35">
        <v>-100</v>
      </c>
    </row>
    <row r="1577" spans="1:12" x14ac:dyDescent="0.2">
      <c r="A1577" s="35">
        <v>10</v>
      </c>
      <c r="B1577" s="35">
        <v>10</v>
      </c>
      <c r="C1577" s="35" t="s">
        <v>260</v>
      </c>
      <c r="D1577" s="35" t="s">
        <v>37</v>
      </c>
      <c r="E1577" s="35">
        <v>4.5</v>
      </c>
      <c r="F1577" s="35">
        <v>2.2599999999999998</v>
      </c>
      <c r="G1577" s="35">
        <v>1804514.875</v>
      </c>
      <c r="I1577" s="35">
        <v>1804514.875</v>
      </c>
      <c r="J1577" s="35" t="s">
        <v>34</v>
      </c>
      <c r="K1577" s="35">
        <v>3.6</v>
      </c>
      <c r="L1577" s="35">
        <v>-20.6</v>
      </c>
    </row>
    <row r="1578" spans="1:12" x14ac:dyDescent="0.2">
      <c r="A1578" s="35">
        <v>11</v>
      </c>
      <c r="B1578" s="35">
        <v>11</v>
      </c>
      <c r="C1578" s="35" t="s">
        <v>259</v>
      </c>
      <c r="D1578" s="35" t="s">
        <v>37</v>
      </c>
      <c r="E1578" s="35">
        <v>4.5</v>
      </c>
      <c r="F1578" s="35">
        <v>2.29</v>
      </c>
      <c r="G1578" s="35">
        <v>1717308.5</v>
      </c>
      <c r="I1578" s="35">
        <v>1717308.5</v>
      </c>
      <c r="J1578" s="35" t="s">
        <v>35</v>
      </c>
      <c r="K1578" s="35">
        <v>3.4</v>
      </c>
      <c r="L1578" s="35">
        <v>-24.4</v>
      </c>
    </row>
    <row r="1579" spans="1:12" x14ac:dyDescent="0.2">
      <c r="A1579" s="35">
        <v>12</v>
      </c>
      <c r="B1579" s="35">
        <v>12</v>
      </c>
      <c r="C1579" s="35" t="s">
        <v>258</v>
      </c>
      <c r="D1579" s="35" t="s">
        <v>37</v>
      </c>
      <c r="E1579" s="35">
        <v>4.5</v>
      </c>
      <c r="F1579" s="35">
        <v>2.29</v>
      </c>
      <c r="G1579" s="35">
        <v>1779969.625</v>
      </c>
      <c r="I1579" s="35">
        <v>1779969.625</v>
      </c>
      <c r="J1579" s="35" t="s">
        <v>34</v>
      </c>
      <c r="K1579" s="35">
        <v>3.5</v>
      </c>
      <c r="L1579" s="35">
        <v>-21.7</v>
      </c>
    </row>
    <row r="1580" spans="1:12" x14ac:dyDescent="0.2">
      <c r="A1580" s="35">
        <v>13</v>
      </c>
      <c r="B1580" s="35">
        <v>13</v>
      </c>
      <c r="C1580" s="35" t="s">
        <v>257</v>
      </c>
      <c r="D1580" s="35" t="s">
        <v>37</v>
      </c>
      <c r="E1580" s="35">
        <v>4.5</v>
      </c>
      <c r="F1580" s="35">
        <v>2.29</v>
      </c>
      <c r="G1580" s="35">
        <v>1761102.375</v>
      </c>
      <c r="I1580" s="35">
        <v>1761102.375</v>
      </c>
      <c r="J1580" s="35" t="s">
        <v>34</v>
      </c>
      <c r="K1580" s="35">
        <v>3.5</v>
      </c>
      <c r="L1580" s="35">
        <v>-22.5</v>
      </c>
    </row>
    <row r="1581" spans="1:12" x14ac:dyDescent="0.2">
      <c r="A1581" s="35">
        <v>14</v>
      </c>
      <c r="B1581" s="35">
        <v>14</v>
      </c>
      <c r="C1581" s="35" t="s">
        <v>256</v>
      </c>
      <c r="D1581" s="35" t="s">
        <v>37</v>
      </c>
      <c r="E1581" s="35">
        <v>4.5</v>
      </c>
      <c r="F1581" s="35">
        <v>2.27</v>
      </c>
      <c r="G1581" s="35">
        <v>1684825</v>
      </c>
      <c r="I1581" s="35">
        <v>1684825</v>
      </c>
      <c r="J1581" s="35" t="s">
        <v>35</v>
      </c>
      <c r="K1581" s="35">
        <v>3.3</v>
      </c>
      <c r="L1581" s="35">
        <v>-25.9</v>
      </c>
    </row>
    <row r="1582" spans="1:12" x14ac:dyDescent="0.2">
      <c r="A1582" s="35">
        <v>15</v>
      </c>
      <c r="B1582" s="35">
        <v>15</v>
      </c>
      <c r="C1582" s="35" t="s">
        <v>255</v>
      </c>
      <c r="D1582" s="35" t="s">
        <v>37</v>
      </c>
      <c r="E1582" s="35">
        <v>4.5</v>
      </c>
      <c r="F1582" s="35">
        <v>2.34</v>
      </c>
      <c r="G1582" s="35">
        <v>159000.65599999999</v>
      </c>
      <c r="I1582" s="35">
        <v>159000.65599999999</v>
      </c>
      <c r="J1582" s="35" t="s">
        <v>35</v>
      </c>
      <c r="K1582" s="35">
        <v>0.3</v>
      </c>
      <c r="L1582" s="35">
        <v>-93</v>
      </c>
    </row>
    <row r="1583" spans="1:12" x14ac:dyDescent="0.2">
      <c r="A1583" s="35">
        <v>16</v>
      </c>
      <c r="B1583" s="35">
        <v>16</v>
      </c>
      <c r="C1583" s="35" t="s">
        <v>254</v>
      </c>
      <c r="D1583" s="35" t="s">
        <v>37</v>
      </c>
      <c r="E1583" s="35">
        <v>4.5</v>
      </c>
      <c r="F1583" s="35">
        <v>2.3199999999999998</v>
      </c>
      <c r="G1583" s="35">
        <v>1923155.625</v>
      </c>
      <c r="I1583" s="35">
        <v>1923155.625</v>
      </c>
      <c r="J1583" s="35" t="s">
        <v>34</v>
      </c>
      <c r="K1583" s="35">
        <v>3.8</v>
      </c>
      <c r="L1583" s="35">
        <v>-15.4</v>
      </c>
    </row>
    <row r="1584" spans="1:12" x14ac:dyDescent="0.2">
      <c r="A1584" s="35">
        <v>17</v>
      </c>
      <c r="B1584" s="35">
        <v>17</v>
      </c>
      <c r="C1584" s="35" t="s">
        <v>253</v>
      </c>
      <c r="D1584" s="35" t="s">
        <v>37</v>
      </c>
      <c r="E1584" s="35">
        <v>4.5</v>
      </c>
      <c r="F1584" s="35">
        <v>2.2999999999999998</v>
      </c>
      <c r="G1584" s="35">
        <v>1926823.625</v>
      </c>
      <c r="I1584" s="35">
        <v>1926823.625</v>
      </c>
      <c r="J1584" s="35" t="s">
        <v>34</v>
      </c>
      <c r="K1584" s="35">
        <v>3.8</v>
      </c>
      <c r="L1584" s="35">
        <v>-15.2</v>
      </c>
    </row>
    <row r="1585" spans="1:12" x14ac:dyDescent="0.2">
      <c r="A1585" s="35">
        <v>18</v>
      </c>
      <c r="B1585" s="35">
        <v>18</v>
      </c>
      <c r="C1585" s="35" t="s">
        <v>252</v>
      </c>
      <c r="D1585" s="35" t="s">
        <v>37</v>
      </c>
      <c r="E1585" s="35">
        <v>4.5</v>
      </c>
      <c r="F1585" s="35">
        <v>2.31</v>
      </c>
      <c r="G1585" s="35">
        <v>1908392</v>
      </c>
      <c r="I1585" s="35">
        <v>1908392</v>
      </c>
      <c r="J1585" s="35" t="s">
        <v>34</v>
      </c>
      <c r="K1585" s="35">
        <v>3.8</v>
      </c>
      <c r="L1585" s="35">
        <v>-16</v>
      </c>
    </row>
    <row r="1586" spans="1:12" x14ac:dyDescent="0.2">
      <c r="A1586" s="35">
        <v>19</v>
      </c>
      <c r="B1586" s="35">
        <v>19</v>
      </c>
      <c r="C1586" s="35" t="s">
        <v>251</v>
      </c>
      <c r="D1586" s="35" t="s">
        <v>37</v>
      </c>
      <c r="E1586" s="35">
        <v>4.5</v>
      </c>
      <c r="F1586" s="35">
        <v>2.3199999999999998</v>
      </c>
      <c r="G1586" s="35">
        <v>1791343.625</v>
      </c>
      <c r="I1586" s="35">
        <v>1791343.625</v>
      </c>
      <c r="J1586" s="35" t="s">
        <v>35</v>
      </c>
      <c r="K1586" s="35">
        <v>3.5</v>
      </c>
      <c r="L1586" s="35">
        <v>-21.2</v>
      </c>
    </row>
    <row r="1587" spans="1:12" x14ac:dyDescent="0.2">
      <c r="A1587" s="35">
        <v>20</v>
      </c>
      <c r="B1587" s="35">
        <v>20</v>
      </c>
      <c r="C1587" s="35" t="s">
        <v>250</v>
      </c>
      <c r="D1587" s="35" t="s">
        <v>37</v>
      </c>
      <c r="E1587" s="35">
        <v>4.5</v>
      </c>
      <c r="F1587" s="35">
        <v>2.31</v>
      </c>
      <c r="G1587" s="35">
        <v>1870459.25</v>
      </c>
      <c r="I1587" s="35">
        <v>1870459.25</v>
      </c>
      <c r="J1587" s="35" t="s">
        <v>34</v>
      </c>
      <c r="K1587" s="35">
        <v>3.7</v>
      </c>
      <c r="L1587" s="35">
        <v>-17.7</v>
      </c>
    </row>
    <row r="1588" spans="1:12" x14ac:dyDescent="0.2">
      <c r="A1588" s="35">
        <v>21</v>
      </c>
      <c r="B1588" s="35">
        <v>21</v>
      </c>
      <c r="C1588" s="35" t="s">
        <v>249</v>
      </c>
      <c r="D1588" s="35" t="s">
        <v>37</v>
      </c>
      <c r="E1588" s="35">
        <v>4.5</v>
      </c>
      <c r="F1588" s="35">
        <v>2.2999999999999998</v>
      </c>
      <c r="G1588" s="35">
        <v>1888330</v>
      </c>
      <c r="I1588" s="35">
        <v>1888330</v>
      </c>
      <c r="J1588" s="35" t="s">
        <v>34</v>
      </c>
      <c r="K1588" s="35">
        <v>3.7</v>
      </c>
      <c r="L1588" s="35">
        <v>-16.899999999999999</v>
      </c>
    </row>
    <row r="1589" spans="1:12" x14ac:dyDescent="0.2">
      <c r="A1589" s="35">
        <v>22</v>
      </c>
      <c r="B1589" s="35">
        <v>22</v>
      </c>
      <c r="C1589" s="35" t="s">
        <v>248</v>
      </c>
      <c r="D1589" s="35" t="s">
        <v>37</v>
      </c>
      <c r="E1589" s="35">
        <v>4.5</v>
      </c>
      <c r="F1589" s="35">
        <v>2.2599999999999998</v>
      </c>
      <c r="G1589" s="35">
        <v>2129682.5</v>
      </c>
      <c r="I1589" s="35">
        <v>2129682.5</v>
      </c>
      <c r="J1589" s="35" t="s">
        <v>35</v>
      </c>
      <c r="K1589" s="35">
        <v>4.2</v>
      </c>
      <c r="L1589" s="35">
        <v>-6.3</v>
      </c>
    </row>
    <row r="1590" spans="1:12" x14ac:dyDescent="0.2">
      <c r="A1590" s="35">
        <v>23</v>
      </c>
      <c r="B1590" s="35">
        <v>23</v>
      </c>
      <c r="C1590" s="35" t="s">
        <v>247</v>
      </c>
      <c r="D1590" s="35" t="s">
        <v>37</v>
      </c>
      <c r="E1590" s="35">
        <v>4.5</v>
      </c>
      <c r="F1590" s="35">
        <v>2.25</v>
      </c>
      <c r="G1590" s="35">
        <v>2157024.75</v>
      </c>
      <c r="I1590" s="35">
        <v>2157024.75</v>
      </c>
      <c r="J1590" s="35" t="s">
        <v>35</v>
      </c>
      <c r="K1590" s="35">
        <v>4.3</v>
      </c>
      <c r="L1590" s="35">
        <v>-5.0999999999999996</v>
      </c>
    </row>
    <row r="1591" spans="1:12" x14ac:dyDescent="0.2">
      <c r="A1591" s="35">
        <v>24</v>
      </c>
      <c r="B1591" s="35">
        <v>24</v>
      </c>
      <c r="C1591" s="35" t="s">
        <v>246</v>
      </c>
      <c r="D1591" s="35" t="s">
        <v>37</v>
      </c>
      <c r="E1591" s="35">
        <v>4.5</v>
      </c>
      <c r="F1591" s="35">
        <v>2.2200000000000002</v>
      </c>
      <c r="G1591" s="35">
        <v>2222638.25</v>
      </c>
      <c r="I1591" s="35">
        <v>2222638.25</v>
      </c>
      <c r="J1591" s="35" t="s">
        <v>34</v>
      </c>
      <c r="K1591" s="35">
        <v>4.4000000000000004</v>
      </c>
      <c r="L1591" s="35">
        <v>-2.2000000000000002</v>
      </c>
    </row>
    <row r="1592" spans="1:12" x14ac:dyDescent="0.2">
      <c r="A1592" s="35">
        <v>25</v>
      </c>
      <c r="B1592" s="35">
        <v>25</v>
      </c>
      <c r="C1592" s="35" t="s">
        <v>245</v>
      </c>
      <c r="D1592" s="35" t="s">
        <v>37</v>
      </c>
      <c r="E1592" s="35">
        <v>4.5</v>
      </c>
      <c r="F1592" s="35">
        <v>2.2400000000000002</v>
      </c>
      <c r="G1592" s="35">
        <v>2206933.75</v>
      </c>
      <c r="I1592" s="35">
        <v>2206933.75</v>
      </c>
      <c r="J1592" s="35" t="s">
        <v>34</v>
      </c>
      <c r="K1592" s="35">
        <v>4.4000000000000004</v>
      </c>
      <c r="L1592" s="35">
        <v>-2.9</v>
      </c>
    </row>
    <row r="1593" spans="1:12" x14ac:dyDescent="0.2">
      <c r="A1593" s="35">
        <v>26</v>
      </c>
      <c r="B1593" s="35">
        <v>26</v>
      </c>
      <c r="C1593" s="35" t="s">
        <v>244</v>
      </c>
      <c r="D1593" s="35" t="s">
        <v>37</v>
      </c>
      <c r="E1593" s="35">
        <v>4.5</v>
      </c>
      <c r="F1593" s="35">
        <v>2.2400000000000002</v>
      </c>
      <c r="G1593" s="35">
        <v>2177578</v>
      </c>
      <c r="I1593" s="35">
        <v>2177578</v>
      </c>
      <c r="J1593" s="35" t="s">
        <v>34</v>
      </c>
      <c r="K1593" s="35">
        <v>4.3</v>
      </c>
      <c r="L1593" s="35">
        <v>-4.2</v>
      </c>
    </row>
    <row r="1594" spans="1:12" x14ac:dyDescent="0.2">
      <c r="A1594" s="35">
        <v>27</v>
      </c>
      <c r="B1594" s="35">
        <v>27</v>
      </c>
      <c r="C1594" s="35" t="s">
        <v>243</v>
      </c>
      <c r="D1594" s="35" t="s">
        <v>37</v>
      </c>
      <c r="E1594" s="35">
        <v>4.5</v>
      </c>
      <c r="F1594" s="35">
        <v>2.21</v>
      </c>
      <c r="G1594" s="35">
        <v>2186597.5</v>
      </c>
      <c r="I1594" s="35">
        <v>2186597.5</v>
      </c>
      <c r="J1594" s="35" t="s">
        <v>34</v>
      </c>
      <c r="K1594" s="35">
        <v>4.3</v>
      </c>
      <c r="L1594" s="35">
        <v>-3.8</v>
      </c>
    </row>
    <row r="1595" spans="1:12" x14ac:dyDescent="0.2">
      <c r="A1595" s="35">
        <v>28</v>
      </c>
      <c r="B1595" s="35">
        <v>28</v>
      </c>
      <c r="C1595" s="35" t="s">
        <v>242</v>
      </c>
      <c r="D1595" s="35" t="s">
        <v>37</v>
      </c>
      <c r="E1595" s="35">
        <v>4.5</v>
      </c>
      <c r="F1595" s="35">
        <v>2.02</v>
      </c>
      <c r="G1595" s="35">
        <v>2288032</v>
      </c>
      <c r="I1595" s="35">
        <v>2288032</v>
      </c>
      <c r="J1595" s="35" t="s">
        <v>34</v>
      </c>
      <c r="K1595" s="35">
        <v>4.5</v>
      </c>
      <c r="L1595" s="35">
        <v>0.7</v>
      </c>
    </row>
    <row r="1596" spans="1:12" x14ac:dyDescent="0.2">
      <c r="A1596" s="35">
        <v>29</v>
      </c>
      <c r="B1596" s="35">
        <v>29</v>
      </c>
      <c r="C1596" s="35" t="s">
        <v>241</v>
      </c>
      <c r="D1596" s="35" t="s">
        <v>37</v>
      </c>
      <c r="E1596" s="35">
        <v>4.5</v>
      </c>
      <c r="F1596" s="35">
        <v>2.08</v>
      </c>
      <c r="G1596" s="35">
        <v>2265691.25</v>
      </c>
      <c r="I1596" s="35">
        <v>2265691.25</v>
      </c>
      <c r="J1596" s="35" t="s">
        <v>34</v>
      </c>
      <c r="K1596" s="35">
        <v>4.5</v>
      </c>
      <c r="L1596" s="35">
        <v>-0.3</v>
      </c>
    </row>
    <row r="1597" spans="1:12" x14ac:dyDescent="0.2">
      <c r="A1597" s="35">
        <v>30</v>
      </c>
      <c r="B1597" s="35">
        <v>30</v>
      </c>
      <c r="C1597" s="35" t="s">
        <v>240</v>
      </c>
      <c r="D1597" s="35" t="s">
        <v>37</v>
      </c>
      <c r="E1597" s="35">
        <v>4.5</v>
      </c>
      <c r="F1597" s="35">
        <v>2.12</v>
      </c>
      <c r="G1597" s="35">
        <v>2268148</v>
      </c>
      <c r="I1597" s="35">
        <v>2268148</v>
      </c>
      <c r="J1597" s="35" t="s">
        <v>34</v>
      </c>
      <c r="K1597" s="35">
        <v>4.5</v>
      </c>
      <c r="L1597" s="35">
        <v>-0.2</v>
      </c>
    </row>
    <row r="1598" spans="1:12" x14ac:dyDescent="0.2">
      <c r="A1598" s="35">
        <v>31</v>
      </c>
      <c r="B1598" s="35">
        <v>31</v>
      </c>
      <c r="C1598" s="35" t="s">
        <v>239</v>
      </c>
      <c r="D1598" s="35" t="s">
        <v>37</v>
      </c>
      <c r="E1598" s="35">
        <v>4.5</v>
      </c>
      <c r="F1598" s="35">
        <v>2.06</v>
      </c>
      <c r="G1598" s="35">
        <v>2279637.5</v>
      </c>
      <c r="I1598" s="35">
        <v>2279637.5</v>
      </c>
      <c r="J1598" s="35" t="s">
        <v>34</v>
      </c>
      <c r="K1598" s="35">
        <v>4.5</v>
      </c>
      <c r="L1598" s="35">
        <v>0.3</v>
      </c>
    </row>
    <row r="1599" spans="1:12" x14ac:dyDescent="0.2">
      <c r="A1599" s="35">
        <v>32</v>
      </c>
      <c r="B1599" s="35">
        <v>32</v>
      </c>
      <c r="C1599" s="35" t="s">
        <v>238</v>
      </c>
      <c r="D1599" s="35" t="s">
        <v>37</v>
      </c>
      <c r="E1599" s="35">
        <v>4.5</v>
      </c>
      <c r="F1599" s="35">
        <v>2.11</v>
      </c>
      <c r="G1599" s="35">
        <v>2268595.5</v>
      </c>
      <c r="I1599" s="35">
        <v>2268595.5</v>
      </c>
      <c r="J1599" s="35" t="s">
        <v>34</v>
      </c>
      <c r="K1599" s="35">
        <v>4.5</v>
      </c>
      <c r="L1599" s="35">
        <v>-0.2</v>
      </c>
    </row>
    <row r="1600" spans="1:12" x14ac:dyDescent="0.2">
      <c r="A1600" s="35">
        <v>33</v>
      </c>
      <c r="B1600" s="35">
        <v>33</v>
      </c>
      <c r="C1600" s="35" t="s">
        <v>237</v>
      </c>
      <c r="D1600" s="35" t="s">
        <v>37</v>
      </c>
      <c r="E1600" s="35">
        <v>4.5</v>
      </c>
      <c r="F1600" s="35">
        <v>2.33</v>
      </c>
      <c r="G1600" s="35">
        <v>2324901.5</v>
      </c>
      <c r="I1600" s="35">
        <v>2324901.5</v>
      </c>
      <c r="J1600" s="35" t="s">
        <v>35</v>
      </c>
      <c r="K1600" s="35">
        <v>4.5999999999999996</v>
      </c>
      <c r="L1600" s="35">
        <v>2.2999999999999998</v>
      </c>
    </row>
    <row r="1601" spans="1:12" x14ac:dyDescent="0.2">
      <c r="A1601" s="35">
        <v>34</v>
      </c>
      <c r="B1601" s="35">
        <v>34</v>
      </c>
      <c r="C1601" s="35" t="s">
        <v>236</v>
      </c>
      <c r="D1601" s="35" t="s">
        <v>37</v>
      </c>
      <c r="E1601" s="35">
        <v>4.5</v>
      </c>
      <c r="F1601" s="35">
        <v>2.09</v>
      </c>
      <c r="G1601" s="35">
        <v>104.657</v>
      </c>
      <c r="I1601" s="35">
        <v>104.657</v>
      </c>
      <c r="J1601" s="35" t="s">
        <v>35</v>
      </c>
      <c r="K1601" s="35">
        <v>0</v>
      </c>
      <c r="L1601" s="35">
        <v>-100</v>
      </c>
    </row>
    <row r="1602" spans="1:12" x14ac:dyDescent="0.2">
      <c r="A1602" s="35">
        <v>35</v>
      </c>
      <c r="B1602" s="35">
        <v>35</v>
      </c>
      <c r="C1602" s="35" t="s">
        <v>235</v>
      </c>
      <c r="D1602" s="35" t="s">
        <v>37</v>
      </c>
      <c r="E1602" s="35">
        <v>4.5</v>
      </c>
      <c r="F1602" s="35">
        <v>2.29</v>
      </c>
      <c r="G1602" s="35">
        <v>2285303.75</v>
      </c>
      <c r="I1602" s="35">
        <v>2285303.75</v>
      </c>
      <c r="J1602" s="35" t="s">
        <v>35</v>
      </c>
      <c r="K1602" s="35">
        <v>4.5</v>
      </c>
      <c r="L1602" s="35">
        <v>0.6</v>
      </c>
    </row>
    <row r="1603" spans="1:12" x14ac:dyDescent="0.2">
      <c r="A1603" s="35">
        <v>36</v>
      </c>
      <c r="B1603" s="35">
        <v>36</v>
      </c>
      <c r="C1603" s="35" t="s">
        <v>234</v>
      </c>
      <c r="D1603" s="35" t="s">
        <v>37</v>
      </c>
      <c r="E1603" s="35">
        <v>4.5</v>
      </c>
      <c r="F1603" s="35">
        <v>2.29</v>
      </c>
      <c r="G1603" s="35">
        <v>2387976.25</v>
      </c>
      <c r="I1603" s="35">
        <v>2387976.25</v>
      </c>
      <c r="J1603" s="35" t="s">
        <v>34</v>
      </c>
      <c r="K1603" s="35">
        <v>4.7</v>
      </c>
      <c r="L1603" s="35">
        <v>5.0999999999999996</v>
      </c>
    </row>
    <row r="1604" spans="1:12" x14ac:dyDescent="0.2">
      <c r="A1604" s="35">
        <v>37</v>
      </c>
      <c r="B1604" s="35">
        <v>37</v>
      </c>
      <c r="C1604" s="35" t="s">
        <v>233</v>
      </c>
      <c r="D1604" s="35" t="s">
        <v>37</v>
      </c>
      <c r="E1604" s="35">
        <v>4.5</v>
      </c>
      <c r="F1604" s="35">
        <v>2.29</v>
      </c>
      <c r="G1604" s="35">
        <v>2301931</v>
      </c>
      <c r="I1604" s="35">
        <v>2301931</v>
      </c>
      <c r="J1604" s="35" t="s">
        <v>35</v>
      </c>
      <c r="K1604" s="35">
        <v>4.5999999999999996</v>
      </c>
      <c r="L1604" s="35">
        <v>1.3</v>
      </c>
    </row>
    <row r="1605" spans="1:12" x14ac:dyDescent="0.2">
      <c r="A1605" s="35">
        <v>38</v>
      </c>
      <c r="B1605" s="35">
        <v>38</v>
      </c>
      <c r="C1605" s="35" t="s">
        <v>232</v>
      </c>
      <c r="D1605" s="35" t="s">
        <v>37</v>
      </c>
      <c r="E1605" s="35">
        <v>4.5</v>
      </c>
      <c r="F1605" s="35">
        <v>2.27</v>
      </c>
      <c r="G1605" s="35">
        <v>2407664.25</v>
      </c>
      <c r="I1605" s="35">
        <v>2407664.25</v>
      </c>
      <c r="J1605" s="35" t="s">
        <v>34</v>
      </c>
      <c r="K1605" s="35">
        <v>4.8</v>
      </c>
      <c r="L1605" s="35">
        <v>6</v>
      </c>
    </row>
    <row r="1606" spans="1:12" x14ac:dyDescent="0.2">
      <c r="A1606" s="35">
        <v>39</v>
      </c>
      <c r="B1606" s="35">
        <v>39</v>
      </c>
      <c r="C1606" s="35" t="s">
        <v>231</v>
      </c>
      <c r="D1606" s="35" t="s">
        <v>37</v>
      </c>
      <c r="E1606" s="35">
        <v>4.5</v>
      </c>
      <c r="F1606" s="35">
        <v>2.29</v>
      </c>
      <c r="G1606" s="35">
        <v>2413826.75</v>
      </c>
      <c r="I1606" s="35">
        <v>2413826.75</v>
      </c>
      <c r="J1606" s="35" t="s">
        <v>34</v>
      </c>
      <c r="K1606" s="35">
        <v>4.8</v>
      </c>
      <c r="L1606" s="35">
        <v>6.2</v>
      </c>
    </row>
    <row r="1607" spans="1:12" x14ac:dyDescent="0.2">
      <c r="A1607" s="35">
        <v>40</v>
      </c>
      <c r="B1607" s="35">
        <v>40</v>
      </c>
      <c r="C1607" s="35" t="s">
        <v>230</v>
      </c>
      <c r="D1607" s="35" t="s">
        <v>37</v>
      </c>
      <c r="E1607" s="35">
        <v>4.5</v>
      </c>
      <c r="F1607" s="35">
        <v>2.29</v>
      </c>
      <c r="G1607" s="35">
        <v>2336416</v>
      </c>
      <c r="I1607" s="35">
        <v>2336416</v>
      </c>
      <c r="J1607" s="35" t="s">
        <v>35</v>
      </c>
      <c r="K1607" s="35">
        <v>4.5999999999999996</v>
      </c>
      <c r="L1607" s="35">
        <v>2.8</v>
      </c>
    </row>
    <row r="1608" spans="1:12" x14ac:dyDescent="0.2">
      <c r="A1608" s="35">
        <v>41</v>
      </c>
      <c r="B1608" s="35">
        <v>41</v>
      </c>
      <c r="C1608" s="35" t="s">
        <v>229</v>
      </c>
      <c r="D1608" s="35" t="s">
        <v>37</v>
      </c>
      <c r="E1608" s="35">
        <v>4.5</v>
      </c>
      <c r="F1608" s="35">
        <v>2.21</v>
      </c>
      <c r="G1608" s="35">
        <v>2209466.75</v>
      </c>
      <c r="I1608" s="35">
        <v>2209466.75</v>
      </c>
      <c r="J1608" s="35" t="s">
        <v>36</v>
      </c>
      <c r="K1608" s="35">
        <v>4.4000000000000004</v>
      </c>
      <c r="L1608" s="35">
        <v>-2.8</v>
      </c>
    </row>
    <row r="1609" spans="1:12" x14ac:dyDescent="0.2">
      <c r="A1609" s="35">
        <v>42</v>
      </c>
      <c r="B1609" s="35">
        <v>42</v>
      </c>
      <c r="C1609" s="35" t="s">
        <v>228</v>
      </c>
      <c r="D1609" s="35" t="s">
        <v>37</v>
      </c>
      <c r="E1609" s="35">
        <v>4.5</v>
      </c>
      <c r="F1609" s="35">
        <v>2.23</v>
      </c>
      <c r="G1609" s="35">
        <v>2157242</v>
      </c>
      <c r="I1609" s="35">
        <v>2157242</v>
      </c>
      <c r="J1609" s="35" t="s">
        <v>38</v>
      </c>
      <c r="K1609" s="35">
        <v>4.3</v>
      </c>
      <c r="L1609" s="35">
        <v>-5.0999999999999996</v>
      </c>
    </row>
    <row r="1610" spans="1:12" x14ac:dyDescent="0.2">
      <c r="A1610" s="35">
        <v>43</v>
      </c>
      <c r="B1610" s="35">
        <v>43</v>
      </c>
      <c r="C1610" s="35" t="s">
        <v>227</v>
      </c>
      <c r="D1610" s="35" t="s">
        <v>37</v>
      </c>
      <c r="E1610" s="35">
        <v>4.5</v>
      </c>
      <c r="F1610" s="35">
        <v>2.23</v>
      </c>
      <c r="G1610" s="35">
        <v>2144619.5</v>
      </c>
      <c r="I1610" s="35">
        <v>2144619.5</v>
      </c>
      <c r="J1610" s="35" t="s">
        <v>38</v>
      </c>
      <c r="K1610" s="35">
        <v>4.2</v>
      </c>
      <c r="L1610" s="35">
        <v>-5.6</v>
      </c>
    </row>
    <row r="1611" spans="1:12" x14ac:dyDescent="0.2">
      <c r="A1611" s="35">
        <v>44</v>
      </c>
      <c r="B1611" s="35">
        <v>44</v>
      </c>
      <c r="C1611" s="35" t="s">
        <v>226</v>
      </c>
      <c r="D1611" s="35" t="s">
        <v>37</v>
      </c>
      <c r="E1611" s="35">
        <v>4.5</v>
      </c>
      <c r="F1611" s="35">
        <v>2.21</v>
      </c>
      <c r="G1611" s="35">
        <v>2198548.5</v>
      </c>
      <c r="I1611" s="35">
        <v>2198548.5</v>
      </c>
      <c r="J1611" s="35" t="s">
        <v>34</v>
      </c>
      <c r="K1611" s="35">
        <v>4.4000000000000004</v>
      </c>
      <c r="L1611" s="35">
        <v>-3.2</v>
      </c>
    </row>
    <row r="1612" spans="1:12" x14ac:dyDescent="0.2">
      <c r="A1612" s="35">
        <v>45</v>
      </c>
      <c r="B1612" s="35">
        <v>45</v>
      </c>
      <c r="C1612" s="35" t="s">
        <v>225</v>
      </c>
      <c r="D1612" s="35" t="s">
        <v>37</v>
      </c>
      <c r="E1612" s="35">
        <v>4.5</v>
      </c>
      <c r="F1612" s="35">
        <v>2.2400000000000002</v>
      </c>
      <c r="G1612" s="35">
        <v>2135357.75</v>
      </c>
      <c r="I1612" s="35">
        <v>2135357.75</v>
      </c>
      <c r="J1612" s="35" t="s">
        <v>34</v>
      </c>
      <c r="K1612" s="35">
        <v>4.2</v>
      </c>
      <c r="L1612" s="35">
        <v>-6</v>
      </c>
    </row>
    <row r="1613" spans="1:12" x14ac:dyDescent="0.2">
      <c r="A1613" s="35">
        <v>46</v>
      </c>
      <c r="B1613" s="35">
        <v>46</v>
      </c>
      <c r="C1613" s="35" t="s">
        <v>224</v>
      </c>
      <c r="D1613" s="35" t="s">
        <v>37</v>
      </c>
      <c r="E1613" s="35">
        <v>4.5</v>
      </c>
      <c r="F1613" s="35">
        <v>2.23</v>
      </c>
      <c r="G1613" s="35">
        <v>2140751.25</v>
      </c>
      <c r="I1613" s="35">
        <v>2140751.25</v>
      </c>
      <c r="J1613" s="35" t="s">
        <v>34</v>
      </c>
      <c r="K1613" s="35">
        <v>4.2</v>
      </c>
      <c r="L1613" s="35">
        <v>-5.8</v>
      </c>
    </row>
    <row r="1614" spans="1:12" x14ac:dyDescent="0.2">
      <c r="A1614" s="35">
        <v>47</v>
      </c>
      <c r="B1614" s="35">
        <v>47</v>
      </c>
      <c r="C1614" s="35" t="s">
        <v>223</v>
      </c>
      <c r="D1614" s="35" t="s">
        <v>37</v>
      </c>
      <c r="E1614" s="35">
        <v>4.5</v>
      </c>
      <c r="F1614" s="35">
        <v>2.23</v>
      </c>
      <c r="G1614" s="35">
        <v>2267370.75</v>
      </c>
      <c r="I1614" s="35">
        <v>2267370.75</v>
      </c>
      <c r="J1614" s="35" t="s">
        <v>34</v>
      </c>
      <c r="K1614" s="35">
        <v>4.5</v>
      </c>
      <c r="L1614" s="35">
        <v>-0.2</v>
      </c>
    </row>
    <row r="1615" spans="1:12" x14ac:dyDescent="0.2">
      <c r="A1615" s="35">
        <v>48</v>
      </c>
      <c r="B1615" s="35">
        <v>48</v>
      </c>
      <c r="C1615" s="35" t="s">
        <v>222</v>
      </c>
      <c r="D1615" s="35" t="s">
        <v>37</v>
      </c>
      <c r="E1615" s="35">
        <v>4.5</v>
      </c>
      <c r="F1615" s="35">
        <v>2.2599999999999998</v>
      </c>
      <c r="G1615" s="35">
        <v>2182488.75</v>
      </c>
      <c r="I1615" s="35">
        <v>2182488.75</v>
      </c>
      <c r="J1615" s="35" t="s">
        <v>35</v>
      </c>
      <c r="K1615" s="35">
        <v>4.3</v>
      </c>
      <c r="L1615" s="35">
        <v>-3.9</v>
      </c>
    </row>
    <row r="1616" spans="1:12" x14ac:dyDescent="0.2">
      <c r="A1616" s="35">
        <v>49</v>
      </c>
      <c r="B1616" s="35">
        <v>49</v>
      </c>
      <c r="C1616" s="35" t="s">
        <v>221</v>
      </c>
      <c r="D1616" s="35" t="s">
        <v>37</v>
      </c>
      <c r="E1616" s="35">
        <v>4.5</v>
      </c>
      <c r="F1616" s="35">
        <v>2.27</v>
      </c>
      <c r="G1616" s="35">
        <v>2189442.25</v>
      </c>
      <c r="I1616" s="35">
        <v>2189442.25</v>
      </c>
      <c r="J1616" s="35" t="s">
        <v>35</v>
      </c>
      <c r="K1616" s="35">
        <v>4.3</v>
      </c>
      <c r="L1616" s="35">
        <v>-3.6</v>
      </c>
    </row>
    <row r="1617" spans="1:12" x14ac:dyDescent="0.2">
      <c r="A1617" s="35">
        <v>50</v>
      </c>
      <c r="B1617" s="35">
        <v>50</v>
      </c>
      <c r="C1617" s="35" t="s">
        <v>220</v>
      </c>
      <c r="D1617" s="35" t="s">
        <v>37</v>
      </c>
      <c r="E1617" s="35">
        <v>4.5</v>
      </c>
      <c r="F1617" s="35">
        <v>2.25</v>
      </c>
      <c r="G1617" s="35">
        <v>2297271.5</v>
      </c>
      <c r="I1617" s="35">
        <v>2297271.5</v>
      </c>
      <c r="J1617" s="35" t="s">
        <v>38</v>
      </c>
      <c r="K1617" s="35">
        <v>4.5</v>
      </c>
      <c r="L1617" s="35">
        <v>1.1000000000000001</v>
      </c>
    </row>
    <row r="1618" spans="1:12" x14ac:dyDescent="0.2">
      <c r="A1618" s="35">
        <v>51</v>
      </c>
      <c r="B1618" s="35">
        <v>51</v>
      </c>
      <c r="C1618" s="35" t="s">
        <v>219</v>
      </c>
      <c r="D1618" s="35" t="s">
        <v>37</v>
      </c>
      <c r="E1618" s="35">
        <v>4.5</v>
      </c>
      <c r="F1618" s="35">
        <v>2.29</v>
      </c>
      <c r="G1618" s="35">
        <v>2249101.75</v>
      </c>
      <c r="I1618" s="35">
        <v>2249101.75</v>
      </c>
      <c r="J1618" s="35" t="s">
        <v>35</v>
      </c>
      <c r="K1618" s="35">
        <v>4.5</v>
      </c>
      <c r="L1618" s="35">
        <v>-1</v>
      </c>
    </row>
    <row r="1619" spans="1:12" x14ac:dyDescent="0.2">
      <c r="A1619" s="35">
        <v>52</v>
      </c>
      <c r="B1619" s="35">
        <v>52</v>
      </c>
      <c r="C1619" s="35" t="s">
        <v>218</v>
      </c>
      <c r="D1619" s="35" t="s">
        <v>37</v>
      </c>
      <c r="E1619" s="35">
        <v>4.5</v>
      </c>
      <c r="F1619" s="35">
        <v>2.27</v>
      </c>
      <c r="G1619" s="35">
        <v>2213192.75</v>
      </c>
      <c r="I1619" s="35">
        <v>2213192.75</v>
      </c>
      <c r="J1619" s="35" t="s">
        <v>35</v>
      </c>
      <c r="K1619" s="35">
        <v>4.4000000000000004</v>
      </c>
      <c r="L1619" s="35">
        <v>-2.6</v>
      </c>
    </row>
    <row r="1620" spans="1:12" x14ac:dyDescent="0.2">
      <c r="A1620" s="35">
        <v>53</v>
      </c>
      <c r="B1620" s="35">
        <v>53</v>
      </c>
      <c r="C1620" s="35" t="s">
        <v>217</v>
      </c>
      <c r="D1620" s="35" t="s">
        <v>37</v>
      </c>
      <c r="E1620" s="35">
        <v>4.5</v>
      </c>
      <c r="F1620" s="35">
        <v>2.2999999999999998</v>
      </c>
      <c r="G1620" s="35">
        <v>2300803.75</v>
      </c>
      <c r="I1620" s="35">
        <v>2300803.75</v>
      </c>
      <c r="J1620" s="35" t="s">
        <v>35</v>
      </c>
      <c r="K1620" s="35">
        <v>4.5999999999999996</v>
      </c>
      <c r="L1620" s="35">
        <v>1.3</v>
      </c>
    </row>
    <row r="1621" spans="1:12" x14ac:dyDescent="0.2">
      <c r="A1621" s="35">
        <v>54</v>
      </c>
      <c r="B1621" s="35">
        <v>54</v>
      </c>
      <c r="C1621" s="35" t="s">
        <v>216</v>
      </c>
      <c r="D1621" s="35" t="s">
        <v>37</v>
      </c>
      <c r="E1621" s="35">
        <v>4.5</v>
      </c>
      <c r="F1621" s="35">
        <v>2.27</v>
      </c>
      <c r="G1621" s="35">
        <v>2369442.5</v>
      </c>
      <c r="I1621" s="35">
        <v>2369442.5</v>
      </c>
      <c r="J1621" s="35" t="s">
        <v>35</v>
      </c>
      <c r="K1621" s="35">
        <v>4.7</v>
      </c>
      <c r="L1621" s="35">
        <v>4.3</v>
      </c>
    </row>
    <row r="1622" spans="1:12" x14ac:dyDescent="0.2">
      <c r="A1622" s="35">
        <v>55</v>
      </c>
      <c r="B1622" s="35">
        <v>55</v>
      </c>
      <c r="C1622" s="35" t="s">
        <v>215</v>
      </c>
      <c r="D1622" s="35" t="s">
        <v>37</v>
      </c>
      <c r="E1622" s="35">
        <v>4.5</v>
      </c>
      <c r="F1622" s="35">
        <v>2.2999999999999998</v>
      </c>
      <c r="G1622" s="35">
        <v>2283602.25</v>
      </c>
      <c r="I1622" s="35">
        <v>2283602.25</v>
      </c>
      <c r="J1622" s="35" t="s">
        <v>35</v>
      </c>
      <c r="K1622" s="35">
        <v>4.5</v>
      </c>
      <c r="L1622" s="35">
        <v>0.5</v>
      </c>
    </row>
    <row r="1623" spans="1:12" x14ac:dyDescent="0.2">
      <c r="A1623" s="35">
        <v>56</v>
      </c>
      <c r="B1623" s="35">
        <v>56</v>
      </c>
      <c r="C1623" s="35" t="s">
        <v>214</v>
      </c>
      <c r="D1623" s="35" t="s">
        <v>37</v>
      </c>
      <c r="E1623" s="35">
        <v>4.5</v>
      </c>
      <c r="F1623" s="35">
        <v>2.31</v>
      </c>
      <c r="G1623" s="35">
        <v>2422184.75</v>
      </c>
      <c r="I1623" s="35">
        <v>2422184.75</v>
      </c>
      <c r="J1623" s="35" t="s">
        <v>34</v>
      </c>
      <c r="K1623" s="35">
        <v>4.8</v>
      </c>
      <c r="L1623" s="35">
        <v>6.6</v>
      </c>
    </row>
    <row r="1624" spans="1:12" x14ac:dyDescent="0.2">
      <c r="A1624" s="35">
        <v>57</v>
      </c>
      <c r="B1624" s="35">
        <v>57</v>
      </c>
      <c r="C1624" s="35" t="s">
        <v>213</v>
      </c>
      <c r="D1624" s="35" t="s">
        <v>37</v>
      </c>
      <c r="E1624" s="35">
        <v>4.5</v>
      </c>
      <c r="F1624" s="35">
        <v>2.29</v>
      </c>
      <c r="G1624" s="35">
        <v>2370230.5</v>
      </c>
      <c r="I1624" s="35">
        <v>2370230.5</v>
      </c>
      <c r="J1624" s="35" t="s">
        <v>35</v>
      </c>
      <c r="K1624" s="35">
        <v>4.7</v>
      </c>
      <c r="L1624" s="35">
        <v>4.3</v>
      </c>
    </row>
    <row r="1625" spans="1:12" x14ac:dyDescent="0.2">
      <c r="A1625" s="35">
        <v>58</v>
      </c>
      <c r="B1625" s="35">
        <v>58</v>
      </c>
      <c r="C1625" s="35" t="s">
        <v>212</v>
      </c>
      <c r="D1625" s="35" t="s">
        <v>37</v>
      </c>
      <c r="E1625" s="35">
        <v>4.5</v>
      </c>
      <c r="F1625" s="35">
        <v>2.2999999999999998</v>
      </c>
      <c r="G1625" s="35">
        <v>2323749.25</v>
      </c>
      <c r="I1625" s="35">
        <v>2323749.25</v>
      </c>
      <c r="J1625" s="35" t="s">
        <v>35</v>
      </c>
      <c r="K1625" s="35">
        <v>4.5999999999999996</v>
      </c>
      <c r="L1625" s="35">
        <v>2.2999999999999998</v>
      </c>
    </row>
    <row r="1626" spans="1:12" x14ac:dyDescent="0.2">
      <c r="A1626" s="35">
        <v>59</v>
      </c>
      <c r="B1626" s="35">
        <v>59</v>
      </c>
      <c r="C1626" s="35" t="s">
        <v>211</v>
      </c>
      <c r="D1626" s="35" t="s">
        <v>37</v>
      </c>
      <c r="E1626" s="35">
        <v>4.5</v>
      </c>
      <c r="F1626" s="35">
        <v>2.69</v>
      </c>
      <c r="G1626" s="35">
        <v>145.41200000000001</v>
      </c>
      <c r="I1626" s="35">
        <v>145.41200000000001</v>
      </c>
      <c r="J1626" s="35" t="s">
        <v>35</v>
      </c>
      <c r="K1626" s="35">
        <v>0</v>
      </c>
      <c r="L1626" s="35">
        <v>-100</v>
      </c>
    </row>
    <row r="1627" spans="1:12" x14ac:dyDescent="0.2">
      <c r="A1627" s="35">
        <v>60</v>
      </c>
      <c r="B1627" s="35">
        <v>60</v>
      </c>
      <c r="C1627" s="35" t="s">
        <v>210</v>
      </c>
      <c r="D1627" s="35" t="s">
        <v>37</v>
      </c>
      <c r="E1627" s="35">
        <v>4.5</v>
      </c>
      <c r="F1627" s="35">
        <v>2.17</v>
      </c>
      <c r="G1627" s="35">
        <v>2172189.5</v>
      </c>
      <c r="I1627" s="35">
        <v>2172189.5</v>
      </c>
      <c r="J1627" s="35" t="s">
        <v>34</v>
      </c>
      <c r="K1627" s="35">
        <v>4.3</v>
      </c>
      <c r="L1627" s="35">
        <v>-4.4000000000000004</v>
      </c>
    </row>
    <row r="1628" spans="1:12" x14ac:dyDescent="0.2">
      <c r="A1628" s="35">
        <v>61</v>
      </c>
      <c r="B1628" s="35">
        <v>61</v>
      </c>
      <c r="C1628" s="35" t="s">
        <v>209</v>
      </c>
      <c r="D1628" s="35" t="s">
        <v>37</v>
      </c>
      <c r="E1628" s="35">
        <v>4.5</v>
      </c>
      <c r="F1628" s="35">
        <v>2.2000000000000002</v>
      </c>
      <c r="G1628" s="35">
        <v>2127800.5</v>
      </c>
      <c r="I1628" s="35">
        <v>2127800.5</v>
      </c>
      <c r="J1628" s="35" t="s">
        <v>34</v>
      </c>
      <c r="K1628" s="35">
        <v>4.2</v>
      </c>
      <c r="L1628" s="35">
        <v>-6.4</v>
      </c>
    </row>
    <row r="1629" spans="1:12" x14ac:dyDescent="0.2">
      <c r="A1629" s="35">
        <v>62</v>
      </c>
      <c r="B1629" s="35">
        <v>62</v>
      </c>
      <c r="C1629" s="35" t="s">
        <v>208</v>
      </c>
      <c r="D1629" s="35" t="s">
        <v>37</v>
      </c>
      <c r="E1629" s="35">
        <v>4.5</v>
      </c>
      <c r="F1629" s="35">
        <v>2.19</v>
      </c>
      <c r="G1629" s="35">
        <v>2176570.5</v>
      </c>
      <c r="I1629" s="35">
        <v>2176570.5</v>
      </c>
      <c r="J1629" s="35" t="s">
        <v>34</v>
      </c>
      <c r="K1629" s="35">
        <v>4.3</v>
      </c>
      <c r="L1629" s="35">
        <v>-4.2</v>
      </c>
    </row>
    <row r="1630" spans="1:12" x14ac:dyDescent="0.2">
      <c r="A1630" s="35">
        <v>63</v>
      </c>
      <c r="B1630" s="35">
        <v>63</v>
      </c>
      <c r="C1630" s="35" t="s">
        <v>207</v>
      </c>
      <c r="D1630" s="35" t="s">
        <v>37</v>
      </c>
      <c r="E1630" s="35">
        <v>4.5</v>
      </c>
      <c r="F1630" s="35">
        <v>2.17</v>
      </c>
      <c r="G1630" s="35">
        <v>2255067.5</v>
      </c>
      <c r="I1630" s="35">
        <v>2255067.5</v>
      </c>
      <c r="J1630" s="35" t="s">
        <v>34</v>
      </c>
      <c r="K1630" s="35">
        <v>4.5</v>
      </c>
      <c r="L1630" s="35">
        <v>-0.8</v>
      </c>
    </row>
    <row r="1631" spans="1:12" x14ac:dyDescent="0.2">
      <c r="A1631" s="35">
        <v>64</v>
      </c>
      <c r="B1631" s="35">
        <v>64</v>
      </c>
      <c r="C1631" s="35" t="s">
        <v>206</v>
      </c>
      <c r="D1631" s="35" t="s">
        <v>37</v>
      </c>
      <c r="E1631" s="35">
        <v>4.5</v>
      </c>
      <c r="F1631" s="35">
        <v>2.19</v>
      </c>
      <c r="G1631" s="35">
        <v>2153276.5</v>
      </c>
      <c r="I1631" s="35">
        <v>2153276.5</v>
      </c>
      <c r="J1631" s="35" t="s">
        <v>34</v>
      </c>
      <c r="K1631" s="35">
        <v>4.3</v>
      </c>
      <c r="L1631" s="35">
        <v>-5.2</v>
      </c>
    </row>
    <row r="1632" spans="1:12" x14ac:dyDescent="0.2">
      <c r="A1632" s="35">
        <v>65</v>
      </c>
      <c r="B1632" s="35">
        <v>65</v>
      </c>
      <c r="C1632" s="35" t="s">
        <v>205</v>
      </c>
      <c r="D1632" s="35" t="s">
        <v>37</v>
      </c>
      <c r="E1632" s="35">
        <v>4.5</v>
      </c>
      <c r="F1632" s="35">
        <v>2.2000000000000002</v>
      </c>
      <c r="G1632" s="35">
        <v>2125591.25</v>
      </c>
      <c r="I1632" s="35">
        <v>2125591.25</v>
      </c>
      <c r="J1632" s="35" t="s">
        <v>34</v>
      </c>
      <c r="K1632" s="35">
        <v>4.2</v>
      </c>
      <c r="L1632" s="35">
        <v>-6.5</v>
      </c>
    </row>
    <row r="1633" spans="1:12" x14ac:dyDescent="0.2">
      <c r="A1633" s="35">
        <v>66</v>
      </c>
      <c r="B1633" s="35">
        <v>66</v>
      </c>
      <c r="C1633" s="35" t="s">
        <v>204</v>
      </c>
      <c r="D1633" s="35" t="s">
        <v>37</v>
      </c>
      <c r="E1633" s="35">
        <v>4.5</v>
      </c>
      <c r="F1633" s="35">
        <v>2.41</v>
      </c>
      <c r="G1633" s="35">
        <v>82.009</v>
      </c>
      <c r="I1633" s="35">
        <v>82.009</v>
      </c>
      <c r="J1633" s="35" t="s">
        <v>35</v>
      </c>
      <c r="K1633" s="35">
        <v>0</v>
      </c>
      <c r="L1633" s="35">
        <v>-100</v>
      </c>
    </row>
    <row r="1634" spans="1:12" x14ac:dyDescent="0.2">
      <c r="A1634" s="35">
        <v>67</v>
      </c>
      <c r="B1634" s="35">
        <v>67</v>
      </c>
      <c r="C1634" s="35" t="s">
        <v>203</v>
      </c>
      <c r="D1634" s="35" t="s">
        <v>16</v>
      </c>
      <c r="E1634" s="35">
        <v>4.5</v>
      </c>
      <c r="J1634" s="35" t="s">
        <v>43</v>
      </c>
    </row>
    <row r="1635" spans="1:12" x14ac:dyDescent="0.2">
      <c r="A1635" s="35">
        <v>68</v>
      </c>
      <c r="B1635" s="35">
        <v>68</v>
      </c>
      <c r="C1635" s="35" t="s">
        <v>202</v>
      </c>
      <c r="D1635" s="35" t="s">
        <v>16</v>
      </c>
      <c r="E1635" s="35">
        <v>4.5</v>
      </c>
      <c r="F1635" s="35">
        <v>2.33</v>
      </c>
      <c r="G1635" s="35">
        <v>2465234.75</v>
      </c>
      <c r="I1635" s="35">
        <v>2465234.75</v>
      </c>
      <c r="J1635" s="35" t="s">
        <v>34</v>
      </c>
      <c r="K1635" s="35">
        <v>4.9000000000000004</v>
      </c>
      <c r="L1635" s="35">
        <v>8.5</v>
      </c>
    </row>
    <row r="1636" spans="1:12" x14ac:dyDescent="0.2">
      <c r="A1636" s="35">
        <v>69</v>
      </c>
      <c r="B1636" s="35">
        <v>69</v>
      </c>
      <c r="C1636" s="35" t="s">
        <v>201</v>
      </c>
      <c r="D1636" s="35" t="s">
        <v>16</v>
      </c>
      <c r="E1636" s="35">
        <v>4.5</v>
      </c>
      <c r="F1636" s="35">
        <v>2.33</v>
      </c>
      <c r="G1636" s="35">
        <v>2431938</v>
      </c>
      <c r="I1636" s="35">
        <v>2431938</v>
      </c>
      <c r="J1636" s="35" t="s">
        <v>35</v>
      </c>
      <c r="K1636" s="35">
        <v>4.8</v>
      </c>
      <c r="L1636" s="35">
        <v>7</v>
      </c>
    </row>
    <row r="1637" spans="1:12" x14ac:dyDescent="0.2">
      <c r="A1637" s="35">
        <v>70</v>
      </c>
      <c r="B1637" s="35">
        <v>70</v>
      </c>
      <c r="C1637" s="35" t="s">
        <v>200</v>
      </c>
      <c r="D1637" s="35" t="s">
        <v>16</v>
      </c>
      <c r="E1637" s="35">
        <v>4.5</v>
      </c>
      <c r="F1637" s="35">
        <v>2.2999999999999998</v>
      </c>
      <c r="G1637" s="35">
        <v>2429526</v>
      </c>
      <c r="I1637" s="35">
        <v>2429526</v>
      </c>
      <c r="J1637" s="35" t="s">
        <v>34</v>
      </c>
      <c r="K1637" s="35">
        <v>4.8</v>
      </c>
      <c r="L1637" s="35">
        <v>6.9</v>
      </c>
    </row>
    <row r="1638" spans="1:12" x14ac:dyDescent="0.2">
      <c r="A1638" s="35">
        <v>71</v>
      </c>
      <c r="B1638" s="35">
        <v>71</v>
      </c>
      <c r="C1638" s="35" t="s">
        <v>199</v>
      </c>
      <c r="D1638" s="35" t="s">
        <v>16</v>
      </c>
      <c r="E1638" s="35">
        <v>4.5</v>
      </c>
      <c r="F1638" s="35">
        <v>2.3199999999999998</v>
      </c>
      <c r="G1638" s="35">
        <v>2128954.5</v>
      </c>
      <c r="I1638" s="35">
        <v>2128954.5</v>
      </c>
      <c r="J1638" s="35" t="s">
        <v>34</v>
      </c>
      <c r="K1638" s="35">
        <v>4.2</v>
      </c>
      <c r="L1638" s="35">
        <v>-6.3</v>
      </c>
    </row>
    <row r="1639" spans="1:12" x14ac:dyDescent="0.2">
      <c r="A1639" s="35">
        <v>72</v>
      </c>
      <c r="B1639" s="35">
        <v>72</v>
      </c>
      <c r="C1639" s="35" t="s">
        <v>198</v>
      </c>
      <c r="D1639" s="35" t="s">
        <v>16</v>
      </c>
      <c r="E1639" s="35">
        <v>4.5</v>
      </c>
      <c r="F1639" s="35">
        <v>2.2999999999999998</v>
      </c>
      <c r="G1639" s="35">
        <v>2017393</v>
      </c>
      <c r="I1639" s="35">
        <v>2017393</v>
      </c>
      <c r="J1639" s="35" t="s">
        <v>34</v>
      </c>
      <c r="K1639" s="35">
        <v>4</v>
      </c>
      <c r="L1639" s="35">
        <v>-11.2</v>
      </c>
    </row>
    <row r="1640" spans="1:12" x14ac:dyDescent="0.2">
      <c r="A1640" s="35">
        <v>73</v>
      </c>
      <c r="B1640" s="35">
        <v>73</v>
      </c>
      <c r="C1640" s="35" t="s">
        <v>197</v>
      </c>
      <c r="D1640" s="35" t="s">
        <v>16</v>
      </c>
      <c r="E1640" s="35">
        <v>4.5</v>
      </c>
      <c r="F1640" s="35">
        <v>2.2400000000000002</v>
      </c>
      <c r="G1640" s="35">
        <v>1845858.5</v>
      </c>
      <c r="I1640" s="35">
        <v>1845858.5</v>
      </c>
      <c r="J1640" s="35" t="s">
        <v>34</v>
      </c>
      <c r="K1640" s="35">
        <v>3.7</v>
      </c>
      <c r="L1640" s="35">
        <v>-18.8</v>
      </c>
    </row>
    <row r="1641" spans="1:12" x14ac:dyDescent="0.2">
      <c r="A1641" s="35">
        <v>74</v>
      </c>
      <c r="B1641" s="35">
        <v>74</v>
      </c>
      <c r="C1641" s="35" t="s">
        <v>196</v>
      </c>
      <c r="D1641" s="35" t="s">
        <v>16</v>
      </c>
      <c r="E1641" s="35">
        <v>4.5</v>
      </c>
      <c r="F1641" s="35">
        <v>2.27</v>
      </c>
      <c r="G1641" s="35">
        <v>1778535.875</v>
      </c>
      <c r="I1641" s="35">
        <v>1778535.875</v>
      </c>
      <c r="J1641" s="35" t="s">
        <v>34</v>
      </c>
      <c r="K1641" s="35">
        <v>3.5</v>
      </c>
      <c r="L1641" s="35">
        <v>-21.7</v>
      </c>
    </row>
    <row r="1643" spans="1:12" x14ac:dyDescent="0.2">
      <c r="A1643" s="35" t="s">
        <v>284</v>
      </c>
    </row>
    <row r="1645" spans="1:12" x14ac:dyDescent="0.2">
      <c r="B1645" s="35" t="s">
        <v>270</v>
      </c>
      <c r="C1645" s="35" t="s">
        <v>24</v>
      </c>
      <c r="D1645" s="35" t="s">
        <v>18</v>
      </c>
      <c r="E1645" s="35" t="s">
        <v>25</v>
      </c>
      <c r="F1645" s="35" t="s">
        <v>26</v>
      </c>
      <c r="G1645" s="35" t="s">
        <v>27</v>
      </c>
      <c r="H1645" s="35" t="s">
        <v>28</v>
      </c>
      <c r="I1645" s="35" t="s">
        <v>29</v>
      </c>
      <c r="J1645" s="35" t="s">
        <v>30</v>
      </c>
      <c r="K1645" s="35" t="s">
        <v>31</v>
      </c>
      <c r="L1645" s="35" t="s">
        <v>32</v>
      </c>
    </row>
    <row r="1646" spans="1:12" x14ac:dyDescent="0.2">
      <c r="A1646" s="35">
        <v>1</v>
      </c>
      <c r="B1646" s="35">
        <v>1</v>
      </c>
      <c r="C1646" s="35" t="s">
        <v>269</v>
      </c>
      <c r="D1646" s="35" t="s">
        <v>16</v>
      </c>
      <c r="E1646" s="35">
        <v>0</v>
      </c>
      <c r="H1646" s="35">
        <v>68551224</v>
      </c>
      <c r="J1646" s="35" t="s">
        <v>33</v>
      </c>
    </row>
    <row r="1647" spans="1:12" x14ac:dyDescent="0.2">
      <c r="A1647" s="35">
        <v>2</v>
      </c>
      <c r="B1647" s="35">
        <v>2</v>
      </c>
      <c r="C1647" s="35" t="s">
        <v>268</v>
      </c>
      <c r="D1647" s="35" t="s">
        <v>16</v>
      </c>
      <c r="E1647" s="35">
        <v>0.1</v>
      </c>
      <c r="F1647" s="35">
        <v>3.47</v>
      </c>
      <c r="G1647" s="35">
        <v>2615953.5</v>
      </c>
      <c r="H1647" s="35">
        <v>65098552</v>
      </c>
      <c r="I1647" s="35">
        <v>0.18099999999999999</v>
      </c>
      <c r="J1647" s="35" t="s">
        <v>34</v>
      </c>
      <c r="K1647" s="35">
        <v>0.1</v>
      </c>
      <c r="L1647" s="35">
        <v>2.5</v>
      </c>
    </row>
    <row r="1648" spans="1:12" x14ac:dyDescent="0.2">
      <c r="A1648" s="35">
        <v>3</v>
      </c>
      <c r="B1648" s="35">
        <v>3</v>
      </c>
      <c r="C1648" s="35" t="s">
        <v>267</v>
      </c>
      <c r="D1648" s="35" t="s">
        <v>16</v>
      </c>
      <c r="E1648" s="35">
        <v>0.5</v>
      </c>
      <c r="F1648" s="35">
        <v>3.48</v>
      </c>
      <c r="G1648" s="35">
        <v>11793549</v>
      </c>
      <c r="H1648" s="35">
        <v>62224808</v>
      </c>
      <c r="I1648" s="35">
        <v>0.85299999999999998</v>
      </c>
      <c r="J1648" s="35" t="s">
        <v>34</v>
      </c>
      <c r="K1648" s="35">
        <v>0.5</v>
      </c>
      <c r="L1648" s="35">
        <v>2.6</v>
      </c>
    </row>
    <row r="1649" spans="1:12" x14ac:dyDescent="0.2">
      <c r="A1649" s="35">
        <v>4</v>
      </c>
      <c r="B1649" s="35">
        <v>4</v>
      </c>
      <c r="C1649" s="35" t="s">
        <v>266</v>
      </c>
      <c r="D1649" s="35" t="s">
        <v>16</v>
      </c>
      <c r="E1649" s="35">
        <v>1</v>
      </c>
      <c r="F1649" s="35">
        <v>3.47</v>
      </c>
      <c r="G1649" s="35">
        <v>22349622</v>
      </c>
      <c r="H1649" s="35">
        <v>62590988</v>
      </c>
      <c r="I1649" s="35">
        <v>1.607</v>
      </c>
      <c r="J1649" s="35" t="s">
        <v>34</v>
      </c>
      <c r="K1649" s="35">
        <v>1</v>
      </c>
      <c r="L1649" s="35">
        <v>-2.1</v>
      </c>
    </row>
    <row r="1650" spans="1:12" x14ac:dyDescent="0.2">
      <c r="A1650" s="35">
        <v>5</v>
      </c>
      <c r="B1650" s="35">
        <v>5</v>
      </c>
      <c r="C1650" s="35" t="s">
        <v>265</v>
      </c>
      <c r="D1650" s="35" t="s">
        <v>16</v>
      </c>
      <c r="E1650" s="35">
        <v>5</v>
      </c>
      <c r="F1650" s="35">
        <v>3.47</v>
      </c>
      <c r="G1650" s="35">
        <v>92287744</v>
      </c>
      <c r="H1650" s="35">
        <v>55653852</v>
      </c>
      <c r="I1650" s="35">
        <v>7.4619999999999997</v>
      </c>
      <c r="J1650" s="35" t="s">
        <v>35</v>
      </c>
      <c r="K1650" s="35">
        <v>4.9000000000000004</v>
      </c>
      <c r="L1650" s="35">
        <v>-1.5</v>
      </c>
    </row>
    <row r="1651" spans="1:12" x14ac:dyDescent="0.2">
      <c r="A1651" s="35">
        <v>6</v>
      </c>
      <c r="B1651" s="35">
        <v>6</v>
      </c>
      <c r="C1651" s="35" t="s">
        <v>264</v>
      </c>
      <c r="D1651" s="35" t="s">
        <v>16</v>
      </c>
      <c r="E1651" s="35">
        <v>10</v>
      </c>
      <c r="F1651" s="35">
        <v>3.47</v>
      </c>
      <c r="G1651" s="35">
        <v>143060640</v>
      </c>
      <c r="H1651" s="35">
        <v>49325148</v>
      </c>
      <c r="I1651" s="35">
        <v>13.052</v>
      </c>
      <c r="J1651" s="35" t="s">
        <v>34</v>
      </c>
      <c r="K1651" s="35">
        <v>10</v>
      </c>
      <c r="L1651" s="35">
        <v>0.2</v>
      </c>
    </row>
    <row r="1652" spans="1:12" x14ac:dyDescent="0.2">
      <c r="A1652" s="35">
        <v>7</v>
      </c>
      <c r="B1652" s="35">
        <v>7</v>
      </c>
      <c r="C1652" s="35" t="s">
        <v>263</v>
      </c>
      <c r="D1652" s="35" t="s">
        <v>16</v>
      </c>
      <c r="E1652" s="35">
        <v>50</v>
      </c>
      <c r="H1652" s="35">
        <v>29471614</v>
      </c>
      <c r="J1652" s="35" t="s">
        <v>33</v>
      </c>
    </row>
    <row r="1653" spans="1:12" x14ac:dyDescent="0.2">
      <c r="A1653" s="35">
        <v>8</v>
      </c>
      <c r="B1653" s="35">
        <v>8</v>
      </c>
      <c r="C1653" s="35" t="s">
        <v>262</v>
      </c>
      <c r="D1653" s="35" t="s">
        <v>16</v>
      </c>
      <c r="E1653" s="35">
        <v>100</v>
      </c>
      <c r="H1653" s="35">
        <v>21219800</v>
      </c>
      <c r="J1653" s="35" t="s">
        <v>33</v>
      </c>
    </row>
    <row r="1654" spans="1:12" x14ac:dyDescent="0.2">
      <c r="A1654" s="35">
        <v>9</v>
      </c>
      <c r="B1654" s="35">
        <v>9</v>
      </c>
      <c r="C1654" s="35" t="s">
        <v>261</v>
      </c>
      <c r="D1654" s="35" t="s">
        <v>37</v>
      </c>
      <c r="H1654" s="35">
        <v>5430.3810000000003</v>
      </c>
      <c r="J1654" s="35" t="s">
        <v>33</v>
      </c>
    </row>
    <row r="1655" spans="1:12" x14ac:dyDescent="0.2">
      <c r="A1655" s="35">
        <v>10</v>
      </c>
      <c r="B1655" s="35">
        <v>10</v>
      </c>
      <c r="C1655" s="35" t="s">
        <v>260</v>
      </c>
      <c r="D1655" s="35" t="s">
        <v>37</v>
      </c>
      <c r="F1655" s="35">
        <v>3.46</v>
      </c>
      <c r="G1655" s="35">
        <v>21604896</v>
      </c>
      <c r="H1655" s="35">
        <v>48137076</v>
      </c>
      <c r="I1655" s="35">
        <v>2.02</v>
      </c>
      <c r="J1655" s="35" t="s">
        <v>34</v>
      </c>
      <c r="K1655" s="35">
        <v>1.2</v>
      </c>
    </row>
    <row r="1656" spans="1:12" x14ac:dyDescent="0.2">
      <c r="A1656" s="35">
        <v>11</v>
      </c>
      <c r="B1656" s="35">
        <v>11</v>
      </c>
      <c r="C1656" s="35" t="s">
        <v>259</v>
      </c>
      <c r="D1656" s="35" t="s">
        <v>37</v>
      </c>
      <c r="F1656" s="35">
        <v>3.47</v>
      </c>
      <c r="G1656" s="35">
        <v>23524638</v>
      </c>
      <c r="H1656" s="35">
        <v>49553888</v>
      </c>
      <c r="I1656" s="35">
        <v>2.1360000000000001</v>
      </c>
      <c r="J1656" s="35" t="s">
        <v>34</v>
      </c>
      <c r="K1656" s="35">
        <v>1.3</v>
      </c>
    </row>
    <row r="1657" spans="1:12" x14ac:dyDescent="0.2">
      <c r="A1657" s="35">
        <v>12</v>
      </c>
      <c r="B1657" s="35">
        <v>12</v>
      </c>
      <c r="C1657" s="35" t="s">
        <v>258</v>
      </c>
      <c r="D1657" s="35" t="s">
        <v>37</v>
      </c>
      <c r="F1657" s="35">
        <v>3.47</v>
      </c>
      <c r="G1657" s="35">
        <v>23371808</v>
      </c>
      <c r="H1657" s="35">
        <v>49323984</v>
      </c>
      <c r="I1657" s="35">
        <v>2.1320000000000001</v>
      </c>
      <c r="J1657" s="35" t="s">
        <v>34</v>
      </c>
      <c r="K1657" s="35">
        <v>1.3</v>
      </c>
    </row>
    <row r="1658" spans="1:12" x14ac:dyDescent="0.2">
      <c r="A1658" s="35">
        <v>13</v>
      </c>
      <c r="B1658" s="35">
        <v>13</v>
      </c>
      <c r="C1658" s="35" t="s">
        <v>257</v>
      </c>
      <c r="D1658" s="35" t="s">
        <v>37</v>
      </c>
      <c r="F1658" s="35">
        <v>3.47</v>
      </c>
      <c r="G1658" s="35">
        <v>22947240</v>
      </c>
      <c r="H1658" s="35">
        <v>47841324</v>
      </c>
      <c r="I1658" s="35">
        <v>2.1579999999999999</v>
      </c>
      <c r="J1658" s="35" t="s">
        <v>34</v>
      </c>
      <c r="K1658" s="35">
        <v>1.3</v>
      </c>
    </row>
    <row r="1659" spans="1:12" x14ac:dyDescent="0.2">
      <c r="A1659" s="35">
        <v>14</v>
      </c>
      <c r="B1659" s="35">
        <v>14</v>
      </c>
      <c r="C1659" s="35" t="s">
        <v>256</v>
      </c>
      <c r="D1659" s="35" t="s">
        <v>37</v>
      </c>
      <c r="F1659" s="35">
        <v>3.47</v>
      </c>
      <c r="G1659" s="35">
        <v>23730480</v>
      </c>
      <c r="H1659" s="35">
        <v>49260764</v>
      </c>
      <c r="I1659" s="35">
        <v>2.1680000000000001</v>
      </c>
      <c r="J1659" s="35" t="s">
        <v>34</v>
      </c>
      <c r="K1659" s="35">
        <v>1.3</v>
      </c>
    </row>
    <row r="1660" spans="1:12" x14ac:dyDescent="0.2">
      <c r="A1660" s="35">
        <v>15</v>
      </c>
      <c r="B1660" s="35">
        <v>15</v>
      </c>
      <c r="C1660" s="35" t="s">
        <v>255</v>
      </c>
      <c r="D1660" s="35" t="s">
        <v>37</v>
      </c>
      <c r="F1660" s="35">
        <v>3.47</v>
      </c>
      <c r="G1660" s="35">
        <v>1944939.375</v>
      </c>
      <c r="H1660" s="35">
        <v>4176074.5</v>
      </c>
      <c r="I1660" s="35">
        <v>2.0960000000000001</v>
      </c>
      <c r="J1660" s="35" t="s">
        <v>34</v>
      </c>
      <c r="K1660" s="35">
        <v>1.3</v>
      </c>
    </row>
    <row r="1661" spans="1:12" x14ac:dyDescent="0.2">
      <c r="A1661" s="35">
        <v>16</v>
      </c>
      <c r="B1661" s="35">
        <v>16</v>
      </c>
      <c r="C1661" s="35" t="s">
        <v>254</v>
      </c>
      <c r="D1661" s="35" t="s">
        <v>37</v>
      </c>
      <c r="F1661" s="35">
        <v>3.47</v>
      </c>
      <c r="G1661" s="35">
        <v>6108626.5</v>
      </c>
      <c r="H1661" s="35">
        <v>49632608</v>
      </c>
      <c r="I1661" s="35">
        <v>0.55400000000000005</v>
      </c>
      <c r="J1661" s="35" t="s">
        <v>34</v>
      </c>
      <c r="K1661" s="35">
        <v>0.3</v>
      </c>
    </row>
    <row r="1662" spans="1:12" x14ac:dyDescent="0.2">
      <c r="A1662" s="35">
        <v>17</v>
      </c>
      <c r="B1662" s="35">
        <v>17</v>
      </c>
      <c r="C1662" s="35" t="s">
        <v>253</v>
      </c>
      <c r="D1662" s="35" t="s">
        <v>37</v>
      </c>
      <c r="F1662" s="35">
        <v>3.46</v>
      </c>
      <c r="G1662" s="35">
        <v>5943010.5</v>
      </c>
      <c r="H1662" s="35">
        <v>48433028</v>
      </c>
      <c r="I1662" s="35">
        <v>0.55200000000000005</v>
      </c>
      <c r="J1662" s="35" t="s">
        <v>34</v>
      </c>
      <c r="K1662" s="35">
        <v>0.3</v>
      </c>
    </row>
    <row r="1663" spans="1:12" x14ac:dyDescent="0.2">
      <c r="A1663" s="35">
        <v>18</v>
      </c>
      <c r="B1663" s="35">
        <v>18</v>
      </c>
      <c r="C1663" s="35" t="s">
        <v>252</v>
      </c>
      <c r="D1663" s="35" t="s">
        <v>37</v>
      </c>
      <c r="F1663" s="35">
        <v>3.46</v>
      </c>
      <c r="G1663" s="35">
        <v>5324913.5</v>
      </c>
      <c r="H1663" s="35">
        <v>48395300</v>
      </c>
      <c r="I1663" s="35">
        <v>0.495</v>
      </c>
      <c r="J1663" s="35" t="s">
        <v>34</v>
      </c>
      <c r="K1663" s="35">
        <v>0.3</v>
      </c>
    </row>
    <row r="1664" spans="1:12" x14ac:dyDescent="0.2">
      <c r="A1664" s="35">
        <v>19</v>
      </c>
      <c r="B1664" s="35">
        <v>19</v>
      </c>
      <c r="C1664" s="35" t="s">
        <v>251</v>
      </c>
      <c r="D1664" s="35" t="s">
        <v>37</v>
      </c>
      <c r="F1664" s="35">
        <v>3.47</v>
      </c>
      <c r="G1664" s="35">
        <v>6015615.5</v>
      </c>
      <c r="H1664" s="35">
        <v>49462572</v>
      </c>
      <c r="I1664" s="35">
        <v>0.54700000000000004</v>
      </c>
      <c r="J1664" s="35" t="s">
        <v>34</v>
      </c>
      <c r="K1664" s="35">
        <v>0.3</v>
      </c>
    </row>
    <row r="1665" spans="1:11" x14ac:dyDescent="0.2">
      <c r="A1665" s="35">
        <v>20</v>
      </c>
      <c r="B1665" s="35">
        <v>20</v>
      </c>
      <c r="C1665" s="35" t="s">
        <v>250</v>
      </c>
      <c r="D1665" s="35" t="s">
        <v>37</v>
      </c>
      <c r="F1665" s="35">
        <v>3.46</v>
      </c>
      <c r="G1665" s="35">
        <v>6364535</v>
      </c>
      <c r="H1665" s="35">
        <v>48955876</v>
      </c>
      <c r="I1665" s="35">
        <v>0.58499999999999996</v>
      </c>
      <c r="J1665" s="35" t="s">
        <v>34</v>
      </c>
      <c r="K1665" s="35">
        <v>0.3</v>
      </c>
    </row>
    <row r="1666" spans="1:11" x14ac:dyDescent="0.2">
      <c r="A1666" s="35">
        <v>21</v>
      </c>
      <c r="B1666" s="35">
        <v>21</v>
      </c>
      <c r="C1666" s="35" t="s">
        <v>249</v>
      </c>
      <c r="D1666" s="35" t="s">
        <v>37</v>
      </c>
      <c r="F1666" s="35">
        <v>3.46</v>
      </c>
      <c r="G1666" s="35">
        <v>6480029</v>
      </c>
      <c r="H1666" s="35">
        <v>49222380</v>
      </c>
      <c r="I1666" s="35">
        <v>0.59199999999999997</v>
      </c>
      <c r="J1666" s="35" t="s">
        <v>34</v>
      </c>
      <c r="K1666" s="35">
        <v>0.4</v>
      </c>
    </row>
    <row r="1667" spans="1:11" x14ac:dyDescent="0.2">
      <c r="A1667" s="35">
        <v>22</v>
      </c>
      <c r="B1667" s="35">
        <v>22</v>
      </c>
      <c r="C1667" s="35" t="s">
        <v>248</v>
      </c>
      <c r="D1667" s="35" t="s">
        <v>37</v>
      </c>
      <c r="F1667" s="35">
        <v>3.46</v>
      </c>
      <c r="G1667" s="35">
        <v>28535820</v>
      </c>
      <c r="H1667" s="35">
        <v>62071964</v>
      </c>
      <c r="I1667" s="35">
        <v>2.069</v>
      </c>
      <c r="J1667" s="35" t="s">
        <v>34</v>
      </c>
      <c r="K1667" s="35">
        <v>1.3</v>
      </c>
    </row>
    <row r="1668" spans="1:11" x14ac:dyDescent="0.2">
      <c r="A1668" s="35">
        <v>23</v>
      </c>
      <c r="B1668" s="35">
        <v>23</v>
      </c>
      <c r="C1668" s="35" t="s">
        <v>247</v>
      </c>
      <c r="D1668" s="35" t="s">
        <v>37</v>
      </c>
      <c r="F1668" s="35">
        <v>3.45</v>
      </c>
      <c r="G1668" s="35">
        <v>31348902</v>
      </c>
      <c r="H1668" s="35">
        <v>62794840</v>
      </c>
      <c r="I1668" s="35">
        <v>2.2469999999999999</v>
      </c>
      <c r="J1668" s="35" t="s">
        <v>34</v>
      </c>
      <c r="K1668" s="35">
        <v>1.4</v>
      </c>
    </row>
    <row r="1669" spans="1:11" x14ac:dyDescent="0.2">
      <c r="A1669" s="35">
        <v>24</v>
      </c>
      <c r="B1669" s="35">
        <v>24</v>
      </c>
      <c r="C1669" s="35" t="s">
        <v>246</v>
      </c>
      <c r="D1669" s="35" t="s">
        <v>37</v>
      </c>
      <c r="F1669" s="35">
        <v>3.46</v>
      </c>
      <c r="G1669" s="35">
        <v>30877796</v>
      </c>
      <c r="H1669" s="35">
        <v>62816524</v>
      </c>
      <c r="I1669" s="35">
        <v>2.2120000000000002</v>
      </c>
      <c r="J1669" s="35" t="s">
        <v>34</v>
      </c>
      <c r="K1669" s="35">
        <v>1.4</v>
      </c>
    </row>
    <row r="1670" spans="1:11" x14ac:dyDescent="0.2">
      <c r="A1670" s="35">
        <v>25</v>
      </c>
      <c r="B1670" s="35">
        <v>25</v>
      </c>
      <c r="C1670" s="35" t="s">
        <v>245</v>
      </c>
      <c r="D1670" s="35" t="s">
        <v>37</v>
      </c>
      <c r="F1670" s="35">
        <v>3.45</v>
      </c>
      <c r="G1670" s="35">
        <v>32748212</v>
      </c>
      <c r="H1670" s="35">
        <v>62049000</v>
      </c>
      <c r="I1670" s="35">
        <v>2.375</v>
      </c>
      <c r="J1670" s="35" t="s">
        <v>34</v>
      </c>
      <c r="K1670" s="35">
        <v>1.5</v>
      </c>
    </row>
    <row r="1671" spans="1:11" x14ac:dyDescent="0.2">
      <c r="A1671" s="35">
        <v>26</v>
      </c>
      <c r="B1671" s="35">
        <v>26</v>
      </c>
      <c r="C1671" s="35" t="s">
        <v>244</v>
      </c>
      <c r="D1671" s="35" t="s">
        <v>37</v>
      </c>
      <c r="F1671" s="35">
        <v>3.46</v>
      </c>
      <c r="G1671" s="35">
        <v>31626274</v>
      </c>
      <c r="H1671" s="35">
        <v>61577980</v>
      </c>
      <c r="I1671" s="35">
        <v>2.3109999999999999</v>
      </c>
      <c r="J1671" s="35" t="s">
        <v>35</v>
      </c>
      <c r="K1671" s="35">
        <v>1.4</v>
      </c>
    </row>
    <row r="1672" spans="1:11" x14ac:dyDescent="0.2">
      <c r="A1672" s="35">
        <v>27</v>
      </c>
      <c r="B1672" s="35">
        <v>27</v>
      </c>
      <c r="C1672" s="35" t="s">
        <v>243</v>
      </c>
      <c r="D1672" s="35" t="s">
        <v>37</v>
      </c>
      <c r="F1672" s="35">
        <v>3.45</v>
      </c>
      <c r="G1672" s="35">
        <v>34014116</v>
      </c>
      <c r="H1672" s="35">
        <v>62074016</v>
      </c>
      <c r="I1672" s="35">
        <v>2.4660000000000002</v>
      </c>
      <c r="J1672" s="35" t="s">
        <v>34</v>
      </c>
      <c r="K1672" s="35">
        <v>1.5</v>
      </c>
    </row>
    <row r="1673" spans="1:11" x14ac:dyDescent="0.2">
      <c r="A1673" s="35">
        <v>28</v>
      </c>
      <c r="B1673" s="35">
        <v>28</v>
      </c>
      <c r="C1673" s="35" t="s">
        <v>242</v>
      </c>
      <c r="D1673" s="35" t="s">
        <v>37</v>
      </c>
      <c r="F1673" s="35">
        <v>3.45</v>
      </c>
      <c r="G1673" s="35">
        <v>31548678</v>
      </c>
      <c r="H1673" s="35">
        <v>56892248</v>
      </c>
      <c r="I1673" s="35">
        <v>2.4950000000000001</v>
      </c>
      <c r="J1673" s="35" t="s">
        <v>34</v>
      </c>
      <c r="K1673" s="35">
        <v>1.5</v>
      </c>
    </row>
    <row r="1674" spans="1:11" x14ac:dyDescent="0.2">
      <c r="A1674" s="35">
        <v>29</v>
      </c>
      <c r="B1674" s="35">
        <v>29</v>
      </c>
      <c r="C1674" s="35" t="s">
        <v>241</v>
      </c>
      <c r="D1674" s="35" t="s">
        <v>37</v>
      </c>
      <c r="F1674" s="35">
        <v>3.44</v>
      </c>
      <c r="G1674" s="35">
        <v>28671150</v>
      </c>
      <c r="H1674" s="35">
        <v>56444284</v>
      </c>
      <c r="I1674" s="35">
        <v>2.286</v>
      </c>
      <c r="J1674" s="35" t="s">
        <v>34</v>
      </c>
      <c r="K1674" s="35">
        <v>1.4</v>
      </c>
    </row>
    <row r="1675" spans="1:11" x14ac:dyDescent="0.2">
      <c r="A1675" s="35">
        <v>30</v>
      </c>
      <c r="B1675" s="35">
        <v>30</v>
      </c>
      <c r="C1675" s="35" t="s">
        <v>240</v>
      </c>
      <c r="D1675" s="35" t="s">
        <v>37</v>
      </c>
      <c r="F1675" s="35">
        <v>3.45</v>
      </c>
      <c r="G1675" s="35">
        <v>25461308</v>
      </c>
      <c r="H1675" s="35">
        <v>57136984</v>
      </c>
      <c r="I1675" s="35">
        <v>2.0049999999999999</v>
      </c>
      <c r="J1675" s="35" t="s">
        <v>34</v>
      </c>
      <c r="K1675" s="35">
        <v>1.2</v>
      </c>
    </row>
    <row r="1676" spans="1:11" x14ac:dyDescent="0.2">
      <c r="A1676" s="35">
        <v>31</v>
      </c>
      <c r="B1676" s="35">
        <v>31</v>
      </c>
      <c r="C1676" s="35" t="s">
        <v>239</v>
      </c>
      <c r="D1676" s="35" t="s">
        <v>37</v>
      </c>
      <c r="F1676" s="35">
        <v>3.45</v>
      </c>
      <c r="G1676" s="35">
        <v>25056396</v>
      </c>
      <c r="H1676" s="35">
        <v>54643288</v>
      </c>
      <c r="I1676" s="35">
        <v>2.0630000000000002</v>
      </c>
      <c r="J1676" s="35" t="s">
        <v>34</v>
      </c>
      <c r="K1676" s="35">
        <v>1.3</v>
      </c>
    </row>
    <row r="1677" spans="1:11" x14ac:dyDescent="0.2">
      <c r="A1677" s="35">
        <v>32</v>
      </c>
      <c r="B1677" s="35">
        <v>32</v>
      </c>
      <c r="C1677" s="35" t="s">
        <v>238</v>
      </c>
      <c r="D1677" s="35" t="s">
        <v>37</v>
      </c>
      <c r="F1677" s="35">
        <v>3.45</v>
      </c>
      <c r="G1677" s="35">
        <v>24468076</v>
      </c>
      <c r="H1677" s="35">
        <v>56029100</v>
      </c>
      <c r="I1677" s="35">
        <v>1.9650000000000001</v>
      </c>
      <c r="J1677" s="35" t="s">
        <v>34</v>
      </c>
      <c r="K1677" s="35">
        <v>1.2</v>
      </c>
    </row>
    <row r="1678" spans="1:11" x14ac:dyDescent="0.2">
      <c r="A1678" s="35">
        <v>33</v>
      </c>
      <c r="B1678" s="35">
        <v>33</v>
      </c>
      <c r="C1678" s="35" t="s">
        <v>237</v>
      </c>
      <c r="D1678" s="35" t="s">
        <v>37</v>
      </c>
      <c r="H1678" s="35">
        <v>59968008</v>
      </c>
      <c r="J1678" s="35" t="s">
        <v>33</v>
      </c>
    </row>
    <row r="1679" spans="1:11" x14ac:dyDescent="0.2">
      <c r="A1679" s="35">
        <v>34</v>
      </c>
      <c r="B1679" s="35">
        <v>34</v>
      </c>
      <c r="C1679" s="35" t="s">
        <v>236</v>
      </c>
      <c r="D1679" s="35" t="s">
        <v>37</v>
      </c>
      <c r="H1679" s="35">
        <v>3593.3380000000002</v>
      </c>
      <c r="J1679" s="35" t="s">
        <v>33</v>
      </c>
    </row>
    <row r="1680" spans="1:11" x14ac:dyDescent="0.2">
      <c r="A1680" s="35">
        <v>35</v>
      </c>
      <c r="B1680" s="35">
        <v>35</v>
      </c>
      <c r="C1680" s="35" t="s">
        <v>235</v>
      </c>
      <c r="D1680" s="35" t="s">
        <v>37</v>
      </c>
      <c r="F1680" s="35">
        <v>3.46</v>
      </c>
      <c r="G1680" s="35">
        <v>19581254</v>
      </c>
      <c r="H1680" s="35">
        <v>51219044</v>
      </c>
      <c r="I1680" s="35">
        <v>1.72</v>
      </c>
      <c r="J1680" s="35" t="s">
        <v>35</v>
      </c>
      <c r="K1680" s="35">
        <v>1.1000000000000001</v>
      </c>
    </row>
    <row r="1681" spans="1:11" x14ac:dyDescent="0.2">
      <c r="A1681" s="35">
        <v>36</v>
      </c>
      <c r="B1681" s="35">
        <v>36</v>
      </c>
      <c r="C1681" s="35" t="s">
        <v>234</v>
      </c>
      <c r="D1681" s="35" t="s">
        <v>37</v>
      </c>
      <c r="F1681" s="35">
        <v>3.46</v>
      </c>
      <c r="G1681" s="35">
        <v>15524678</v>
      </c>
      <c r="H1681" s="35">
        <v>50229640</v>
      </c>
      <c r="I1681" s="35">
        <v>1.391</v>
      </c>
      <c r="J1681" s="35" t="s">
        <v>34</v>
      </c>
      <c r="K1681" s="35">
        <v>0.8</v>
      </c>
    </row>
    <row r="1682" spans="1:11" x14ac:dyDescent="0.2">
      <c r="A1682" s="35">
        <v>37</v>
      </c>
      <c r="B1682" s="35">
        <v>37</v>
      </c>
      <c r="C1682" s="35" t="s">
        <v>233</v>
      </c>
      <c r="D1682" s="35" t="s">
        <v>37</v>
      </c>
      <c r="F1682" s="35">
        <v>3.46</v>
      </c>
      <c r="G1682" s="35">
        <v>17262264</v>
      </c>
      <c r="H1682" s="35">
        <v>51350108</v>
      </c>
      <c r="I1682" s="35">
        <v>1.5129999999999999</v>
      </c>
      <c r="J1682" s="35" t="s">
        <v>34</v>
      </c>
      <c r="K1682" s="35">
        <v>0.9</v>
      </c>
    </row>
    <row r="1683" spans="1:11" x14ac:dyDescent="0.2">
      <c r="A1683" s="35">
        <v>38</v>
      </c>
      <c r="B1683" s="35">
        <v>38</v>
      </c>
      <c r="C1683" s="35" t="s">
        <v>232</v>
      </c>
      <c r="D1683" s="35" t="s">
        <v>37</v>
      </c>
      <c r="F1683" s="35">
        <v>3.46</v>
      </c>
      <c r="G1683" s="35">
        <v>17212410</v>
      </c>
      <c r="H1683" s="35">
        <v>51427872</v>
      </c>
      <c r="I1683" s="35">
        <v>1.506</v>
      </c>
      <c r="J1683" s="35" t="s">
        <v>34</v>
      </c>
      <c r="K1683" s="35">
        <v>0.9</v>
      </c>
    </row>
    <row r="1684" spans="1:11" x14ac:dyDescent="0.2">
      <c r="A1684" s="35">
        <v>39</v>
      </c>
      <c r="B1684" s="35">
        <v>39</v>
      </c>
      <c r="C1684" s="35" t="s">
        <v>231</v>
      </c>
      <c r="D1684" s="35" t="s">
        <v>37</v>
      </c>
      <c r="F1684" s="35">
        <v>3.46</v>
      </c>
      <c r="G1684" s="35">
        <v>15969339</v>
      </c>
      <c r="H1684" s="35">
        <v>50352204</v>
      </c>
      <c r="I1684" s="35">
        <v>1.427</v>
      </c>
      <c r="J1684" s="35" t="s">
        <v>34</v>
      </c>
      <c r="K1684" s="35">
        <v>0.9</v>
      </c>
    </row>
    <row r="1685" spans="1:11" x14ac:dyDescent="0.2">
      <c r="A1685" s="35">
        <v>40</v>
      </c>
      <c r="B1685" s="35">
        <v>40</v>
      </c>
      <c r="C1685" s="35" t="s">
        <v>230</v>
      </c>
      <c r="D1685" s="35" t="s">
        <v>37</v>
      </c>
      <c r="F1685" s="35">
        <v>3.46</v>
      </c>
      <c r="G1685" s="35">
        <v>16694929</v>
      </c>
      <c r="H1685" s="35">
        <v>53083020</v>
      </c>
      <c r="I1685" s="35">
        <v>1.415</v>
      </c>
      <c r="J1685" s="35" t="s">
        <v>34</v>
      </c>
      <c r="K1685" s="35">
        <v>0.9</v>
      </c>
    </row>
    <row r="1686" spans="1:11" x14ac:dyDescent="0.2">
      <c r="A1686" s="35">
        <v>41</v>
      </c>
      <c r="B1686" s="35">
        <v>41</v>
      </c>
      <c r="C1686" s="35" t="s">
        <v>229</v>
      </c>
      <c r="D1686" s="35" t="s">
        <v>37</v>
      </c>
      <c r="F1686" s="35">
        <v>3.44</v>
      </c>
      <c r="G1686" s="35">
        <v>51962404</v>
      </c>
      <c r="H1686" s="35">
        <v>59696400</v>
      </c>
      <c r="I1686" s="35">
        <v>3.9169999999999998</v>
      </c>
      <c r="J1686" s="35" t="s">
        <v>38</v>
      </c>
      <c r="K1686" s="35">
        <v>2.5</v>
      </c>
    </row>
    <row r="1687" spans="1:11" x14ac:dyDescent="0.2">
      <c r="A1687" s="35">
        <v>42</v>
      </c>
      <c r="B1687" s="35">
        <v>42</v>
      </c>
      <c r="C1687" s="35" t="s">
        <v>228</v>
      </c>
      <c r="D1687" s="35" t="s">
        <v>37</v>
      </c>
      <c r="F1687" s="35">
        <v>3.46</v>
      </c>
      <c r="G1687" s="35">
        <v>54309544</v>
      </c>
      <c r="H1687" s="35">
        <v>60861128</v>
      </c>
      <c r="I1687" s="35">
        <v>4.016</v>
      </c>
      <c r="J1687" s="35" t="s">
        <v>34</v>
      </c>
      <c r="K1687" s="35">
        <v>2.5</v>
      </c>
    </row>
    <row r="1688" spans="1:11" x14ac:dyDescent="0.2">
      <c r="A1688" s="35">
        <v>43</v>
      </c>
      <c r="B1688" s="35">
        <v>43</v>
      </c>
      <c r="C1688" s="35" t="s">
        <v>227</v>
      </c>
      <c r="D1688" s="35" t="s">
        <v>37</v>
      </c>
      <c r="F1688" s="35">
        <v>3.45</v>
      </c>
      <c r="G1688" s="35">
        <v>54223864</v>
      </c>
      <c r="H1688" s="35">
        <v>60952820</v>
      </c>
      <c r="I1688" s="35">
        <v>4.0030000000000001</v>
      </c>
      <c r="J1688" s="35" t="s">
        <v>34</v>
      </c>
      <c r="K1688" s="35">
        <v>2.5</v>
      </c>
    </row>
    <row r="1689" spans="1:11" x14ac:dyDescent="0.2">
      <c r="A1689" s="35">
        <v>44</v>
      </c>
      <c r="B1689" s="35">
        <v>44</v>
      </c>
      <c r="C1689" s="35" t="s">
        <v>226</v>
      </c>
      <c r="D1689" s="35" t="s">
        <v>37</v>
      </c>
      <c r="F1689" s="35">
        <v>3.44</v>
      </c>
      <c r="G1689" s="35">
        <v>50280232</v>
      </c>
      <c r="H1689" s="35">
        <v>60410732</v>
      </c>
      <c r="I1689" s="35">
        <v>3.7450000000000001</v>
      </c>
      <c r="J1689" s="35" t="s">
        <v>34</v>
      </c>
      <c r="K1689" s="35">
        <v>2.2999999999999998</v>
      </c>
    </row>
    <row r="1690" spans="1:11" x14ac:dyDescent="0.2">
      <c r="A1690" s="35">
        <v>45</v>
      </c>
      <c r="B1690" s="35">
        <v>45</v>
      </c>
      <c r="C1690" s="35" t="s">
        <v>225</v>
      </c>
      <c r="D1690" s="35" t="s">
        <v>37</v>
      </c>
      <c r="F1690" s="35">
        <v>3.45</v>
      </c>
      <c r="G1690" s="35">
        <v>47755272</v>
      </c>
      <c r="H1690" s="35">
        <v>61411456</v>
      </c>
      <c r="I1690" s="35">
        <v>3.4990000000000001</v>
      </c>
      <c r="J1690" s="35" t="s">
        <v>34</v>
      </c>
      <c r="K1690" s="35">
        <v>2.2000000000000002</v>
      </c>
    </row>
    <row r="1691" spans="1:11" x14ac:dyDescent="0.2">
      <c r="A1691" s="35">
        <v>46</v>
      </c>
      <c r="B1691" s="35">
        <v>46</v>
      </c>
      <c r="C1691" s="35" t="s">
        <v>224</v>
      </c>
      <c r="D1691" s="35" t="s">
        <v>37</v>
      </c>
      <c r="F1691" s="35">
        <v>3.44</v>
      </c>
      <c r="G1691" s="35">
        <v>47378844</v>
      </c>
      <c r="H1691" s="35">
        <v>60653324</v>
      </c>
      <c r="I1691" s="35">
        <v>3.5150000000000001</v>
      </c>
      <c r="J1691" s="35" t="s">
        <v>34</v>
      </c>
      <c r="K1691" s="35">
        <v>2.2000000000000002</v>
      </c>
    </row>
    <row r="1692" spans="1:11" x14ac:dyDescent="0.2">
      <c r="A1692" s="35">
        <v>47</v>
      </c>
      <c r="B1692" s="35">
        <v>47</v>
      </c>
      <c r="C1692" s="35" t="s">
        <v>223</v>
      </c>
      <c r="D1692" s="35" t="s">
        <v>37</v>
      </c>
      <c r="F1692" s="35">
        <v>3.45</v>
      </c>
      <c r="G1692" s="35">
        <v>16528657</v>
      </c>
      <c r="H1692" s="35">
        <v>62984472</v>
      </c>
      <c r="I1692" s="35">
        <v>1.181</v>
      </c>
      <c r="J1692" s="35" t="s">
        <v>34</v>
      </c>
      <c r="K1692" s="35">
        <v>0.7</v>
      </c>
    </row>
    <row r="1693" spans="1:11" x14ac:dyDescent="0.2">
      <c r="A1693" s="35">
        <v>48</v>
      </c>
      <c r="B1693" s="35">
        <v>48</v>
      </c>
      <c r="C1693" s="35" t="s">
        <v>222</v>
      </c>
      <c r="D1693" s="35" t="s">
        <v>37</v>
      </c>
      <c r="F1693" s="35">
        <v>3.46</v>
      </c>
      <c r="G1693" s="35">
        <v>14367408</v>
      </c>
      <c r="H1693" s="35">
        <v>63435124</v>
      </c>
      <c r="I1693" s="35">
        <v>1.0189999999999999</v>
      </c>
      <c r="J1693" s="35" t="s">
        <v>38</v>
      </c>
      <c r="K1693" s="35">
        <v>0.6</v>
      </c>
    </row>
    <row r="1694" spans="1:11" x14ac:dyDescent="0.2">
      <c r="A1694" s="35">
        <v>49</v>
      </c>
      <c r="B1694" s="35">
        <v>49</v>
      </c>
      <c r="C1694" s="35" t="s">
        <v>221</v>
      </c>
      <c r="D1694" s="35" t="s">
        <v>37</v>
      </c>
      <c r="F1694" s="35">
        <v>3.44</v>
      </c>
      <c r="G1694" s="35">
        <v>13433448</v>
      </c>
      <c r="H1694" s="35">
        <v>63684568</v>
      </c>
      <c r="I1694" s="35">
        <v>0.94899999999999995</v>
      </c>
      <c r="J1694" s="35" t="s">
        <v>34</v>
      </c>
      <c r="K1694" s="35">
        <v>0.6</v>
      </c>
    </row>
    <row r="1695" spans="1:11" x14ac:dyDescent="0.2">
      <c r="A1695" s="35">
        <v>50</v>
      </c>
      <c r="B1695" s="35">
        <v>50</v>
      </c>
      <c r="C1695" s="35" t="s">
        <v>220</v>
      </c>
      <c r="D1695" s="35" t="s">
        <v>37</v>
      </c>
      <c r="F1695" s="35">
        <v>3.46</v>
      </c>
      <c r="G1695" s="35">
        <v>12020611</v>
      </c>
      <c r="H1695" s="35">
        <v>63517392</v>
      </c>
      <c r="I1695" s="35">
        <v>0.85199999999999998</v>
      </c>
      <c r="J1695" s="35" t="s">
        <v>34</v>
      </c>
      <c r="K1695" s="35">
        <v>0.5</v>
      </c>
    </row>
    <row r="1696" spans="1:11" x14ac:dyDescent="0.2">
      <c r="A1696" s="35">
        <v>51</v>
      </c>
      <c r="B1696" s="35">
        <v>51</v>
      </c>
      <c r="C1696" s="35" t="s">
        <v>219</v>
      </c>
      <c r="D1696" s="35" t="s">
        <v>37</v>
      </c>
      <c r="F1696" s="35">
        <v>3.45</v>
      </c>
      <c r="G1696" s="35">
        <v>10572998</v>
      </c>
      <c r="H1696" s="35">
        <v>63476068</v>
      </c>
      <c r="I1696" s="35">
        <v>0.75</v>
      </c>
      <c r="J1696" s="35" t="s">
        <v>34</v>
      </c>
      <c r="K1696" s="35">
        <v>0.4</v>
      </c>
    </row>
    <row r="1697" spans="1:11" x14ac:dyDescent="0.2">
      <c r="A1697" s="35">
        <v>52</v>
      </c>
      <c r="B1697" s="35">
        <v>52</v>
      </c>
      <c r="C1697" s="35" t="s">
        <v>218</v>
      </c>
      <c r="D1697" s="35" t="s">
        <v>37</v>
      </c>
      <c r="F1697" s="35">
        <v>3.45</v>
      </c>
      <c r="G1697" s="35">
        <v>11851292</v>
      </c>
      <c r="H1697" s="35">
        <v>63850688</v>
      </c>
      <c r="I1697" s="35">
        <v>0.83499999999999996</v>
      </c>
      <c r="J1697" s="35" t="s">
        <v>34</v>
      </c>
      <c r="K1697" s="35">
        <v>0.5</v>
      </c>
    </row>
    <row r="1698" spans="1:11" x14ac:dyDescent="0.2">
      <c r="A1698" s="35">
        <v>53</v>
      </c>
      <c r="B1698" s="35">
        <v>53</v>
      </c>
      <c r="C1698" s="35" t="s">
        <v>217</v>
      </c>
      <c r="D1698" s="35" t="s">
        <v>37</v>
      </c>
      <c r="F1698" s="35">
        <v>3.46</v>
      </c>
      <c r="G1698" s="35">
        <v>7500912</v>
      </c>
      <c r="H1698" s="35">
        <v>51337172</v>
      </c>
      <c r="I1698" s="35">
        <v>0.65700000000000003</v>
      </c>
      <c r="J1698" s="35" t="s">
        <v>34</v>
      </c>
      <c r="K1698" s="35">
        <v>0.4</v>
      </c>
    </row>
    <row r="1699" spans="1:11" x14ac:dyDescent="0.2">
      <c r="A1699" s="35">
        <v>54</v>
      </c>
      <c r="B1699" s="35">
        <v>54</v>
      </c>
      <c r="C1699" s="35" t="s">
        <v>216</v>
      </c>
      <c r="D1699" s="35" t="s">
        <v>37</v>
      </c>
      <c r="F1699" s="35">
        <v>3.46</v>
      </c>
      <c r="G1699" s="35">
        <v>7671868.5</v>
      </c>
      <c r="H1699" s="35">
        <v>49561284</v>
      </c>
      <c r="I1699" s="35">
        <v>0.69699999999999995</v>
      </c>
      <c r="J1699" s="35" t="s">
        <v>34</v>
      </c>
      <c r="K1699" s="35">
        <v>0.4</v>
      </c>
    </row>
    <row r="1700" spans="1:11" x14ac:dyDescent="0.2">
      <c r="A1700" s="35">
        <v>55</v>
      </c>
      <c r="B1700" s="35">
        <v>55</v>
      </c>
      <c r="C1700" s="35" t="s">
        <v>215</v>
      </c>
      <c r="D1700" s="35" t="s">
        <v>37</v>
      </c>
      <c r="F1700" s="35">
        <v>3.46</v>
      </c>
      <c r="G1700" s="35">
        <v>6355433</v>
      </c>
      <c r="H1700" s="35">
        <v>50676784</v>
      </c>
      <c r="I1700" s="35">
        <v>0.56399999999999995</v>
      </c>
      <c r="J1700" s="35" t="s">
        <v>34</v>
      </c>
      <c r="K1700" s="35">
        <v>0.3</v>
      </c>
    </row>
    <row r="1701" spans="1:11" x14ac:dyDescent="0.2">
      <c r="A1701" s="35">
        <v>56</v>
      </c>
      <c r="B1701" s="35">
        <v>56</v>
      </c>
      <c r="C1701" s="35" t="s">
        <v>214</v>
      </c>
      <c r="D1701" s="35" t="s">
        <v>37</v>
      </c>
      <c r="F1701" s="35">
        <v>3.45</v>
      </c>
      <c r="G1701" s="35">
        <v>6453792</v>
      </c>
      <c r="H1701" s="35">
        <v>51277988</v>
      </c>
      <c r="I1701" s="35">
        <v>0.56599999999999995</v>
      </c>
      <c r="J1701" s="35" t="s">
        <v>34</v>
      </c>
      <c r="K1701" s="35">
        <v>0.3</v>
      </c>
    </row>
    <row r="1702" spans="1:11" x14ac:dyDescent="0.2">
      <c r="A1702" s="35">
        <v>57</v>
      </c>
      <c r="B1702" s="35">
        <v>57</v>
      </c>
      <c r="C1702" s="35" t="s">
        <v>213</v>
      </c>
      <c r="D1702" s="35" t="s">
        <v>37</v>
      </c>
      <c r="F1702" s="35">
        <v>3.45</v>
      </c>
      <c r="G1702" s="35">
        <v>6211055</v>
      </c>
      <c r="H1702" s="35">
        <v>50628356</v>
      </c>
      <c r="I1702" s="35">
        <v>0.55200000000000005</v>
      </c>
      <c r="J1702" s="35" t="s">
        <v>34</v>
      </c>
      <c r="K1702" s="35">
        <v>0.3</v>
      </c>
    </row>
    <row r="1703" spans="1:11" x14ac:dyDescent="0.2">
      <c r="A1703" s="35">
        <v>58</v>
      </c>
      <c r="B1703" s="35">
        <v>58</v>
      </c>
      <c r="C1703" s="35" t="s">
        <v>212</v>
      </c>
      <c r="D1703" s="35" t="s">
        <v>37</v>
      </c>
      <c r="F1703" s="35">
        <v>3.46</v>
      </c>
      <c r="G1703" s="35">
        <v>7606958</v>
      </c>
      <c r="H1703" s="35">
        <v>51235264</v>
      </c>
      <c r="I1703" s="35">
        <v>0.66800000000000004</v>
      </c>
      <c r="J1703" s="35" t="s">
        <v>34</v>
      </c>
      <c r="K1703" s="35">
        <v>0.4</v>
      </c>
    </row>
    <row r="1704" spans="1:11" x14ac:dyDescent="0.2">
      <c r="A1704" s="35">
        <v>59</v>
      </c>
      <c r="B1704" s="35">
        <v>59</v>
      </c>
      <c r="C1704" s="35" t="s">
        <v>211</v>
      </c>
      <c r="D1704" s="35" t="s">
        <v>37</v>
      </c>
      <c r="H1704" s="35">
        <v>3580.797</v>
      </c>
      <c r="J1704" s="35" t="s">
        <v>33</v>
      </c>
    </row>
    <row r="1705" spans="1:11" x14ac:dyDescent="0.2">
      <c r="A1705" s="35">
        <v>60</v>
      </c>
      <c r="B1705" s="35">
        <v>60</v>
      </c>
      <c r="C1705" s="35" t="s">
        <v>210</v>
      </c>
      <c r="D1705" s="35" t="s">
        <v>37</v>
      </c>
      <c r="F1705" s="35">
        <v>3.36</v>
      </c>
      <c r="G1705" s="35">
        <v>17941738</v>
      </c>
      <c r="H1705" s="35">
        <v>60101444</v>
      </c>
      <c r="I1705" s="35">
        <v>1.343</v>
      </c>
      <c r="J1705" s="35" t="s">
        <v>34</v>
      </c>
      <c r="K1705" s="35">
        <v>0.8</v>
      </c>
    </row>
    <row r="1706" spans="1:11" x14ac:dyDescent="0.2">
      <c r="A1706" s="35">
        <v>61</v>
      </c>
      <c r="B1706" s="35">
        <v>61</v>
      </c>
      <c r="C1706" s="35" t="s">
        <v>209</v>
      </c>
      <c r="D1706" s="35" t="s">
        <v>37</v>
      </c>
      <c r="F1706" s="35">
        <v>3.37</v>
      </c>
      <c r="G1706" s="35">
        <v>19282710</v>
      </c>
      <c r="H1706" s="35">
        <v>60779024</v>
      </c>
      <c r="I1706" s="35">
        <v>1.4279999999999999</v>
      </c>
      <c r="J1706" s="35" t="s">
        <v>34</v>
      </c>
      <c r="K1706" s="35">
        <v>0.9</v>
      </c>
    </row>
    <row r="1707" spans="1:11" x14ac:dyDescent="0.2">
      <c r="A1707" s="35">
        <v>62</v>
      </c>
      <c r="B1707" s="35">
        <v>62</v>
      </c>
      <c r="C1707" s="35" t="s">
        <v>208</v>
      </c>
      <c r="D1707" s="35" t="s">
        <v>37</v>
      </c>
      <c r="F1707" s="35">
        <v>3.37</v>
      </c>
      <c r="G1707" s="35">
        <v>19617942</v>
      </c>
      <c r="H1707" s="35">
        <v>60517492</v>
      </c>
      <c r="I1707" s="35">
        <v>1.4590000000000001</v>
      </c>
      <c r="J1707" s="35" t="s">
        <v>34</v>
      </c>
      <c r="K1707" s="35">
        <v>0.9</v>
      </c>
    </row>
    <row r="1708" spans="1:11" x14ac:dyDescent="0.2">
      <c r="A1708" s="35">
        <v>63</v>
      </c>
      <c r="B1708" s="35">
        <v>63</v>
      </c>
      <c r="C1708" s="35" t="s">
        <v>207</v>
      </c>
      <c r="D1708" s="35" t="s">
        <v>37</v>
      </c>
      <c r="F1708" s="35">
        <v>3.36</v>
      </c>
      <c r="G1708" s="35">
        <v>18837726</v>
      </c>
      <c r="H1708" s="35">
        <v>59132200</v>
      </c>
      <c r="I1708" s="35">
        <v>1.4339999999999999</v>
      </c>
      <c r="J1708" s="35" t="s">
        <v>34</v>
      </c>
      <c r="K1708" s="35">
        <v>0.9</v>
      </c>
    </row>
    <row r="1709" spans="1:11" x14ac:dyDescent="0.2">
      <c r="A1709" s="35">
        <v>64</v>
      </c>
      <c r="B1709" s="35">
        <v>64</v>
      </c>
      <c r="C1709" s="35" t="s">
        <v>206</v>
      </c>
      <c r="D1709" s="35" t="s">
        <v>37</v>
      </c>
      <c r="F1709" s="35">
        <v>3.37</v>
      </c>
      <c r="G1709" s="35">
        <v>19735470</v>
      </c>
      <c r="H1709" s="35">
        <v>59611000</v>
      </c>
      <c r="I1709" s="35">
        <v>1.49</v>
      </c>
      <c r="J1709" s="35" t="s">
        <v>34</v>
      </c>
      <c r="K1709" s="35">
        <v>0.9</v>
      </c>
    </row>
    <row r="1710" spans="1:11" x14ac:dyDescent="0.2">
      <c r="A1710" s="35">
        <v>65</v>
      </c>
      <c r="B1710" s="35">
        <v>65</v>
      </c>
      <c r="C1710" s="35" t="s">
        <v>205</v>
      </c>
      <c r="D1710" s="35" t="s">
        <v>37</v>
      </c>
      <c r="F1710" s="35">
        <v>3.38</v>
      </c>
      <c r="G1710" s="35">
        <v>18641394</v>
      </c>
      <c r="H1710" s="35">
        <v>60858088</v>
      </c>
      <c r="I1710" s="35">
        <v>1.3779999999999999</v>
      </c>
      <c r="J1710" s="35" t="s">
        <v>34</v>
      </c>
      <c r="K1710" s="35">
        <v>0.8</v>
      </c>
    </row>
    <row r="1711" spans="1:11" x14ac:dyDescent="0.2">
      <c r="A1711" s="35">
        <v>66</v>
      </c>
      <c r="B1711" s="35">
        <v>66</v>
      </c>
      <c r="C1711" s="35" t="s">
        <v>204</v>
      </c>
      <c r="D1711" s="35" t="s">
        <v>37</v>
      </c>
      <c r="H1711" s="35">
        <v>2640.2930000000001</v>
      </c>
      <c r="J1711" s="35" t="s">
        <v>33</v>
      </c>
    </row>
    <row r="1712" spans="1:11" x14ac:dyDescent="0.2">
      <c r="A1712" s="35">
        <v>67</v>
      </c>
      <c r="B1712" s="35">
        <v>67</v>
      </c>
      <c r="C1712" s="35" t="s">
        <v>203</v>
      </c>
      <c r="D1712" s="35" t="s">
        <v>16</v>
      </c>
      <c r="E1712" s="35">
        <v>0</v>
      </c>
      <c r="H1712" s="35">
        <v>63617660</v>
      </c>
      <c r="J1712" s="35" t="s">
        <v>33</v>
      </c>
    </row>
    <row r="1713" spans="1:12" x14ac:dyDescent="0.2">
      <c r="A1713" s="35">
        <v>68</v>
      </c>
      <c r="B1713" s="35">
        <v>68</v>
      </c>
      <c r="C1713" s="35" t="s">
        <v>202</v>
      </c>
      <c r="D1713" s="35" t="s">
        <v>16</v>
      </c>
      <c r="E1713" s="35">
        <v>0.1</v>
      </c>
      <c r="F1713" s="35">
        <v>3.46</v>
      </c>
      <c r="G1713" s="35">
        <v>2588583.75</v>
      </c>
      <c r="H1713" s="35">
        <v>63962196</v>
      </c>
      <c r="I1713" s="35">
        <v>0.182</v>
      </c>
      <c r="J1713" s="35" t="s">
        <v>34</v>
      </c>
      <c r="K1713" s="35">
        <v>0.1</v>
      </c>
      <c r="L1713" s="35">
        <v>3.3</v>
      </c>
    </row>
    <row r="1714" spans="1:12" x14ac:dyDescent="0.2">
      <c r="A1714" s="35">
        <v>69</v>
      </c>
      <c r="B1714" s="35">
        <v>69</v>
      </c>
      <c r="C1714" s="35" t="s">
        <v>201</v>
      </c>
      <c r="D1714" s="35" t="s">
        <v>16</v>
      </c>
      <c r="E1714" s="35">
        <v>0.5</v>
      </c>
      <c r="F1714" s="35">
        <v>3.46</v>
      </c>
      <c r="G1714" s="35">
        <v>12130486</v>
      </c>
      <c r="H1714" s="35">
        <v>64175540</v>
      </c>
      <c r="I1714" s="35">
        <v>0.85099999999999998</v>
      </c>
      <c r="J1714" s="35" t="s">
        <v>34</v>
      </c>
      <c r="K1714" s="35">
        <v>0.5</v>
      </c>
      <c r="L1714" s="35">
        <v>2.2999999999999998</v>
      </c>
    </row>
    <row r="1715" spans="1:12" x14ac:dyDescent="0.2">
      <c r="A1715" s="35">
        <v>70</v>
      </c>
      <c r="B1715" s="35">
        <v>70</v>
      </c>
      <c r="C1715" s="35" t="s">
        <v>200</v>
      </c>
      <c r="D1715" s="35" t="s">
        <v>16</v>
      </c>
      <c r="E1715" s="35">
        <v>1</v>
      </c>
      <c r="F1715" s="35">
        <v>3.45</v>
      </c>
      <c r="G1715" s="35">
        <v>22812590</v>
      </c>
      <c r="H1715" s="35">
        <v>63632028</v>
      </c>
      <c r="I1715" s="35">
        <v>1.613</v>
      </c>
      <c r="J1715" s="35" t="s">
        <v>34</v>
      </c>
      <c r="K1715" s="35">
        <v>1</v>
      </c>
      <c r="L1715" s="35">
        <v>-1.7</v>
      </c>
    </row>
    <row r="1716" spans="1:12" x14ac:dyDescent="0.2">
      <c r="A1716" s="35">
        <v>71</v>
      </c>
      <c r="B1716" s="35">
        <v>71</v>
      </c>
      <c r="C1716" s="35" t="s">
        <v>199</v>
      </c>
      <c r="D1716" s="35" t="s">
        <v>16</v>
      </c>
      <c r="E1716" s="35">
        <v>5</v>
      </c>
      <c r="F1716" s="35">
        <v>3.46</v>
      </c>
      <c r="G1716" s="35">
        <v>96211728</v>
      </c>
      <c r="H1716" s="35">
        <v>56355680</v>
      </c>
      <c r="I1716" s="35">
        <v>7.6829999999999998</v>
      </c>
      <c r="J1716" s="35" t="s">
        <v>34</v>
      </c>
      <c r="K1716" s="35">
        <v>5.0999999999999996</v>
      </c>
      <c r="L1716" s="35">
        <v>1.8</v>
      </c>
    </row>
    <row r="1717" spans="1:12" x14ac:dyDescent="0.2">
      <c r="A1717" s="35">
        <v>72</v>
      </c>
      <c r="B1717" s="35">
        <v>72</v>
      </c>
      <c r="C1717" s="35" t="s">
        <v>198</v>
      </c>
      <c r="D1717" s="35" t="s">
        <v>16</v>
      </c>
      <c r="E1717" s="35">
        <v>10</v>
      </c>
      <c r="F1717" s="35">
        <v>3.45</v>
      </c>
      <c r="G1717" s="35">
        <v>145095920</v>
      </c>
      <c r="H1717" s="35">
        <v>50140716</v>
      </c>
      <c r="I1717" s="35">
        <v>13.022</v>
      </c>
      <c r="J1717" s="35" t="s">
        <v>34</v>
      </c>
      <c r="K1717" s="35">
        <v>10</v>
      </c>
      <c r="L1717" s="35">
        <v>-0.2</v>
      </c>
    </row>
    <row r="1718" spans="1:12" x14ac:dyDescent="0.2">
      <c r="A1718" s="35">
        <v>73</v>
      </c>
      <c r="B1718" s="35">
        <v>73</v>
      </c>
      <c r="C1718" s="35" t="s">
        <v>197</v>
      </c>
      <c r="D1718" s="35" t="s">
        <v>16</v>
      </c>
      <c r="E1718" s="35">
        <v>50</v>
      </c>
      <c r="H1718" s="35">
        <v>30335780</v>
      </c>
      <c r="J1718" s="35" t="s">
        <v>33</v>
      </c>
    </row>
    <row r="1719" spans="1:12" x14ac:dyDescent="0.2">
      <c r="A1719" s="35">
        <v>74</v>
      </c>
      <c r="B1719" s="35">
        <v>74</v>
      </c>
      <c r="C1719" s="35" t="s">
        <v>196</v>
      </c>
      <c r="D1719" s="35" t="s">
        <v>16</v>
      </c>
      <c r="E1719" s="35">
        <v>100</v>
      </c>
      <c r="H1719" s="35">
        <v>21702642</v>
      </c>
      <c r="J1719" s="35" t="s">
        <v>33</v>
      </c>
    </row>
    <row r="1721" spans="1:12" x14ac:dyDescent="0.2">
      <c r="A1721" s="35" t="s">
        <v>283</v>
      </c>
    </row>
    <row r="1723" spans="1:12" x14ac:dyDescent="0.2">
      <c r="B1723" s="35" t="s">
        <v>270</v>
      </c>
      <c r="C1723" s="35" t="s">
        <v>24</v>
      </c>
      <c r="D1723" s="35" t="s">
        <v>18</v>
      </c>
      <c r="E1723" s="35" t="s">
        <v>25</v>
      </c>
      <c r="F1723" s="35" t="s">
        <v>26</v>
      </c>
      <c r="G1723" s="35" t="s">
        <v>27</v>
      </c>
      <c r="H1723" s="35" t="s">
        <v>28</v>
      </c>
      <c r="I1723" s="35" t="s">
        <v>29</v>
      </c>
      <c r="J1723" s="35" t="s">
        <v>30</v>
      </c>
      <c r="K1723" s="35" t="s">
        <v>31</v>
      </c>
      <c r="L1723" s="35" t="s">
        <v>32</v>
      </c>
    </row>
    <row r="1724" spans="1:12" x14ac:dyDescent="0.2">
      <c r="A1724" s="35">
        <v>1</v>
      </c>
      <c r="B1724" s="35">
        <v>1</v>
      </c>
      <c r="C1724" s="35" t="s">
        <v>269</v>
      </c>
      <c r="D1724" s="35" t="s">
        <v>16</v>
      </c>
      <c r="E1724" s="35">
        <v>4.5</v>
      </c>
      <c r="F1724" s="35">
        <v>3.44</v>
      </c>
      <c r="G1724" s="35">
        <v>68551224</v>
      </c>
      <c r="I1724" s="35">
        <v>68551224</v>
      </c>
      <c r="J1724" s="35" t="s">
        <v>34</v>
      </c>
      <c r="K1724" s="35">
        <v>6</v>
      </c>
      <c r="L1724" s="35">
        <v>32.5</v>
      </c>
    </row>
    <row r="1725" spans="1:12" x14ac:dyDescent="0.2">
      <c r="A1725" s="35">
        <v>2</v>
      </c>
      <c r="B1725" s="35">
        <v>2</v>
      </c>
      <c r="C1725" s="35" t="s">
        <v>268</v>
      </c>
      <c r="D1725" s="35" t="s">
        <v>16</v>
      </c>
      <c r="E1725" s="35">
        <v>4.5</v>
      </c>
      <c r="F1725" s="35">
        <v>3.46</v>
      </c>
      <c r="G1725" s="35">
        <v>65098552</v>
      </c>
      <c r="I1725" s="35">
        <v>65098552</v>
      </c>
      <c r="J1725" s="35" t="s">
        <v>34</v>
      </c>
      <c r="K1725" s="35">
        <v>5.7</v>
      </c>
      <c r="L1725" s="35">
        <v>25.8</v>
      </c>
    </row>
    <row r="1726" spans="1:12" x14ac:dyDescent="0.2">
      <c r="A1726" s="35">
        <v>3</v>
      </c>
      <c r="B1726" s="35">
        <v>3</v>
      </c>
      <c r="C1726" s="35" t="s">
        <v>267</v>
      </c>
      <c r="D1726" s="35" t="s">
        <v>16</v>
      </c>
      <c r="E1726" s="35">
        <v>4.5</v>
      </c>
      <c r="F1726" s="35">
        <v>3.46</v>
      </c>
      <c r="G1726" s="35">
        <v>62224808</v>
      </c>
      <c r="I1726" s="35">
        <v>62224808</v>
      </c>
      <c r="J1726" s="35" t="s">
        <v>34</v>
      </c>
      <c r="K1726" s="35">
        <v>5.4</v>
      </c>
      <c r="L1726" s="35">
        <v>20.2</v>
      </c>
    </row>
    <row r="1727" spans="1:12" x14ac:dyDescent="0.2">
      <c r="A1727" s="35">
        <v>4</v>
      </c>
      <c r="B1727" s="35">
        <v>4</v>
      </c>
      <c r="C1727" s="35" t="s">
        <v>266</v>
      </c>
      <c r="D1727" s="35" t="s">
        <v>16</v>
      </c>
      <c r="E1727" s="35">
        <v>4.5</v>
      </c>
      <c r="F1727" s="35">
        <v>3.45</v>
      </c>
      <c r="G1727" s="35">
        <v>62590988</v>
      </c>
      <c r="I1727" s="35">
        <v>62590988</v>
      </c>
      <c r="J1727" s="35" t="s">
        <v>34</v>
      </c>
      <c r="K1727" s="35">
        <v>5.4</v>
      </c>
      <c r="L1727" s="35">
        <v>20.9</v>
      </c>
    </row>
    <row r="1728" spans="1:12" x14ac:dyDescent="0.2">
      <c r="A1728" s="35">
        <v>5</v>
      </c>
      <c r="B1728" s="35">
        <v>5</v>
      </c>
      <c r="C1728" s="35" t="s">
        <v>265</v>
      </c>
      <c r="D1728" s="35" t="s">
        <v>16</v>
      </c>
      <c r="E1728" s="35">
        <v>4.5</v>
      </c>
      <c r="F1728" s="35">
        <v>3.45</v>
      </c>
      <c r="G1728" s="35">
        <v>55653852</v>
      </c>
      <c r="I1728" s="35">
        <v>55653852</v>
      </c>
      <c r="J1728" s="35" t="s">
        <v>34</v>
      </c>
      <c r="K1728" s="35">
        <v>4.8</v>
      </c>
      <c r="L1728" s="35">
        <v>7.5</v>
      </c>
    </row>
    <row r="1729" spans="1:12" x14ac:dyDescent="0.2">
      <c r="A1729" s="35">
        <v>6</v>
      </c>
      <c r="B1729" s="35">
        <v>6</v>
      </c>
      <c r="C1729" s="35" t="s">
        <v>264</v>
      </c>
      <c r="D1729" s="35" t="s">
        <v>16</v>
      </c>
      <c r="E1729" s="35">
        <v>4.5</v>
      </c>
      <c r="F1729" s="35">
        <v>3.45</v>
      </c>
      <c r="G1729" s="35">
        <v>49325148</v>
      </c>
      <c r="I1729" s="35">
        <v>49325148</v>
      </c>
      <c r="J1729" s="35" t="s">
        <v>34</v>
      </c>
      <c r="K1729" s="35">
        <v>4.3</v>
      </c>
      <c r="L1729" s="35">
        <v>-4.7</v>
      </c>
    </row>
    <row r="1730" spans="1:12" x14ac:dyDescent="0.2">
      <c r="A1730" s="35">
        <v>7</v>
      </c>
      <c r="B1730" s="35">
        <v>7</v>
      </c>
      <c r="C1730" s="35" t="s">
        <v>263</v>
      </c>
      <c r="D1730" s="35" t="s">
        <v>16</v>
      </c>
      <c r="E1730" s="35">
        <v>4.5</v>
      </c>
      <c r="F1730" s="35">
        <v>3.43</v>
      </c>
      <c r="G1730" s="35">
        <v>29471614</v>
      </c>
      <c r="I1730" s="35">
        <v>29471614</v>
      </c>
      <c r="J1730" s="35" t="s">
        <v>34</v>
      </c>
      <c r="K1730" s="35">
        <v>2.6</v>
      </c>
      <c r="L1730" s="35">
        <v>-43.1</v>
      </c>
    </row>
    <row r="1731" spans="1:12" x14ac:dyDescent="0.2">
      <c r="A1731" s="35">
        <v>8</v>
      </c>
      <c r="B1731" s="35">
        <v>8</v>
      </c>
      <c r="C1731" s="35" t="s">
        <v>262</v>
      </c>
      <c r="D1731" s="35" t="s">
        <v>16</v>
      </c>
      <c r="E1731" s="35">
        <v>4.5</v>
      </c>
      <c r="F1731" s="35">
        <v>3.43</v>
      </c>
      <c r="G1731" s="35">
        <v>21219800</v>
      </c>
      <c r="I1731" s="35">
        <v>21219800</v>
      </c>
      <c r="J1731" s="35" t="s">
        <v>34</v>
      </c>
      <c r="K1731" s="35">
        <v>1.8</v>
      </c>
      <c r="L1731" s="35">
        <v>-59</v>
      </c>
    </row>
    <row r="1732" spans="1:12" x14ac:dyDescent="0.2">
      <c r="A1732" s="35">
        <v>9</v>
      </c>
      <c r="B1732" s="35">
        <v>9</v>
      </c>
      <c r="C1732" s="35" t="s">
        <v>261</v>
      </c>
      <c r="D1732" s="35" t="s">
        <v>37</v>
      </c>
      <c r="E1732" s="35">
        <v>4.5</v>
      </c>
      <c r="F1732" s="35">
        <v>3.8</v>
      </c>
      <c r="G1732" s="35">
        <v>5430.3810000000003</v>
      </c>
      <c r="I1732" s="35">
        <v>5430.3810000000003</v>
      </c>
      <c r="J1732" s="35" t="s">
        <v>35</v>
      </c>
      <c r="K1732" s="35">
        <v>0</v>
      </c>
      <c r="L1732" s="35">
        <v>-100</v>
      </c>
    </row>
    <row r="1733" spans="1:12" x14ac:dyDescent="0.2">
      <c r="A1733" s="35">
        <v>10</v>
      </c>
      <c r="B1733" s="35">
        <v>10</v>
      </c>
      <c r="C1733" s="35" t="s">
        <v>260</v>
      </c>
      <c r="D1733" s="35" t="s">
        <v>37</v>
      </c>
      <c r="E1733" s="35">
        <v>4.5</v>
      </c>
      <c r="F1733" s="35">
        <v>3.45</v>
      </c>
      <c r="G1733" s="35">
        <v>48137076</v>
      </c>
      <c r="I1733" s="35">
        <v>48137076</v>
      </c>
      <c r="J1733" s="35" t="s">
        <v>34</v>
      </c>
      <c r="K1733" s="35">
        <v>4.2</v>
      </c>
      <c r="L1733" s="35">
        <v>-7</v>
      </c>
    </row>
    <row r="1734" spans="1:12" x14ac:dyDescent="0.2">
      <c r="A1734" s="35">
        <v>11</v>
      </c>
      <c r="B1734" s="35">
        <v>11</v>
      </c>
      <c r="C1734" s="35" t="s">
        <v>259</v>
      </c>
      <c r="D1734" s="35" t="s">
        <v>37</v>
      </c>
      <c r="E1734" s="35">
        <v>4.5</v>
      </c>
      <c r="F1734" s="35">
        <v>3.45</v>
      </c>
      <c r="G1734" s="35">
        <v>49553888</v>
      </c>
      <c r="I1734" s="35">
        <v>49553888</v>
      </c>
      <c r="J1734" s="35" t="s">
        <v>34</v>
      </c>
      <c r="K1734" s="35">
        <v>4.3</v>
      </c>
      <c r="L1734" s="35">
        <v>-4.3</v>
      </c>
    </row>
    <row r="1735" spans="1:12" x14ac:dyDescent="0.2">
      <c r="A1735" s="35">
        <v>12</v>
      </c>
      <c r="B1735" s="35">
        <v>12</v>
      </c>
      <c r="C1735" s="35" t="s">
        <v>258</v>
      </c>
      <c r="D1735" s="35" t="s">
        <v>37</v>
      </c>
      <c r="E1735" s="35">
        <v>4.5</v>
      </c>
      <c r="F1735" s="35">
        <v>3.45</v>
      </c>
      <c r="G1735" s="35">
        <v>49323984</v>
      </c>
      <c r="I1735" s="35">
        <v>49323984</v>
      </c>
      <c r="J1735" s="35" t="s">
        <v>34</v>
      </c>
      <c r="K1735" s="35">
        <v>4.3</v>
      </c>
      <c r="L1735" s="35">
        <v>-4.7</v>
      </c>
    </row>
    <row r="1736" spans="1:12" x14ac:dyDescent="0.2">
      <c r="A1736" s="35">
        <v>13</v>
      </c>
      <c r="B1736" s="35">
        <v>13</v>
      </c>
      <c r="C1736" s="35" t="s">
        <v>257</v>
      </c>
      <c r="D1736" s="35" t="s">
        <v>37</v>
      </c>
      <c r="E1736" s="35">
        <v>4.5</v>
      </c>
      <c r="F1736" s="35">
        <v>3.45</v>
      </c>
      <c r="G1736" s="35">
        <v>47841324</v>
      </c>
      <c r="I1736" s="35">
        <v>47841324</v>
      </c>
      <c r="J1736" s="35" t="s">
        <v>34</v>
      </c>
      <c r="K1736" s="35">
        <v>4.2</v>
      </c>
      <c r="L1736" s="35">
        <v>-7.6</v>
      </c>
    </row>
    <row r="1737" spans="1:12" x14ac:dyDescent="0.2">
      <c r="A1737" s="35">
        <v>14</v>
      </c>
      <c r="B1737" s="35">
        <v>14</v>
      </c>
      <c r="C1737" s="35" t="s">
        <v>256</v>
      </c>
      <c r="D1737" s="35" t="s">
        <v>37</v>
      </c>
      <c r="E1737" s="35">
        <v>4.5</v>
      </c>
      <c r="F1737" s="35">
        <v>3.45</v>
      </c>
      <c r="G1737" s="35">
        <v>49260764</v>
      </c>
      <c r="I1737" s="35">
        <v>49260764</v>
      </c>
      <c r="J1737" s="35" t="s">
        <v>34</v>
      </c>
      <c r="K1737" s="35">
        <v>4.3</v>
      </c>
      <c r="L1737" s="35">
        <v>-4.8</v>
      </c>
    </row>
    <row r="1738" spans="1:12" x14ac:dyDescent="0.2">
      <c r="A1738" s="35">
        <v>15</v>
      </c>
      <c r="B1738" s="35">
        <v>15</v>
      </c>
      <c r="C1738" s="35" t="s">
        <v>255</v>
      </c>
      <c r="D1738" s="35" t="s">
        <v>37</v>
      </c>
      <c r="E1738" s="35">
        <v>4.5</v>
      </c>
      <c r="F1738" s="35">
        <v>3.46</v>
      </c>
      <c r="G1738" s="35">
        <v>4176074.5</v>
      </c>
      <c r="I1738" s="35">
        <v>4176074.5</v>
      </c>
      <c r="J1738" s="35" t="s">
        <v>35</v>
      </c>
      <c r="K1738" s="35">
        <v>0.4</v>
      </c>
      <c r="L1738" s="35">
        <v>-91.9</v>
      </c>
    </row>
    <row r="1739" spans="1:12" x14ac:dyDescent="0.2">
      <c r="A1739" s="35">
        <v>16</v>
      </c>
      <c r="B1739" s="35">
        <v>16</v>
      </c>
      <c r="C1739" s="35" t="s">
        <v>254</v>
      </c>
      <c r="D1739" s="35" t="s">
        <v>37</v>
      </c>
      <c r="E1739" s="35">
        <v>4.5</v>
      </c>
      <c r="F1739" s="35">
        <v>3.45</v>
      </c>
      <c r="G1739" s="35">
        <v>49632608</v>
      </c>
      <c r="I1739" s="35">
        <v>49632608</v>
      </c>
      <c r="J1739" s="35" t="s">
        <v>34</v>
      </c>
      <c r="K1739" s="35">
        <v>4.3</v>
      </c>
      <c r="L1739" s="35">
        <v>-4.0999999999999996</v>
      </c>
    </row>
    <row r="1740" spans="1:12" x14ac:dyDescent="0.2">
      <c r="A1740" s="35">
        <v>17</v>
      </c>
      <c r="B1740" s="35">
        <v>17</v>
      </c>
      <c r="C1740" s="35" t="s">
        <v>253</v>
      </c>
      <c r="D1740" s="35" t="s">
        <v>37</v>
      </c>
      <c r="E1740" s="35">
        <v>4.5</v>
      </c>
      <c r="F1740" s="35">
        <v>3.45</v>
      </c>
      <c r="G1740" s="35">
        <v>48433028</v>
      </c>
      <c r="I1740" s="35">
        <v>48433028</v>
      </c>
      <c r="J1740" s="35" t="s">
        <v>34</v>
      </c>
      <c r="K1740" s="35">
        <v>4.2</v>
      </c>
      <c r="L1740" s="35">
        <v>-6.4</v>
      </c>
    </row>
    <row r="1741" spans="1:12" x14ac:dyDescent="0.2">
      <c r="A1741" s="35">
        <v>18</v>
      </c>
      <c r="B1741" s="35">
        <v>18</v>
      </c>
      <c r="C1741" s="35" t="s">
        <v>252</v>
      </c>
      <c r="D1741" s="35" t="s">
        <v>37</v>
      </c>
      <c r="E1741" s="35">
        <v>4.5</v>
      </c>
      <c r="F1741" s="35">
        <v>3.44</v>
      </c>
      <c r="G1741" s="35">
        <v>48395300</v>
      </c>
      <c r="I1741" s="35">
        <v>48395300</v>
      </c>
      <c r="J1741" s="35" t="s">
        <v>34</v>
      </c>
      <c r="K1741" s="35">
        <v>4.2</v>
      </c>
      <c r="L1741" s="35">
        <v>-6.5</v>
      </c>
    </row>
    <row r="1742" spans="1:12" x14ac:dyDescent="0.2">
      <c r="A1742" s="35">
        <v>19</v>
      </c>
      <c r="B1742" s="35">
        <v>19</v>
      </c>
      <c r="C1742" s="35" t="s">
        <v>251</v>
      </c>
      <c r="D1742" s="35" t="s">
        <v>37</v>
      </c>
      <c r="E1742" s="35">
        <v>4.5</v>
      </c>
      <c r="F1742" s="35">
        <v>3.44</v>
      </c>
      <c r="G1742" s="35">
        <v>49462572</v>
      </c>
      <c r="I1742" s="35">
        <v>49462572</v>
      </c>
      <c r="J1742" s="35" t="s">
        <v>34</v>
      </c>
      <c r="K1742" s="35">
        <v>4.3</v>
      </c>
      <c r="L1742" s="35">
        <v>-4.4000000000000004</v>
      </c>
    </row>
    <row r="1743" spans="1:12" x14ac:dyDescent="0.2">
      <c r="A1743" s="35">
        <v>20</v>
      </c>
      <c r="B1743" s="35">
        <v>20</v>
      </c>
      <c r="C1743" s="35" t="s">
        <v>250</v>
      </c>
      <c r="D1743" s="35" t="s">
        <v>37</v>
      </c>
      <c r="E1743" s="35">
        <v>4.5</v>
      </c>
      <c r="F1743" s="35">
        <v>3.45</v>
      </c>
      <c r="G1743" s="35">
        <v>48955876</v>
      </c>
      <c r="I1743" s="35">
        <v>48955876</v>
      </c>
      <c r="J1743" s="35" t="s">
        <v>34</v>
      </c>
      <c r="K1743" s="35">
        <v>4.3</v>
      </c>
      <c r="L1743" s="35">
        <v>-5.4</v>
      </c>
    </row>
    <row r="1744" spans="1:12" x14ac:dyDescent="0.2">
      <c r="A1744" s="35">
        <v>21</v>
      </c>
      <c r="B1744" s="35">
        <v>21</v>
      </c>
      <c r="C1744" s="35" t="s">
        <v>249</v>
      </c>
      <c r="D1744" s="35" t="s">
        <v>37</v>
      </c>
      <c r="E1744" s="35">
        <v>4.5</v>
      </c>
      <c r="F1744" s="35">
        <v>3.44</v>
      </c>
      <c r="G1744" s="35">
        <v>49222380</v>
      </c>
      <c r="I1744" s="35">
        <v>49222380</v>
      </c>
      <c r="J1744" s="35" t="s">
        <v>34</v>
      </c>
      <c r="K1744" s="35">
        <v>4.3</v>
      </c>
      <c r="L1744" s="35">
        <v>-4.9000000000000004</v>
      </c>
    </row>
    <row r="1745" spans="1:12" x14ac:dyDescent="0.2">
      <c r="A1745" s="35">
        <v>22</v>
      </c>
      <c r="B1745" s="35">
        <v>22</v>
      </c>
      <c r="C1745" s="35" t="s">
        <v>248</v>
      </c>
      <c r="D1745" s="35" t="s">
        <v>37</v>
      </c>
      <c r="E1745" s="35">
        <v>4.5</v>
      </c>
      <c r="F1745" s="35">
        <v>3.44</v>
      </c>
      <c r="G1745" s="35">
        <v>62071964</v>
      </c>
      <c r="I1745" s="35">
        <v>62071964</v>
      </c>
      <c r="J1745" s="35" t="s">
        <v>34</v>
      </c>
      <c r="K1745" s="35">
        <v>5.4</v>
      </c>
      <c r="L1745" s="35">
        <v>19.899999999999999</v>
      </c>
    </row>
    <row r="1746" spans="1:12" x14ac:dyDescent="0.2">
      <c r="A1746" s="35">
        <v>23</v>
      </c>
      <c r="B1746" s="35">
        <v>23</v>
      </c>
      <c r="C1746" s="35" t="s">
        <v>247</v>
      </c>
      <c r="D1746" s="35" t="s">
        <v>37</v>
      </c>
      <c r="E1746" s="35">
        <v>4.5</v>
      </c>
      <c r="F1746" s="35">
        <v>3.43</v>
      </c>
      <c r="G1746" s="35">
        <v>62794840</v>
      </c>
      <c r="I1746" s="35">
        <v>62794840</v>
      </c>
      <c r="J1746" s="35" t="s">
        <v>34</v>
      </c>
      <c r="K1746" s="35">
        <v>5.5</v>
      </c>
      <c r="L1746" s="35">
        <v>21.3</v>
      </c>
    </row>
    <row r="1747" spans="1:12" x14ac:dyDescent="0.2">
      <c r="A1747" s="35">
        <v>24</v>
      </c>
      <c r="B1747" s="35">
        <v>24</v>
      </c>
      <c r="C1747" s="35" t="s">
        <v>246</v>
      </c>
      <c r="D1747" s="35" t="s">
        <v>37</v>
      </c>
      <c r="E1747" s="35">
        <v>4.5</v>
      </c>
      <c r="F1747" s="35">
        <v>3.43</v>
      </c>
      <c r="G1747" s="35">
        <v>62816524</v>
      </c>
      <c r="I1747" s="35">
        <v>62816524</v>
      </c>
      <c r="J1747" s="35" t="s">
        <v>35</v>
      </c>
      <c r="K1747" s="35">
        <v>5.5</v>
      </c>
      <c r="L1747" s="35">
        <v>21.4</v>
      </c>
    </row>
    <row r="1748" spans="1:12" x14ac:dyDescent="0.2">
      <c r="A1748" s="35">
        <v>25</v>
      </c>
      <c r="B1748" s="35">
        <v>25</v>
      </c>
      <c r="C1748" s="35" t="s">
        <v>245</v>
      </c>
      <c r="D1748" s="35" t="s">
        <v>37</v>
      </c>
      <c r="E1748" s="35">
        <v>4.5</v>
      </c>
      <c r="F1748" s="35">
        <v>3.42</v>
      </c>
      <c r="G1748" s="35">
        <v>62049000</v>
      </c>
      <c r="I1748" s="35">
        <v>62049000</v>
      </c>
      <c r="J1748" s="35" t="s">
        <v>34</v>
      </c>
      <c r="K1748" s="35">
        <v>5.4</v>
      </c>
      <c r="L1748" s="35">
        <v>19.899999999999999</v>
      </c>
    </row>
    <row r="1749" spans="1:12" x14ac:dyDescent="0.2">
      <c r="A1749" s="35">
        <v>26</v>
      </c>
      <c r="B1749" s="35">
        <v>26</v>
      </c>
      <c r="C1749" s="35" t="s">
        <v>244</v>
      </c>
      <c r="D1749" s="35" t="s">
        <v>37</v>
      </c>
      <c r="E1749" s="35">
        <v>4.5</v>
      </c>
      <c r="F1749" s="35">
        <v>3.44</v>
      </c>
      <c r="G1749" s="35">
        <v>61577980</v>
      </c>
      <c r="I1749" s="35">
        <v>61577980</v>
      </c>
      <c r="J1749" s="35" t="s">
        <v>34</v>
      </c>
      <c r="K1749" s="35">
        <v>5.4</v>
      </c>
      <c r="L1749" s="35">
        <v>19</v>
      </c>
    </row>
    <row r="1750" spans="1:12" x14ac:dyDescent="0.2">
      <c r="A1750" s="35">
        <v>27</v>
      </c>
      <c r="B1750" s="35">
        <v>27</v>
      </c>
      <c r="C1750" s="35" t="s">
        <v>243</v>
      </c>
      <c r="D1750" s="35" t="s">
        <v>37</v>
      </c>
      <c r="E1750" s="35">
        <v>4.5</v>
      </c>
      <c r="F1750" s="35">
        <v>3.44</v>
      </c>
      <c r="G1750" s="35">
        <v>62074016</v>
      </c>
      <c r="I1750" s="35">
        <v>62074016</v>
      </c>
      <c r="J1750" s="35" t="s">
        <v>34</v>
      </c>
      <c r="K1750" s="35">
        <v>5.4</v>
      </c>
      <c r="L1750" s="35">
        <v>19.899999999999999</v>
      </c>
    </row>
    <row r="1751" spans="1:12" x14ac:dyDescent="0.2">
      <c r="A1751" s="35">
        <v>28</v>
      </c>
      <c r="B1751" s="35">
        <v>28</v>
      </c>
      <c r="C1751" s="35" t="s">
        <v>242</v>
      </c>
      <c r="D1751" s="35" t="s">
        <v>37</v>
      </c>
      <c r="E1751" s="35">
        <v>4.5</v>
      </c>
      <c r="F1751" s="35">
        <v>3.43</v>
      </c>
      <c r="G1751" s="35">
        <v>56892248</v>
      </c>
      <c r="I1751" s="35">
        <v>56892248</v>
      </c>
      <c r="J1751" s="35" t="s">
        <v>34</v>
      </c>
      <c r="K1751" s="35">
        <v>4.9000000000000004</v>
      </c>
      <c r="L1751" s="35">
        <v>9.9</v>
      </c>
    </row>
    <row r="1752" spans="1:12" x14ac:dyDescent="0.2">
      <c r="A1752" s="35">
        <v>29</v>
      </c>
      <c r="B1752" s="35">
        <v>29</v>
      </c>
      <c r="C1752" s="35" t="s">
        <v>241</v>
      </c>
      <c r="D1752" s="35" t="s">
        <v>37</v>
      </c>
      <c r="E1752" s="35">
        <v>4.5</v>
      </c>
      <c r="F1752" s="35">
        <v>3.43</v>
      </c>
      <c r="G1752" s="35">
        <v>56444284</v>
      </c>
      <c r="I1752" s="35">
        <v>56444284</v>
      </c>
      <c r="J1752" s="35" t="s">
        <v>34</v>
      </c>
      <c r="K1752" s="35">
        <v>4.9000000000000004</v>
      </c>
      <c r="L1752" s="35">
        <v>9.1</v>
      </c>
    </row>
    <row r="1753" spans="1:12" x14ac:dyDescent="0.2">
      <c r="A1753" s="35">
        <v>30</v>
      </c>
      <c r="B1753" s="35">
        <v>30</v>
      </c>
      <c r="C1753" s="35" t="s">
        <v>240</v>
      </c>
      <c r="D1753" s="35" t="s">
        <v>37</v>
      </c>
      <c r="E1753" s="35">
        <v>4.5</v>
      </c>
      <c r="F1753" s="35">
        <v>3.44</v>
      </c>
      <c r="G1753" s="35">
        <v>57136984</v>
      </c>
      <c r="I1753" s="35">
        <v>57136984</v>
      </c>
      <c r="J1753" s="35" t="s">
        <v>34</v>
      </c>
      <c r="K1753" s="35">
        <v>5</v>
      </c>
      <c r="L1753" s="35">
        <v>10.4</v>
      </c>
    </row>
    <row r="1754" spans="1:12" x14ac:dyDescent="0.2">
      <c r="A1754" s="35">
        <v>31</v>
      </c>
      <c r="B1754" s="35">
        <v>31</v>
      </c>
      <c r="C1754" s="35" t="s">
        <v>239</v>
      </c>
      <c r="D1754" s="35" t="s">
        <v>37</v>
      </c>
      <c r="E1754" s="35">
        <v>4.5</v>
      </c>
      <c r="F1754" s="35">
        <v>3.43</v>
      </c>
      <c r="G1754" s="35">
        <v>54643288</v>
      </c>
      <c r="I1754" s="35">
        <v>54643288</v>
      </c>
      <c r="J1754" s="35" t="s">
        <v>34</v>
      </c>
      <c r="K1754" s="35">
        <v>4.8</v>
      </c>
      <c r="L1754" s="35">
        <v>5.6</v>
      </c>
    </row>
    <row r="1755" spans="1:12" x14ac:dyDescent="0.2">
      <c r="A1755" s="35">
        <v>32</v>
      </c>
      <c r="B1755" s="35">
        <v>32</v>
      </c>
      <c r="C1755" s="35" t="s">
        <v>238</v>
      </c>
      <c r="D1755" s="35" t="s">
        <v>37</v>
      </c>
      <c r="E1755" s="35">
        <v>4.5</v>
      </c>
      <c r="F1755" s="35">
        <v>3.44</v>
      </c>
      <c r="G1755" s="35">
        <v>56029100</v>
      </c>
      <c r="I1755" s="35">
        <v>56029100</v>
      </c>
      <c r="J1755" s="35" t="s">
        <v>34</v>
      </c>
      <c r="K1755" s="35">
        <v>4.9000000000000004</v>
      </c>
      <c r="L1755" s="35">
        <v>8.3000000000000007</v>
      </c>
    </row>
    <row r="1756" spans="1:12" x14ac:dyDescent="0.2">
      <c r="A1756" s="35">
        <v>33</v>
      </c>
      <c r="B1756" s="35">
        <v>33</v>
      </c>
      <c r="C1756" s="35" t="s">
        <v>237</v>
      </c>
      <c r="D1756" s="35" t="s">
        <v>37</v>
      </c>
      <c r="E1756" s="35">
        <v>4.5</v>
      </c>
      <c r="F1756" s="35">
        <v>3.45</v>
      </c>
      <c r="G1756" s="35">
        <v>59968008</v>
      </c>
      <c r="I1756" s="35">
        <v>59968008</v>
      </c>
      <c r="J1756" s="35" t="s">
        <v>34</v>
      </c>
      <c r="K1756" s="35">
        <v>5.2</v>
      </c>
      <c r="L1756" s="35">
        <v>15.9</v>
      </c>
    </row>
    <row r="1757" spans="1:12" x14ac:dyDescent="0.2">
      <c r="A1757" s="35">
        <v>34</v>
      </c>
      <c r="B1757" s="35">
        <v>34</v>
      </c>
      <c r="C1757" s="35" t="s">
        <v>236</v>
      </c>
      <c r="D1757" s="35" t="s">
        <v>37</v>
      </c>
      <c r="E1757" s="35">
        <v>4.5</v>
      </c>
      <c r="F1757" s="35">
        <v>3.8</v>
      </c>
      <c r="G1757" s="35">
        <v>3593.3380000000002</v>
      </c>
      <c r="I1757" s="35">
        <v>3593.3380000000002</v>
      </c>
      <c r="J1757" s="35" t="s">
        <v>35</v>
      </c>
      <c r="K1757" s="35">
        <v>0</v>
      </c>
      <c r="L1757" s="35">
        <v>-100</v>
      </c>
    </row>
    <row r="1758" spans="1:12" x14ac:dyDescent="0.2">
      <c r="A1758" s="35">
        <v>35</v>
      </c>
      <c r="B1758" s="35">
        <v>35</v>
      </c>
      <c r="C1758" s="35" t="s">
        <v>235</v>
      </c>
      <c r="D1758" s="35" t="s">
        <v>37</v>
      </c>
      <c r="E1758" s="35">
        <v>4.5</v>
      </c>
      <c r="F1758" s="35">
        <v>3.44</v>
      </c>
      <c r="G1758" s="35">
        <v>51219044</v>
      </c>
      <c r="I1758" s="35">
        <v>51219044</v>
      </c>
      <c r="J1758" s="35" t="s">
        <v>34</v>
      </c>
      <c r="K1758" s="35">
        <v>4.5</v>
      </c>
      <c r="L1758" s="35">
        <v>-1</v>
      </c>
    </row>
    <row r="1759" spans="1:12" x14ac:dyDescent="0.2">
      <c r="A1759" s="35">
        <v>36</v>
      </c>
      <c r="B1759" s="35">
        <v>36</v>
      </c>
      <c r="C1759" s="35" t="s">
        <v>234</v>
      </c>
      <c r="D1759" s="35" t="s">
        <v>37</v>
      </c>
      <c r="E1759" s="35">
        <v>4.5</v>
      </c>
      <c r="F1759" s="35">
        <v>3.45</v>
      </c>
      <c r="G1759" s="35">
        <v>50229640</v>
      </c>
      <c r="I1759" s="35">
        <v>50229640</v>
      </c>
      <c r="J1759" s="35" t="s">
        <v>34</v>
      </c>
      <c r="K1759" s="35">
        <v>4.4000000000000004</v>
      </c>
      <c r="L1759" s="35">
        <v>-2.9</v>
      </c>
    </row>
    <row r="1760" spans="1:12" x14ac:dyDescent="0.2">
      <c r="A1760" s="35">
        <v>37</v>
      </c>
      <c r="B1760" s="35">
        <v>37</v>
      </c>
      <c r="C1760" s="35" t="s">
        <v>233</v>
      </c>
      <c r="D1760" s="35" t="s">
        <v>37</v>
      </c>
      <c r="E1760" s="35">
        <v>4.5</v>
      </c>
      <c r="F1760" s="35">
        <v>3.45</v>
      </c>
      <c r="G1760" s="35">
        <v>51350108</v>
      </c>
      <c r="I1760" s="35">
        <v>51350108</v>
      </c>
      <c r="J1760" s="35" t="s">
        <v>34</v>
      </c>
      <c r="K1760" s="35">
        <v>4.5</v>
      </c>
      <c r="L1760" s="35">
        <v>-0.8</v>
      </c>
    </row>
    <row r="1761" spans="1:12" x14ac:dyDescent="0.2">
      <c r="A1761" s="35">
        <v>38</v>
      </c>
      <c r="B1761" s="35">
        <v>38</v>
      </c>
      <c r="C1761" s="35" t="s">
        <v>232</v>
      </c>
      <c r="D1761" s="35" t="s">
        <v>37</v>
      </c>
      <c r="E1761" s="35">
        <v>4.5</v>
      </c>
      <c r="F1761" s="35">
        <v>3.45</v>
      </c>
      <c r="G1761" s="35">
        <v>51427872</v>
      </c>
      <c r="I1761" s="35">
        <v>51427872</v>
      </c>
      <c r="J1761" s="35" t="s">
        <v>34</v>
      </c>
      <c r="K1761" s="35">
        <v>4.5</v>
      </c>
      <c r="L1761" s="35">
        <v>-0.6</v>
      </c>
    </row>
    <row r="1762" spans="1:12" x14ac:dyDescent="0.2">
      <c r="A1762" s="35">
        <v>39</v>
      </c>
      <c r="B1762" s="35">
        <v>39</v>
      </c>
      <c r="C1762" s="35" t="s">
        <v>231</v>
      </c>
      <c r="D1762" s="35" t="s">
        <v>37</v>
      </c>
      <c r="E1762" s="35">
        <v>4.5</v>
      </c>
      <c r="F1762" s="35">
        <v>3.45</v>
      </c>
      <c r="G1762" s="35">
        <v>50352204</v>
      </c>
      <c r="I1762" s="35">
        <v>50352204</v>
      </c>
      <c r="J1762" s="35" t="s">
        <v>34</v>
      </c>
      <c r="K1762" s="35">
        <v>4.4000000000000004</v>
      </c>
      <c r="L1762" s="35">
        <v>-2.7</v>
      </c>
    </row>
    <row r="1763" spans="1:12" x14ac:dyDescent="0.2">
      <c r="A1763" s="35">
        <v>40</v>
      </c>
      <c r="B1763" s="35">
        <v>40</v>
      </c>
      <c r="C1763" s="35" t="s">
        <v>230</v>
      </c>
      <c r="D1763" s="35" t="s">
        <v>37</v>
      </c>
      <c r="E1763" s="35">
        <v>4.5</v>
      </c>
      <c r="F1763" s="35">
        <v>3.45</v>
      </c>
      <c r="G1763" s="35">
        <v>53083020</v>
      </c>
      <c r="I1763" s="35">
        <v>53083020</v>
      </c>
      <c r="J1763" s="35" t="s">
        <v>34</v>
      </c>
      <c r="K1763" s="35">
        <v>4.5999999999999996</v>
      </c>
      <c r="L1763" s="35">
        <v>2.6</v>
      </c>
    </row>
    <row r="1764" spans="1:12" x14ac:dyDescent="0.2">
      <c r="A1764" s="35">
        <v>41</v>
      </c>
      <c r="B1764" s="35">
        <v>41</v>
      </c>
      <c r="C1764" s="35" t="s">
        <v>229</v>
      </c>
      <c r="D1764" s="35" t="s">
        <v>37</v>
      </c>
      <c r="E1764" s="35">
        <v>4.5</v>
      </c>
      <c r="F1764" s="35">
        <v>3.42</v>
      </c>
      <c r="G1764" s="35">
        <v>59696400</v>
      </c>
      <c r="I1764" s="35">
        <v>59696400</v>
      </c>
      <c r="J1764" s="35" t="s">
        <v>34</v>
      </c>
      <c r="K1764" s="35">
        <v>5.2</v>
      </c>
      <c r="L1764" s="35">
        <v>15.3</v>
      </c>
    </row>
    <row r="1765" spans="1:12" x14ac:dyDescent="0.2">
      <c r="A1765" s="35">
        <v>42</v>
      </c>
      <c r="B1765" s="35">
        <v>42</v>
      </c>
      <c r="C1765" s="35" t="s">
        <v>228</v>
      </c>
      <c r="D1765" s="35" t="s">
        <v>37</v>
      </c>
      <c r="E1765" s="35">
        <v>4.5</v>
      </c>
      <c r="F1765" s="35">
        <v>3.44</v>
      </c>
      <c r="G1765" s="35">
        <v>60861128</v>
      </c>
      <c r="I1765" s="35">
        <v>60861128</v>
      </c>
      <c r="J1765" s="35" t="s">
        <v>34</v>
      </c>
      <c r="K1765" s="35">
        <v>5.3</v>
      </c>
      <c r="L1765" s="35">
        <v>17.600000000000001</v>
      </c>
    </row>
    <row r="1766" spans="1:12" x14ac:dyDescent="0.2">
      <c r="A1766" s="35">
        <v>43</v>
      </c>
      <c r="B1766" s="35">
        <v>43</v>
      </c>
      <c r="C1766" s="35" t="s">
        <v>227</v>
      </c>
      <c r="D1766" s="35" t="s">
        <v>37</v>
      </c>
      <c r="E1766" s="35">
        <v>4.5</v>
      </c>
      <c r="F1766" s="35">
        <v>3.44</v>
      </c>
      <c r="G1766" s="35">
        <v>60952820</v>
      </c>
      <c r="I1766" s="35">
        <v>60952820</v>
      </c>
      <c r="J1766" s="35" t="s">
        <v>34</v>
      </c>
      <c r="K1766" s="35">
        <v>5.3</v>
      </c>
      <c r="L1766" s="35">
        <v>17.8</v>
      </c>
    </row>
    <row r="1767" spans="1:12" x14ac:dyDescent="0.2">
      <c r="A1767" s="35">
        <v>44</v>
      </c>
      <c r="B1767" s="35">
        <v>44</v>
      </c>
      <c r="C1767" s="35" t="s">
        <v>226</v>
      </c>
      <c r="D1767" s="35" t="s">
        <v>37</v>
      </c>
      <c r="E1767" s="35">
        <v>4.5</v>
      </c>
      <c r="F1767" s="35">
        <v>3.42</v>
      </c>
      <c r="G1767" s="35">
        <v>60410732</v>
      </c>
      <c r="I1767" s="35">
        <v>60410732</v>
      </c>
      <c r="J1767" s="35" t="s">
        <v>34</v>
      </c>
      <c r="K1767" s="35">
        <v>5.3</v>
      </c>
      <c r="L1767" s="35">
        <v>16.7</v>
      </c>
    </row>
    <row r="1768" spans="1:12" x14ac:dyDescent="0.2">
      <c r="A1768" s="35">
        <v>45</v>
      </c>
      <c r="B1768" s="35">
        <v>45</v>
      </c>
      <c r="C1768" s="35" t="s">
        <v>225</v>
      </c>
      <c r="D1768" s="35" t="s">
        <v>37</v>
      </c>
      <c r="E1768" s="35">
        <v>4.5</v>
      </c>
      <c r="F1768" s="35">
        <v>3.43</v>
      </c>
      <c r="G1768" s="35">
        <v>61411456</v>
      </c>
      <c r="I1768" s="35">
        <v>61411456</v>
      </c>
      <c r="J1768" s="35" t="s">
        <v>34</v>
      </c>
      <c r="K1768" s="35">
        <v>5.3</v>
      </c>
      <c r="L1768" s="35">
        <v>18.7</v>
      </c>
    </row>
    <row r="1769" spans="1:12" x14ac:dyDescent="0.2">
      <c r="A1769" s="35">
        <v>46</v>
      </c>
      <c r="B1769" s="35">
        <v>46</v>
      </c>
      <c r="C1769" s="35" t="s">
        <v>224</v>
      </c>
      <c r="D1769" s="35" t="s">
        <v>37</v>
      </c>
      <c r="E1769" s="35">
        <v>4.5</v>
      </c>
      <c r="F1769" s="35">
        <v>3.42</v>
      </c>
      <c r="G1769" s="35">
        <v>60653324</v>
      </c>
      <c r="I1769" s="35">
        <v>60653324</v>
      </c>
      <c r="J1769" s="35" t="s">
        <v>34</v>
      </c>
      <c r="K1769" s="35">
        <v>5.3</v>
      </c>
      <c r="L1769" s="35">
        <v>17.2</v>
      </c>
    </row>
    <row r="1770" spans="1:12" x14ac:dyDescent="0.2">
      <c r="A1770" s="35">
        <v>47</v>
      </c>
      <c r="B1770" s="35">
        <v>47</v>
      </c>
      <c r="C1770" s="35" t="s">
        <v>223</v>
      </c>
      <c r="D1770" s="35" t="s">
        <v>37</v>
      </c>
      <c r="E1770" s="35">
        <v>4.5</v>
      </c>
      <c r="F1770" s="35">
        <v>3.43</v>
      </c>
      <c r="G1770" s="35">
        <v>62984472</v>
      </c>
      <c r="I1770" s="35">
        <v>62984472</v>
      </c>
      <c r="J1770" s="35" t="s">
        <v>34</v>
      </c>
      <c r="K1770" s="35">
        <v>5.5</v>
      </c>
      <c r="L1770" s="35">
        <v>21.7</v>
      </c>
    </row>
    <row r="1771" spans="1:12" x14ac:dyDescent="0.2">
      <c r="A1771" s="35">
        <v>48</v>
      </c>
      <c r="B1771" s="35">
        <v>48</v>
      </c>
      <c r="C1771" s="35" t="s">
        <v>222</v>
      </c>
      <c r="D1771" s="35" t="s">
        <v>37</v>
      </c>
      <c r="E1771" s="35">
        <v>4.5</v>
      </c>
      <c r="F1771" s="35">
        <v>3.43</v>
      </c>
      <c r="G1771" s="35">
        <v>63435124</v>
      </c>
      <c r="I1771" s="35">
        <v>63435124</v>
      </c>
      <c r="J1771" s="35" t="s">
        <v>34</v>
      </c>
      <c r="K1771" s="35">
        <v>5.5</v>
      </c>
      <c r="L1771" s="35">
        <v>22.6</v>
      </c>
    </row>
    <row r="1772" spans="1:12" x14ac:dyDescent="0.2">
      <c r="A1772" s="35">
        <v>49</v>
      </c>
      <c r="B1772" s="35">
        <v>49</v>
      </c>
      <c r="C1772" s="35" t="s">
        <v>221</v>
      </c>
      <c r="D1772" s="35" t="s">
        <v>37</v>
      </c>
      <c r="E1772" s="35">
        <v>4.5</v>
      </c>
      <c r="F1772" s="35">
        <v>3.43</v>
      </c>
      <c r="G1772" s="35">
        <v>63684568</v>
      </c>
      <c r="I1772" s="35">
        <v>63684568</v>
      </c>
      <c r="J1772" s="35" t="s">
        <v>34</v>
      </c>
      <c r="K1772" s="35">
        <v>5.5</v>
      </c>
      <c r="L1772" s="35">
        <v>23.1</v>
      </c>
    </row>
    <row r="1773" spans="1:12" x14ac:dyDescent="0.2">
      <c r="A1773" s="35">
        <v>50</v>
      </c>
      <c r="B1773" s="35">
        <v>50</v>
      </c>
      <c r="C1773" s="35" t="s">
        <v>220</v>
      </c>
      <c r="D1773" s="35" t="s">
        <v>37</v>
      </c>
      <c r="E1773" s="35">
        <v>4.5</v>
      </c>
      <c r="F1773" s="35">
        <v>3.44</v>
      </c>
      <c r="G1773" s="35">
        <v>63517392</v>
      </c>
      <c r="I1773" s="35">
        <v>63517392</v>
      </c>
      <c r="J1773" s="35" t="s">
        <v>34</v>
      </c>
      <c r="K1773" s="35">
        <v>5.5</v>
      </c>
      <c r="L1773" s="35">
        <v>22.7</v>
      </c>
    </row>
    <row r="1774" spans="1:12" x14ac:dyDescent="0.2">
      <c r="A1774" s="35">
        <v>51</v>
      </c>
      <c r="B1774" s="35">
        <v>51</v>
      </c>
      <c r="C1774" s="35" t="s">
        <v>219</v>
      </c>
      <c r="D1774" s="35" t="s">
        <v>37</v>
      </c>
      <c r="E1774" s="35">
        <v>4.5</v>
      </c>
      <c r="F1774" s="35">
        <v>3.43</v>
      </c>
      <c r="G1774" s="35">
        <v>63476068</v>
      </c>
      <c r="I1774" s="35">
        <v>63476068</v>
      </c>
      <c r="J1774" s="35" t="s">
        <v>34</v>
      </c>
      <c r="K1774" s="35">
        <v>5.5</v>
      </c>
      <c r="L1774" s="35">
        <v>22.7</v>
      </c>
    </row>
    <row r="1775" spans="1:12" x14ac:dyDescent="0.2">
      <c r="A1775" s="35">
        <v>52</v>
      </c>
      <c r="B1775" s="35">
        <v>52</v>
      </c>
      <c r="C1775" s="35" t="s">
        <v>218</v>
      </c>
      <c r="D1775" s="35" t="s">
        <v>37</v>
      </c>
      <c r="E1775" s="35">
        <v>4.5</v>
      </c>
      <c r="F1775" s="35">
        <v>3.43</v>
      </c>
      <c r="G1775" s="35">
        <v>63850688</v>
      </c>
      <c r="I1775" s="35">
        <v>63850688</v>
      </c>
      <c r="J1775" s="35" t="s">
        <v>34</v>
      </c>
      <c r="K1775" s="35">
        <v>5.6</v>
      </c>
      <c r="L1775" s="35">
        <v>23.4</v>
      </c>
    </row>
    <row r="1776" spans="1:12" x14ac:dyDescent="0.2">
      <c r="A1776" s="35">
        <v>53</v>
      </c>
      <c r="B1776" s="35">
        <v>53</v>
      </c>
      <c r="C1776" s="35" t="s">
        <v>217</v>
      </c>
      <c r="D1776" s="35" t="s">
        <v>37</v>
      </c>
      <c r="E1776" s="35">
        <v>4.5</v>
      </c>
      <c r="F1776" s="35">
        <v>3.45</v>
      </c>
      <c r="G1776" s="35">
        <v>51337172</v>
      </c>
      <c r="I1776" s="35">
        <v>51337172</v>
      </c>
      <c r="J1776" s="35" t="s">
        <v>34</v>
      </c>
      <c r="K1776" s="35">
        <v>4.5</v>
      </c>
      <c r="L1776" s="35">
        <v>-0.8</v>
      </c>
    </row>
    <row r="1777" spans="1:12" x14ac:dyDescent="0.2">
      <c r="A1777" s="35">
        <v>54</v>
      </c>
      <c r="B1777" s="35">
        <v>54</v>
      </c>
      <c r="C1777" s="35" t="s">
        <v>216</v>
      </c>
      <c r="D1777" s="35" t="s">
        <v>37</v>
      </c>
      <c r="E1777" s="35">
        <v>4.5</v>
      </c>
      <c r="F1777" s="35">
        <v>3.41</v>
      </c>
      <c r="G1777" s="35">
        <v>49561284</v>
      </c>
      <c r="I1777" s="35">
        <v>49561284</v>
      </c>
      <c r="J1777" s="35" t="s">
        <v>34</v>
      </c>
      <c r="K1777" s="35">
        <v>4.3</v>
      </c>
      <c r="L1777" s="35">
        <v>-4.2</v>
      </c>
    </row>
    <row r="1778" spans="1:12" x14ac:dyDescent="0.2">
      <c r="A1778" s="35">
        <v>55</v>
      </c>
      <c r="B1778" s="35">
        <v>55</v>
      </c>
      <c r="C1778" s="35" t="s">
        <v>215</v>
      </c>
      <c r="D1778" s="35" t="s">
        <v>37</v>
      </c>
      <c r="E1778" s="35">
        <v>4.5</v>
      </c>
      <c r="F1778" s="35">
        <v>3.45</v>
      </c>
      <c r="G1778" s="35">
        <v>50676784</v>
      </c>
      <c r="I1778" s="35">
        <v>50676784</v>
      </c>
      <c r="J1778" s="35" t="s">
        <v>34</v>
      </c>
      <c r="K1778" s="35">
        <v>4.4000000000000004</v>
      </c>
      <c r="L1778" s="35">
        <v>-2.1</v>
      </c>
    </row>
    <row r="1779" spans="1:12" x14ac:dyDescent="0.2">
      <c r="A1779" s="35">
        <v>56</v>
      </c>
      <c r="B1779" s="35">
        <v>56</v>
      </c>
      <c r="C1779" s="35" t="s">
        <v>214</v>
      </c>
      <c r="D1779" s="35" t="s">
        <v>37</v>
      </c>
      <c r="E1779" s="35">
        <v>4.5</v>
      </c>
      <c r="F1779" s="35">
        <v>3.44</v>
      </c>
      <c r="G1779" s="35">
        <v>51277988</v>
      </c>
      <c r="I1779" s="35">
        <v>51277988</v>
      </c>
      <c r="J1779" s="35" t="s">
        <v>35</v>
      </c>
      <c r="K1779" s="35">
        <v>4.5</v>
      </c>
      <c r="L1779" s="35">
        <v>-0.9</v>
      </c>
    </row>
    <row r="1780" spans="1:12" x14ac:dyDescent="0.2">
      <c r="A1780" s="35">
        <v>57</v>
      </c>
      <c r="B1780" s="35">
        <v>57</v>
      </c>
      <c r="C1780" s="35" t="s">
        <v>213</v>
      </c>
      <c r="D1780" s="35" t="s">
        <v>37</v>
      </c>
      <c r="E1780" s="35">
        <v>4.5</v>
      </c>
      <c r="F1780" s="35">
        <v>3.44</v>
      </c>
      <c r="G1780" s="35">
        <v>50628356</v>
      </c>
      <c r="I1780" s="35">
        <v>50628356</v>
      </c>
      <c r="J1780" s="35" t="s">
        <v>34</v>
      </c>
      <c r="K1780" s="35">
        <v>4.4000000000000004</v>
      </c>
      <c r="L1780" s="35">
        <v>-2.2000000000000002</v>
      </c>
    </row>
    <row r="1781" spans="1:12" x14ac:dyDescent="0.2">
      <c r="A1781" s="35">
        <v>58</v>
      </c>
      <c r="B1781" s="35">
        <v>58</v>
      </c>
      <c r="C1781" s="35" t="s">
        <v>212</v>
      </c>
      <c r="D1781" s="35" t="s">
        <v>37</v>
      </c>
      <c r="E1781" s="35">
        <v>4.5</v>
      </c>
      <c r="F1781" s="35">
        <v>3.44</v>
      </c>
      <c r="G1781" s="35">
        <v>51235264</v>
      </c>
      <c r="I1781" s="35">
        <v>51235264</v>
      </c>
      <c r="J1781" s="35" t="s">
        <v>34</v>
      </c>
      <c r="K1781" s="35">
        <v>4.5</v>
      </c>
      <c r="L1781" s="35">
        <v>-1</v>
      </c>
    </row>
    <row r="1782" spans="1:12" x14ac:dyDescent="0.2">
      <c r="A1782" s="35">
        <v>59</v>
      </c>
      <c r="B1782" s="35">
        <v>59</v>
      </c>
      <c r="C1782" s="35" t="s">
        <v>211</v>
      </c>
      <c r="D1782" s="35" t="s">
        <v>37</v>
      </c>
      <c r="E1782" s="35">
        <v>4.5</v>
      </c>
      <c r="F1782" s="35">
        <v>3.79</v>
      </c>
      <c r="G1782" s="35">
        <v>3580.797</v>
      </c>
      <c r="I1782" s="35">
        <v>3580.797</v>
      </c>
      <c r="J1782" s="35" t="s">
        <v>35</v>
      </c>
      <c r="K1782" s="35">
        <v>0</v>
      </c>
      <c r="L1782" s="35">
        <v>-100</v>
      </c>
    </row>
    <row r="1783" spans="1:12" x14ac:dyDescent="0.2">
      <c r="A1783" s="35">
        <v>60</v>
      </c>
      <c r="B1783" s="35">
        <v>60</v>
      </c>
      <c r="C1783" s="35" t="s">
        <v>210</v>
      </c>
      <c r="D1783" s="35" t="s">
        <v>37</v>
      </c>
      <c r="E1783" s="35">
        <v>4.5</v>
      </c>
      <c r="F1783" s="35">
        <v>3.35</v>
      </c>
      <c r="G1783" s="35">
        <v>60101444</v>
      </c>
      <c r="I1783" s="35">
        <v>60101444</v>
      </c>
      <c r="J1783" s="35" t="s">
        <v>34</v>
      </c>
      <c r="K1783" s="35">
        <v>5.2</v>
      </c>
      <c r="L1783" s="35">
        <v>16.100000000000001</v>
      </c>
    </row>
    <row r="1784" spans="1:12" x14ac:dyDescent="0.2">
      <c r="A1784" s="35">
        <v>61</v>
      </c>
      <c r="B1784" s="35">
        <v>61</v>
      </c>
      <c r="C1784" s="35" t="s">
        <v>209</v>
      </c>
      <c r="D1784" s="35" t="s">
        <v>37</v>
      </c>
      <c r="E1784" s="35">
        <v>4.5</v>
      </c>
      <c r="F1784" s="35">
        <v>3.36</v>
      </c>
      <c r="G1784" s="35">
        <v>60779024</v>
      </c>
      <c r="I1784" s="35">
        <v>60779024</v>
      </c>
      <c r="J1784" s="35" t="s">
        <v>34</v>
      </c>
      <c r="K1784" s="35">
        <v>5.3</v>
      </c>
      <c r="L1784" s="35">
        <v>17.399999999999999</v>
      </c>
    </row>
    <row r="1785" spans="1:12" x14ac:dyDescent="0.2">
      <c r="A1785" s="35">
        <v>62</v>
      </c>
      <c r="B1785" s="35">
        <v>62</v>
      </c>
      <c r="C1785" s="35" t="s">
        <v>208</v>
      </c>
      <c r="D1785" s="35" t="s">
        <v>37</v>
      </c>
      <c r="E1785" s="35">
        <v>4.5</v>
      </c>
      <c r="F1785" s="35">
        <v>3.36</v>
      </c>
      <c r="G1785" s="35">
        <v>60517492</v>
      </c>
      <c r="I1785" s="35">
        <v>60517492</v>
      </c>
      <c r="J1785" s="35" t="s">
        <v>34</v>
      </c>
      <c r="K1785" s="35">
        <v>5.3</v>
      </c>
      <c r="L1785" s="35">
        <v>16.899999999999999</v>
      </c>
    </row>
    <row r="1786" spans="1:12" x14ac:dyDescent="0.2">
      <c r="A1786" s="35">
        <v>63</v>
      </c>
      <c r="B1786" s="35">
        <v>63</v>
      </c>
      <c r="C1786" s="35" t="s">
        <v>207</v>
      </c>
      <c r="D1786" s="35" t="s">
        <v>37</v>
      </c>
      <c r="E1786" s="35">
        <v>4.5</v>
      </c>
      <c r="F1786" s="35">
        <v>3.35</v>
      </c>
      <c r="G1786" s="35">
        <v>59132200</v>
      </c>
      <c r="I1786" s="35">
        <v>59132200</v>
      </c>
      <c r="J1786" s="35" t="s">
        <v>34</v>
      </c>
      <c r="K1786" s="35">
        <v>5.0999999999999996</v>
      </c>
      <c r="L1786" s="35">
        <v>14.3</v>
      </c>
    </row>
    <row r="1787" spans="1:12" x14ac:dyDescent="0.2">
      <c r="A1787" s="35">
        <v>64</v>
      </c>
      <c r="B1787" s="35">
        <v>64</v>
      </c>
      <c r="C1787" s="35" t="s">
        <v>206</v>
      </c>
      <c r="D1787" s="35" t="s">
        <v>37</v>
      </c>
      <c r="E1787" s="35">
        <v>4.5</v>
      </c>
      <c r="F1787" s="35">
        <v>3.35</v>
      </c>
      <c r="G1787" s="35">
        <v>59611000</v>
      </c>
      <c r="I1787" s="35">
        <v>59611000</v>
      </c>
      <c r="J1787" s="35" t="s">
        <v>34</v>
      </c>
      <c r="K1787" s="35">
        <v>5.2</v>
      </c>
      <c r="L1787" s="35">
        <v>15.2</v>
      </c>
    </row>
    <row r="1788" spans="1:12" x14ac:dyDescent="0.2">
      <c r="A1788" s="35">
        <v>65</v>
      </c>
      <c r="B1788" s="35">
        <v>65</v>
      </c>
      <c r="C1788" s="35" t="s">
        <v>205</v>
      </c>
      <c r="D1788" s="35" t="s">
        <v>37</v>
      </c>
      <c r="E1788" s="35">
        <v>4.5</v>
      </c>
      <c r="F1788" s="35">
        <v>3.36</v>
      </c>
      <c r="G1788" s="35">
        <v>60858088</v>
      </c>
      <c r="I1788" s="35">
        <v>60858088</v>
      </c>
      <c r="J1788" s="35" t="s">
        <v>34</v>
      </c>
      <c r="K1788" s="35">
        <v>5.3</v>
      </c>
      <c r="L1788" s="35">
        <v>17.600000000000001</v>
      </c>
    </row>
    <row r="1789" spans="1:12" x14ac:dyDescent="0.2">
      <c r="A1789" s="35">
        <v>66</v>
      </c>
      <c r="B1789" s="35">
        <v>66</v>
      </c>
      <c r="C1789" s="35" t="s">
        <v>204</v>
      </c>
      <c r="D1789" s="35" t="s">
        <v>37</v>
      </c>
      <c r="E1789" s="35">
        <v>4.5</v>
      </c>
      <c r="F1789" s="35">
        <v>3.78</v>
      </c>
      <c r="G1789" s="35">
        <v>2640.2930000000001</v>
      </c>
      <c r="I1789" s="35">
        <v>2640.2930000000001</v>
      </c>
      <c r="J1789" s="35" t="s">
        <v>35</v>
      </c>
      <c r="K1789" s="35">
        <v>0</v>
      </c>
      <c r="L1789" s="35">
        <v>-100</v>
      </c>
    </row>
    <row r="1790" spans="1:12" x14ac:dyDescent="0.2">
      <c r="A1790" s="35">
        <v>67</v>
      </c>
      <c r="B1790" s="35">
        <v>67</v>
      </c>
      <c r="C1790" s="35" t="s">
        <v>203</v>
      </c>
      <c r="D1790" s="35" t="s">
        <v>16</v>
      </c>
      <c r="E1790" s="35">
        <v>4.5</v>
      </c>
      <c r="F1790" s="35">
        <v>3.44</v>
      </c>
      <c r="G1790" s="35">
        <v>63617660</v>
      </c>
      <c r="I1790" s="35">
        <v>63617660</v>
      </c>
      <c r="J1790" s="35" t="s">
        <v>34</v>
      </c>
      <c r="K1790" s="35">
        <v>5.5</v>
      </c>
      <c r="L1790" s="35">
        <v>22.9</v>
      </c>
    </row>
    <row r="1791" spans="1:12" x14ac:dyDescent="0.2">
      <c r="A1791" s="35">
        <v>68</v>
      </c>
      <c r="B1791" s="35">
        <v>68</v>
      </c>
      <c r="C1791" s="35" t="s">
        <v>202</v>
      </c>
      <c r="D1791" s="35" t="s">
        <v>16</v>
      </c>
      <c r="E1791" s="35">
        <v>4.5</v>
      </c>
      <c r="F1791" s="35">
        <v>3.45</v>
      </c>
      <c r="G1791" s="35">
        <v>63962196</v>
      </c>
      <c r="I1791" s="35">
        <v>63962196</v>
      </c>
      <c r="J1791" s="35" t="s">
        <v>34</v>
      </c>
      <c r="K1791" s="35">
        <v>5.6</v>
      </c>
      <c r="L1791" s="35">
        <v>23.6</v>
      </c>
    </row>
    <row r="1792" spans="1:12" x14ac:dyDescent="0.2">
      <c r="A1792" s="35">
        <v>69</v>
      </c>
      <c r="B1792" s="35">
        <v>69</v>
      </c>
      <c r="C1792" s="35" t="s">
        <v>201</v>
      </c>
      <c r="D1792" s="35" t="s">
        <v>16</v>
      </c>
      <c r="E1792" s="35">
        <v>4.5</v>
      </c>
      <c r="F1792" s="35">
        <v>3.45</v>
      </c>
      <c r="G1792" s="35">
        <v>64175540</v>
      </c>
      <c r="I1792" s="35">
        <v>64175540</v>
      </c>
      <c r="J1792" s="35" t="s">
        <v>38</v>
      </c>
      <c r="K1792" s="35">
        <v>5.6</v>
      </c>
      <c r="L1792" s="35">
        <v>24</v>
      </c>
    </row>
    <row r="1793" spans="1:12" x14ac:dyDescent="0.2">
      <c r="A1793" s="35">
        <v>70</v>
      </c>
      <c r="B1793" s="35">
        <v>70</v>
      </c>
      <c r="C1793" s="35" t="s">
        <v>200</v>
      </c>
      <c r="D1793" s="35" t="s">
        <v>16</v>
      </c>
      <c r="E1793" s="35">
        <v>4.5</v>
      </c>
      <c r="F1793" s="35">
        <v>3.44</v>
      </c>
      <c r="G1793" s="35">
        <v>63632028</v>
      </c>
      <c r="I1793" s="35">
        <v>63632028</v>
      </c>
      <c r="J1793" s="35" t="s">
        <v>34</v>
      </c>
      <c r="K1793" s="35">
        <v>5.5</v>
      </c>
      <c r="L1793" s="35">
        <v>23</v>
      </c>
    </row>
    <row r="1794" spans="1:12" x14ac:dyDescent="0.2">
      <c r="A1794" s="35">
        <v>71</v>
      </c>
      <c r="B1794" s="35">
        <v>71</v>
      </c>
      <c r="C1794" s="35" t="s">
        <v>199</v>
      </c>
      <c r="D1794" s="35" t="s">
        <v>16</v>
      </c>
      <c r="E1794" s="35">
        <v>4.5</v>
      </c>
      <c r="F1794" s="35">
        <v>3.44</v>
      </c>
      <c r="G1794" s="35">
        <v>56355680</v>
      </c>
      <c r="I1794" s="35">
        <v>56355680</v>
      </c>
      <c r="J1794" s="35" t="s">
        <v>34</v>
      </c>
      <c r="K1794" s="35">
        <v>4.9000000000000004</v>
      </c>
      <c r="L1794" s="35">
        <v>8.9</v>
      </c>
    </row>
    <row r="1795" spans="1:12" x14ac:dyDescent="0.2">
      <c r="A1795" s="35">
        <v>72</v>
      </c>
      <c r="B1795" s="35">
        <v>72</v>
      </c>
      <c r="C1795" s="35" t="s">
        <v>198</v>
      </c>
      <c r="D1795" s="35" t="s">
        <v>16</v>
      </c>
      <c r="E1795" s="35">
        <v>4.5</v>
      </c>
      <c r="F1795" s="35">
        <v>3.44</v>
      </c>
      <c r="G1795" s="35">
        <v>50140716</v>
      </c>
      <c r="I1795" s="35">
        <v>50140716</v>
      </c>
      <c r="J1795" s="35" t="s">
        <v>34</v>
      </c>
      <c r="K1795" s="35">
        <v>4.4000000000000004</v>
      </c>
      <c r="L1795" s="35">
        <v>-3.1</v>
      </c>
    </row>
    <row r="1796" spans="1:12" x14ac:dyDescent="0.2">
      <c r="A1796" s="35">
        <v>73</v>
      </c>
      <c r="B1796" s="35">
        <v>73</v>
      </c>
      <c r="C1796" s="35" t="s">
        <v>197</v>
      </c>
      <c r="D1796" s="35" t="s">
        <v>16</v>
      </c>
      <c r="E1796" s="35">
        <v>4.5</v>
      </c>
      <c r="F1796" s="35">
        <v>3.42</v>
      </c>
      <c r="G1796" s="35">
        <v>30335780</v>
      </c>
      <c r="I1796" s="35">
        <v>30335780</v>
      </c>
      <c r="J1796" s="35" t="s">
        <v>34</v>
      </c>
      <c r="K1796" s="35">
        <v>2.6</v>
      </c>
      <c r="L1796" s="35">
        <v>-41.4</v>
      </c>
    </row>
    <row r="1797" spans="1:12" x14ac:dyDescent="0.2">
      <c r="A1797" s="35">
        <v>74</v>
      </c>
      <c r="B1797" s="35">
        <v>74</v>
      </c>
      <c r="C1797" s="35" t="s">
        <v>196</v>
      </c>
      <c r="D1797" s="35" t="s">
        <v>16</v>
      </c>
      <c r="E1797" s="35">
        <v>4.5</v>
      </c>
      <c r="F1797" s="35">
        <v>3.42</v>
      </c>
      <c r="G1797" s="35">
        <v>21702642</v>
      </c>
      <c r="I1797" s="35">
        <v>21702642</v>
      </c>
      <c r="J1797" s="35" t="s">
        <v>34</v>
      </c>
      <c r="K1797" s="35">
        <v>1.9</v>
      </c>
      <c r="L1797" s="35">
        <v>-58.1</v>
      </c>
    </row>
    <row r="1799" spans="1:12" x14ac:dyDescent="0.2">
      <c r="A1799" s="35" t="s">
        <v>282</v>
      </c>
    </row>
    <row r="1801" spans="1:12" x14ac:dyDescent="0.2">
      <c r="B1801" s="35" t="s">
        <v>270</v>
      </c>
      <c r="C1801" s="35" t="s">
        <v>24</v>
      </c>
      <c r="D1801" s="35" t="s">
        <v>18</v>
      </c>
      <c r="E1801" s="35" t="s">
        <v>25</v>
      </c>
      <c r="F1801" s="35" t="s">
        <v>26</v>
      </c>
      <c r="G1801" s="35" t="s">
        <v>27</v>
      </c>
      <c r="H1801" s="35" t="s">
        <v>28</v>
      </c>
      <c r="I1801" s="35" t="s">
        <v>29</v>
      </c>
      <c r="J1801" s="35" t="s">
        <v>30</v>
      </c>
      <c r="K1801" s="35" t="s">
        <v>31</v>
      </c>
      <c r="L1801" s="35" t="s">
        <v>32</v>
      </c>
    </row>
    <row r="1802" spans="1:12" x14ac:dyDescent="0.2">
      <c r="A1802" s="35">
        <v>1</v>
      </c>
      <c r="B1802" s="35">
        <v>1</v>
      </c>
      <c r="C1802" s="35" t="s">
        <v>269</v>
      </c>
      <c r="D1802" s="35" t="s">
        <v>16</v>
      </c>
      <c r="E1802" s="35">
        <v>0</v>
      </c>
      <c r="H1802" s="35">
        <v>15153433</v>
      </c>
      <c r="J1802" s="35" t="s">
        <v>33</v>
      </c>
    </row>
    <row r="1803" spans="1:12" x14ac:dyDescent="0.2">
      <c r="A1803" s="35">
        <v>2</v>
      </c>
      <c r="B1803" s="35">
        <v>2</v>
      </c>
      <c r="C1803" s="35" t="s">
        <v>268</v>
      </c>
      <c r="D1803" s="35" t="s">
        <v>16</v>
      </c>
      <c r="E1803" s="35">
        <v>0.1</v>
      </c>
      <c r="H1803" s="35">
        <v>16275704</v>
      </c>
      <c r="J1803" s="35" t="s">
        <v>33</v>
      </c>
    </row>
    <row r="1804" spans="1:12" x14ac:dyDescent="0.2">
      <c r="A1804" s="35">
        <v>3</v>
      </c>
      <c r="B1804" s="35">
        <v>3</v>
      </c>
      <c r="C1804" s="35" t="s">
        <v>267</v>
      </c>
      <c r="D1804" s="35" t="s">
        <v>16</v>
      </c>
      <c r="E1804" s="35">
        <v>0.5</v>
      </c>
      <c r="F1804" s="35">
        <v>1.07</v>
      </c>
      <c r="G1804" s="35">
        <v>2798202</v>
      </c>
      <c r="H1804" s="35">
        <v>15544791</v>
      </c>
      <c r="I1804" s="35">
        <v>0.81</v>
      </c>
      <c r="J1804" s="35" t="s">
        <v>35</v>
      </c>
      <c r="K1804" s="35">
        <v>0.5</v>
      </c>
      <c r="L1804" s="35">
        <v>0.5</v>
      </c>
    </row>
    <row r="1805" spans="1:12" x14ac:dyDescent="0.2">
      <c r="A1805" s="35">
        <v>4</v>
      </c>
      <c r="B1805" s="35">
        <v>4</v>
      </c>
      <c r="C1805" s="35" t="s">
        <v>266</v>
      </c>
      <c r="D1805" s="35" t="s">
        <v>16</v>
      </c>
      <c r="E1805" s="35">
        <v>1</v>
      </c>
      <c r="F1805" s="35">
        <v>1.06</v>
      </c>
      <c r="G1805" s="35">
        <v>5315538.5</v>
      </c>
      <c r="H1805" s="35">
        <v>15333940</v>
      </c>
      <c r="I1805" s="35">
        <v>1.56</v>
      </c>
      <c r="J1805" s="35" t="s">
        <v>35</v>
      </c>
      <c r="K1805" s="35">
        <v>1</v>
      </c>
      <c r="L1805" s="35">
        <v>-1.3</v>
      </c>
    </row>
    <row r="1806" spans="1:12" x14ac:dyDescent="0.2">
      <c r="A1806" s="35">
        <v>5</v>
      </c>
      <c r="B1806" s="35">
        <v>5</v>
      </c>
      <c r="C1806" s="35" t="s">
        <v>265</v>
      </c>
      <c r="D1806" s="35" t="s">
        <v>16</v>
      </c>
      <c r="E1806" s="35">
        <v>5</v>
      </c>
      <c r="F1806" s="35">
        <v>1.06</v>
      </c>
      <c r="G1806" s="35">
        <v>21908884</v>
      </c>
      <c r="H1806" s="35">
        <v>13110354</v>
      </c>
      <c r="I1806" s="35">
        <v>7.52</v>
      </c>
      <c r="J1806" s="35" t="s">
        <v>35</v>
      </c>
      <c r="K1806" s="35">
        <v>5</v>
      </c>
      <c r="L1806" s="35">
        <v>-0.3</v>
      </c>
    </row>
    <row r="1807" spans="1:12" x14ac:dyDescent="0.2">
      <c r="A1807" s="35">
        <v>6</v>
      </c>
      <c r="B1807" s="35">
        <v>6</v>
      </c>
      <c r="C1807" s="35" t="s">
        <v>264</v>
      </c>
      <c r="D1807" s="35" t="s">
        <v>16</v>
      </c>
      <c r="E1807" s="35">
        <v>10</v>
      </c>
      <c r="F1807" s="35">
        <v>1.07</v>
      </c>
      <c r="G1807" s="35">
        <v>37578800</v>
      </c>
      <c r="H1807" s="35">
        <v>11452953</v>
      </c>
      <c r="I1807" s="35">
        <v>14.765000000000001</v>
      </c>
      <c r="J1807" s="35" t="s">
        <v>35</v>
      </c>
      <c r="K1807" s="35">
        <v>10.199999999999999</v>
      </c>
      <c r="L1807" s="35">
        <v>2.2999999999999998</v>
      </c>
    </row>
    <row r="1808" spans="1:12" x14ac:dyDescent="0.2">
      <c r="A1808" s="35">
        <v>7</v>
      </c>
      <c r="B1808" s="35">
        <v>7</v>
      </c>
      <c r="C1808" s="35" t="s">
        <v>263</v>
      </c>
      <c r="D1808" s="35" t="s">
        <v>16</v>
      </c>
      <c r="E1808" s="35">
        <v>50</v>
      </c>
      <c r="F1808" s="35">
        <v>1.04</v>
      </c>
      <c r="G1808" s="35">
        <v>106056808</v>
      </c>
      <c r="H1808" s="35">
        <v>8401398</v>
      </c>
      <c r="I1808" s="35">
        <v>56.807000000000002</v>
      </c>
      <c r="J1808" s="35" t="s">
        <v>34</v>
      </c>
      <c r="K1808" s="35">
        <v>54</v>
      </c>
      <c r="L1808" s="35">
        <v>8.1</v>
      </c>
    </row>
    <row r="1809" spans="1:12" x14ac:dyDescent="0.2">
      <c r="A1809" s="35">
        <v>8</v>
      </c>
      <c r="B1809" s="35">
        <v>8</v>
      </c>
      <c r="C1809" s="35" t="s">
        <v>262</v>
      </c>
      <c r="D1809" s="35" t="s">
        <v>16</v>
      </c>
      <c r="E1809" s="35">
        <v>100</v>
      </c>
      <c r="F1809" s="35">
        <v>1.06</v>
      </c>
      <c r="G1809" s="35">
        <v>134500912</v>
      </c>
      <c r="H1809" s="35">
        <v>6522333</v>
      </c>
      <c r="I1809" s="35">
        <v>92.796999999999997</v>
      </c>
      <c r="J1809" s="35" t="s">
        <v>34</v>
      </c>
      <c r="K1809" s="35">
        <v>103.6</v>
      </c>
      <c r="L1809" s="35">
        <v>3.6</v>
      </c>
    </row>
    <row r="1810" spans="1:12" x14ac:dyDescent="0.2">
      <c r="A1810" s="35">
        <v>9</v>
      </c>
      <c r="B1810" s="35">
        <v>9</v>
      </c>
      <c r="C1810" s="35" t="s">
        <v>261</v>
      </c>
      <c r="D1810" s="35" t="s">
        <v>37</v>
      </c>
      <c r="H1810" s="35">
        <v>60.338999999999999</v>
      </c>
      <c r="J1810" s="35" t="s">
        <v>33</v>
      </c>
    </row>
    <row r="1811" spans="1:12" x14ac:dyDescent="0.2">
      <c r="A1811" s="35">
        <v>10</v>
      </c>
      <c r="B1811" s="35">
        <v>10</v>
      </c>
      <c r="C1811" s="35" t="s">
        <v>260</v>
      </c>
      <c r="D1811" s="35" t="s">
        <v>37</v>
      </c>
      <c r="F1811" s="35">
        <v>1.04</v>
      </c>
      <c r="G1811" s="35">
        <v>87442912</v>
      </c>
      <c r="H1811" s="35">
        <v>6824195.5</v>
      </c>
      <c r="I1811" s="35">
        <v>57.661000000000001</v>
      </c>
      <c r="J1811" s="35" t="s">
        <v>34</v>
      </c>
      <c r="K1811" s="35">
        <v>55.2</v>
      </c>
    </row>
    <row r="1812" spans="1:12" x14ac:dyDescent="0.2">
      <c r="A1812" s="35">
        <v>11</v>
      </c>
      <c r="B1812" s="35">
        <v>11</v>
      </c>
      <c r="C1812" s="35" t="s">
        <v>259</v>
      </c>
      <c r="D1812" s="35" t="s">
        <v>37</v>
      </c>
      <c r="F1812" s="35">
        <v>1.06</v>
      </c>
      <c r="G1812" s="35">
        <v>92642864</v>
      </c>
      <c r="H1812" s="35">
        <v>6829447</v>
      </c>
      <c r="I1812" s="35">
        <v>61.042999999999999</v>
      </c>
      <c r="J1812" s="35" t="s">
        <v>34</v>
      </c>
      <c r="K1812" s="35">
        <v>60.1</v>
      </c>
    </row>
    <row r="1813" spans="1:12" x14ac:dyDescent="0.2">
      <c r="A1813" s="35">
        <v>12</v>
      </c>
      <c r="B1813" s="35">
        <v>12</v>
      </c>
      <c r="C1813" s="35" t="s">
        <v>258</v>
      </c>
      <c r="D1813" s="35" t="s">
        <v>37</v>
      </c>
      <c r="F1813" s="35">
        <v>1.06</v>
      </c>
      <c r="G1813" s="35">
        <v>86301296</v>
      </c>
      <c r="H1813" s="35">
        <v>6773936.5</v>
      </c>
      <c r="I1813" s="35">
        <v>57.331000000000003</v>
      </c>
      <c r="J1813" s="35" t="s">
        <v>34</v>
      </c>
      <c r="K1813" s="35">
        <v>54.8</v>
      </c>
    </row>
    <row r="1814" spans="1:12" x14ac:dyDescent="0.2">
      <c r="A1814" s="35">
        <v>13</v>
      </c>
      <c r="B1814" s="35">
        <v>13</v>
      </c>
      <c r="C1814" s="35" t="s">
        <v>257</v>
      </c>
      <c r="D1814" s="35" t="s">
        <v>37</v>
      </c>
      <c r="F1814" s="35">
        <v>1.06</v>
      </c>
      <c r="G1814" s="35">
        <v>89905368</v>
      </c>
      <c r="H1814" s="35">
        <v>6783507.5</v>
      </c>
      <c r="I1814" s="35">
        <v>59.640999999999998</v>
      </c>
      <c r="J1814" s="35" t="s">
        <v>34</v>
      </c>
      <c r="K1814" s="35">
        <v>58.1</v>
      </c>
    </row>
    <row r="1815" spans="1:12" x14ac:dyDescent="0.2">
      <c r="A1815" s="35">
        <v>14</v>
      </c>
      <c r="B1815" s="35">
        <v>14</v>
      </c>
      <c r="C1815" s="35" t="s">
        <v>256</v>
      </c>
      <c r="D1815" s="35" t="s">
        <v>37</v>
      </c>
      <c r="F1815" s="35">
        <v>1.04</v>
      </c>
      <c r="G1815" s="35">
        <v>86548344</v>
      </c>
      <c r="H1815" s="35">
        <v>6762061.5</v>
      </c>
      <c r="I1815" s="35">
        <v>57.595999999999997</v>
      </c>
      <c r="J1815" s="35" t="s">
        <v>34</v>
      </c>
      <c r="K1815" s="35">
        <v>55.1</v>
      </c>
    </row>
    <row r="1816" spans="1:12" x14ac:dyDescent="0.2">
      <c r="A1816" s="35">
        <v>15</v>
      </c>
      <c r="B1816" s="35">
        <v>15</v>
      </c>
      <c r="C1816" s="35" t="s">
        <v>255</v>
      </c>
      <c r="D1816" s="35" t="s">
        <v>37</v>
      </c>
      <c r="F1816" s="35">
        <v>1.08</v>
      </c>
      <c r="G1816" s="35">
        <v>13895750</v>
      </c>
      <c r="H1816" s="35">
        <v>1016581.563</v>
      </c>
      <c r="I1816" s="35">
        <v>61.511000000000003</v>
      </c>
      <c r="J1816" s="35" t="s">
        <v>35</v>
      </c>
      <c r="K1816" s="35">
        <v>60.8</v>
      </c>
    </row>
    <row r="1817" spans="1:12" x14ac:dyDescent="0.2">
      <c r="A1817" s="35">
        <v>16</v>
      </c>
      <c r="B1817" s="35">
        <v>16</v>
      </c>
      <c r="C1817" s="35" t="s">
        <v>254</v>
      </c>
      <c r="D1817" s="35" t="s">
        <v>37</v>
      </c>
      <c r="F1817" s="35">
        <v>1.06</v>
      </c>
      <c r="G1817" s="35">
        <v>18631824</v>
      </c>
      <c r="H1817" s="35">
        <v>10473100</v>
      </c>
      <c r="I1817" s="35">
        <v>8.0060000000000002</v>
      </c>
      <c r="J1817" s="35" t="s">
        <v>35</v>
      </c>
      <c r="K1817" s="35">
        <v>5.3</v>
      </c>
    </row>
    <row r="1818" spans="1:12" x14ac:dyDescent="0.2">
      <c r="A1818" s="35">
        <v>17</v>
      </c>
      <c r="B1818" s="35">
        <v>17</v>
      </c>
      <c r="C1818" s="35" t="s">
        <v>253</v>
      </c>
      <c r="D1818" s="35" t="s">
        <v>37</v>
      </c>
      <c r="F1818" s="35">
        <v>1.06</v>
      </c>
      <c r="G1818" s="35">
        <v>17072220</v>
      </c>
      <c r="H1818" s="35">
        <v>10460083</v>
      </c>
      <c r="I1818" s="35">
        <v>7.3449999999999998</v>
      </c>
      <c r="J1818" s="35" t="s">
        <v>35</v>
      </c>
      <c r="K1818" s="35">
        <v>4.9000000000000004</v>
      </c>
    </row>
    <row r="1819" spans="1:12" x14ac:dyDescent="0.2">
      <c r="A1819" s="35">
        <v>18</v>
      </c>
      <c r="B1819" s="35">
        <v>18</v>
      </c>
      <c r="C1819" s="35" t="s">
        <v>252</v>
      </c>
      <c r="D1819" s="35" t="s">
        <v>37</v>
      </c>
      <c r="F1819" s="35">
        <v>1.06</v>
      </c>
      <c r="G1819" s="35">
        <v>15351973</v>
      </c>
      <c r="H1819" s="35">
        <v>10653810</v>
      </c>
      <c r="I1819" s="35">
        <v>6.484</v>
      </c>
      <c r="J1819" s="35" t="s">
        <v>35</v>
      </c>
      <c r="K1819" s="35">
        <v>4.3</v>
      </c>
    </row>
    <row r="1820" spans="1:12" x14ac:dyDescent="0.2">
      <c r="A1820" s="35">
        <v>19</v>
      </c>
      <c r="B1820" s="35">
        <v>19</v>
      </c>
      <c r="C1820" s="35" t="s">
        <v>251</v>
      </c>
      <c r="D1820" s="35" t="s">
        <v>37</v>
      </c>
      <c r="F1820" s="35">
        <v>1.06</v>
      </c>
      <c r="G1820" s="35">
        <v>17227280</v>
      </c>
      <c r="H1820" s="35">
        <v>10349466</v>
      </c>
      <c r="I1820" s="35">
        <v>7.4909999999999997</v>
      </c>
      <c r="J1820" s="35" t="s">
        <v>35</v>
      </c>
      <c r="K1820" s="35">
        <v>5</v>
      </c>
    </row>
    <row r="1821" spans="1:12" x14ac:dyDescent="0.2">
      <c r="A1821" s="35">
        <v>20</v>
      </c>
      <c r="B1821" s="35">
        <v>20</v>
      </c>
      <c r="C1821" s="35" t="s">
        <v>250</v>
      </c>
      <c r="D1821" s="35" t="s">
        <v>37</v>
      </c>
      <c r="F1821" s="35">
        <v>1.06</v>
      </c>
      <c r="G1821" s="35">
        <v>18538338</v>
      </c>
      <c r="H1821" s="35">
        <v>10105943</v>
      </c>
      <c r="I1821" s="35">
        <v>8.2550000000000008</v>
      </c>
      <c r="J1821" s="35" t="s">
        <v>34</v>
      </c>
      <c r="K1821" s="35">
        <v>5.5</v>
      </c>
    </row>
    <row r="1822" spans="1:12" x14ac:dyDescent="0.2">
      <c r="A1822" s="35">
        <v>21</v>
      </c>
      <c r="B1822" s="35">
        <v>21</v>
      </c>
      <c r="C1822" s="35" t="s">
        <v>249</v>
      </c>
      <c r="D1822" s="35" t="s">
        <v>37</v>
      </c>
      <c r="F1822" s="35">
        <v>1.06</v>
      </c>
      <c r="G1822" s="35">
        <v>18669078</v>
      </c>
      <c r="H1822" s="35">
        <v>9910990</v>
      </c>
      <c r="I1822" s="35">
        <v>8.4770000000000003</v>
      </c>
      <c r="J1822" s="35" t="s">
        <v>35</v>
      </c>
      <c r="K1822" s="35">
        <v>5.7</v>
      </c>
    </row>
    <row r="1823" spans="1:12" x14ac:dyDescent="0.2">
      <c r="A1823" s="35">
        <v>22</v>
      </c>
      <c r="B1823" s="35">
        <v>22</v>
      </c>
      <c r="C1823" s="35" t="s">
        <v>248</v>
      </c>
      <c r="D1823" s="35" t="s">
        <v>37</v>
      </c>
      <c r="F1823" s="35">
        <v>1.04</v>
      </c>
      <c r="G1823" s="35">
        <v>78993632</v>
      </c>
      <c r="H1823" s="35">
        <v>8974907</v>
      </c>
      <c r="I1823" s="35">
        <v>39.606999999999999</v>
      </c>
      <c r="J1823" s="35" t="s">
        <v>34</v>
      </c>
      <c r="K1823" s="35">
        <v>32.700000000000003</v>
      </c>
    </row>
    <row r="1824" spans="1:12" x14ac:dyDescent="0.2">
      <c r="A1824" s="35">
        <v>23</v>
      </c>
      <c r="B1824" s="35">
        <v>23</v>
      </c>
      <c r="C1824" s="35" t="s">
        <v>247</v>
      </c>
      <c r="D1824" s="35" t="s">
        <v>37</v>
      </c>
      <c r="F1824" s="35">
        <v>1.04</v>
      </c>
      <c r="G1824" s="35">
        <v>79586744</v>
      </c>
      <c r="H1824" s="35">
        <v>8862367</v>
      </c>
      <c r="I1824" s="35">
        <v>40.411000000000001</v>
      </c>
      <c r="J1824" s="35" t="s">
        <v>35</v>
      </c>
      <c r="K1824" s="35">
        <v>33.6</v>
      </c>
    </row>
    <row r="1825" spans="1:11" x14ac:dyDescent="0.2">
      <c r="A1825" s="35">
        <v>24</v>
      </c>
      <c r="B1825" s="35">
        <v>24</v>
      </c>
      <c r="C1825" s="35" t="s">
        <v>246</v>
      </c>
      <c r="D1825" s="35" t="s">
        <v>37</v>
      </c>
      <c r="F1825" s="35">
        <v>1.03</v>
      </c>
      <c r="G1825" s="35">
        <v>79135488</v>
      </c>
      <c r="H1825" s="35">
        <v>8967574</v>
      </c>
      <c r="I1825" s="35">
        <v>39.710999999999999</v>
      </c>
      <c r="J1825" s="35" t="s">
        <v>34</v>
      </c>
      <c r="K1825" s="35">
        <v>32.799999999999997</v>
      </c>
    </row>
    <row r="1826" spans="1:11" x14ac:dyDescent="0.2">
      <c r="A1826" s="35">
        <v>25</v>
      </c>
      <c r="B1826" s="35">
        <v>25</v>
      </c>
      <c r="C1826" s="35" t="s">
        <v>245</v>
      </c>
      <c r="D1826" s="35" t="s">
        <v>37</v>
      </c>
      <c r="F1826" s="35">
        <v>1.03</v>
      </c>
      <c r="G1826" s="35">
        <v>78763984</v>
      </c>
      <c r="H1826" s="35">
        <v>8769169</v>
      </c>
      <c r="I1826" s="35">
        <v>40.418999999999997</v>
      </c>
      <c r="J1826" s="35" t="s">
        <v>34</v>
      </c>
      <c r="K1826" s="35">
        <v>33.6</v>
      </c>
    </row>
    <row r="1827" spans="1:11" x14ac:dyDescent="0.2">
      <c r="A1827" s="35">
        <v>26</v>
      </c>
      <c r="B1827" s="35">
        <v>26</v>
      </c>
      <c r="C1827" s="35" t="s">
        <v>244</v>
      </c>
      <c r="D1827" s="35" t="s">
        <v>37</v>
      </c>
      <c r="F1827" s="35">
        <v>1.03</v>
      </c>
      <c r="G1827" s="35">
        <v>79704472</v>
      </c>
      <c r="H1827" s="35">
        <v>8812560</v>
      </c>
      <c r="I1827" s="35">
        <v>40.700000000000003</v>
      </c>
      <c r="J1827" s="35" t="s">
        <v>34</v>
      </c>
      <c r="K1827" s="35">
        <v>33.9</v>
      </c>
    </row>
    <row r="1828" spans="1:11" x14ac:dyDescent="0.2">
      <c r="A1828" s="35">
        <v>27</v>
      </c>
      <c r="B1828" s="35">
        <v>27</v>
      </c>
      <c r="C1828" s="35" t="s">
        <v>243</v>
      </c>
      <c r="D1828" s="35" t="s">
        <v>37</v>
      </c>
      <c r="F1828" s="35">
        <v>1.02</v>
      </c>
      <c r="G1828" s="35">
        <v>81262240</v>
      </c>
      <c r="H1828" s="35">
        <v>8548897</v>
      </c>
      <c r="I1828" s="35">
        <v>42.774999999999999</v>
      </c>
      <c r="J1828" s="35" t="s">
        <v>34</v>
      </c>
      <c r="K1828" s="35">
        <v>36.200000000000003</v>
      </c>
    </row>
    <row r="1829" spans="1:11" x14ac:dyDescent="0.2">
      <c r="A1829" s="35">
        <v>28</v>
      </c>
      <c r="B1829" s="35">
        <v>28</v>
      </c>
      <c r="C1829" s="35" t="s">
        <v>242</v>
      </c>
      <c r="D1829" s="35" t="s">
        <v>37</v>
      </c>
      <c r="F1829" s="35">
        <v>1.01</v>
      </c>
      <c r="G1829" s="35">
        <v>103007200</v>
      </c>
      <c r="H1829" s="35">
        <v>7813866.5</v>
      </c>
      <c r="I1829" s="35">
        <v>59.322000000000003</v>
      </c>
      <c r="J1829" s="35" t="s">
        <v>34</v>
      </c>
      <c r="K1829" s="35">
        <v>57.6</v>
      </c>
    </row>
    <row r="1830" spans="1:11" x14ac:dyDescent="0.2">
      <c r="A1830" s="35">
        <v>29</v>
      </c>
      <c r="B1830" s="35">
        <v>29</v>
      </c>
      <c r="C1830" s="35" t="s">
        <v>241</v>
      </c>
      <c r="D1830" s="35" t="s">
        <v>37</v>
      </c>
      <c r="F1830" s="35">
        <v>1.01</v>
      </c>
      <c r="G1830" s="35">
        <v>107906032</v>
      </c>
      <c r="H1830" s="35">
        <v>7807298.5</v>
      </c>
      <c r="I1830" s="35">
        <v>62.195</v>
      </c>
      <c r="J1830" s="35" t="s">
        <v>34</v>
      </c>
      <c r="K1830" s="35">
        <v>61.8</v>
      </c>
    </row>
    <row r="1831" spans="1:11" x14ac:dyDescent="0.2">
      <c r="A1831" s="35">
        <v>30</v>
      </c>
      <c r="B1831" s="35">
        <v>30</v>
      </c>
      <c r="C1831" s="35" t="s">
        <v>240</v>
      </c>
      <c r="D1831" s="35" t="s">
        <v>37</v>
      </c>
      <c r="F1831" s="35">
        <v>1.02</v>
      </c>
      <c r="G1831" s="35">
        <v>104830896</v>
      </c>
      <c r="H1831" s="35">
        <v>7855804</v>
      </c>
      <c r="I1831" s="35">
        <v>60.05</v>
      </c>
      <c r="J1831" s="35" t="s">
        <v>34</v>
      </c>
      <c r="K1831" s="35">
        <v>58.6</v>
      </c>
    </row>
    <row r="1832" spans="1:11" x14ac:dyDescent="0.2">
      <c r="A1832" s="35">
        <v>31</v>
      </c>
      <c r="B1832" s="35">
        <v>31</v>
      </c>
      <c r="C1832" s="35" t="s">
        <v>239</v>
      </c>
      <c r="D1832" s="35" t="s">
        <v>37</v>
      </c>
      <c r="F1832" s="35">
        <v>1</v>
      </c>
      <c r="G1832" s="35">
        <v>102407528</v>
      </c>
      <c r="H1832" s="35">
        <v>8362722</v>
      </c>
      <c r="I1832" s="35">
        <v>55.106000000000002</v>
      </c>
      <c r="J1832" s="35" t="s">
        <v>34</v>
      </c>
      <c r="K1832" s="35">
        <v>51.7</v>
      </c>
    </row>
    <row r="1833" spans="1:11" x14ac:dyDescent="0.2">
      <c r="A1833" s="35">
        <v>32</v>
      </c>
      <c r="B1833" s="35">
        <v>32</v>
      </c>
      <c r="C1833" s="35" t="s">
        <v>238</v>
      </c>
      <c r="D1833" s="35" t="s">
        <v>37</v>
      </c>
      <c r="F1833" s="35">
        <v>1.02</v>
      </c>
      <c r="G1833" s="35">
        <v>101719088</v>
      </c>
      <c r="H1833" s="35">
        <v>8121915.5</v>
      </c>
      <c r="I1833" s="35">
        <v>56.357999999999997</v>
      </c>
      <c r="J1833" s="35" t="s">
        <v>34</v>
      </c>
      <c r="K1833" s="35">
        <v>53.4</v>
      </c>
    </row>
    <row r="1834" spans="1:11" x14ac:dyDescent="0.2">
      <c r="A1834" s="35">
        <v>33</v>
      </c>
      <c r="B1834" s="35">
        <v>33</v>
      </c>
      <c r="C1834" s="35" t="s">
        <v>237</v>
      </c>
      <c r="D1834" s="35" t="s">
        <v>37</v>
      </c>
      <c r="H1834" s="35">
        <v>16049926</v>
      </c>
      <c r="J1834" s="35" t="s">
        <v>33</v>
      </c>
    </row>
    <row r="1835" spans="1:11" x14ac:dyDescent="0.2">
      <c r="A1835" s="35">
        <v>34</v>
      </c>
      <c r="B1835" s="35">
        <v>34</v>
      </c>
      <c r="C1835" s="35" t="s">
        <v>236</v>
      </c>
      <c r="D1835" s="35" t="s">
        <v>37</v>
      </c>
      <c r="F1835" s="35">
        <v>1.1100000000000001</v>
      </c>
      <c r="G1835" s="35">
        <v>192.916</v>
      </c>
      <c r="H1835" s="35">
        <v>243.72200000000001</v>
      </c>
      <c r="I1835" s="35">
        <v>3.5619999999999998</v>
      </c>
      <c r="J1835" s="35" t="s">
        <v>35</v>
      </c>
      <c r="K1835" s="35">
        <v>2.2999999999999998</v>
      </c>
    </row>
    <row r="1836" spans="1:11" x14ac:dyDescent="0.2">
      <c r="A1836" s="35">
        <v>35</v>
      </c>
      <c r="B1836" s="35">
        <v>35</v>
      </c>
      <c r="C1836" s="35" t="s">
        <v>235</v>
      </c>
      <c r="D1836" s="35" t="s">
        <v>37</v>
      </c>
      <c r="F1836" s="35">
        <v>1.06</v>
      </c>
      <c r="G1836" s="35">
        <v>21306108</v>
      </c>
      <c r="H1836" s="35">
        <v>12520180</v>
      </c>
      <c r="I1836" s="35">
        <v>7.6580000000000004</v>
      </c>
      <c r="J1836" s="35" t="s">
        <v>35</v>
      </c>
      <c r="K1836" s="35">
        <v>5.0999999999999996</v>
      </c>
    </row>
    <row r="1837" spans="1:11" x14ac:dyDescent="0.2">
      <c r="A1837" s="35">
        <v>36</v>
      </c>
      <c r="B1837" s="35">
        <v>36</v>
      </c>
      <c r="C1837" s="35" t="s">
        <v>234</v>
      </c>
      <c r="D1837" s="35" t="s">
        <v>37</v>
      </c>
      <c r="F1837" s="35">
        <v>1.06</v>
      </c>
      <c r="G1837" s="35">
        <v>12055390</v>
      </c>
      <c r="H1837" s="35">
        <v>13798775</v>
      </c>
      <c r="I1837" s="35">
        <v>3.931</v>
      </c>
      <c r="J1837" s="35" t="s">
        <v>35</v>
      </c>
      <c r="K1837" s="35">
        <v>2.5</v>
      </c>
    </row>
    <row r="1838" spans="1:11" x14ac:dyDescent="0.2">
      <c r="A1838" s="35">
        <v>37</v>
      </c>
      <c r="B1838" s="35">
        <v>37</v>
      </c>
      <c r="C1838" s="35" t="s">
        <v>233</v>
      </c>
      <c r="D1838" s="35" t="s">
        <v>37</v>
      </c>
      <c r="F1838" s="35">
        <v>1.06</v>
      </c>
      <c r="G1838" s="35">
        <v>12698840</v>
      </c>
      <c r="H1838" s="35">
        <v>13141239</v>
      </c>
      <c r="I1838" s="35">
        <v>4.3490000000000002</v>
      </c>
      <c r="J1838" s="35" t="s">
        <v>34</v>
      </c>
      <c r="K1838" s="35">
        <v>2.8</v>
      </c>
    </row>
    <row r="1839" spans="1:11" x14ac:dyDescent="0.2">
      <c r="A1839" s="35">
        <v>38</v>
      </c>
      <c r="B1839" s="35">
        <v>38</v>
      </c>
      <c r="C1839" s="35" t="s">
        <v>232</v>
      </c>
      <c r="D1839" s="35" t="s">
        <v>37</v>
      </c>
      <c r="F1839" s="35">
        <v>1.05</v>
      </c>
      <c r="G1839" s="35">
        <v>12371519</v>
      </c>
      <c r="H1839" s="35">
        <v>13471191</v>
      </c>
      <c r="I1839" s="35">
        <v>4.133</v>
      </c>
      <c r="J1839" s="35" t="s">
        <v>35</v>
      </c>
      <c r="K1839" s="35">
        <v>2.7</v>
      </c>
    </row>
    <row r="1840" spans="1:11" x14ac:dyDescent="0.2">
      <c r="A1840" s="35">
        <v>39</v>
      </c>
      <c r="B1840" s="35">
        <v>39</v>
      </c>
      <c r="C1840" s="35" t="s">
        <v>231</v>
      </c>
      <c r="D1840" s="35" t="s">
        <v>37</v>
      </c>
      <c r="F1840" s="35">
        <v>1.06</v>
      </c>
      <c r="G1840" s="35">
        <v>12346085</v>
      </c>
      <c r="H1840" s="35">
        <v>13272367</v>
      </c>
      <c r="I1840" s="35">
        <v>4.1859999999999999</v>
      </c>
      <c r="J1840" s="35" t="s">
        <v>35</v>
      </c>
      <c r="K1840" s="35">
        <v>2.7</v>
      </c>
    </row>
    <row r="1841" spans="1:11" x14ac:dyDescent="0.2">
      <c r="A1841" s="35">
        <v>40</v>
      </c>
      <c r="B1841" s="35">
        <v>40</v>
      </c>
      <c r="C1841" s="35" t="s">
        <v>230</v>
      </c>
      <c r="D1841" s="35" t="s">
        <v>37</v>
      </c>
      <c r="F1841" s="35">
        <v>1.06</v>
      </c>
      <c r="G1841" s="35">
        <v>13354660</v>
      </c>
      <c r="H1841" s="35">
        <v>13347969</v>
      </c>
      <c r="I1841" s="35">
        <v>4.5019999999999998</v>
      </c>
      <c r="J1841" s="35" t="s">
        <v>35</v>
      </c>
      <c r="K1841" s="35">
        <v>2.9</v>
      </c>
    </row>
    <row r="1842" spans="1:11" x14ac:dyDescent="0.2">
      <c r="A1842" s="35">
        <v>41</v>
      </c>
      <c r="B1842" s="35">
        <v>41</v>
      </c>
      <c r="C1842" s="35" t="s">
        <v>229</v>
      </c>
      <c r="D1842" s="35" t="s">
        <v>37</v>
      </c>
      <c r="F1842" s="35">
        <v>1.03</v>
      </c>
      <c r="G1842" s="35">
        <v>117745280</v>
      </c>
      <c r="H1842" s="35">
        <v>7628962</v>
      </c>
      <c r="I1842" s="35">
        <v>69.453000000000003</v>
      </c>
      <c r="J1842" s="35" t="s">
        <v>34</v>
      </c>
      <c r="K1842" s="35">
        <v>72.5</v>
      </c>
    </row>
    <row r="1843" spans="1:11" x14ac:dyDescent="0.2">
      <c r="A1843" s="35">
        <v>42</v>
      </c>
      <c r="B1843" s="35">
        <v>42</v>
      </c>
      <c r="C1843" s="35" t="s">
        <v>228</v>
      </c>
      <c r="D1843" s="35" t="s">
        <v>37</v>
      </c>
      <c r="F1843" s="35">
        <v>1.03</v>
      </c>
      <c r="G1843" s="35">
        <v>117172808</v>
      </c>
      <c r="H1843" s="35">
        <v>7761377</v>
      </c>
      <c r="I1843" s="35">
        <v>67.936000000000007</v>
      </c>
      <c r="J1843" s="35" t="s">
        <v>34</v>
      </c>
      <c r="K1843" s="35">
        <v>70.3</v>
      </c>
    </row>
    <row r="1844" spans="1:11" x14ac:dyDescent="0.2">
      <c r="A1844" s="35">
        <v>43</v>
      </c>
      <c r="B1844" s="35">
        <v>43</v>
      </c>
      <c r="C1844" s="35" t="s">
        <v>227</v>
      </c>
      <c r="D1844" s="35" t="s">
        <v>37</v>
      </c>
      <c r="F1844" s="35">
        <v>1.03</v>
      </c>
      <c r="G1844" s="35">
        <v>115825336</v>
      </c>
      <c r="H1844" s="35">
        <v>7581351.5</v>
      </c>
      <c r="I1844" s="35">
        <v>68.748999999999995</v>
      </c>
      <c r="J1844" s="35" t="s">
        <v>34</v>
      </c>
      <c r="K1844" s="35">
        <v>71.5</v>
      </c>
    </row>
    <row r="1845" spans="1:11" x14ac:dyDescent="0.2">
      <c r="A1845" s="35">
        <v>44</v>
      </c>
      <c r="B1845" s="35">
        <v>44</v>
      </c>
      <c r="C1845" s="35" t="s">
        <v>226</v>
      </c>
      <c r="D1845" s="35" t="s">
        <v>37</v>
      </c>
      <c r="F1845" s="35">
        <v>1.02</v>
      </c>
      <c r="G1845" s="35">
        <v>113643400</v>
      </c>
      <c r="H1845" s="35">
        <v>8000321.5</v>
      </c>
      <c r="I1845" s="35">
        <v>63.921999999999997</v>
      </c>
      <c r="J1845" s="35" t="s">
        <v>34</v>
      </c>
      <c r="K1845" s="35">
        <v>64.3</v>
      </c>
    </row>
    <row r="1846" spans="1:11" x14ac:dyDescent="0.2">
      <c r="A1846" s="35">
        <v>45</v>
      </c>
      <c r="B1846" s="35">
        <v>45</v>
      </c>
      <c r="C1846" s="35" t="s">
        <v>225</v>
      </c>
      <c r="D1846" s="35" t="s">
        <v>37</v>
      </c>
      <c r="F1846" s="35">
        <v>1.04</v>
      </c>
      <c r="G1846" s="35">
        <v>116739352</v>
      </c>
      <c r="H1846" s="35">
        <v>7640322.5</v>
      </c>
      <c r="I1846" s="35">
        <v>68.757000000000005</v>
      </c>
      <c r="J1846" s="35" t="s">
        <v>34</v>
      </c>
      <c r="K1846" s="35">
        <v>71.5</v>
      </c>
    </row>
    <row r="1847" spans="1:11" x14ac:dyDescent="0.2">
      <c r="A1847" s="35">
        <v>46</v>
      </c>
      <c r="B1847" s="35">
        <v>46</v>
      </c>
      <c r="C1847" s="35" t="s">
        <v>224</v>
      </c>
      <c r="D1847" s="35" t="s">
        <v>37</v>
      </c>
      <c r="F1847" s="35">
        <v>1.03</v>
      </c>
      <c r="G1847" s="35">
        <v>120397576</v>
      </c>
      <c r="H1847" s="35">
        <v>7859060.5</v>
      </c>
      <c r="I1847" s="35">
        <v>68.938000000000002</v>
      </c>
      <c r="J1847" s="35" t="s">
        <v>34</v>
      </c>
      <c r="K1847" s="35">
        <v>71.7</v>
      </c>
    </row>
    <row r="1848" spans="1:11" x14ac:dyDescent="0.2">
      <c r="A1848" s="35">
        <v>47</v>
      </c>
      <c r="B1848" s="35">
        <v>47</v>
      </c>
      <c r="C1848" s="35" t="s">
        <v>223</v>
      </c>
      <c r="D1848" s="35" t="s">
        <v>37</v>
      </c>
      <c r="F1848" s="35">
        <v>1.04</v>
      </c>
      <c r="G1848" s="35">
        <v>96494328</v>
      </c>
      <c r="H1848" s="35">
        <v>8365706</v>
      </c>
      <c r="I1848" s="35">
        <v>51.905000000000001</v>
      </c>
      <c r="J1848" s="35" t="s">
        <v>34</v>
      </c>
      <c r="K1848" s="35">
        <v>47.4</v>
      </c>
    </row>
    <row r="1849" spans="1:11" x14ac:dyDescent="0.2">
      <c r="A1849" s="35">
        <v>48</v>
      </c>
      <c r="B1849" s="35">
        <v>48</v>
      </c>
      <c r="C1849" s="35" t="s">
        <v>222</v>
      </c>
      <c r="D1849" s="35" t="s">
        <v>37</v>
      </c>
      <c r="F1849" s="35">
        <v>1.06</v>
      </c>
      <c r="G1849" s="35">
        <v>92108000</v>
      </c>
      <c r="H1849" s="35">
        <v>8905411</v>
      </c>
      <c r="I1849" s="35">
        <v>46.542999999999999</v>
      </c>
      <c r="J1849" s="35" t="s">
        <v>38</v>
      </c>
      <c r="K1849" s="35">
        <v>40.6</v>
      </c>
    </row>
    <row r="1850" spans="1:11" x14ac:dyDescent="0.2">
      <c r="A1850" s="35">
        <v>49</v>
      </c>
      <c r="B1850" s="35">
        <v>49</v>
      </c>
      <c r="C1850" s="35" t="s">
        <v>221</v>
      </c>
      <c r="D1850" s="35" t="s">
        <v>37</v>
      </c>
      <c r="F1850" s="35">
        <v>1.05</v>
      </c>
      <c r="G1850" s="35">
        <v>85893896</v>
      </c>
      <c r="H1850" s="35">
        <v>8879441</v>
      </c>
      <c r="I1850" s="35">
        <v>43.53</v>
      </c>
      <c r="J1850" s="35" t="s">
        <v>34</v>
      </c>
      <c r="K1850" s="35">
        <v>37.1</v>
      </c>
    </row>
    <row r="1851" spans="1:11" x14ac:dyDescent="0.2">
      <c r="A1851" s="35">
        <v>50</v>
      </c>
      <c r="B1851" s="35">
        <v>50</v>
      </c>
      <c r="C1851" s="35" t="s">
        <v>220</v>
      </c>
      <c r="D1851" s="35" t="s">
        <v>37</v>
      </c>
      <c r="F1851" s="35">
        <v>1.04</v>
      </c>
      <c r="G1851" s="35">
        <v>80012384</v>
      </c>
      <c r="H1851" s="35">
        <v>9338591</v>
      </c>
      <c r="I1851" s="35">
        <v>38.555999999999997</v>
      </c>
      <c r="J1851" s="35" t="s">
        <v>34</v>
      </c>
      <c r="K1851" s="35">
        <v>31.6</v>
      </c>
    </row>
    <row r="1852" spans="1:11" x14ac:dyDescent="0.2">
      <c r="A1852" s="35">
        <v>51</v>
      </c>
      <c r="B1852" s="35">
        <v>51</v>
      </c>
      <c r="C1852" s="35" t="s">
        <v>219</v>
      </c>
      <c r="D1852" s="35" t="s">
        <v>37</v>
      </c>
      <c r="F1852" s="35">
        <v>1.06</v>
      </c>
      <c r="G1852" s="35">
        <v>73058968</v>
      </c>
      <c r="H1852" s="35">
        <v>9832014</v>
      </c>
      <c r="I1852" s="35">
        <v>33.438000000000002</v>
      </c>
      <c r="J1852" s="35" t="s">
        <v>34</v>
      </c>
      <c r="K1852" s="35">
        <v>26.3</v>
      </c>
    </row>
    <row r="1853" spans="1:11" x14ac:dyDescent="0.2">
      <c r="A1853" s="35">
        <v>52</v>
      </c>
      <c r="B1853" s="35">
        <v>52</v>
      </c>
      <c r="C1853" s="35" t="s">
        <v>218</v>
      </c>
      <c r="D1853" s="35" t="s">
        <v>37</v>
      </c>
      <c r="F1853" s="35">
        <v>1.06</v>
      </c>
      <c r="G1853" s="35">
        <v>81220704</v>
      </c>
      <c r="H1853" s="35">
        <v>9520660</v>
      </c>
      <c r="I1853" s="35">
        <v>38.389000000000003</v>
      </c>
      <c r="J1853" s="35" t="s">
        <v>34</v>
      </c>
      <c r="K1853" s="35">
        <v>31.4</v>
      </c>
    </row>
    <row r="1854" spans="1:11" x14ac:dyDescent="0.2">
      <c r="A1854" s="35">
        <v>53</v>
      </c>
      <c r="B1854" s="35">
        <v>53</v>
      </c>
      <c r="C1854" s="35" t="s">
        <v>217</v>
      </c>
      <c r="D1854" s="35" t="s">
        <v>37</v>
      </c>
      <c r="F1854" s="35">
        <v>1.06</v>
      </c>
      <c r="G1854" s="35">
        <v>24648150</v>
      </c>
      <c r="H1854" s="35">
        <v>12730301</v>
      </c>
      <c r="I1854" s="35">
        <v>8.7129999999999992</v>
      </c>
      <c r="J1854" s="35" t="s">
        <v>35</v>
      </c>
      <c r="K1854" s="35">
        <v>5.8</v>
      </c>
    </row>
    <row r="1855" spans="1:11" x14ac:dyDescent="0.2">
      <c r="A1855" s="35">
        <v>54</v>
      </c>
      <c r="B1855" s="35">
        <v>54</v>
      </c>
      <c r="C1855" s="35" t="s">
        <v>216</v>
      </c>
      <c r="D1855" s="35" t="s">
        <v>37</v>
      </c>
      <c r="F1855" s="35">
        <v>1.05</v>
      </c>
      <c r="G1855" s="35">
        <v>22666264</v>
      </c>
      <c r="H1855" s="35">
        <v>13063146</v>
      </c>
      <c r="I1855" s="35">
        <v>7.8079999999999998</v>
      </c>
      <c r="J1855" s="35" t="s">
        <v>35</v>
      </c>
      <c r="K1855" s="35">
        <v>5.2</v>
      </c>
    </row>
    <row r="1856" spans="1:11" x14ac:dyDescent="0.2">
      <c r="A1856" s="35">
        <v>55</v>
      </c>
      <c r="B1856" s="35">
        <v>55</v>
      </c>
      <c r="C1856" s="35" t="s">
        <v>215</v>
      </c>
      <c r="D1856" s="35" t="s">
        <v>37</v>
      </c>
      <c r="F1856" s="35">
        <v>1.06</v>
      </c>
      <c r="G1856" s="35">
        <v>21922290</v>
      </c>
      <c r="H1856" s="35">
        <v>12903903</v>
      </c>
      <c r="I1856" s="35">
        <v>7.6449999999999996</v>
      </c>
      <c r="J1856" s="35" t="s">
        <v>35</v>
      </c>
      <c r="K1856" s="35">
        <v>5.0999999999999996</v>
      </c>
    </row>
    <row r="1857" spans="1:12" x14ac:dyDescent="0.2">
      <c r="A1857" s="35">
        <v>56</v>
      </c>
      <c r="B1857" s="35">
        <v>56</v>
      </c>
      <c r="C1857" s="35" t="s">
        <v>214</v>
      </c>
      <c r="D1857" s="35" t="s">
        <v>37</v>
      </c>
      <c r="F1857" s="35">
        <v>1.06</v>
      </c>
      <c r="G1857" s="35">
        <v>23795026</v>
      </c>
      <c r="H1857" s="35">
        <v>13493430</v>
      </c>
      <c r="I1857" s="35">
        <v>7.9359999999999999</v>
      </c>
      <c r="J1857" s="35" t="s">
        <v>35</v>
      </c>
      <c r="K1857" s="35">
        <v>5.3</v>
      </c>
    </row>
    <row r="1858" spans="1:12" x14ac:dyDescent="0.2">
      <c r="A1858" s="35">
        <v>57</v>
      </c>
      <c r="B1858" s="35">
        <v>57</v>
      </c>
      <c r="C1858" s="35" t="s">
        <v>213</v>
      </c>
      <c r="D1858" s="35" t="s">
        <v>37</v>
      </c>
      <c r="F1858" s="35">
        <v>1.05</v>
      </c>
      <c r="G1858" s="35">
        <v>19630998</v>
      </c>
      <c r="H1858" s="35">
        <v>13596287</v>
      </c>
      <c r="I1858" s="35">
        <v>6.4969999999999999</v>
      </c>
      <c r="J1858" s="35" t="s">
        <v>35</v>
      </c>
      <c r="K1858" s="35">
        <v>4.3</v>
      </c>
    </row>
    <row r="1859" spans="1:12" x14ac:dyDescent="0.2">
      <c r="A1859" s="35">
        <v>58</v>
      </c>
      <c r="B1859" s="35">
        <v>58</v>
      </c>
      <c r="C1859" s="35" t="s">
        <v>212</v>
      </c>
      <c r="D1859" s="35" t="s">
        <v>37</v>
      </c>
      <c r="F1859" s="35">
        <v>1.06</v>
      </c>
      <c r="G1859" s="35">
        <v>24312934</v>
      </c>
      <c r="H1859" s="35">
        <v>13040501</v>
      </c>
      <c r="I1859" s="35">
        <v>8.39</v>
      </c>
      <c r="J1859" s="35" t="s">
        <v>35</v>
      </c>
      <c r="K1859" s="35">
        <v>5.6</v>
      </c>
    </row>
    <row r="1860" spans="1:12" x14ac:dyDescent="0.2">
      <c r="A1860" s="35">
        <v>59</v>
      </c>
      <c r="B1860" s="35">
        <v>59</v>
      </c>
      <c r="C1860" s="35" t="s">
        <v>211</v>
      </c>
      <c r="D1860" s="35" t="s">
        <v>37</v>
      </c>
      <c r="H1860" s="35">
        <v>361.80599999999998</v>
      </c>
      <c r="J1860" s="35" t="s">
        <v>33</v>
      </c>
    </row>
    <row r="1861" spans="1:12" x14ac:dyDescent="0.2">
      <c r="A1861" s="35">
        <v>60</v>
      </c>
      <c r="B1861" s="35">
        <v>60</v>
      </c>
      <c r="C1861" s="35" t="s">
        <v>210</v>
      </c>
      <c r="D1861" s="35" t="s">
        <v>37</v>
      </c>
      <c r="F1861" s="35">
        <v>1.02</v>
      </c>
      <c r="G1861" s="35">
        <v>90996128</v>
      </c>
      <c r="H1861" s="35">
        <v>8740743</v>
      </c>
      <c r="I1861" s="35">
        <v>46.847999999999999</v>
      </c>
      <c r="J1861" s="35" t="s">
        <v>34</v>
      </c>
      <c r="K1861" s="35">
        <v>41</v>
      </c>
    </row>
    <row r="1862" spans="1:12" x14ac:dyDescent="0.2">
      <c r="A1862" s="35">
        <v>61</v>
      </c>
      <c r="B1862" s="35">
        <v>61</v>
      </c>
      <c r="C1862" s="35" t="s">
        <v>209</v>
      </c>
      <c r="D1862" s="35" t="s">
        <v>37</v>
      </c>
      <c r="F1862" s="35">
        <v>1.03</v>
      </c>
      <c r="G1862" s="35">
        <v>88175904</v>
      </c>
      <c r="H1862" s="35">
        <v>8862434</v>
      </c>
      <c r="I1862" s="35">
        <v>44.771999999999998</v>
      </c>
      <c r="J1862" s="35" t="s">
        <v>34</v>
      </c>
      <c r="K1862" s="35">
        <v>38.5</v>
      </c>
    </row>
    <row r="1863" spans="1:12" x14ac:dyDescent="0.2">
      <c r="A1863" s="35">
        <v>62</v>
      </c>
      <c r="B1863" s="35">
        <v>62</v>
      </c>
      <c r="C1863" s="35" t="s">
        <v>208</v>
      </c>
      <c r="D1863" s="35" t="s">
        <v>37</v>
      </c>
      <c r="F1863" s="35">
        <v>1.03</v>
      </c>
      <c r="G1863" s="35">
        <v>89013248</v>
      </c>
      <c r="H1863" s="35">
        <v>8689585</v>
      </c>
      <c r="I1863" s="35">
        <v>46.097000000000001</v>
      </c>
      <c r="J1863" s="35" t="s">
        <v>34</v>
      </c>
      <c r="K1863" s="35">
        <v>40.1</v>
      </c>
    </row>
    <row r="1864" spans="1:12" x14ac:dyDescent="0.2">
      <c r="A1864" s="35">
        <v>63</v>
      </c>
      <c r="B1864" s="35">
        <v>63</v>
      </c>
      <c r="C1864" s="35" t="s">
        <v>207</v>
      </c>
      <c r="D1864" s="35" t="s">
        <v>37</v>
      </c>
      <c r="F1864" s="35">
        <v>1.03</v>
      </c>
      <c r="G1864" s="35">
        <v>88595928</v>
      </c>
      <c r="H1864" s="35">
        <v>8997784</v>
      </c>
      <c r="I1864" s="35">
        <v>44.308999999999997</v>
      </c>
      <c r="J1864" s="35" t="s">
        <v>34</v>
      </c>
      <c r="K1864" s="35">
        <v>38</v>
      </c>
    </row>
    <row r="1865" spans="1:12" x14ac:dyDescent="0.2">
      <c r="A1865" s="35">
        <v>64</v>
      </c>
      <c r="B1865" s="35">
        <v>64</v>
      </c>
      <c r="C1865" s="35" t="s">
        <v>206</v>
      </c>
      <c r="D1865" s="35" t="s">
        <v>37</v>
      </c>
      <c r="F1865" s="35">
        <v>1.03</v>
      </c>
      <c r="G1865" s="35">
        <v>89299440</v>
      </c>
      <c r="H1865" s="35">
        <v>8557743</v>
      </c>
      <c r="I1865" s="35">
        <v>46.957000000000001</v>
      </c>
      <c r="J1865" s="35" t="s">
        <v>34</v>
      </c>
      <c r="K1865" s="35">
        <v>41.1</v>
      </c>
    </row>
    <row r="1866" spans="1:12" x14ac:dyDescent="0.2">
      <c r="A1866" s="35">
        <v>65</v>
      </c>
      <c r="B1866" s="35">
        <v>65</v>
      </c>
      <c r="C1866" s="35" t="s">
        <v>205</v>
      </c>
      <c r="D1866" s="35" t="s">
        <v>37</v>
      </c>
      <c r="F1866" s="35">
        <v>1.03</v>
      </c>
      <c r="G1866" s="35">
        <v>88119528</v>
      </c>
      <c r="H1866" s="35">
        <v>8811772</v>
      </c>
      <c r="I1866" s="35">
        <v>45.000999999999998</v>
      </c>
      <c r="J1866" s="35" t="s">
        <v>34</v>
      </c>
      <c r="K1866" s="35">
        <v>38.799999999999997</v>
      </c>
    </row>
    <row r="1867" spans="1:12" x14ac:dyDescent="0.2">
      <c r="A1867" s="35">
        <v>66</v>
      </c>
      <c r="B1867" s="35">
        <v>66</v>
      </c>
      <c r="C1867" s="35" t="s">
        <v>204</v>
      </c>
      <c r="D1867" s="35" t="s">
        <v>37</v>
      </c>
      <c r="H1867" s="35">
        <v>152.922</v>
      </c>
      <c r="J1867" s="35" t="s">
        <v>33</v>
      </c>
    </row>
    <row r="1868" spans="1:12" x14ac:dyDescent="0.2">
      <c r="A1868" s="35">
        <v>67</v>
      </c>
      <c r="B1868" s="35">
        <v>67</v>
      </c>
      <c r="C1868" s="35" t="s">
        <v>203</v>
      </c>
      <c r="D1868" s="35" t="s">
        <v>16</v>
      </c>
      <c r="E1868" s="35">
        <v>0</v>
      </c>
      <c r="H1868" s="35">
        <v>17146652</v>
      </c>
      <c r="J1868" s="35" t="s">
        <v>33</v>
      </c>
    </row>
    <row r="1869" spans="1:12" x14ac:dyDescent="0.2">
      <c r="A1869" s="35">
        <v>68</v>
      </c>
      <c r="B1869" s="35">
        <v>68</v>
      </c>
      <c r="C1869" s="35" t="s">
        <v>202</v>
      </c>
      <c r="D1869" s="35" t="s">
        <v>16</v>
      </c>
      <c r="E1869" s="35">
        <v>0.1</v>
      </c>
      <c r="H1869" s="35">
        <v>17687266</v>
      </c>
      <c r="J1869" s="35" t="s">
        <v>33</v>
      </c>
    </row>
    <row r="1870" spans="1:12" x14ac:dyDescent="0.2">
      <c r="A1870" s="35">
        <v>69</v>
      </c>
      <c r="B1870" s="35">
        <v>69</v>
      </c>
      <c r="C1870" s="35" t="s">
        <v>201</v>
      </c>
      <c r="D1870" s="35" t="s">
        <v>16</v>
      </c>
      <c r="E1870" s="35">
        <v>0.5</v>
      </c>
      <c r="F1870" s="35">
        <v>1.06</v>
      </c>
      <c r="G1870" s="35">
        <v>3129051.25</v>
      </c>
      <c r="H1870" s="35">
        <v>17674876</v>
      </c>
      <c r="I1870" s="35">
        <v>0.79700000000000004</v>
      </c>
      <c r="J1870" s="35" t="s">
        <v>34</v>
      </c>
      <c r="K1870" s="35">
        <v>0.5</v>
      </c>
      <c r="L1870" s="35">
        <v>-1.3</v>
      </c>
    </row>
    <row r="1871" spans="1:12" x14ac:dyDescent="0.2">
      <c r="A1871" s="35">
        <v>70</v>
      </c>
      <c r="B1871" s="35">
        <v>70</v>
      </c>
      <c r="C1871" s="35" t="s">
        <v>200</v>
      </c>
      <c r="D1871" s="35" t="s">
        <v>16</v>
      </c>
      <c r="E1871" s="35">
        <v>1</v>
      </c>
      <c r="F1871" s="35">
        <v>1.06</v>
      </c>
      <c r="G1871" s="35">
        <v>5786480</v>
      </c>
      <c r="H1871" s="35">
        <v>16610340</v>
      </c>
      <c r="I1871" s="35">
        <v>1.5680000000000001</v>
      </c>
      <c r="J1871" s="35" t="s">
        <v>35</v>
      </c>
      <c r="K1871" s="35">
        <v>1</v>
      </c>
      <c r="L1871" s="35">
        <v>-0.8</v>
      </c>
    </row>
    <row r="1872" spans="1:12" x14ac:dyDescent="0.2">
      <c r="A1872" s="35">
        <v>71</v>
      </c>
      <c r="B1872" s="35">
        <v>71</v>
      </c>
      <c r="C1872" s="35" t="s">
        <v>199</v>
      </c>
      <c r="D1872" s="35" t="s">
        <v>16</v>
      </c>
      <c r="E1872" s="35">
        <v>5</v>
      </c>
      <c r="F1872" s="35">
        <v>1.06</v>
      </c>
      <c r="G1872" s="35">
        <v>23838162</v>
      </c>
      <c r="H1872" s="35">
        <v>13933838</v>
      </c>
      <c r="I1872" s="35">
        <v>7.6989999999999998</v>
      </c>
      <c r="J1872" s="35" t="s">
        <v>34</v>
      </c>
      <c r="K1872" s="35">
        <v>5.0999999999999996</v>
      </c>
      <c r="L1872" s="35">
        <v>2.2000000000000002</v>
      </c>
    </row>
    <row r="1873" spans="1:12" x14ac:dyDescent="0.2">
      <c r="A1873" s="35">
        <v>72</v>
      </c>
      <c r="B1873" s="35">
        <v>72</v>
      </c>
      <c r="C1873" s="35" t="s">
        <v>198</v>
      </c>
      <c r="D1873" s="35" t="s">
        <v>16</v>
      </c>
      <c r="E1873" s="35">
        <v>10</v>
      </c>
      <c r="F1873" s="35">
        <v>1.05</v>
      </c>
      <c r="G1873" s="35">
        <v>39572772</v>
      </c>
      <c r="H1873" s="35">
        <v>12661190</v>
      </c>
      <c r="I1873" s="35">
        <v>14.065</v>
      </c>
      <c r="J1873" s="35" t="s">
        <v>35</v>
      </c>
      <c r="K1873" s="35">
        <v>9.6999999999999993</v>
      </c>
      <c r="L1873" s="35">
        <v>-2.9</v>
      </c>
    </row>
    <row r="1874" spans="1:12" x14ac:dyDescent="0.2">
      <c r="A1874" s="35">
        <v>73</v>
      </c>
      <c r="B1874" s="35">
        <v>73</v>
      </c>
      <c r="C1874" s="35" t="s">
        <v>197</v>
      </c>
      <c r="D1874" s="35" t="s">
        <v>16</v>
      </c>
      <c r="E1874" s="35">
        <v>50</v>
      </c>
      <c r="F1874" s="35">
        <v>1.03</v>
      </c>
      <c r="G1874" s="35">
        <v>106283600</v>
      </c>
      <c r="H1874" s="35">
        <v>9391822</v>
      </c>
      <c r="I1874" s="35">
        <v>50.924999999999997</v>
      </c>
      <c r="J1874" s="35" t="s">
        <v>34</v>
      </c>
      <c r="K1874" s="35">
        <v>46.1</v>
      </c>
      <c r="L1874" s="35">
        <v>-7.8</v>
      </c>
    </row>
    <row r="1875" spans="1:12" x14ac:dyDescent="0.2">
      <c r="A1875" s="35">
        <v>74</v>
      </c>
      <c r="B1875" s="35">
        <v>74</v>
      </c>
      <c r="C1875" s="35" t="s">
        <v>196</v>
      </c>
      <c r="D1875" s="35" t="s">
        <v>16</v>
      </c>
      <c r="E1875" s="35">
        <v>100</v>
      </c>
      <c r="F1875" s="35">
        <v>1.04</v>
      </c>
      <c r="G1875" s="35">
        <v>139381888</v>
      </c>
      <c r="H1875" s="35">
        <v>7245337</v>
      </c>
      <c r="I1875" s="35">
        <v>86.569000000000003</v>
      </c>
      <c r="J1875" s="35" t="s">
        <v>34</v>
      </c>
      <c r="K1875" s="35">
        <v>96.2</v>
      </c>
      <c r="L1875" s="35">
        <v>-3.8</v>
      </c>
    </row>
    <row r="1877" spans="1:12" x14ac:dyDescent="0.2">
      <c r="A1877" s="35" t="s">
        <v>281</v>
      </c>
    </row>
    <row r="1879" spans="1:12" x14ac:dyDescent="0.2">
      <c r="B1879" s="35" t="s">
        <v>270</v>
      </c>
      <c r="C1879" s="35" t="s">
        <v>24</v>
      </c>
      <c r="D1879" s="35" t="s">
        <v>18</v>
      </c>
      <c r="E1879" s="35" t="s">
        <v>25</v>
      </c>
      <c r="F1879" s="35" t="s">
        <v>26</v>
      </c>
      <c r="G1879" s="35" t="s">
        <v>27</v>
      </c>
      <c r="H1879" s="35" t="s">
        <v>28</v>
      </c>
      <c r="I1879" s="35" t="s">
        <v>29</v>
      </c>
      <c r="J1879" s="35" t="s">
        <v>30</v>
      </c>
      <c r="K1879" s="35" t="s">
        <v>31</v>
      </c>
      <c r="L1879" s="35" t="s">
        <v>32</v>
      </c>
    </row>
    <row r="1880" spans="1:12" x14ac:dyDescent="0.2">
      <c r="A1880" s="35">
        <v>1</v>
      </c>
      <c r="B1880" s="35">
        <v>1</v>
      </c>
      <c r="C1880" s="35" t="s">
        <v>269</v>
      </c>
      <c r="D1880" s="35" t="s">
        <v>16</v>
      </c>
      <c r="E1880" s="35">
        <v>0</v>
      </c>
      <c r="H1880" s="35">
        <v>1529617.5</v>
      </c>
      <c r="J1880" s="35" t="s">
        <v>33</v>
      </c>
    </row>
    <row r="1881" spans="1:12" x14ac:dyDescent="0.2">
      <c r="A1881" s="35">
        <v>2</v>
      </c>
      <c r="B1881" s="35">
        <v>2</v>
      </c>
      <c r="C1881" s="35" t="s">
        <v>268</v>
      </c>
      <c r="D1881" s="35" t="s">
        <v>16</v>
      </c>
      <c r="E1881" s="35">
        <v>0.1</v>
      </c>
      <c r="F1881" s="35">
        <v>0.86</v>
      </c>
      <c r="G1881" s="35">
        <v>10123.886</v>
      </c>
      <c r="H1881" s="35">
        <v>1473381.625</v>
      </c>
      <c r="I1881" s="35">
        <v>3.1E-2</v>
      </c>
      <c r="J1881" s="35" t="s">
        <v>35</v>
      </c>
      <c r="K1881" s="35">
        <v>0.1</v>
      </c>
      <c r="L1881" s="35">
        <v>-6.5</v>
      </c>
    </row>
    <row r="1882" spans="1:12" x14ac:dyDescent="0.2">
      <c r="A1882" s="35">
        <v>3</v>
      </c>
      <c r="B1882" s="35">
        <v>3</v>
      </c>
      <c r="C1882" s="35" t="s">
        <v>267</v>
      </c>
      <c r="D1882" s="35" t="s">
        <v>16</v>
      </c>
      <c r="E1882" s="35">
        <v>0.5</v>
      </c>
      <c r="F1882" s="35">
        <v>0.86</v>
      </c>
      <c r="G1882" s="35">
        <v>42615.305</v>
      </c>
      <c r="H1882" s="35">
        <v>1369838.875</v>
      </c>
      <c r="I1882" s="35">
        <v>0.14000000000000001</v>
      </c>
      <c r="J1882" s="35" t="s">
        <v>35</v>
      </c>
      <c r="K1882" s="35">
        <v>0.5</v>
      </c>
      <c r="L1882" s="35">
        <v>3.9</v>
      </c>
    </row>
    <row r="1883" spans="1:12" x14ac:dyDescent="0.2">
      <c r="A1883" s="35">
        <v>4</v>
      </c>
      <c r="B1883" s="35">
        <v>4</v>
      </c>
      <c r="C1883" s="35" t="s">
        <v>266</v>
      </c>
      <c r="D1883" s="35" t="s">
        <v>16</v>
      </c>
      <c r="E1883" s="35">
        <v>1</v>
      </c>
      <c r="F1883" s="35">
        <v>0.86</v>
      </c>
      <c r="G1883" s="35">
        <v>76820.656000000003</v>
      </c>
      <c r="H1883" s="35">
        <v>1248597.125</v>
      </c>
      <c r="I1883" s="35">
        <v>0.27700000000000002</v>
      </c>
      <c r="J1883" s="35" t="s">
        <v>34</v>
      </c>
      <c r="K1883" s="35">
        <v>1.1000000000000001</v>
      </c>
      <c r="L1883" s="35">
        <v>5.4</v>
      </c>
    </row>
    <row r="1884" spans="1:12" x14ac:dyDescent="0.2">
      <c r="A1884" s="35">
        <v>5</v>
      </c>
      <c r="B1884" s="35">
        <v>5</v>
      </c>
      <c r="C1884" s="35" t="s">
        <v>265</v>
      </c>
      <c r="D1884" s="35" t="s">
        <v>16</v>
      </c>
      <c r="E1884" s="35">
        <v>5</v>
      </c>
      <c r="F1884" s="35">
        <v>0.86</v>
      </c>
      <c r="G1884" s="35">
        <v>313829.43800000002</v>
      </c>
      <c r="H1884" s="35">
        <v>1095527.125</v>
      </c>
      <c r="I1884" s="35">
        <v>1.2889999999999999</v>
      </c>
      <c r="J1884" s="35" t="s">
        <v>34</v>
      </c>
      <c r="K1884" s="35">
        <v>5</v>
      </c>
      <c r="L1884" s="35">
        <v>0.2</v>
      </c>
    </row>
    <row r="1885" spans="1:12" x14ac:dyDescent="0.2">
      <c r="A1885" s="35">
        <v>6</v>
      </c>
      <c r="B1885" s="35">
        <v>6</v>
      </c>
      <c r="C1885" s="35" t="s">
        <v>264</v>
      </c>
      <c r="D1885" s="35" t="s">
        <v>16</v>
      </c>
      <c r="E1885" s="35">
        <v>10</v>
      </c>
      <c r="F1885" s="35">
        <v>0.87</v>
      </c>
      <c r="G1885" s="35">
        <v>567808.875</v>
      </c>
      <c r="H1885" s="35">
        <v>956648</v>
      </c>
      <c r="I1885" s="35">
        <v>2.6709999999999998</v>
      </c>
      <c r="J1885" s="35" t="s">
        <v>35</v>
      </c>
      <c r="K1885" s="35">
        <v>10.4</v>
      </c>
      <c r="L1885" s="35">
        <v>4.0999999999999996</v>
      </c>
    </row>
    <row r="1886" spans="1:12" x14ac:dyDescent="0.2">
      <c r="A1886" s="35">
        <v>7</v>
      </c>
      <c r="B1886" s="35">
        <v>7</v>
      </c>
      <c r="C1886" s="35" t="s">
        <v>263</v>
      </c>
      <c r="D1886" s="35" t="s">
        <v>16</v>
      </c>
      <c r="E1886" s="35">
        <v>50</v>
      </c>
      <c r="F1886" s="35">
        <v>0.85</v>
      </c>
      <c r="G1886" s="35">
        <v>2333471.25</v>
      </c>
      <c r="H1886" s="35">
        <v>811597.93799999997</v>
      </c>
      <c r="I1886" s="35">
        <v>12.938000000000001</v>
      </c>
      <c r="J1886" s="35" t="s">
        <v>35</v>
      </c>
      <c r="K1886" s="35">
        <v>50.5</v>
      </c>
      <c r="L1886" s="35">
        <v>1</v>
      </c>
    </row>
    <row r="1887" spans="1:12" x14ac:dyDescent="0.2">
      <c r="A1887" s="35">
        <v>8</v>
      </c>
      <c r="B1887" s="35">
        <v>8</v>
      </c>
      <c r="C1887" s="35" t="s">
        <v>262</v>
      </c>
      <c r="D1887" s="35" t="s">
        <v>16</v>
      </c>
      <c r="E1887" s="35">
        <v>100</v>
      </c>
      <c r="F1887" s="35">
        <v>0.85</v>
      </c>
      <c r="G1887" s="35">
        <v>3379103.75</v>
      </c>
      <c r="H1887" s="35">
        <v>580681.43799999997</v>
      </c>
      <c r="I1887" s="35">
        <v>26.186</v>
      </c>
      <c r="J1887" s="35" t="s">
        <v>34</v>
      </c>
      <c r="K1887" s="35">
        <v>102.3</v>
      </c>
      <c r="L1887" s="35">
        <v>2.2999999999999998</v>
      </c>
    </row>
    <row r="1888" spans="1:12" x14ac:dyDescent="0.2">
      <c r="A1888" s="35">
        <v>9</v>
      </c>
      <c r="B1888" s="35">
        <v>9</v>
      </c>
      <c r="C1888" s="35" t="s">
        <v>261</v>
      </c>
      <c r="D1888" s="35" t="s">
        <v>37</v>
      </c>
      <c r="H1888" s="35">
        <v>21.614000000000001</v>
      </c>
      <c r="J1888" s="35" t="s">
        <v>33</v>
      </c>
    </row>
    <row r="1889" spans="1:11" x14ac:dyDescent="0.2">
      <c r="A1889" s="35">
        <v>10</v>
      </c>
      <c r="B1889" s="35">
        <v>10</v>
      </c>
      <c r="C1889" s="35" t="s">
        <v>260</v>
      </c>
      <c r="D1889" s="35" t="s">
        <v>37</v>
      </c>
      <c r="F1889" s="35">
        <v>0.84</v>
      </c>
      <c r="G1889" s="35">
        <v>2692323.25</v>
      </c>
      <c r="H1889" s="35">
        <v>562055.375</v>
      </c>
      <c r="I1889" s="35">
        <v>21.556000000000001</v>
      </c>
      <c r="J1889" s="35" t="s">
        <v>35</v>
      </c>
      <c r="K1889" s="35">
        <v>84.2</v>
      </c>
    </row>
    <row r="1890" spans="1:11" x14ac:dyDescent="0.2">
      <c r="A1890" s="35">
        <v>11</v>
      </c>
      <c r="B1890" s="35">
        <v>11</v>
      </c>
      <c r="C1890" s="35" t="s">
        <v>259</v>
      </c>
      <c r="D1890" s="35" t="s">
        <v>37</v>
      </c>
      <c r="F1890" s="35">
        <v>0.85</v>
      </c>
      <c r="G1890" s="35">
        <v>2983757.5</v>
      </c>
      <c r="H1890" s="35">
        <v>553574.06299999997</v>
      </c>
      <c r="I1890" s="35">
        <v>24.254999999999999</v>
      </c>
      <c r="J1890" s="35" t="s">
        <v>35</v>
      </c>
      <c r="K1890" s="35">
        <v>94.7</v>
      </c>
    </row>
    <row r="1891" spans="1:11" x14ac:dyDescent="0.2">
      <c r="A1891" s="35">
        <v>12</v>
      </c>
      <c r="B1891" s="35">
        <v>12</v>
      </c>
      <c r="C1891" s="35" t="s">
        <v>258</v>
      </c>
      <c r="D1891" s="35" t="s">
        <v>37</v>
      </c>
      <c r="F1891" s="35">
        <v>0.85</v>
      </c>
      <c r="G1891" s="35">
        <v>2863291.5</v>
      </c>
      <c r="H1891" s="35">
        <v>572768.5</v>
      </c>
      <c r="I1891" s="35">
        <v>22.495999999999999</v>
      </c>
      <c r="J1891" s="35" t="s">
        <v>35</v>
      </c>
      <c r="K1891" s="35">
        <v>87.9</v>
      </c>
    </row>
    <row r="1892" spans="1:11" x14ac:dyDescent="0.2">
      <c r="A1892" s="35">
        <v>13</v>
      </c>
      <c r="B1892" s="35">
        <v>13</v>
      </c>
      <c r="C1892" s="35" t="s">
        <v>257</v>
      </c>
      <c r="D1892" s="35" t="s">
        <v>37</v>
      </c>
      <c r="F1892" s="35">
        <v>0.85</v>
      </c>
      <c r="G1892" s="35">
        <v>2870080.5</v>
      </c>
      <c r="H1892" s="35">
        <v>569893.56299999997</v>
      </c>
      <c r="I1892" s="35">
        <v>22.663</v>
      </c>
      <c r="J1892" s="35" t="s">
        <v>35</v>
      </c>
      <c r="K1892" s="35">
        <v>88.5</v>
      </c>
    </row>
    <row r="1893" spans="1:11" x14ac:dyDescent="0.2">
      <c r="A1893" s="35">
        <v>14</v>
      </c>
      <c r="B1893" s="35">
        <v>14</v>
      </c>
      <c r="C1893" s="35" t="s">
        <v>256</v>
      </c>
      <c r="D1893" s="35" t="s">
        <v>37</v>
      </c>
      <c r="F1893" s="35">
        <v>0.84</v>
      </c>
      <c r="G1893" s="35">
        <v>2737609.75</v>
      </c>
      <c r="H1893" s="35">
        <v>555724.75</v>
      </c>
      <c r="I1893" s="35">
        <v>22.167999999999999</v>
      </c>
      <c r="J1893" s="35" t="s">
        <v>35</v>
      </c>
      <c r="K1893" s="35">
        <v>86.6</v>
      </c>
    </row>
    <row r="1894" spans="1:11" x14ac:dyDescent="0.2">
      <c r="A1894" s="35">
        <v>15</v>
      </c>
      <c r="B1894" s="35">
        <v>15</v>
      </c>
      <c r="C1894" s="35" t="s">
        <v>255</v>
      </c>
      <c r="D1894" s="35" t="s">
        <v>37</v>
      </c>
      <c r="F1894" s="35">
        <v>0.88</v>
      </c>
      <c r="G1894" s="35">
        <v>301997.03100000002</v>
      </c>
      <c r="H1894" s="35">
        <v>66564.062999999995</v>
      </c>
      <c r="I1894" s="35">
        <v>20.416</v>
      </c>
      <c r="J1894" s="35" t="s">
        <v>35</v>
      </c>
      <c r="K1894" s="35">
        <v>79.7</v>
      </c>
    </row>
    <row r="1895" spans="1:11" x14ac:dyDescent="0.2">
      <c r="A1895" s="35">
        <v>16</v>
      </c>
      <c r="B1895" s="35">
        <v>16</v>
      </c>
      <c r="C1895" s="35" t="s">
        <v>254</v>
      </c>
      <c r="D1895" s="35" t="s">
        <v>37</v>
      </c>
      <c r="F1895" s="35">
        <v>0.86</v>
      </c>
      <c r="G1895" s="35">
        <v>320567.53100000002</v>
      </c>
      <c r="H1895" s="35">
        <v>758525.68799999997</v>
      </c>
      <c r="I1895" s="35">
        <v>1.9019999999999999</v>
      </c>
      <c r="J1895" s="35" t="s">
        <v>34</v>
      </c>
      <c r="K1895" s="35">
        <v>7.4</v>
      </c>
    </row>
    <row r="1896" spans="1:11" x14ac:dyDescent="0.2">
      <c r="A1896" s="35">
        <v>17</v>
      </c>
      <c r="B1896" s="35">
        <v>17</v>
      </c>
      <c r="C1896" s="35" t="s">
        <v>253</v>
      </c>
      <c r="D1896" s="35" t="s">
        <v>37</v>
      </c>
      <c r="F1896" s="35">
        <v>0.85</v>
      </c>
      <c r="G1896" s="35">
        <v>263559.84399999998</v>
      </c>
      <c r="H1896" s="35">
        <v>762483.5</v>
      </c>
      <c r="I1896" s="35">
        <v>1.5549999999999999</v>
      </c>
      <c r="J1896" s="35" t="s">
        <v>34</v>
      </c>
      <c r="K1896" s="35">
        <v>6</v>
      </c>
    </row>
    <row r="1897" spans="1:11" x14ac:dyDescent="0.2">
      <c r="A1897" s="35">
        <v>18</v>
      </c>
      <c r="B1897" s="35">
        <v>18</v>
      </c>
      <c r="C1897" s="35" t="s">
        <v>252</v>
      </c>
      <c r="D1897" s="35" t="s">
        <v>37</v>
      </c>
      <c r="F1897" s="35">
        <v>0.86</v>
      </c>
      <c r="G1897" s="35">
        <v>238513.75</v>
      </c>
      <c r="H1897" s="35">
        <v>737586.68799999997</v>
      </c>
      <c r="I1897" s="35">
        <v>1.4550000000000001</v>
      </c>
      <c r="J1897" s="35" t="s">
        <v>34</v>
      </c>
      <c r="K1897" s="35">
        <v>5.7</v>
      </c>
    </row>
    <row r="1898" spans="1:11" x14ac:dyDescent="0.2">
      <c r="A1898" s="35">
        <v>19</v>
      </c>
      <c r="B1898" s="35">
        <v>19</v>
      </c>
      <c r="C1898" s="35" t="s">
        <v>251</v>
      </c>
      <c r="D1898" s="35" t="s">
        <v>37</v>
      </c>
      <c r="F1898" s="35">
        <v>0.86</v>
      </c>
      <c r="G1898" s="35">
        <v>260111.71900000001</v>
      </c>
      <c r="H1898" s="35">
        <v>719206.68799999997</v>
      </c>
      <c r="I1898" s="35">
        <v>1.627</v>
      </c>
      <c r="J1898" s="35" t="s">
        <v>34</v>
      </c>
      <c r="K1898" s="35">
        <v>6.3</v>
      </c>
    </row>
    <row r="1899" spans="1:11" x14ac:dyDescent="0.2">
      <c r="A1899" s="35">
        <v>20</v>
      </c>
      <c r="B1899" s="35">
        <v>20</v>
      </c>
      <c r="C1899" s="35" t="s">
        <v>250</v>
      </c>
      <c r="D1899" s="35" t="s">
        <v>37</v>
      </c>
      <c r="F1899" s="35">
        <v>0.86</v>
      </c>
      <c r="G1899" s="35">
        <v>269321.46899999998</v>
      </c>
      <c r="H1899" s="35">
        <v>701208.75</v>
      </c>
      <c r="I1899" s="35">
        <v>1.728</v>
      </c>
      <c r="J1899" s="35" t="s">
        <v>34</v>
      </c>
      <c r="K1899" s="35">
        <v>6.7</v>
      </c>
    </row>
    <row r="1900" spans="1:11" x14ac:dyDescent="0.2">
      <c r="A1900" s="35">
        <v>21</v>
      </c>
      <c r="B1900" s="35">
        <v>21</v>
      </c>
      <c r="C1900" s="35" t="s">
        <v>249</v>
      </c>
      <c r="D1900" s="35" t="s">
        <v>37</v>
      </c>
      <c r="F1900" s="35">
        <v>0.85</v>
      </c>
      <c r="G1900" s="35">
        <v>273624.375</v>
      </c>
      <c r="H1900" s="35">
        <v>705045.43799999997</v>
      </c>
      <c r="I1900" s="35">
        <v>1.746</v>
      </c>
      <c r="J1900" s="35" t="s">
        <v>34</v>
      </c>
      <c r="K1900" s="35">
        <v>6.8</v>
      </c>
    </row>
    <row r="1901" spans="1:11" x14ac:dyDescent="0.2">
      <c r="A1901" s="35">
        <v>22</v>
      </c>
      <c r="B1901" s="35">
        <v>22</v>
      </c>
      <c r="C1901" s="35" t="s">
        <v>248</v>
      </c>
      <c r="D1901" s="35" t="s">
        <v>37</v>
      </c>
      <c r="F1901" s="35">
        <v>0.84</v>
      </c>
      <c r="G1901" s="35">
        <v>2627979.75</v>
      </c>
      <c r="H1901" s="35">
        <v>719137.56299999997</v>
      </c>
      <c r="I1901" s="35">
        <v>16.445</v>
      </c>
      <c r="J1901" s="35" t="s">
        <v>34</v>
      </c>
      <c r="K1901" s="35">
        <v>64.2</v>
      </c>
    </row>
    <row r="1902" spans="1:11" x14ac:dyDescent="0.2">
      <c r="A1902" s="35">
        <v>23</v>
      </c>
      <c r="B1902" s="35">
        <v>23</v>
      </c>
      <c r="C1902" s="35" t="s">
        <v>247</v>
      </c>
      <c r="D1902" s="35" t="s">
        <v>37</v>
      </c>
      <c r="F1902" s="35">
        <v>0.84</v>
      </c>
      <c r="G1902" s="35">
        <v>2751234.25</v>
      </c>
      <c r="H1902" s="35">
        <v>746759.31299999997</v>
      </c>
      <c r="I1902" s="35">
        <v>16.579000000000001</v>
      </c>
      <c r="J1902" s="35" t="s">
        <v>35</v>
      </c>
      <c r="K1902" s="35">
        <v>64.7</v>
      </c>
    </row>
    <row r="1903" spans="1:11" x14ac:dyDescent="0.2">
      <c r="A1903" s="35">
        <v>24</v>
      </c>
      <c r="B1903" s="35">
        <v>24</v>
      </c>
      <c r="C1903" s="35" t="s">
        <v>246</v>
      </c>
      <c r="D1903" s="35" t="s">
        <v>37</v>
      </c>
      <c r="F1903" s="35">
        <v>0.84</v>
      </c>
      <c r="G1903" s="35">
        <v>2559650.5</v>
      </c>
      <c r="H1903" s="35">
        <v>698266.43799999997</v>
      </c>
      <c r="I1903" s="35">
        <v>16.495999999999999</v>
      </c>
      <c r="J1903" s="35" t="s">
        <v>35</v>
      </c>
      <c r="K1903" s="35">
        <v>64.400000000000006</v>
      </c>
    </row>
    <row r="1904" spans="1:11" x14ac:dyDescent="0.2">
      <c r="A1904" s="35">
        <v>25</v>
      </c>
      <c r="B1904" s="35">
        <v>25</v>
      </c>
      <c r="C1904" s="35" t="s">
        <v>245</v>
      </c>
      <c r="D1904" s="35" t="s">
        <v>37</v>
      </c>
      <c r="F1904" s="35">
        <v>0.84</v>
      </c>
      <c r="G1904" s="35">
        <v>2752091.75</v>
      </c>
      <c r="H1904" s="35">
        <v>700846</v>
      </c>
      <c r="I1904" s="35">
        <v>17.670999999999999</v>
      </c>
      <c r="J1904" s="35" t="s">
        <v>35</v>
      </c>
      <c r="K1904" s="35">
        <v>69</v>
      </c>
    </row>
    <row r="1905" spans="1:11" x14ac:dyDescent="0.2">
      <c r="A1905" s="35">
        <v>26</v>
      </c>
      <c r="B1905" s="35">
        <v>26</v>
      </c>
      <c r="C1905" s="35" t="s">
        <v>244</v>
      </c>
      <c r="D1905" s="35" t="s">
        <v>37</v>
      </c>
      <c r="F1905" s="35">
        <v>0.84</v>
      </c>
      <c r="G1905" s="35">
        <v>2749714.5</v>
      </c>
      <c r="H1905" s="35">
        <v>717611.56299999997</v>
      </c>
      <c r="I1905" s="35">
        <v>17.242999999999999</v>
      </c>
      <c r="J1905" s="35" t="s">
        <v>35</v>
      </c>
      <c r="K1905" s="35">
        <v>67.3</v>
      </c>
    </row>
    <row r="1906" spans="1:11" x14ac:dyDescent="0.2">
      <c r="A1906" s="35">
        <v>27</v>
      </c>
      <c r="B1906" s="35">
        <v>27</v>
      </c>
      <c r="C1906" s="35" t="s">
        <v>243</v>
      </c>
      <c r="D1906" s="35" t="s">
        <v>37</v>
      </c>
      <c r="F1906" s="35">
        <v>0.84</v>
      </c>
      <c r="G1906" s="35">
        <v>2802872</v>
      </c>
      <c r="H1906" s="35">
        <v>687602.06299999997</v>
      </c>
      <c r="I1906" s="35">
        <v>18.343</v>
      </c>
      <c r="J1906" s="35" t="s">
        <v>35</v>
      </c>
      <c r="K1906" s="35">
        <v>71.599999999999994</v>
      </c>
    </row>
    <row r="1907" spans="1:11" x14ac:dyDescent="0.2">
      <c r="A1907" s="35">
        <v>28</v>
      </c>
      <c r="B1907" s="35">
        <v>28</v>
      </c>
      <c r="C1907" s="35" t="s">
        <v>242</v>
      </c>
      <c r="D1907" s="35" t="s">
        <v>37</v>
      </c>
      <c r="F1907" s="35">
        <v>0.82</v>
      </c>
      <c r="G1907" s="35">
        <v>1601535.5</v>
      </c>
      <c r="H1907" s="35">
        <v>439017.18800000002</v>
      </c>
      <c r="I1907" s="35">
        <v>16.416</v>
      </c>
      <c r="J1907" s="35" t="s">
        <v>34</v>
      </c>
      <c r="K1907" s="35">
        <v>64.099999999999994</v>
      </c>
    </row>
    <row r="1908" spans="1:11" x14ac:dyDescent="0.2">
      <c r="A1908" s="35">
        <v>29</v>
      </c>
      <c r="B1908" s="35">
        <v>29</v>
      </c>
      <c r="C1908" s="35" t="s">
        <v>241</v>
      </c>
      <c r="D1908" s="35" t="s">
        <v>37</v>
      </c>
      <c r="F1908" s="35">
        <v>0.83</v>
      </c>
      <c r="G1908" s="35">
        <v>1579951.125</v>
      </c>
      <c r="H1908" s="35">
        <v>477908.84399999998</v>
      </c>
      <c r="I1908" s="35">
        <v>14.877000000000001</v>
      </c>
      <c r="J1908" s="35" t="s">
        <v>35</v>
      </c>
      <c r="K1908" s="35">
        <v>58.1</v>
      </c>
    </row>
    <row r="1909" spans="1:11" x14ac:dyDescent="0.2">
      <c r="A1909" s="35">
        <v>30</v>
      </c>
      <c r="B1909" s="35">
        <v>30</v>
      </c>
      <c r="C1909" s="35" t="s">
        <v>240</v>
      </c>
      <c r="D1909" s="35" t="s">
        <v>37</v>
      </c>
      <c r="F1909" s="35">
        <v>0.83</v>
      </c>
      <c r="G1909" s="35">
        <v>1512649.125</v>
      </c>
      <c r="H1909" s="35">
        <v>491020.25</v>
      </c>
      <c r="I1909" s="35">
        <v>13.863</v>
      </c>
      <c r="J1909" s="35" t="s">
        <v>35</v>
      </c>
      <c r="K1909" s="35">
        <v>54.1</v>
      </c>
    </row>
    <row r="1910" spans="1:11" x14ac:dyDescent="0.2">
      <c r="A1910" s="35">
        <v>31</v>
      </c>
      <c r="B1910" s="35">
        <v>31</v>
      </c>
      <c r="C1910" s="35" t="s">
        <v>239</v>
      </c>
      <c r="D1910" s="35" t="s">
        <v>37</v>
      </c>
      <c r="F1910" s="35">
        <v>0.82</v>
      </c>
      <c r="G1910" s="35">
        <v>1626747</v>
      </c>
      <c r="H1910" s="35">
        <v>471907.34399999998</v>
      </c>
      <c r="I1910" s="35">
        <v>15.512</v>
      </c>
      <c r="J1910" s="35" t="s">
        <v>35</v>
      </c>
      <c r="K1910" s="35">
        <v>60.6</v>
      </c>
    </row>
    <row r="1911" spans="1:11" x14ac:dyDescent="0.2">
      <c r="A1911" s="35">
        <v>32</v>
      </c>
      <c r="B1911" s="35">
        <v>32</v>
      </c>
      <c r="C1911" s="35" t="s">
        <v>238</v>
      </c>
      <c r="D1911" s="35" t="s">
        <v>37</v>
      </c>
      <c r="F1911" s="35">
        <v>0.83</v>
      </c>
      <c r="G1911" s="35">
        <v>1562142.25</v>
      </c>
      <c r="H1911" s="35">
        <v>486631.25</v>
      </c>
      <c r="I1911" s="35">
        <v>14.446</v>
      </c>
      <c r="J1911" s="35" t="s">
        <v>34</v>
      </c>
      <c r="K1911" s="35">
        <v>56.4</v>
      </c>
    </row>
    <row r="1912" spans="1:11" x14ac:dyDescent="0.2">
      <c r="A1912" s="35">
        <v>33</v>
      </c>
      <c r="B1912" s="35">
        <v>33</v>
      </c>
      <c r="C1912" s="35" t="s">
        <v>237</v>
      </c>
      <c r="D1912" s="35" t="s">
        <v>37</v>
      </c>
      <c r="H1912" s="35">
        <v>1301265.5</v>
      </c>
      <c r="J1912" s="35" t="s">
        <v>33</v>
      </c>
    </row>
    <row r="1913" spans="1:11" x14ac:dyDescent="0.2">
      <c r="A1913" s="35">
        <v>34</v>
      </c>
      <c r="B1913" s="35">
        <v>34</v>
      </c>
      <c r="C1913" s="35" t="s">
        <v>236</v>
      </c>
      <c r="D1913" s="35" t="s">
        <v>37</v>
      </c>
      <c r="H1913" s="35">
        <v>27.012</v>
      </c>
    </row>
    <row r="1914" spans="1:11" x14ac:dyDescent="0.2">
      <c r="A1914" s="35">
        <v>35</v>
      </c>
      <c r="B1914" s="35">
        <v>35</v>
      </c>
      <c r="C1914" s="35" t="s">
        <v>235</v>
      </c>
      <c r="D1914" s="35" t="s">
        <v>37</v>
      </c>
      <c r="F1914" s="35">
        <v>0.85</v>
      </c>
      <c r="G1914" s="35">
        <v>597496.93799999997</v>
      </c>
      <c r="H1914" s="35">
        <v>827483.93799999997</v>
      </c>
      <c r="I1914" s="35">
        <v>3.2490000000000001</v>
      </c>
      <c r="J1914" s="35" t="s">
        <v>35</v>
      </c>
      <c r="K1914" s="35">
        <v>12.7</v>
      </c>
    </row>
    <row r="1915" spans="1:11" x14ac:dyDescent="0.2">
      <c r="A1915" s="35">
        <v>36</v>
      </c>
      <c r="B1915" s="35">
        <v>36</v>
      </c>
      <c r="C1915" s="35" t="s">
        <v>234</v>
      </c>
      <c r="D1915" s="35" t="s">
        <v>37</v>
      </c>
      <c r="F1915" s="35">
        <v>0.86</v>
      </c>
      <c r="G1915" s="35">
        <v>399293.93800000002</v>
      </c>
      <c r="H1915" s="35">
        <v>849185.5</v>
      </c>
      <c r="I1915" s="35">
        <v>2.1160000000000001</v>
      </c>
      <c r="J1915" s="35" t="s">
        <v>34</v>
      </c>
      <c r="K1915" s="35">
        <v>8.1999999999999993</v>
      </c>
    </row>
    <row r="1916" spans="1:11" x14ac:dyDescent="0.2">
      <c r="A1916" s="35">
        <v>37</v>
      </c>
      <c r="B1916" s="35">
        <v>37</v>
      </c>
      <c r="C1916" s="35" t="s">
        <v>233</v>
      </c>
      <c r="D1916" s="35" t="s">
        <v>37</v>
      </c>
      <c r="F1916" s="35">
        <v>0.86</v>
      </c>
      <c r="G1916" s="35">
        <v>444006.15600000002</v>
      </c>
      <c r="H1916" s="35">
        <v>861486.25</v>
      </c>
      <c r="I1916" s="35">
        <v>2.319</v>
      </c>
      <c r="J1916" s="35" t="s">
        <v>34</v>
      </c>
      <c r="K1916" s="35">
        <v>9</v>
      </c>
    </row>
    <row r="1917" spans="1:11" x14ac:dyDescent="0.2">
      <c r="A1917" s="35">
        <v>38</v>
      </c>
      <c r="B1917" s="35">
        <v>38</v>
      </c>
      <c r="C1917" s="35" t="s">
        <v>232</v>
      </c>
      <c r="D1917" s="35" t="s">
        <v>37</v>
      </c>
      <c r="F1917" s="35">
        <v>0.85</v>
      </c>
      <c r="G1917" s="35">
        <v>425639.56300000002</v>
      </c>
      <c r="H1917" s="35">
        <v>859597.875</v>
      </c>
      <c r="I1917" s="35">
        <v>2.2280000000000002</v>
      </c>
      <c r="J1917" s="35" t="s">
        <v>35</v>
      </c>
      <c r="K1917" s="35">
        <v>8.6999999999999993</v>
      </c>
    </row>
    <row r="1918" spans="1:11" x14ac:dyDescent="0.2">
      <c r="A1918" s="35">
        <v>39</v>
      </c>
      <c r="B1918" s="35">
        <v>39</v>
      </c>
      <c r="C1918" s="35" t="s">
        <v>231</v>
      </c>
      <c r="D1918" s="35" t="s">
        <v>37</v>
      </c>
      <c r="F1918" s="35">
        <v>0.86</v>
      </c>
      <c r="G1918" s="35">
        <v>441955.59399999998</v>
      </c>
      <c r="H1918" s="35">
        <v>856583.43799999997</v>
      </c>
      <c r="I1918" s="35">
        <v>2.3220000000000001</v>
      </c>
      <c r="J1918" s="35" t="s">
        <v>34</v>
      </c>
      <c r="K1918" s="35">
        <v>9</v>
      </c>
    </row>
    <row r="1919" spans="1:11" x14ac:dyDescent="0.2">
      <c r="A1919" s="35">
        <v>40</v>
      </c>
      <c r="B1919" s="35">
        <v>40</v>
      </c>
      <c r="C1919" s="35" t="s">
        <v>230</v>
      </c>
      <c r="D1919" s="35" t="s">
        <v>37</v>
      </c>
      <c r="F1919" s="35">
        <v>0.86</v>
      </c>
      <c r="G1919" s="35">
        <v>429258.375</v>
      </c>
      <c r="H1919" s="35">
        <v>873860.56299999997</v>
      </c>
      <c r="I1919" s="35">
        <v>2.21</v>
      </c>
      <c r="J1919" s="35" t="s">
        <v>34</v>
      </c>
      <c r="K1919" s="35">
        <v>8.6</v>
      </c>
    </row>
    <row r="1920" spans="1:11" x14ac:dyDescent="0.2">
      <c r="A1920" s="35">
        <v>41</v>
      </c>
      <c r="B1920" s="35">
        <v>41</v>
      </c>
      <c r="C1920" s="35" t="s">
        <v>229</v>
      </c>
      <c r="D1920" s="35" t="s">
        <v>37</v>
      </c>
      <c r="F1920" s="35">
        <v>0.84</v>
      </c>
      <c r="G1920" s="35">
        <v>3983593</v>
      </c>
      <c r="H1920" s="35">
        <v>769351.375</v>
      </c>
      <c r="I1920" s="35">
        <v>23.3</v>
      </c>
      <c r="J1920" s="35" t="s">
        <v>35</v>
      </c>
      <c r="K1920" s="35">
        <v>91</v>
      </c>
    </row>
    <row r="1921" spans="1:11" x14ac:dyDescent="0.2">
      <c r="A1921" s="35">
        <v>42</v>
      </c>
      <c r="B1921" s="35">
        <v>42</v>
      </c>
      <c r="C1921" s="35" t="s">
        <v>228</v>
      </c>
      <c r="D1921" s="35" t="s">
        <v>37</v>
      </c>
      <c r="F1921" s="35">
        <v>0.84</v>
      </c>
      <c r="G1921" s="35">
        <v>4296394</v>
      </c>
      <c r="H1921" s="35">
        <v>773394.875</v>
      </c>
      <c r="I1921" s="35">
        <v>24.998999999999999</v>
      </c>
      <c r="J1921" s="35" t="s">
        <v>34</v>
      </c>
      <c r="K1921" s="35">
        <v>97.6</v>
      </c>
    </row>
    <row r="1922" spans="1:11" x14ac:dyDescent="0.2">
      <c r="A1922" s="35">
        <v>43</v>
      </c>
      <c r="B1922" s="35">
        <v>43</v>
      </c>
      <c r="C1922" s="35" t="s">
        <v>227</v>
      </c>
      <c r="D1922" s="35" t="s">
        <v>37</v>
      </c>
      <c r="F1922" s="35">
        <v>0.84</v>
      </c>
      <c r="G1922" s="35">
        <v>4238550</v>
      </c>
      <c r="H1922" s="35">
        <v>752210.56299999997</v>
      </c>
      <c r="I1922" s="35">
        <v>25.356999999999999</v>
      </c>
      <c r="J1922" s="35" t="s">
        <v>34</v>
      </c>
      <c r="K1922" s="35">
        <v>99</v>
      </c>
    </row>
    <row r="1923" spans="1:11" x14ac:dyDescent="0.2">
      <c r="A1923" s="35">
        <v>44</v>
      </c>
      <c r="B1923" s="35">
        <v>44</v>
      </c>
      <c r="C1923" s="35" t="s">
        <v>226</v>
      </c>
      <c r="D1923" s="35" t="s">
        <v>37</v>
      </c>
      <c r="F1923" s="35">
        <v>0.84</v>
      </c>
      <c r="G1923" s="35">
        <v>4159609.5</v>
      </c>
      <c r="H1923" s="35">
        <v>748918.68799999997</v>
      </c>
      <c r="I1923" s="35">
        <v>24.994</v>
      </c>
      <c r="J1923" s="35" t="s">
        <v>35</v>
      </c>
      <c r="K1923" s="35">
        <v>97.6</v>
      </c>
    </row>
    <row r="1924" spans="1:11" x14ac:dyDescent="0.2">
      <c r="A1924" s="35">
        <v>45</v>
      </c>
      <c r="B1924" s="35">
        <v>45</v>
      </c>
      <c r="C1924" s="35" t="s">
        <v>225</v>
      </c>
      <c r="D1924" s="35" t="s">
        <v>37</v>
      </c>
      <c r="F1924" s="35">
        <v>0.84</v>
      </c>
      <c r="G1924" s="35">
        <v>4046796.5</v>
      </c>
      <c r="H1924" s="35">
        <v>771933.31299999997</v>
      </c>
      <c r="I1924" s="35">
        <v>23.591000000000001</v>
      </c>
      <c r="J1924" s="35" t="s">
        <v>35</v>
      </c>
      <c r="K1924" s="35">
        <v>92.1</v>
      </c>
    </row>
    <row r="1925" spans="1:11" x14ac:dyDescent="0.2">
      <c r="A1925" s="35">
        <v>46</v>
      </c>
      <c r="B1925" s="35">
        <v>46</v>
      </c>
      <c r="C1925" s="35" t="s">
        <v>224</v>
      </c>
      <c r="D1925" s="35" t="s">
        <v>37</v>
      </c>
      <c r="F1925" s="35">
        <v>0.84</v>
      </c>
      <c r="G1925" s="35">
        <v>4331876.5</v>
      </c>
      <c r="H1925" s="35">
        <v>778367</v>
      </c>
      <c r="I1925" s="35">
        <v>25.044</v>
      </c>
      <c r="J1925" s="35" t="s">
        <v>34</v>
      </c>
      <c r="K1925" s="35">
        <v>97.8</v>
      </c>
    </row>
    <row r="1926" spans="1:11" x14ac:dyDescent="0.2">
      <c r="A1926" s="35">
        <v>47</v>
      </c>
      <c r="B1926" s="35">
        <v>47</v>
      </c>
      <c r="C1926" s="35" t="s">
        <v>223</v>
      </c>
      <c r="D1926" s="35" t="s">
        <v>37</v>
      </c>
      <c r="F1926" s="35">
        <v>0.84</v>
      </c>
      <c r="G1926" s="35">
        <v>729916.625</v>
      </c>
      <c r="H1926" s="35">
        <v>947160.43799999997</v>
      </c>
      <c r="I1926" s="35">
        <v>3.468</v>
      </c>
      <c r="J1926" s="35" t="s">
        <v>34</v>
      </c>
      <c r="K1926" s="35">
        <v>13.5</v>
      </c>
    </row>
    <row r="1927" spans="1:11" x14ac:dyDescent="0.2">
      <c r="A1927" s="35">
        <v>48</v>
      </c>
      <c r="B1927" s="35">
        <v>48</v>
      </c>
      <c r="C1927" s="35" t="s">
        <v>222</v>
      </c>
      <c r="D1927" s="35" t="s">
        <v>37</v>
      </c>
      <c r="F1927" s="35">
        <v>0.85</v>
      </c>
      <c r="G1927" s="35">
        <v>648025.875</v>
      </c>
      <c r="H1927" s="35">
        <v>974349.31299999997</v>
      </c>
      <c r="I1927" s="35">
        <v>2.9929999999999999</v>
      </c>
      <c r="J1927" s="35" t="s">
        <v>35</v>
      </c>
      <c r="K1927" s="35">
        <v>11.7</v>
      </c>
    </row>
    <row r="1928" spans="1:11" x14ac:dyDescent="0.2">
      <c r="A1928" s="35">
        <v>49</v>
      </c>
      <c r="B1928" s="35">
        <v>49</v>
      </c>
      <c r="C1928" s="35" t="s">
        <v>221</v>
      </c>
      <c r="D1928" s="35" t="s">
        <v>37</v>
      </c>
      <c r="F1928" s="35">
        <v>0.85</v>
      </c>
      <c r="G1928" s="35">
        <v>701827.875</v>
      </c>
      <c r="H1928" s="35">
        <v>1010795.75</v>
      </c>
      <c r="I1928" s="35">
        <v>3.1240000000000001</v>
      </c>
      <c r="J1928" s="35" t="s">
        <v>34</v>
      </c>
      <c r="K1928" s="35">
        <v>12.2</v>
      </c>
    </row>
    <row r="1929" spans="1:11" x14ac:dyDescent="0.2">
      <c r="A1929" s="35">
        <v>50</v>
      </c>
      <c r="B1929" s="35">
        <v>50</v>
      </c>
      <c r="C1929" s="35" t="s">
        <v>220</v>
      </c>
      <c r="D1929" s="35" t="s">
        <v>37</v>
      </c>
      <c r="F1929" s="35">
        <v>0.85</v>
      </c>
      <c r="G1929" s="35">
        <v>619791.43799999997</v>
      </c>
      <c r="H1929" s="35">
        <v>940802.31299999997</v>
      </c>
      <c r="I1929" s="35">
        <v>2.9649999999999999</v>
      </c>
      <c r="J1929" s="35" t="s">
        <v>34</v>
      </c>
      <c r="K1929" s="35">
        <v>11.6</v>
      </c>
    </row>
    <row r="1930" spans="1:11" x14ac:dyDescent="0.2">
      <c r="A1930" s="35">
        <v>51</v>
      </c>
      <c r="B1930" s="35">
        <v>51</v>
      </c>
      <c r="C1930" s="35" t="s">
        <v>219</v>
      </c>
      <c r="D1930" s="35" t="s">
        <v>37</v>
      </c>
      <c r="F1930" s="35">
        <v>0.85</v>
      </c>
      <c r="G1930" s="35">
        <v>560920.875</v>
      </c>
      <c r="H1930" s="35">
        <v>1008517.313</v>
      </c>
      <c r="I1930" s="35">
        <v>2.5030000000000001</v>
      </c>
      <c r="J1930" s="35" t="s">
        <v>34</v>
      </c>
      <c r="K1930" s="35">
        <v>9.8000000000000007</v>
      </c>
    </row>
    <row r="1931" spans="1:11" x14ac:dyDescent="0.2">
      <c r="A1931" s="35">
        <v>52</v>
      </c>
      <c r="B1931" s="35">
        <v>52</v>
      </c>
      <c r="C1931" s="35" t="s">
        <v>218</v>
      </c>
      <c r="D1931" s="35" t="s">
        <v>37</v>
      </c>
      <c r="F1931" s="35">
        <v>0.86</v>
      </c>
      <c r="G1931" s="35">
        <v>663522.18799999997</v>
      </c>
      <c r="H1931" s="35">
        <v>1010893.25</v>
      </c>
      <c r="I1931" s="35">
        <v>2.9540000000000002</v>
      </c>
      <c r="J1931" s="35" t="s">
        <v>34</v>
      </c>
      <c r="K1931" s="35">
        <v>11.5</v>
      </c>
    </row>
    <row r="1932" spans="1:11" x14ac:dyDescent="0.2">
      <c r="A1932" s="35">
        <v>53</v>
      </c>
      <c r="B1932" s="35">
        <v>53</v>
      </c>
      <c r="C1932" s="35" t="s">
        <v>217</v>
      </c>
      <c r="D1932" s="35" t="s">
        <v>37</v>
      </c>
      <c r="F1932" s="35">
        <v>0.86</v>
      </c>
      <c r="G1932" s="35">
        <v>331053.375</v>
      </c>
      <c r="H1932" s="35">
        <v>960950.5</v>
      </c>
      <c r="I1932" s="35">
        <v>1.55</v>
      </c>
      <c r="J1932" s="35" t="s">
        <v>34</v>
      </c>
      <c r="K1932" s="35">
        <v>6</v>
      </c>
    </row>
    <row r="1933" spans="1:11" x14ac:dyDescent="0.2">
      <c r="A1933" s="35">
        <v>54</v>
      </c>
      <c r="B1933" s="35">
        <v>54</v>
      </c>
      <c r="C1933" s="35" t="s">
        <v>216</v>
      </c>
      <c r="D1933" s="35" t="s">
        <v>37</v>
      </c>
      <c r="F1933" s="35">
        <v>0.85</v>
      </c>
      <c r="G1933" s="35">
        <v>330592.28100000002</v>
      </c>
      <c r="H1933" s="35">
        <v>941843</v>
      </c>
      <c r="I1933" s="35">
        <v>1.58</v>
      </c>
      <c r="J1933" s="35" t="s">
        <v>34</v>
      </c>
      <c r="K1933" s="35">
        <v>6.1</v>
      </c>
    </row>
    <row r="1934" spans="1:11" x14ac:dyDescent="0.2">
      <c r="A1934" s="35">
        <v>55</v>
      </c>
      <c r="B1934" s="35">
        <v>55</v>
      </c>
      <c r="C1934" s="35" t="s">
        <v>215</v>
      </c>
      <c r="D1934" s="35" t="s">
        <v>37</v>
      </c>
      <c r="F1934" s="35">
        <v>0.86</v>
      </c>
      <c r="G1934" s="35">
        <v>276900.84399999998</v>
      </c>
      <c r="H1934" s="35">
        <v>910144</v>
      </c>
      <c r="I1934" s="35">
        <v>1.369</v>
      </c>
      <c r="J1934" s="35" t="s">
        <v>34</v>
      </c>
      <c r="K1934" s="35">
        <v>5.3</v>
      </c>
    </row>
    <row r="1935" spans="1:11" x14ac:dyDescent="0.2">
      <c r="A1935" s="35">
        <v>56</v>
      </c>
      <c r="B1935" s="35">
        <v>56</v>
      </c>
      <c r="C1935" s="35" t="s">
        <v>214</v>
      </c>
      <c r="D1935" s="35" t="s">
        <v>37</v>
      </c>
      <c r="F1935" s="35">
        <v>0.86</v>
      </c>
      <c r="G1935" s="35">
        <v>316495.78100000002</v>
      </c>
      <c r="H1935" s="35">
        <v>961343.93799999997</v>
      </c>
      <c r="I1935" s="35">
        <v>1.4810000000000001</v>
      </c>
      <c r="J1935" s="35" t="s">
        <v>34</v>
      </c>
      <c r="K1935" s="35">
        <v>5.8</v>
      </c>
    </row>
    <row r="1936" spans="1:11" x14ac:dyDescent="0.2">
      <c r="A1936" s="35">
        <v>57</v>
      </c>
      <c r="B1936" s="35">
        <v>57</v>
      </c>
      <c r="C1936" s="35" t="s">
        <v>213</v>
      </c>
      <c r="D1936" s="35" t="s">
        <v>37</v>
      </c>
      <c r="F1936" s="35">
        <v>0.86</v>
      </c>
      <c r="G1936" s="35">
        <v>267697.875</v>
      </c>
      <c r="H1936" s="35">
        <v>958824.5</v>
      </c>
      <c r="I1936" s="35">
        <v>1.256</v>
      </c>
      <c r="J1936" s="35" t="s">
        <v>34</v>
      </c>
      <c r="K1936" s="35">
        <v>4.9000000000000004</v>
      </c>
    </row>
    <row r="1937" spans="1:12" x14ac:dyDescent="0.2">
      <c r="A1937" s="35">
        <v>58</v>
      </c>
      <c r="B1937" s="35">
        <v>58</v>
      </c>
      <c r="C1937" s="35" t="s">
        <v>212</v>
      </c>
      <c r="D1937" s="35" t="s">
        <v>37</v>
      </c>
      <c r="F1937" s="35">
        <v>0.86</v>
      </c>
      <c r="G1937" s="35">
        <v>342080.56300000002</v>
      </c>
      <c r="H1937" s="35">
        <v>923927.81299999997</v>
      </c>
      <c r="I1937" s="35">
        <v>1.6659999999999999</v>
      </c>
      <c r="J1937" s="35" t="s">
        <v>34</v>
      </c>
      <c r="K1937" s="35">
        <v>6.5</v>
      </c>
    </row>
    <row r="1938" spans="1:12" x14ac:dyDescent="0.2">
      <c r="A1938" s="35">
        <v>59</v>
      </c>
      <c r="B1938" s="35">
        <v>59</v>
      </c>
      <c r="C1938" s="35" t="s">
        <v>211</v>
      </c>
      <c r="D1938" s="35" t="s">
        <v>37</v>
      </c>
      <c r="H1938" s="35">
        <v>74.83</v>
      </c>
      <c r="J1938" s="35" t="s">
        <v>33</v>
      </c>
    </row>
    <row r="1939" spans="1:12" x14ac:dyDescent="0.2">
      <c r="A1939" s="35">
        <v>60</v>
      </c>
      <c r="B1939" s="35">
        <v>60</v>
      </c>
      <c r="C1939" s="35" t="s">
        <v>210</v>
      </c>
      <c r="D1939" s="35" t="s">
        <v>37</v>
      </c>
      <c r="F1939" s="35">
        <v>0.84</v>
      </c>
      <c r="G1939" s="35">
        <v>980249.56299999997</v>
      </c>
      <c r="H1939" s="35">
        <v>967036.31299999997</v>
      </c>
      <c r="I1939" s="35">
        <v>4.5609999999999999</v>
      </c>
      <c r="J1939" s="35" t="s">
        <v>34</v>
      </c>
      <c r="K1939" s="35">
        <v>17.8</v>
      </c>
    </row>
    <row r="1940" spans="1:12" x14ac:dyDescent="0.2">
      <c r="A1940" s="35">
        <v>61</v>
      </c>
      <c r="B1940" s="35">
        <v>61</v>
      </c>
      <c r="C1940" s="35" t="s">
        <v>209</v>
      </c>
      <c r="D1940" s="35" t="s">
        <v>37</v>
      </c>
      <c r="F1940" s="35">
        <v>0.84</v>
      </c>
      <c r="G1940" s="35">
        <v>949965.375</v>
      </c>
      <c r="H1940" s="35">
        <v>936756</v>
      </c>
      <c r="I1940" s="35">
        <v>4.5629999999999997</v>
      </c>
      <c r="J1940" s="35" t="s">
        <v>34</v>
      </c>
      <c r="K1940" s="35">
        <v>17.8</v>
      </c>
    </row>
    <row r="1941" spans="1:12" x14ac:dyDescent="0.2">
      <c r="A1941" s="35">
        <v>62</v>
      </c>
      <c r="B1941" s="35">
        <v>62</v>
      </c>
      <c r="C1941" s="35" t="s">
        <v>208</v>
      </c>
      <c r="D1941" s="35" t="s">
        <v>37</v>
      </c>
      <c r="F1941" s="35">
        <v>0.84</v>
      </c>
      <c r="G1941" s="35">
        <v>1005104.625</v>
      </c>
      <c r="H1941" s="35">
        <v>932201.375</v>
      </c>
      <c r="I1941" s="35">
        <v>4.8520000000000003</v>
      </c>
      <c r="J1941" s="35" t="s">
        <v>35</v>
      </c>
      <c r="K1941" s="35">
        <v>18.899999999999999</v>
      </c>
    </row>
    <row r="1942" spans="1:12" x14ac:dyDescent="0.2">
      <c r="A1942" s="35">
        <v>63</v>
      </c>
      <c r="B1942" s="35">
        <v>63</v>
      </c>
      <c r="C1942" s="35" t="s">
        <v>207</v>
      </c>
      <c r="D1942" s="35" t="s">
        <v>37</v>
      </c>
      <c r="F1942" s="35">
        <v>0.84</v>
      </c>
      <c r="G1942" s="35">
        <v>999819.31299999997</v>
      </c>
      <c r="H1942" s="35">
        <v>940568.31299999997</v>
      </c>
      <c r="I1942" s="35">
        <v>4.7830000000000004</v>
      </c>
      <c r="J1942" s="35" t="s">
        <v>34</v>
      </c>
      <c r="K1942" s="35">
        <v>18.7</v>
      </c>
    </row>
    <row r="1943" spans="1:12" x14ac:dyDescent="0.2">
      <c r="A1943" s="35">
        <v>64</v>
      </c>
      <c r="B1943" s="35">
        <v>64</v>
      </c>
      <c r="C1943" s="35" t="s">
        <v>206</v>
      </c>
      <c r="D1943" s="35" t="s">
        <v>37</v>
      </c>
      <c r="F1943" s="35">
        <v>0.84</v>
      </c>
      <c r="G1943" s="35">
        <v>1008805.625</v>
      </c>
      <c r="H1943" s="35">
        <v>948990.06299999997</v>
      </c>
      <c r="I1943" s="35">
        <v>4.7839999999999998</v>
      </c>
      <c r="J1943" s="35" t="s">
        <v>35</v>
      </c>
      <c r="K1943" s="35">
        <v>18.7</v>
      </c>
    </row>
    <row r="1944" spans="1:12" x14ac:dyDescent="0.2">
      <c r="A1944" s="35">
        <v>65</v>
      </c>
      <c r="B1944" s="35">
        <v>65</v>
      </c>
      <c r="C1944" s="35" t="s">
        <v>205</v>
      </c>
      <c r="D1944" s="35" t="s">
        <v>37</v>
      </c>
      <c r="F1944" s="35">
        <v>0.84</v>
      </c>
      <c r="G1944" s="35">
        <v>961482.18799999997</v>
      </c>
      <c r="H1944" s="35">
        <v>943875.625</v>
      </c>
      <c r="I1944" s="35">
        <v>4.5839999999999996</v>
      </c>
      <c r="J1944" s="35" t="s">
        <v>34</v>
      </c>
      <c r="K1944" s="35">
        <v>17.899999999999999</v>
      </c>
    </row>
    <row r="1945" spans="1:12" x14ac:dyDescent="0.2">
      <c r="A1945" s="35">
        <v>66</v>
      </c>
      <c r="B1945" s="35">
        <v>66</v>
      </c>
      <c r="C1945" s="35" t="s">
        <v>204</v>
      </c>
      <c r="D1945" s="35" t="s">
        <v>37</v>
      </c>
      <c r="H1945" s="35">
        <v>54.555999999999997</v>
      </c>
      <c r="J1945" s="35" t="s">
        <v>33</v>
      </c>
    </row>
    <row r="1946" spans="1:12" x14ac:dyDescent="0.2">
      <c r="A1946" s="35">
        <v>67</v>
      </c>
      <c r="B1946" s="35">
        <v>67</v>
      </c>
      <c r="C1946" s="35" t="s">
        <v>203</v>
      </c>
      <c r="D1946" s="35" t="s">
        <v>16</v>
      </c>
      <c r="E1946" s="35">
        <v>0</v>
      </c>
      <c r="H1946" s="35">
        <v>1459322.875</v>
      </c>
      <c r="J1946" s="35" t="s">
        <v>33</v>
      </c>
    </row>
    <row r="1947" spans="1:12" x14ac:dyDescent="0.2">
      <c r="A1947" s="35">
        <v>68</v>
      </c>
      <c r="B1947" s="35">
        <v>68</v>
      </c>
      <c r="C1947" s="35" t="s">
        <v>202</v>
      </c>
      <c r="D1947" s="35" t="s">
        <v>16</v>
      </c>
      <c r="E1947" s="35">
        <v>0.1</v>
      </c>
      <c r="F1947" s="35">
        <v>0.86</v>
      </c>
      <c r="G1947" s="35">
        <v>10375.628000000001</v>
      </c>
      <c r="H1947" s="35">
        <v>1399586.375</v>
      </c>
      <c r="I1947" s="35">
        <v>3.3000000000000002E-2</v>
      </c>
      <c r="J1947" s="35" t="s">
        <v>35</v>
      </c>
      <c r="K1947" s="35">
        <v>0.1</v>
      </c>
      <c r="L1947" s="35">
        <v>3.1</v>
      </c>
    </row>
    <row r="1948" spans="1:12" x14ac:dyDescent="0.2">
      <c r="A1948" s="35">
        <v>69</v>
      </c>
      <c r="B1948" s="35">
        <v>69</v>
      </c>
      <c r="C1948" s="35" t="s">
        <v>201</v>
      </c>
      <c r="D1948" s="35" t="s">
        <v>16</v>
      </c>
      <c r="E1948" s="35">
        <v>0.5</v>
      </c>
      <c r="F1948" s="35">
        <v>0.86</v>
      </c>
      <c r="G1948" s="35">
        <v>43890.796999999999</v>
      </c>
      <c r="H1948" s="35">
        <v>1335628.125</v>
      </c>
      <c r="I1948" s="35">
        <v>0.14799999999999999</v>
      </c>
      <c r="J1948" s="35" t="s">
        <v>34</v>
      </c>
      <c r="K1948" s="35">
        <v>0.6</v>
      </c>
      <c r="L1948" s="35">
        <v>10.1</v>
      </c>
    </row>
    <row r="1949" spans="1:12" x14ac:dyDescent="0.2">
      <c r="A1949" s="35">
        <v>70</v>
      </c>
      <c r="B1949" s="35">
        <v>70</v>
      </c>
      <c r="C1949" s="35" t="s">
        <v>200</v>
      </c>
      <c r="D1949" s="35" t="s">
        <v>16</v>
      </c>
      <c r="E1949" s="35">
        <v>1</v>
      </c>
      <c r="F1949" s="35">
        <v>0.86</v>
      </c>
      <c r="G1949" s="35">
        <v>76643.929999999993</v>
      </c>
      <c r="H1949" s="35">
        <v>1300677.375</v>
      </c>
      <c r="I1949" s="35">
        <v>0.26500000000000001</v>
      </c>
      <c r="J1949" s="35" t="s">
        <v>34</v>
      </c>
      <c r="K1949" s="35">
        <v>1</v>
      </c>
      <c r="L1949" s="35">
        <v>0.9</v>
      </c>
    </row>
    <row r="1950" spans="1:12" x14ac:dyDescent="0.2">
      <c r="A1950" s="35">
        <v>71</v>
      </c>
      <c r="B1950" s="35">
        <v>71</v>
      </c>
      <c r="C1950" s="35" t="s">
        <v>199</v>
      </c>
      <c r="D1950" s="35" t="s">
        <v>16</v>
      </c>
      <c r="E1950" s="35">
        <v>5</v>
      </c>
      <c r="F1950" s="35">
        <v>0.86</v>
      </c>
      <c r="G1950" s="35">
        <v>315824.90600000002</v>
      </c>
      <c r="H1950" s="35">
        <v>1075076.75</v>
      </c>
      <c r="I1950" s="35">
        <v>1.3220000000000001</v>
      </c>
      <c r="J1950" s="35" t="s">
        <v>34</v>
      </c>
      <c r="K1950" s="35">
        <v>5.0999999999999996</v>
      </c>
      <c r="L1950" s="35">
        <v>2.7</v>
      </c>
    </row>
    <row r="1951" spans="1:12" x14ac:dyDescent="0.2">
      <c r="A1951" s="35">
        <v>72</v>
      </c>
      <c r="B1951" s="35">
        <v>72</v>
      </c>
      <c r="C1951" s="35" t="s">
        <v>198</v>
      </c>
      <c r="D1951" s="35" t="s">
        <v>16</v>
      </c>
      <c r="E1951" s="35">
        <v>10</v>
      </c>
      <c r="F1951" s="35">
        <v>0.86</v>
      </c>
      <c r="G1951" s="35">
        <v>598308</v>
      </c>
      <c r="H1951" s="35">
        <v>996845.375</v>
      </c>
      <c r="I1951" s="35">
        <v>2.7010000000000001</v>
      </c>
      <c r="J1951" s="35" t="s">
        <v>34</v>
      </c>
      <c r="K1951" s="35">
        <v>10.5</v>
      </c>
      <c r="L1951" s="35">
        <v>5.2</v>
      </c>
    </row>
    <row r="1952" spans="1:12" x14ac:dyDescent="0.2">
      <c r="A1952" s="35">
        <v>73</v>
      </c>
      <c r="B1952" s="35">
        <v>73</v>
      </c>
      <c r="C1952" s="35" t="s">
        <v>197</v>
      </c>
      <c r="D1952" s="35" t="s">
        <v>16</v>
      </c>
      <c r="E1952" s="35">
        <v>50</v>
      </c>
      <c r="F1952" s="35">
        <v>0.85</v>
      </c>
      <c r="G1952" s="35">
        <v>2348419.5</v>
      </c>
      <c r="H1952" s="35">
        <v>845227.31299999997</v>
      </c>
      <c r="I1952" s="35">
        <v>12.503</v>
      </c>
      <c r="J1952" s="35" t="s">
        <v>34</v>
      </c>
      <c r="K1952" s="35">
        <v>48.8</v>
      </c>
      <c r="L1952" s="35">
        <v>-2.4</v>
      </c>
    </row>
    <row r="1953" spans="1:12" x14ac:dyDescent="0.2">
      <c r="A1953" s="35">
        <v>74</v>
      </c>
      <c r="B1953" s="35">
        <v>74</v>
      </c>
      <c r="C1953" s="35" t="s">
        <v>196</v>
      </c>
      <c r="D1953" s="35" t="s">
        <v>16</v>
      </c>
      <c r="E1953" s="35">
        <v>100</v>
      </c>
      <c r="F1953" s="35">
        <v>0.85</v>
      </c>
      <c r="G1953" s="35">
        <v>3526047.25</v>
      </c>
      <c r="H1953" s="35">
        <v>637729.625</v>
      </c>
      <c r="I1953" s="35">
        <v>24.881</v>
      </c>
      <c r="J1953" s="35" t="s">
        <v>34</v>
      </c>
      <c r="K1953" s="35">
        <v>97.2</v>
      </c>
      <c r="L1953" s="35">
        <v>-2.8</v>
      </c>
    </row>
    <row r="1955" spans="1:12" x14ac:dyDescent="0.2">
      <c r="A1955" s="35" t="s">
        <v>280</v>
      </c>
    </row>
    <row r="1957" spans="1:12" x14ac:dyDescent="0.2">
      <c r="B1957" s="35" t="s">
        <v>270</v>
      </c>
      <c r="C1957" s="35" t="s">
        <v>24</v>
      </c>
      <c r="D1957" s="35" t="s">
        <v>18</v>
      </c>
      <c r="E1957" s="35" t="s">
        <v>25</v>
      </c>
      <c r="F1957" s="35" t="s">
        <v>26</v>
      </c>
      <c r="G1957" s="35" t="s">
        <v>27</v>
      </c>
      <c r="H1957" s="35" t="s">
        <v>28</v>
      </c>
      <c r="I1957" s="35" t="s">
        <v>29</v>
      </c>
      <c r="J1957" s="35" t="s">
        <v>30</v>
      </c>
      <c r="K1957" s="35" t="s">
        <v>31</v>
      </c>
      <c r="L1957" s="35" t="s">
        <v>32</v>
      </c>
    </row>
    <row r="1958" spans="1:12" x14ac:dyDescent="0.2">
      <c r="A1958" s="35">
        <v>1</v>
      </c>
      <c r="B1958" s="35">
        <v>1</v>
      </c>
      <c r="C1958" s="35" t="s">
        <v>269</v>
      </c>
      <c r="D1958" s="35" t="s">
        <v>16</v>
      </c>
      <c r="E1958" s="35">
        <v>4.5</v>
      </c>
      <c r="F1958" s="35">
        <v>0.86</v>
      </c>
      <c r="G1958" s="35">
        <v>1529617.5</v>
      </c>
      <c r="I1958" s="35">
        <v>1529617.5</v>
      </c>
      <c r="J1958" s="35" t="s">
        <v>38</v>
      </c>
      <c r="K1958" s="35">
        <v>6.1</v>
      </c>
      <c r="L1958" s="35">
        <v>35.1</v>
      </c>
    </row>
    <row r="1959" spans="1:12" x14ac:dyDescent="0.2">
      <c r="A1959" s="35">
        <v>2</v>
      </c>
      <c r="B1959" s="35">
        <v>2</v>
      </c>
      <c r="C1959" s="35" t="s">
        <v>268</v>
      </c>
      <c r="D1959" s="35" t="s">
        <v>16</v>
      </c>
      <c r="E1959" s="35">
        <v>4.5</v>
      </c>
      <c r="F1959" s="35">
        <v>0.86</v>
      </c>
      <c r="G1959" s="35">
        <v>1473381.625</v>
      </c>
      <c r="I1959" s="35">
        <v>1473381.625</v>
      </c>
      <c r="J1959" s="35" t="s">
        <v>34</v>
      </c>
      <c r="K1959" s="35">
        <v>5.9</v>
      </c>
      <c r="L1959" s="35">
        <v>30.1</v>
      </c>
    </row>
    <row r="1960" spans="1:12" x14ac:dyDescent="0.2">
      <c r="A1960" s="35">
        <v>3</v>
      </c>
      <c r="B1960" s="35">
        <v>3</v>
      </c>
      <c r="C1960" s="35" t="s">
        <v>267</v>
      </c>
      <c r="D1960" s="35" t="s">
        <v>16</v>
      </c>
      <c r="E1960" s="35">
        <v>4.5</v>
      </c>
      <c r="F1960" s="35">
        <v>0.87</v>
      </c>
      <c r="G1960" s="35">
        <v>1369838.875</v>
      </c>
      <c r="I1960" s="35">
        <v>1369838.875</v>
      </c>
      <c r="J1960" s="35" t="s">
        <v>34</v>
      </c>
      <c r="K1960" s="35">
        <v>5.4</v>
      </c>
      <c r="L1960" s="35">
        <v>21</v>
      </c>
    </row>
    <row r="1961" spans="1:12" x14ac:dyDescent="0.2">
      <c r="A1961" s="35">
        <v>4</v>
      </c>
      <c r="B1961" s="35">
        <v>4</v>
      </c>
      <c r="C1961" s="35" t="s">
        <v>266</v>
      </c>
      <c r="D1961" s="35" t="s">
        <v>16</v>
      </c>
      <c r="E1961" s="35">
        <v>4.5</v>
      </c>
      <c r="F1961" s="35">
        <v>0.86</v>
      </c>
      <c r="G1961" s="35">
        <v>1248597.125</v>
      </c>
      <c r="I1961" s="35">
        <v>1248597.125</v>
      </c>
      <c r="J1961" s="35" t="s">
        <v>34</v>
      </c>
      <c r="K1961" s="35">
        <v>5</v>
      </c>
      <c r="L1961" s="35">
        <v>10.3</v>
      </c>
    </row>
    <row r="1962" spans="1:12" x14ac:dyDescent="0.2">
      <c r="A1962" s="35">
        <v>5</v>
      </c>
      <c r="B1962" s="35">
        <v>5</v>
      </c>
      <c r="C1962" s="35" t="s">
        <v>265</v>
      </c>
      <c r="D1962" s="35" t="s">
        <v>16</v>
      </c>
      <c r="E1962" s="35">
        <v>4.5</v>
      </c>
      <c r="F1962" s="35">
        <v>0.86</v>
      </c>
      <c r="G1962" s="35">
        <v>1095527.125</v>
      </c>
      <c r="I1962" s="35">
        <v>1095527.125</v>
      </c>
      <c r="J1962" s="35" t="s">
        <v>34</v>
      </c>
      <c r="K1962" s="35">
        <v>4.4000000000000004</v>
      </c>
      <c r="L1962" s="35">
        <v>-3.2</v>
      </c>
    </row>
    <row r="1963" spans="1:12" x14ac:dyDescent="0.2">
      <c r="A1963" s="35">
        <v>6</v>
      </c>
      <c r="B1963" s="35">
        <v>6</v>
      </c>
      <c r="C1963" s="35" t="s">
        <v>264</v>
      </c>
      <c r="D1963" s="35" t="s">
        <v>16</v>
      </c>
      <c r="E1963" s="35">
        <v>4.5</v>
      </c>
      <c r="F1963" s="35">
        <v>0.87</v>
      </c>
      <c r="G1963" s="35">
        <v>956648</v>
      </c>
      <c r="I1963" s="35">
        <v>956648</v>
      </c>
      <c r="J1963" s="35" t="s">
        <v>34</v>
      </c>
      <c r="K1963" s="35">
        <v>3.8</v>
      </c>
      <c r="L1963" s="35">
        <v>-15.5</v>
      </c>
    </row>
    <row r="1964" spans="1:12" x14ac:dyDescent="0.2">
      <c r="A1964" s="35">
        <v>7</v>
      </c>
      <c r="B1964" s="35">
        <v>7</v>
      </c>
      <c r="C1964" s="35" t="s">
        <v>263</v>
      </c>
      <c r="D1964" s="35" t="s">
        <v>16</v>
      </c>
      <c r="E1964" s="35">
        <v>4.5</v>
      </c>
      <c r="F1964" s="35">
        <v>0.85</v>
      </c>
      <c r="G1964" s="35">
        <v>811597.93799999997</v>
      </c>
      <c r="I1964" s="35">
        <v>811597.93799999997</v>
      </c>
      <c r="J1964" s="35" t="s">
        <v>34</v>
      </c>
      <c r="K1964" s="35">
        <v>3.2</v>
      </c>
      <c r="L1964" s="35">
        <v>-28.3</v>
      </c>
    </row>
    <row r="1965" spans="1:12" x14ac:dyDescent="0.2">
      <c r="A1965" s="35">
        <v>8</v>
      </c>
      <c r="B1965" s="35">
        <v>8</v>
      </c>
      <c r="C1965" s="35" t="s">
        <v>262</v>
      </c>
      <c r="D1965" s="35" t="s">
        <v>16</v>
      </c>
      <c r="E1965" s="35">
        <v>4.5</v>
      </c>
      <c r="F1965" s="35">
        <v>0.85</v>
      </c>
      <c r="G1965" s="35">
        <v>580681.43799999997</v>
      </c>
      <c r="I1965" s="35">
        <v>580681.43799999997</v>
      </c>
      <c r="J1965" s="35" t="s">
        <v>34</v>
      </c>
      <c r="K1965" s="35">
        <v>2.2999999999999998</v>
      </c>
      <c r="L1965" s="35">
        <v>-48.7</v>
      </c>
    </row>
    <row r="1966" spans="1:12" x14ac:dyDescent="0.2">
      <c r="A1966" s="35">
        <v>9</v>
      </c>
      <c r="B1966" s="35">
        <v>9</v>
      </c>
      <c r="C1966" s="35" t="s">
        <v>261</v>
      </c>
      <c r="D1966" s="35" t="s">
        <v>37</v>
      </c>
      <c r="E1966" s="35">
        <v>4.5</v>
      </c>
      <c r="F1966" s="35">
        <v>0.95</v>
      </c>
      <c r="G1966" s="35">
        <v>21.614000000000001</v>
      </c>
      <c r="I1966" s="35">
        <v>21.614000000000001</v>
      </c>
      <c r="J1966" s="35" t="s">
        <v>35</v>
      </c>
      <c r="K1966" s="35">
        <v>0</v>
      </c>
      <c r="L1966" s="35">
        <v>-100</v>
      </c>
    </row>
    <row r="1967" spans="1:12" x14ac:dyDescent="0.2">
      <c r="A1967" s="35">
        <v>10</v>
      </c>
      <c r="B1967" s="35">
        <v>10</v>
      </c>
      <c r="C1967" s="35" t="s">
        <v>260</v>
      </c>
      <c r="D1967" s="35" t="s">
        <v>37</v>
      </c>
      <c r="E1967" s="35">
        <v>4.5</v>
      </c>
      <c r="F1967" s="35">
        <v>0.84</v>
      </c>
      <c r="G1967" s="35">
        <v>562055.375</v>
      </c>
      <c r="I1967" s="35">
        <v>562055.375</v>
      </c>
      <c r="J1967" s="35" t="s">
        <v>34</v>
      </c>
      <c r="K1967" s="35">
        <v>2.2000000000000002</v>
      </c>
      <c r="L1967" s="35">
        <v>-50.4</v>
      </c>
    </row>
    <row r="1968" spans="1:12" x14ac:dyDescent="0.2">
      <c r="A1968" s="35">
        <v>11</v>
      </c>
      <c r="B1968" s="35">
        <v>11</v>
      </c>
      <c r="C1968" s="35" t="s">
        <v>259</v>
      </c>
      <c r="D1968" s="35" t="s">
        <v>37</v>
      </c>
      <c r="E1968" s="35">
        <v>4.5</v>
      </c>
      <c r="F1968" s="35">
        <v>0.85</v>
      </c>
      <c r="G1968" s="35">
        <v>553574.06299999997</v>
      </c>
      <c r="I1968" s="35">
        <v>553574.06299999997</v>
      </c>
      <c r="J1968" s="35" t="s">
        <v>34</v>
      </c>
      <c r="K1968" s="35">
        <v>2.2000000000000002</v>
      </c>
      <c r="L1968" s="35">
        <v>-51.1</v>
      </c>
    </row>
    <row r="1969" spans="1:12" x14ac:dyDescent="0.2">
      <c r="A1969" s="35">
        <v>12</v>
      </c>
      <c r="B1969" s="35">
        <v>12</v>
      </c>
      <c r="C1969" s="35" t="s">
        <v>258</v>
      </c>
      <c r="D1969" s="35" t="s">
        <v>37</v>
      </c>
      <c r="E1969" s="35">
        <v>4.5</v>
      </c>
      <c r="F1969" s="35">
        <v>0.85</v>
      </c>
      <c r="G1969" s="35">
        <v>572768.5</v>
      </c>
      <c r="I1969" s="35">
        <v>572768.5</v>
      </c>
      <c r="J1969" s="35" t="s">
        <v>34</v>
      </c>
      <c r="K1969" s="35">
        <v>2.2999999999999998</v>
      </c>
      <c r="L1969" s="35">
        <v>-49.4</v>
      </c>
    </row>
    <row r="1970" spans="1:12" x14ac:dyDescent="0.2">
      <c r="A1970" s="35">
        <v>13</v>
      </c>
      <c r="B1970" s="35">
        <v>13</v>
      </c>
      <c r="C1970" s="35" t="s">
        <v>257</v>
      </c>
      <c r="D1970" s="35" t="s">
        <v>37</v>
      </c>
      <c r="E1970" s="35">
        <v>4.5</v>
      </c>
      <c r="F1970" s="35">
        <v>0.85</v>
      </c>
      <c r="G1970" s="35">
        <v>569893.56299999997</v>
      </c>
      <c r="I1970" s="35">
        <v>569893.56299999997</v>
      </c>
      <c r="J1970" s="35" t="s">
        <v>34</v>
      </c>
      <c r="K1970" s="35">
        <v>2.2999999999999998</v>
      </c>
      <c r="L1970" s="35">
        <v>-49.7</v>
      </c>
    </row>
    <row r="1971" spans="1:12" x14ac:dyDescent="0.2">
      <c r="A1971" s="35">
        <v>14</v>
      </c>
      <c r="B1971" s="35">
        <v>14</v>
      </c>
      <c r="C1971" s="35" t="s">
        <v>256</v>
      </c>
      <c r="D1971" s="35" t="s">
        <v>37</v>
      </c>
      <c r="E1971" s="35">
        <v>4.5</v>
      </c>
      <c r="F1971" s="35">
        <v>0.84</v>
      </c>
      <c r="G1971" s="35">
        <v>555724.75</v>
      </c>
      <c r="I1971" s="35">
        <v>555724.75</v>
      </c>
      <c r="J1971" s="35" t="s">
        <v>34</v>
      </c>
      <c r="K1971" s="35">
        <v>2.2000000000000002</v>
      </c>
      <c r="L1971" s="35">
        <v>-50.9</v>
      </c>
    </row>
    <row r="1972" spans="1:12" x14ac:dyDescent="0.2">
      <c r="A1972" s="35">
        <v>15</v>
      </c>
      <c r="B1972" s="35">
        <v>15</v>
      </c>
      <c r="C1972" s="35" t="s">
        <v>255</v>
      </c>
      <c r="D1972" s="35" t="s">
        <v>37</v>
      </c>
      <c r="E1972" s="35">
        <v>4.5</v>
      </c>
      <c r="F1972" s="35">
        <v>0.88</v>
      </c>
      <c r="G1972" s="35">
        <v>66564.062999999995</v>
      </c>
      <c r="I1972" s="35">
        <v>66564.062999999995</v>
      </c>
      <c r="J1972" s="35" t="s">
        <v>34</v>
      </c>
      <c r="K1972" s="35">
        <v>0.3</v>
      </c>
      <c r="L1972" s="35">
        <v>-94.1</v>
      </c>
    </row>
    <row r="1973" spans="1:12" x14ac:dyDescent="0.2">
      <c r="A1973" s="35">
        <v>16</v>
      </c>
      <c r="B1973" s="35">
        <v>16</v>
      </c>
      <c r="C1973" s="35" t="s">
        <v>254</v>
      </c>
      <c r="D1973" s="35" t="s">
        <v>37</v>
      </c>
      <c r="E1973" s="35">
        <v>4.5</v>
      </c>
      <c r="F1973" s="35">
        <v>0.86</v>
      </c>
      <c r="G1973" s="35">
        <v>758525.68799999997</v>
      </c>
      <c r="I1973" s="35">
        <v>758525.68799999997</v>
      </c>
      <c r="J1973" s="35" t="s">
        <v>34</v>
      </c>
      <c r="K1973" s="35">
        <v>3</v>
      </c>
      <c r="L1973" s="35">
        <v>-33</v>
      </c>
    </row>
    <row r="1974" spans="1:12" x14ac:dyDescent="0.2">
      <c r="A1974" s="35">
        <v>17</v>
      </c>
      <c r="B1974" s="35">
        <v>17</v>
      </c>
      <c r="C1974" s="35" t="s">
        <v>253</v>
      </c>
      <c r="D1974" s="35" t="s">
        <v>37</v>
      </c>
      <c r="E1974" s="35">
        <v>4.5</v>
      </c>
      <c r="F1974" s="35">
        <v>0.86</v>
      </c>
      <c r="G1974" s="35">
        <v>762483.5</v>
      </c>
      <c r="I1974" s="35">
        <v>762483.5</v>
      </c>
      <c r="J1974" s="35" t="s">
        <v>34</v>
      </c>
      <c r="K1974" s="35">
        <v>3</v>
      </c>
      <c r="L1974" s="35">
        <v>-32.700000000000003</v>
      </c>
    </row>
    <row r="1975" spans="1:12" x14ac:dyDescent="0.2">
      <c r="A1975" s="35">
        <v>18</v>
      </c>
      <c r="B1975" s="35">
        <v>18</v>
      </c>
      <c r="C1975" s="35" t="s">
        <v>252</v>
      </c>
      <c r="D1975" s="35" t="s">
        <v>37</v>
      </c>
      <c r="E1975" s="35">
        <v>4.5</v>
      </c>
      <c r="F1975" s="35">
        <v>0.86</v>
      </c>
      <c r="G1975" s="35">
        <v>737586.68799999997</v>
      </c>
      <c r="I1975" s="35">
        <v>737586.68799999997</v>
      </c>
      <c r="J1975" s="35" t="s">
        <v>34</v>
      </c>
      <c r="K1975" s="35">
        <v>2.9</v>
      </c>
      <c r="L1975" s="35">
        <v>-34.9</v>
      </c>
    </row>
    <row r="1976" spans="1:12" x14ac:dyDescent="0.2">
      <c r="A1976" s="35">
        <v>19</v>
      </c>
      <c r="B1976" s="35">
        <v>19</v>
      </c>
      <c r="C1976" s="35" t="s">
        <v>251</v>
      </c>
      <c r="D1976" s="35" t="s">
        <v>37</v>
      </c>
      <c r="E1976" s="35">
        <v>4.5</v>
      </c>
      <c r="F1976" s="35">
        <v>0.86</v>
      </c>
      <c r="G1976" s="35">
        <v>719206.68799999997</v>
      </c>
      <c r="I1976" s="35">
        <v>719206.68799999997</v>
      </c>
      <c r="J1976" s="35" t="s">
        <v>34</v>
      </c>
      <c r="K1976" s="35">
        <v>2.9</v>
      </c>
      <c r="L1976" s="35">
        <v>-36.5</v>
      </c>
    </row>
    <row r="1977" spans="1:12" x14ac:dyDescent="0.2">
      <c r="A1977" s="35">
        <v>20</v>
      </c>
      <c r="B1977" s="35">
        <v>20</v>
      </c>
      <c r="C1977" s="35" t="s">
        <v>250</v>
      </c>
      <c r="D1977" s="35" t="s">
        <v>37</v>
      </c>
      <c r="E1977" s="35">
        <v>4.5</v>
      </c>
      <c r="F1977" s="35">
        <v>0.86</v>
      </c>
      <c r="G1977" s="35">
        <v>701208.75</v>
      </c>
      <c r="I1977" s="35">
        <v>701208.75</v>
      </c>
      <c r="J1977" s="35" t="s">
        <v>34</v>
      </c>
      <c r="K1977" s="35">
        <v>2.8</v>
      </c>
      <c r="L1977" s="35">
        <v>-38.1</v>
      </c>
    </row>
    <row r="1978" spans="1:12" x14ac:dyDescent="0.2">
      <c r="A1978" s="35">
        <v>21</v>
      </c>
      <c r="B1978" s="35">
        <v>21</v>
      </c>
      <c r="C1978" s="35" t="s">
        <v>249</v>
      </c>
      <c r="D1978" s="35" t="s">
        <v>37</v>
      </c>
      <c r="E1978" s="35">
        <v>4.5</v>
      </c>
      <c r="F1978" s="35">
        <v>0.85</v>
      </c>
      <c r="G1978" s="35">
        <v>705045.43799999997</v>
      </c>
      <c r="I1978" s="35">
        <v>705045.43799999997</v>
      </c>
      <c r="J1978" s="35" t="s">
        <v>34</v>
      </c>
      <c r="K1978" s="35">
        <v>2.8</v>
      </c>
      <c r="L1978" s="35">
        <v>-37.700000000000003</v>
      </c>
    </row>
    <row r="1979" spans="1:12" x14ac:dyDescent="0.2">
      <c r="A1979" s="35">
        <v>22</v>
      </c>
      <c r="B1979" s="35">
        <v>22</v>
      </c>
      <c r="C1979" s="35" t="s">
        <v>248</v>
      </c>
      <c r="D1979" s="35" t="s">
        <v>37</v>
      </c>
      <c r="E1979" s="35">
        <v>4.5</v>
      </c>
      <c r="F1979" s="35">
        <v>0.85</v>
      </c>
      <c r="G1979" s="35">
        <v>719137.56299999997</v>
      </c>
      <c r="I1979" s="35">
        <v>719137.56299999997</v>
      </c>
      <c r="J1979" s="35" t="s">
        <v>34</v>
      </c>
      <c r="K1979" s="35">
        <v>2.9</v>
      </c>
      <c r="L1979" s="35">
        <v>-36.5</v>
      </c>
    </row>
    <row r="1980" spans="1:12" x14ac:dyDescent="0.2">
      <c r="A1980" s="35">
        <v>23</v>
      </c>
      <c r="B1980" s="35">
        <v>23</v>
      </c>
      <c r="C1980" s="35" t="s">
        <v>247</v>
      </c>
      <c r="D1980" s="35" t="s">
        <v>37</v>
      </c>
      <c r="E1980" s="35">
        <v>4.5</v>
      </c>
      <c r="F1980" s="35">
        <v>0.84</v>
      </c>
      <c r="G1980" s="35">
        <v>746759.31299999997</v>
      </c>
      <c r="I1980" s="35">
        <v>746759.31299999997</v>
      </c>
      <c r="J1980" s="35" t="s">
        <v>34</v>
      </c>
      <c r="K1980" s="35">
        <v>3</v>
      </c>
      <c r="L1980" s="35">
        <v>-34</v>
      </c>
    </row>
    <row r="1981" spans="1:12" x14ac:dyDescent="0.2">
      <c r="A1981" s="35">
        <v>24</v>
      </c>
      <c r="B1981" s="35">
        <v>24</v>
      </c>
      <c r="C1981" s="35" t="s">
        <v>246</v>
      </c>
      <c r="D1981" s="35" t="s">
        <v>37</v>
      </c>
      <c r="E1981" s="35">
        <v>4.5</v>
      </c>
      <c r="F1981" s="35">
        <v>0.84</v>
      </c>
      <c r="G1981" s="35">
        <v>698266.43799999997</v>
      </c>
      <c r="I1981" s="35">
        <v>698266.43799999997</v>
      </c>
      <c r="J1981" s="35" t="s">
        <v>34</v>
      </c>
      <c r="K1981" s="35">
        <v>2.8</v>
      </c>
      <c r="L1981" s="35">
        <v>-38.299999999999997</v>
      </c>
    </row>
    <row r="1982" spans="1:12" x14ac:dyDescent="0.2">
      <c r="A1982" s="35">
        <v>25</v>
      </c>
      <c r="B1982" s="35">
        <v>25</v>
      </c>
      <c r="C1982" s="35" t="s">
        <v>245</v>
      </c>
      <c r="D1982" s="35" t="s">
        <v>37</v>
      </c>
      <c r="E1982" s="35">
        <v>4.5</v>
      </c>
      <c r="F1982" s="35">
        <v>0.84</v>
      </c>
      <c r="G1982" s="35">
        <v>700846</v>
      </c>
      <c r="I1982" s="35">
        <v>700846</v>
      </c>
      <c r="J1982" s="35" t="s">
        <v>34</v>
      </c>
      <c r="K1982" s="35">
        <v>2.8</v>
      </c>
      <c r="L1982" s="35">
        <v>-38.1</v>
      </c>
    </row>
    <row r="1983" spans="1:12" x14ac:dyDescent="0.2">
      <c r="A1983" s="35">
        <v>26</v>
      </c>
      <c r="B1983" s="35">
        <v>26</v>
      </c>
      <c r="C1983" s="35" t="s">
        <v>244</v>
      </c>
      <c r="D1983" s="35" t="s">
        <v>37</v>
      </c>
      <c r="E1983" s="35">
        <v>4.5</v>
      </c>
      <c r="F1983" s="35">
        <v>0.84</v>
      </c>
      <c r="G1983" s="35">
        <v>717611.56299999997</v>
      </c>
      <c r="I1983" s="35">
        <v>717611.56299999997</v>
      </c>
      <c r="J1983" s="35" t="s">
        <v>34</v>
      </c>
      <c r="K1983" s="35">
        <v>2.9</v>
      </c>
      <c r="L1983" s="35">
        <v>-36.6</v>
      </c>
    </row>
    <row r="1984" spans="1:12" x14ac:dyDescent="0.2">
      <c r="A1984" s="35">
        <v>27</v>
      </c>
      <c r="B1984" s="35">
        <v>27</v>
      </c>
      <c r="C1984" s="35" t="s">
        <v>243</v>
      </c>
      <c r="D1984" s="35" t="s">
        <v>37</v>
      </c>
      <c r="E1984" s="35">
        <v>4.5</v>
      </c>
      <c r="F1984" s="35">
        <v>0.84</v>
      </c>
      <c r="G1984" s="35">
        <v>687602.06299999997</v>
      </c>
      <c r="I1984" s="35">
        <v>687602.06299999997</v>
      </c>
      <c r="J1984" s="35" t="s">
        <v>34</v>
      </c>
      <c r="K1984" s="35">
        <v>2.7</v>
      </c>
      <c r="L1984" s="35">
        <v>-39.299999999999997</v>
      </c>
    </row>
    <row r="1985" spans="1:12" x14ac:dyDescent="0.2">
      <c r="A1985" s="35">
        <v>28</v>
      </c>
      <c r="B1985" s="35">
        <v>28</v>
      </c>
      <c r="C1985" s="35" t="s">
        <v>242</v>
      </c>
      <c r="D1985" s="35" t="s">
        <v>37</v>
      </c>
      <c r="E1985" s="35">
        <v>4.5</v>
      </c>
      <c r="F1985" s="35">
        <v>0.82</v>
      </c>
      <c r="G1985" s="35">
        <v>439017.18800000002</v>
      </c>
      <c r="I1985" s="35">
        <v>439017.18800000002</v>
      </c>
      <c r="J1985" s="35" t="s">
        <v>34</v>
      </c>
      <c r="K1985" s="35">
        <v>1.7</v>
      </c>
      <c r="L1985" s="35">
        <v>-61.2</v>
      </c>
    </row>
    <row r="1986" spans="1:12" x14ac:dyDescent="0.2">
      <c r="A1986" s="35">
        <v>29</v>
      </c>
      <c r="B1986" s="35">
        <v>29</v>
      </c>
      <c r="C1986" s="35" t="s">
        <v>241</v>
      </c>
      <c r="D1986" s="35" t="s">
        <v>37</v>
      </c>
      <c r="E1986" s="35">
        <v>4.5</v>
      </c>
      <c r="F1986" s="35">
        <v>0.83</v>
      </c>
      <c r="G1986" s="35">
        <v>477908.84399999998</v>
      </c>
      <c r="I1986" s="35">
        <v>477908.84399999998</v>
      </c>
      <c r="J1986" s="35" t="s">
        <v>34</v>
      </c>
      <c r="K1986" s="35">
        <v>1.9</v>
      </c>
      <c r="L1986" s="35">
        <v>-57.8</v>
      </c>
    </row>
    <row r="1987" spans="1:12" x14ac:dyDescent="0.2">
      <c r="A1987" s="35">
        <v>30</v>
      </c>
      <c r="B1987" s="35">
        <v>30</v>
      </c>
      <c r="C1987" s="35" t="s">
        <v>240</v>
      </c>
      <c r="D1987" s="35" t="s">
        <v>37</v>
      </c>
      <c r="E1987" s="35">
        <v>4.5</v>
      </c>
      <c r="F1987" s="35">
        <v>0.83</v>
      </c>
      <c r="G1987" s="35">
        <v>491020.25</v>
      </c>
      <c r="I1987" s="35">
        <v>491020.25</v>
      </c>
      <c r="J1987" s="35" t="s">
        <v>34</v>
      </c>
      <c r="K1987" s="35">
        <v>2</v>
      </c>
      <c r="L1987" s="35">
        <v>-56.6</v>
      </c>
    </row>
    <row r="1988" spans="1:12" x14ac:dyDescent="0.2">
      <c r="A1988" s="35">
        <v>31</v>
      </c>
      <c r="B1988" s="35">
        <v>31</v>
      </c>
      <c r="C1988" s="35" t="s">
        <v>239</v>
      </c>
      <c r="D1988" s="35" t="s">
        <v>37</v>
      </c>
      <c r="E1988" s="35">
        <v>4.5</v>
      </c>
      <c r="F1988" s="35">
        <v>0.82</v>
      </c>
      <c r="G1988" s="35">
        <v>471907.34399999998</v>
      </c>
      <c r="I1988" s="35">
        <v>471907.34399999998</v>
      </c>
      <c r="J1988" s="35" t="s">
        <v>34</v>
      </c>
      <c r="K1988" s="35">
        <v>1.9</v>
      </c>
      <c r="L1988" s="35">
        <v>-58.3</v>
      </c>
    </row>
    <row r="1989" spans="1:12" x14ac:dyDescent="0.2">
      <c r="A1989" s="35">
        <v>32</v>
      </c>
      <c r="B1989" s="35">
        <v>32</v>
      </c>
      <c r="C1989" s="35" t="s">
        <v>238</v>
      </c>
      <c r="D1989" s="35" t="s">
        <v>37</v>
      </c>
      <c r="E1989" s="35">
        <v>4.5</v>
      </c>
      <c r="F1989" s="35">
        <v>0.83</v>
      </c>
      <c r="G1989" s="35">
        <v>486631.25</v>
      </c>
      <c r="I1989" s="35">
        <v>486631.25</v>
      </c>
      <c r="J1989" s="35" t="s">
        <v>34</v>
      </c>
      <c r="K1989" s="35">
        <v>1.9</v>
      </c>
      <c r="L1989" s="35">
        <v>-57</v>
      </c>
    </row>
    <row r="1990" spans="1:12" x14ac:dyDescent="0.2">
      <c r="A1990" s="35">
        <v>33</v>
      </c>
      <c r="B1990" s="35">
        <v>33</v>
      </c>
      <c r="C1990" s="35" t="s">
        <v>237</v>
      </c>
      <c r="D1990" s="35" t="s">
        <v>37</v>
      </c>
      <c r="E1990" s="35">
        <v>4.5</v>
      </c>
      <c r="F1990" s="35">
        <v>0.86</v>
      </c>
      <c r="G1990" s="35">
        <v>1301265.5</v>
      </c>
      <c r="I1990" s="35">
        <v>1301265.5</v>
      </c>
      <c r="J1990" s="35" t="s">
        <v>38</v>
      </c>
      <c r="K1990" s="35">
        <v>5.2</v>
      </c>
      <c r="L1990" s="35">
        <v>14.9</v>
      </c>
    </row>
    <row r="1991" spans="1:12" x14ac:dyDescent="0.2">
      <c r="A1991" s="35">
        <v>34</v>
      </c>
      <c r="B1991" s="35">
        <v>34</v>
      </c>
      <c r="C1991" s="35" t="s">
        <v>236</v>
      </c>
      <c r="D1991" s="35" t="s">
        <v>37</v>
      </c>
      <c r="E1991" s="35">
        <v>4.5</v>
      </c>
      <c r="F1991" s="35">
        <v>0.91</v>
      </c>
      <c r="G1991" s="35">
        <v>27.012</v>
      </c>
      <c r="I1991" s="35">
        <v>27.012</v>
      </c>
      <c r="J1991" s="35" t="s">
        <v>38</v>
      </c>
      <c r="K1991" s="35">
        <v>0</v>
      </c>
      <c r="L1991" s="35">
        <v>-100</v>
      </c>
    </row>
    <row r="1992" spans="1:12" x14ac:dyDescent="0.2">
      <c r="A1992" s="35">
        <v>35</v>
      </c>
      <c r="B1992" s="35">
        <v>35</v>
      </c>
      <c r="C1992" s="35" t="s">
        <v>235</v>
      </c>
      <c r="D1992" s="35" t="s">
        <v>37</v>
      </c>
      <c r="E1992" s="35">
        <v>4.5</v>
      </c>
      <c r="F1992" s="35">
        <v>0.86</v>
      </c>
      <c r="G1992" s="35">
        <v>827483.93799999997</v>
      </c>
      <c r="I1992" s="35">
        <v>827483.93799999997</v>
      </c>
      <c r="J1992" s="35" t="s">
        <v>34</v>
      </c>
      <c r="K1992" s="35">
        <v>3.3</v>
      </c>
      <c r="L1992" s="35">
        <v>-26.9</v>
      </c>
    </row>
    <row r="1993" spans="1:12" x14ac:dyDescent="0.2">
      <c r="A1993" s="35">
        <v>36</v>
      </c>
      <c r="B1993" s="35">
        <v>36</v>
      </c>
      <c r="C1993" s="35" t="s">
        <v>234</v>
      </c>
      <c r="D1993" s="35" t="s">
        <v>37</v>
      </c>
      <c r="E1993" s="35">
        <v>4.5</v>
      </c>
      <c r="F1993" s="35">
        <v>0.86</v>
      </c>
      <c r="G1993" s="35">
        <v>849185.5</v>
      </c>
      <c r="I1993" s="35">
        <v>849185.5</v>
      </c>
      <c r="J1993" s="35" t="s">
        <v>34</v>
      </c>
      <c r="K1993" s="35">
        <v>3.4</v>
      </c>
      <c r="L1993" s="35">
        <v>-25</v>
      </c>
    </row>
    <row r="1994" spans="1:12" x14ac:dyDescent="0.2">
      <c r="A1994" s="35">
        <v>37</v>
      </c>
      <c r="B1994" s="35">
        <v>37</v>
      </c>
      <c r="C1994" s="35" t="s">
        <v>233</v>
      </c>
      <c r="D1994" s="35" t="s">
        <v>37</v>
      </c>
      <c r="E1994" s="35">
        <v>4.5</v>
      </c>
      <c r="F1994" s="35">
        <v>0.86</v>
      </c>
      <c r="G1994" s="35">
        <v>861486.25</v>
      </c>
      <c r="I1994" s="35">
        <v>861486.25</v>
      </c>
      <c r="J1994" s="35" t="s">
        <v>34</v>
      </c>
      <c r="K1994" s="35">
        <v>3.4</v>
      </c>
      <c r="L1994" s="35">
        <v>-23.9</v>
      </c>
    </row>
    <row r="1995" spans="1:12" x14ac:dyDescent="0.2">
      <c r="A1995" s="35">
        <v>38</v>
      </c>
      <c r="B1995" s="35">
        <v>38</v>
      </c>
      <c r="C1995" s="35" t="s">
        <v>232</v>
      </c>
      <c r="D1995" s="35" t="s">
        <v>37</v>
      </c>
      <c r="E1995" s="35">
        <v>4.5</v>
      </c>
      <c r="F1995" s="35">
        <v>0.85</v>
      </c>
      <c r="G1995" s="35">
        <v>859597.875</v>
      </c>
      <c r="I1995" s="35">
        <v>859597.875</v>
      </c>
      <c r="J1995" s="35" t="s">
        <v>34</v>
      </c>
      <c r="K1995" s="35">
        <v>3.4</v>
      </c>
      <c r="L1995" s="35">
        <v>-24.1</v>
      </c>
    </row>
    <row r="1996" spans="1:12" x14ac:dyDescent="0.2">
      <c r="A1996" s="35">
        <v>39</v>
      </c>
      <c r="B1996" s="35">
        <v>39</v>
      </c>
      <c r="C1996" s="35" t="s">
        <v>231</v>
      </c>
      <c r="D1996" s="35" t="s">
        <v>37</v>
      </c>
      <c r="E1996" s="35">
        <v>4.5</v>
      </c>
      <c r="F1996" s="35">
        <v>0.86</v>
      </c>
      <c r="G1996" s="35">
        <v>856583.43799999997</v>
      </c>
      <c r="I1996" s="35">
        <v>856583.43799999997</v>
      </c>
      <c r="J1996" s="35" t="s">
        <v>34</v>
      </c>
      <c r="K1996" s="35">
        <v>3.4</v>
      </c>
      <c r="L1996" s="35">
        <v>-24.3</v>
      </c>
    </row>
    <row r="1997" spans="1:12" x14ac:dyDescent="0.2">
      <c r="A1997" s="35">
        <v>40</v>
      </c>
      <c r="B1997" s="35">
        <v>40</v>
      </c>
      <c r="C1997" s="35" t="s">
        <v>230</v>
      </c>
      <c r="D1997" s="35" t="s">
        <v>37</v>
      </c>
      <c r="E1997" s="35">
        <v>4.5</v>
      </c>
      <c r="F1997" s="35">
        <v>0.86</v>
      </c>
      <c r="G1997" s="35">
        <v>873860.56299999997</v>
      </c>
      <c r="I1997" s="35">
        <v>873860.56299999997</v>
      </c>
      <c r="J1997" s="35" t="s">
        <v>34</v>
      </c>
      <c r="K1997" s="35">
        <v>3.5</v>
      </c>
      <c r="L1997" s="35">
        <v>-22.8</v>
      </c>
    </row>
    <row r="1998" spans="1:12" x14ac:dyDescent="0.2">
      <c r="A1998" s="35">
        <v>41</v>
      </c>
      <c r="B1998" s="35">
        <v>41</v>
      </c>
      <c r="C1998" s="35" t="s">
        <v>229</v>
      </c>
      <c r="D1998" s="35" t="s">
        <v>37</v>
      </c>
      <c r="E1998" s="35">
        <v>4.5</v>
      </c>
      <c r="F1998" s="35">
        <v>0.84</v>
      </c>
      <c r="G1998" s="35">
        <v>769351.375</v>
      </c>
      <c r="I1998" s="35">
        <v>769351.375</v>
      </c>
      <c r="J1998" s="35" t="s">
        <v>34</v>
      </c>
      <c r="K1998" s="35">
        <v>3.1</v>
      </c>
      <c r="L1998" s="35">
        <v>-32.1</v>
      </c>
    </row>
    <row r="1999" spans="1:12" x14ac:dyDescent="0.2">
      <c r="A1999" s="35">
        <v>42</v>
      </c>
      <c r="B1999" s="35">
        <v>42</v>
      </c>
      <c r="C1999" s="35" t="s">
        <v>228</v>
      </c>
      <c r="D1999" s="35" t="s">
        <v>37</v>
      </c>
      <c r="E1999" s="35">
        <v>4.5</v>
      </c>
      <c r="F1999" s="35">
        <v>0.84</v>
      </c>
      <c r="G1999" s="35">
        <v>773394.875</v>
      </c>
      <c r="I1999" s="35">
        <v>773394.875</v>
      </c>
      <c r="J1999" s="35" t="s">
        <v>34</v>
      </c>
      <c r="K1999" s="35">
        <v>3.1</v>
      </c>
      <c r="L1999" s="35">
        <v>-31.7</v>
      </c>
    </row>
    <row r="2000" spans="1:12" x14ac:dyDescent="0.2">
      <c r="A2000" s="35">
        <v>43</v>
      </c>
      <c r="B2000" s="35">
        <v>43</v>
      </c>
      <c r="C2000" s="35" t="s">
        <v>227</v>
      </c>
      <c r="D2000" s="35" t="s">
        <v>37</v>
      </c>
      <c r="E2000" s="35">
        <v>4.5</v>
      </c>
      <c r="F2000" s="35">
        <v>0.84</v>
      </c>
      <c r="G2000" s="35">
        <v>752210.56299999997</v>
      </c>
      <c r="I2000" s="35">
        <v>752210.56299999997</v>
      </c>
      <c r="J2000" s="35" t="s">
        <v>34</v>
      </c>
      <c r="K2000" s="35">
        <v>3</v>
      </c>
      <c r="L2000" s="35">
        <v>-33.6</v>
      </c>
    </row>
    <row r="2001" spans="1:12" x14ac:dyDescent="0.2">
      <c r="A2001" s="35">
        <v>44</v>
      </c>
      <c r="B2001" s="35">
        <v>44</v>
      </c>
      <c r="C2001" s="35" t="s">
        <v>226</v>
      </c>
      <c r="D2001" s="35" t="s">
        <v>37</v>
      </c>
      <c r="E2001" s="35">
        <v>4.5</v>
      </c>
      <c r="F2001" s="35">
        <v>0.84</v>
      </c>
      <c r="G2001" s="35">
        <v>748918.68799999997</v>
      </c>
      <c r="I2001" s="35">
        <v>748918.68799999997</v>
      </c>
      <c r="J2001" s="35" t="s">
        <v>34</v>
      </c>
      <c r="K2001" s="35">
        <v>3</v>
      </c>
      <c r="L2001" s="35">
        <v>-33.9</v>
      </c>
    </row>
    <row r="2002" spans="1:12" x14ac:dyDescent="0.2">
      <c r="A2002" s="35">
        <v>45</v>
      </c>
      <c r="B2002" s="35">
        <v>45</v>
      </c>
      <c r="C2002" s="35" t="s">
        <v>225</v>
      </c>
      <c r="D2002" s="35" t="s">
        <v>37</v>
      </c>
      <c r="E2002" s="35">
        <v>4.5</v>
      </c>
      <c r="F2002" s="35">
        <v>0.84</v>
      </c>
      <c r="G2002" s="35">
        <v>771933.31299999997</v>
      </c>
      <c r="I2002" s="35">
        <v>771933.31299999997</v>
      </c>
      <c r="J2002" s="35" t="s">
        <v>34</v>
      </c>
      <c r="K2002" s="35">
        <v>3.1</v>
      </c>
      <c r="L2002" s="35">
        <v>-31.8</v>
      </c>
    </row>
    <row r="2003" spans="1:12" x14ac:dyDescent="0.2">
      <c r="A2003" s="35">
        <v>46</v>
      </c>
      <c r="B2003" s="35">
        <v>46</v>
      </c>
      <c r="C2003" s="35" t="s">
        <v>224</v>
      </c>
      <c r="D2003" s="35" t="s">
        <v>37</v>
      </c>
      <c r="E2003" s="35">
        <v>4.5</v>
      </c>
      <c r="F2003" s="35">
        <v>0.84</v>
      </c>
      <c r="G2003" s="35">
        <v>778367</v>
      </c>
      <c r="I2003" s="35">
        <v>778367</v>
      </c>
      <c r="J2003" s="35" t="s">
        <v>34</v>
      </c>
      <c r="K2003" s="35">
        <v>3.1</v>
      </c>
      <c r="L2003" s="35">
        <v>-31.3</v>
      </c>
    </row>
    <row r="2004" spans="1:12" x14ac:dyDescent="0.2">
      <c r="A2004" s="35">
        <v>47</v>
      </c>
      <c r="B2004" s="35">
        <v>47</v>
      </c>
      <c r="C2004" s="35" t="s">
        <v>223</v>
      </c>
      <c r="D2004" s="35" t="s">
        <v>37</v>
      </c>
      <c r="E2004" s="35">
        <v>4.5</v>
      </c>
      <c r="F2004" s="35">
        <v>0.84</v>
      </c>
      <c r="G2004" s="35">
        <v>947160.43799999997</v>
      </c>
      <c r="I2004" s="35">
        <v>947160.43799999997</v>
      </c>
      <c r="J2004" s="35" t="s">
        <v>34</v>
      </c>
      <c r="K2004" s="35">
        <v>3.8</v>
      </c>
      <c r="L2004" s="35">
        <v>-16.3</v>
      </c>
    </row>
    <row r="2005" spans="1:12" x14ac:dyDescent="0.2">
      <c r="A2005" s="35">
        <v>48</v>
      </c>
      <c r="B2005" s="35">
        <v>48</v>
      </c>
      <c r="C2005" s="35" t="s">
        <v>222</v>
      </c>
      <c r="D2005" s="35" t="s">
        <v>37</v>
      </c>
      <c r="E2005" s="35">
        <v>4.5</v>
      </c>
      <c r="F2005" s="35">
        <v>0.85</v>
      </c>
      <c r="G2005" s="35">
        <v>974349.31299999997</v>
      </c>
      <c r="I2005" s="35">
        <v>974349.31299999997</v>
      </c>
      <c r="J2005" s="35" t="s">
        <v>34</v>
      </c>
      <c r="K2005" s="35">
        <v>3.9</v>
      </c>
      <c r="L2005" s="35">
        <v>-13.9</v>
      </c>
    </row>
    <row r="2006" spans="1:12" x14ac:dyDescent="0.2">
      <c r="A2006" s="35">
        <v>49</v>
      </c>
      <c r="B2006" s="35">
        <v>49</v>
      </c>
      <c r="C2006" s="35" t="s">
        <v>221</v>
      </c>
      <c r="D2006" s="35" t="s">
        <v>37</v>
      </c>
      <c r="E2006" s="35">
        <v>4.5</v>
      </c>
      <c r="F2006" s="35">
        <v>0.85</v>
      </c>
      <c r="G2006" s="35">
        <v>1010795.75</v>
      </c>
      <c r="I2006" s="35">
        <v>1010795.75</v>
      </c>
      <c r="J2006" s="35" t="s">
        <v>34</v>
      </c>
      <c r="K2006" s="35">
        <v>4</v>
      </c>
      <c r="L2006" s="35">
        <v>-10.7</v>
      </c>
    </row>
    <row r="2007" spans="1:12" x14ac:dyDescent="0.2">
      <c r="A2007" s="35">
        <v>50</v>
      </c>
      <c r="B2007" s="35">
        <v>50</v>
      </c>
      <c r="C2007" s="35" t="s">
        <v>220</v>
      </c>
      <c r="D2007" s="35" t="s">
        <v>37</v>
      </c>
      <c r="E2007" s="35">
        <v>4.5</v>
      </c>
      <c r="F2007" s="35">
        <v>0.85</v>
      </c>
      <c r="G2007" s="35">
        <v>940802.31299999997</v>
      </c>
      <c r="I2007" s="35">
        <v>940802.31299999997</v>
      </c>
      <c r="J2007" s="35" t="s">
        <v>34</v>
      </c>
      <c r="K2007" s="35">
        <v>3.7</v>
      </c>
      <c r="L2007" s="35">
        <v>-16.899999999999999</v>
      </c>
    </row>
    <row r="2008" spans="1:12" x14ac:dyDescent="0.2">
      <c r="A2008" s="35">
        <v>51</v>
      </c>
      <c r="B2008" s="35">
        <v>51</v>
      </c>
      <c r="C2008" s="35" t="s">
        <v>219</v>
      </c>
      <c r="D2008" s="35" t="s">
        <v>37</v>
      </c>
      <c r="E2008" s="35">
        <v>4.5</v>
      </c>
      <c r="F2008" s="35">
        <v>0.86</v>
      </c>
      <c r="G2008" s="35">
        <v>1008517.313</v>
      </c>
      <c r="I2008" s="35">
        <v>1008517.313</v>
      </c>
      <c r="J2008" s="35" t="s">
        <v>34</v>
      </c>
      <c r="K2008" s="35">
        <v>4</v>
      </c>
      <c r="L2008" s="35">
        <v>-10.9</v>
      </c>
    </row>
    <row r="2009" spans="1:12" x14ac:dyDescent="0.2">
      <c r="A2009" s="35">
        <v>52</v>
      </c>
      <c r="B2009" s="35">
        <v>52</v>
      </c>
      <c r="C2009" s="35" t="s">
        <v>218</v>
      </c>
      <c r="D2009" s="35" t="s">
        <v>37</v>
      </c>
      <c r="E2009" s="35">
        <v>4.5</v>
      </c>
      <c r="F2009" s="35">
        <v>0.86</v>
      </c>
      <c r="G2009" s="35">
        <v>1010893.25</v>
      </c>
      <c r="I2009" s="35">
        <v>1010893.25</v>
      </c>
      <c r="J2009" s="35" t="s">
        <v>34</v>
      </c>
      <c r="K2009" s="35">
        <v>4</v>
      </c>
      <c r="L2009" s="35">
        <v>-10.7</v>
      </c>
    </row>
    <row r="2010" spans="1:12" x14ac:dyDescent="0.2">
      <c r="A2010" s="35">
        <v>53</v>
      </c>
      <c r="B2010" s="35">
        <v>53</v>
      </c>
      <c r="C2010" s="35" t="s">
        <v>217</v>
      </c>
      <c r="D2010" s="35" t="s">
        <v>37</v>
      </c>
      <c r="E2010" s="35">
        <v>4.5</v>
      </c>
      <c r="F2010" s="35">
        <v>0.86</v>
      </c>
      <c r="G2010" s="35">
        <v>960950.5</v>
      </c>
      <c r="I2010" s="35">
        <v>960950.5</v>
      </c>
      <c r="J2010" s="35" t="s">
        <v>34</v>
      </c>
      <c r="K2010" s="35">
        <v>3.8</v>
      </c>
      <c r="L2010" s="35">
        <v>-15.1</v>
      </c>
    </row>
    <row r="2011" spans="1:12" x14ac:dyDescent="0.2">
      <c r="A2011" s="35">
        <v>54</v>
      </c>
      <c r="B2011" s="35">
        <v>54</v>
      </c>
      <c r="C2011" s="35" t="s">
        <v>216</v>
      </c>
      <c r="D2011" s="35" t="s">
        <v>37</v>
      </c>
      <c r="E2011" s="35">
        <v>4.5</v>
      </c>
      <c r="F2011" s="35">
        <v>0.85</v>
      </c>
      <c r="G2011" s="35">
        <v>941843</v>
      </c>
      <c r="I2011" s="35">
        <v>941843</v>
      </c>
      <c r="J2011" s="35" t="s">
        <v>34</v>
      </c>
      <c r="K2011" s="35">
        <v>3.7</v>
      </c>
      <c r="L2011" s="35">
        <v>-16.8</v>
      </c>
    </row>
    <row r="2012" spans="1:12" x14ac:dyDescent="0.2">
      <c r="A2012" s="35">
        <v>55</v>
      </c>
      <c r="B2012" s="35">
        <v>55</v>
      </c>
      <c r="C2012" s="35" t="s">
        <v>215</v>
      </c>
      <c r="D2012" s="35" t="s">
        <v>37</v>
      </c>
      <c r="E2012" s="35">
        <v>4.5</v>
      </c>
      <c r="F2012" s="35">
        <v>0.86</v>
      </c>
      <c r="G2012" s="35">
        <v>910144</v>
      </c>
      <c r="I2012" s="35">
        <v>910144</v>
      </c>
      <c r="J2012" s="35" t="s">
        <v>34</v>
      </c>
      <c r="K2012" s="35">
        <v>3.6</v>
      </c>
      <c r="L2012" s="35">
        <v>-19.600000000000001</v>
      </c>
    </row>
    <row r="2013" spans="1:12" x14ac:dyDescent="0.2">
      <c r="A2013" s="35">
        <v>56</v>
      </c>
      <c r="B2013" s="35">
        <v>56</v>
      </c>
      <c r="C2013" s="35" t="s">
        <v>214</v>
      </c>
      <c r="D2013" s="35" t="s">
        <v>37</v>
      </c>
      <c r="E2013" s="35">
        <v>4.5</v>
      </c>
      <c r="F2013" s="35">
        <v>0.86</v>
      </c>
      <c r="G2013" s="35">
        <v>961343.93799999997</v>
      </c>
      <c r="I2013" s="35">
        <v>961343.93799999997</v>
      </c>
      <c r="J2013" s="35" t="s">
        <v>34</v>
      </c>
      <c r="K2013" s="35">
        <v>3.8</v>
      </c>
      <c r="L2013" s="35">
        <v>-15.1</v>
      </c>
    </row>
    <row r="2014" spans="1:12" x14ac:dyDescent="0.2">
      <c r="A2014" s="35">
        <v>57</v>
      </c>
      <c r="B2014" s="35">
        <v>57</v>
      </c>
      <c r="C2014" s="35" t="s">
        <v>213</v>
      </c>
      <c r="D2014" s="35" t="s">
        <v>37</v>
      </c>
      <c r="E2014" s="35">
        <v>4.5</v>
      </c>
      <c r="F2014" s="35">
        <v>0.86</v>
      </c>
      <c r="G2014" s="35">
        <v>958824.5</v>
      </c>
      <c r="I2014" s="35">
        <v>958824.5</v>
      </c>
      <c r="J2014" s="35" t="s">
        <v>34</v>
      </c>
      <c r="K2014" s="35">
        <v>3.8</v>
      </c>
      <c r="L2014" s="35">
        <v>-15.3</v>
      </c>
    </row>
    <row r="2015" spans="1:12" x14ac:dyDescent="0.2">
      <c r="A2015" s="35">
        <v>58</v>
      </c>
      <c r="B2015" s="35">
        <v>58</v>
      </c>
      <c r="C2015" s="35" t="s">
        <v>212</v>
      </c>
      <c r="D2015" s="35" t="s">
        <v>37</v>
      </c>
      <c r="E2015" s="35">
        <v>4.5</v>
      </c>
      <c r="F2015" s="35">
        <v>0.86</v>
      </c>
      <c r="G2015" s="35">
        <v>923927.81299999997</v>
      </c>
      <c r="I2015" s="35">
        <v>923927.81299999997</v>
      </c>
      <c r="J2015" s="35" t="s">
        <v>34</v>
      </c>
      <c r="K2015" s="35">
        <v>3.7</v>
      </c>
      <c r="L2015" s="35">
        <v>-18.399999999999999</v>
      </c>
    </row>
    <row r="2016" spans="1:12" x14ac:dyDescent="0.2">
      <c r="A2016" s="35">
        <v>59</v>
      </c>
      <c r="B2016" s="35">
        <v>59</v>
      </c>
      <c r="C2016" s="35" t="s">
        <v>211</v>
      </c>
      <c r="D2016" s="35" t="s">
        <v>37</v>
      </c>
      <c r="E2016" s="35">
        <v>4.5</v>
      </c>
      <c r="F2016" s="35">
        <v>0.87</v>
      </c>
      <c r="G2016" s="35">
        <v>74.83</v>
      </c>
      <c r="I2016" s="35">
        <v>74.83</v>
      </c>
      <c r="J2016" s="35" t="s">
        <v>35</v>
      </c>
      <c r="K2016" s="35">
        <v>0</v>
      </c>
      <c r="L2016" s="35">
        <v>-100</v>
      </c>
    </row>
    <row r="2017" spans="1:12" x14ac:dyDescent="0.2">
      <c r="A2017" s="35">
        <v>60</v>
      </c>
      <c r="B2017" s="35">
        <v>60</v>
      </c>
      <c r="C2017" s="35" t="s">
        <v>210</v>
      </c>
      <c r="D2017" s="35" t="s">
        <v>37</v>
      </c>
      <c r="E2017" s="35">
        <v>4.5</v>
      </c>
      <c r="F2017" s="35">
        <v>0.84</v>
      </c>
      <c r="G2017" s="35">
        <v>967036.31299999997</v>
      </c>
      <c r="I2017" s="35">
        <v>967036.31299999997</v>
      </c>
      <c r="J2017" s="35" t="s">
        <v>34</v>
      </c>
      <c r="K2017" s="35">
        <v>3.8</v>
      </c>
      <c r="L2017" s="35">
        <v>-14.6</v>
      </c>
    </row>
    <row r="2018" spans="1:12" x14ac:dyDescent="0.2">
      <c r="A2018" s="35">
        <v>61</v>
      </c>
      <c r="B2018" s="35">
        <v>61</v>
      </c>
      <c r="C2018" s="35" t="s">
        <v>209</v>
      </c>
      <c r="D2018" s="35" t="s">
        <v>37</v>
      </c>
      <c r="E2018" s="35">
        <v>4.5</v>
      </c>
      <c r="F2018" s="35">
        <v>0.84</v>
      </c>
      <c r="G2018" s="35">
        <v>936756</v>
      </c>
      <c r="I2018" s="35">
        <v>936756</v>
      </c>
      <c r="J2018" s="35" t="s">
        <v>34</v>
      </c>
      <c r="K2018" s="35">
        <v>3.7</v>
      </c>
      <c r="L2018" s="35">
        <v>-17.3</v>
      </c>
    </row>
    <row r="2019" spans="1:12" x14ac:dyDescent="0.2">
      <c r="A2019" s="35">
        <v>62</v>
      </c>
      <c r="B2019" s="35">
        <v>62</v>
      </c>
      <c r="C2019" s="35" t="s">
        <v>208</v>
      </c>
      <c r="D2019" s="35" t="s">
        <v>37</v>
      </c>
      <c r="E2019" s="35">
        <v>4.5</v>
      </c>
      <c r="F2019" s="35">
        <v>0.84</v>
      </c>
      <c r="G2019" s="35">
        <v>932201.375</v>
      </c>
      <c r="I2019" s="35">
        <v>932201.375</v>
      </c>
      <c r="J2019" s="35" t="s">
        <v>34</v>
      </c>
      <c r="K2019" s="35">
        <v>3.7</v>
      </c>
      <c r="L2019" s="35">
        <v>-17.7</v>
      </c>
    </row>
    <row r="2020" spans="1:12" x14ac:dyDescent="0.2">
      <c r="A2020" s="35">
        <v>63</v>
      </c>
      <c r="B2020" s="35">
        <v>63</v>
      </c>
      <c r="C2020" s="35" t="s">
        <v>207</v>
      </c>
      <c r="D2020" s="35" t="s">
        <v>37</v>
      </c>
      <c r="E2020" s="35">
        <v>4.5</v>
      </c>
      <c r="F2020" s="35">
        <v>0.84</v>
      </c>
      <c r="G2020" s="35">
        <v>940568.31299999997</v>
      </c>
      <c r="I2020" s="35">
        <v>940568.31299999997</v>
      </c>
      <c r="J2020" s="35" t="s">
        <v>34</v>
      </c>
      <c r="K2020" s="35">
        <v>3.7</v>
      </c>
      <c r="L2020" s="35">
        <v>-16.899999999999999</v>
      </c>
    </row>
    <row r="2021" spans="1:12" x14ac:dyDescent="0.2">
      <c r="A2021" s="35">
        <v>64</v>
      </c>
      <c r="B2021" s="35">
        <v>64</v>
      </c>
      <c r="C2021" s="35" t="s">
        <v>206</v>
      </c>
      <c r="D2021" s="35" t="s">
        <v>37</v>
      </c>
      <c r="E2021" s="35">
        <v>4.5</v>
      </c>
      <c r="F2021" s="35">
        <v>0.84</v>
      </c>
      <c r="G2021" s="35">
        <v>948990.06299999997</v>
      </c>
      <c r="I2021" s="35">
        <v>948990.06299999997</v>
      </c>
      <c r="J2021" s="35" t="s">
        <v>34</v>
      </c>
      <c r="K2021" s="35">
        <v>3.8</v>
      </c>
      <c r="L2021" s="35">
        <v>-16.2</v>
      </c>
    </row>
    <row r="2022" spans="1:12" x14ac:dyDescent="0.2">
      <c r="A2022" s="35">
        <v>65</v>
      </c>
      <c r="B2022" s="35">
        <v>65</v>
      </c>
      <c r="C2022" s="35" t="s">
        <v>205</v>
      </c>
      <c r="D2022" s="35" t="s">
        <v>37</v>
      </c>
      <c r="E2022" s="35">
        <v>4.5</v>
      </c>
      <c r="F2022" s="35">
        <v>0.84</v>
      </c>
      <c r="G2022" s="35">
        <v>943875.625</v>
      </c>
      <c r="I2022" s="35">
        <v>943875.625</v>
      </c>
      <c r="J2022" s="35" t="s">
        <v>34</v>
      </c>
      <c r="K2022" s="35">
        <v>3.8</v>
      </c>
      <c r="L2022" s="35">
        <v>-16.600000000000001</v>
      </c>
    </row>
    <row r="2023" spans="1:12" x14ac:dyDescent="0.2">
      <c r="A2023" s="35">
        <v>66</v>
      </c>
      <c r="B2023" s="35">
        <v>66</v>
      </c>
      <c r="C2023" s="35" t="s">
        <v>204</v>
      </c>
      <c r="D2023" s="35" t="s">
        <v>37</v>
      </c>
      <c r="E2023" s="35">
        <v>4.5</v>
      </c>
      <c r="F2023" s="35">
        <v>0.68</v>
      </c>
      <c r="G2023" s="35">
        <v>54.555999999999997</v>
      </c>
      <c r="I2023" s="35">
        <v>54.555999999999997</v>
      </c>
      <c r="J2023" s="35" t="s">
        <v>35</v>
      </c>
      <c r="K2023" s="35">
        <v>0</v>
      </c>
      <c r="L2023" s="35">
        <v>-100</v>
      </c>
    </row>
    <row r="2024" spans="1:12" x14ac:dyDescent="0.2">
      <c r="A2024" s="35">
        <v>67</v>
      </c>
      <c r="B2024" s="35">
        <v>67</v>
      </c>
      <c r="C2024" s="35" t="s">
        <v>203</v>
      </c>
      <c r="D2024" s="35" t="s">
        <v>16</v>
      </c>
      <c r="E2024" s="35">
        <v>4.5</v>
      </c>
      <c r="F2024" s="35">
        <v>0.86</v>
      </c>
      <c r="G2024" s="35">
        <v>1459322.875</v>
      </c>
      <c r="I2024" s="35">
        <v>1459322.875</v>
      </c>
      <c r="J2024" s="35" t="s">
        <v>34</v>
      </c>
      <c r="K2024" s="35">
        <v>5.8</v>
      </c>
      <c r="L2024" s="35">
        <v>28.9</v>
      </c>
    </row>
    <row r="2025" spans="1:12" x14ac:dyDescent="0.2">
      <c r="A2025" s="35">
        <v>68</v>
      </c>
      <c r="B2025" s="35">
        <v>68</v>
      </c>
      <c r="C2025" s="35" t="s">
        <v>202</v>
      </c>
      <c r="D2025" s="35" t="s">
        <v>16</v>
      </c>
      <c r="E2025" s="35">
        <v>4.5</v>
      </c>
      <c r="F2025" s="35">
        <v>0.87</v>
      </c>
      <c r="G2025" s="35">
        <v>1399586.375</v>
      </c>
      <c r="I2025" s="35">
        <v>1399586.375</v>
      </c>
      <c r="J2025" s="35" t="s">
        <v>34</v>
      </c>
      <c r="K2025" s="35">
        <v>5.6</v>
      </c>
      <c r="L2025" s="35">
        <v>23.6</v>
      </c>
    </row>
    <row r="2026" spans="1:12" x14ac:dyDescent="0.2">
      <c r="A2026" s="35">
        <v>69</v>
      </c>
      <c r="B2026" s="35">
        <v>69</v>
      </c>
      <c r="C2026" s="35" t="s">
        <v>201</v>
      </c>
      <c r="D2026" s="35" t="s">
        <v>16</v>
      </c>
      <c r="E2026" s="35">
        <v>4.5</v>
      </c>
      <c r="F2026" s="35">
        <v>0.86</v>
      </c>
      <c r="G2026" s="35">
        <v>1335628.125</v>
      </c>
      <c r="I2026" s="35">
        <v>1335628.125</v>
      </c>
      <c r="J2026" s="35" t="s">
        <v>34</v>
      </c>
      <c r="K2026" s="35">
        <v>5.3</v>
      </c>
      <c r="L2026" s="35">
        <v>18</v>
      </c>
    </row>
    <row r="2027" spans="1:12" x14ac:dyDescent="0.2">
      <c r="A2027" s="35">
        <v>70</v>
      </c>
      <c r="B2027" s="35">
        <v>70</v>
      </c>
      <c r="C2027" s="35" t="s">
        <v>200</v>
      </c>
      <c r="D2027" s="35" t="s">
        <v>16</v>
      </c>
      <c r="E2027" s="35">
        <v>4.5</v>
      </c>
      <c r="F2027" s="35">
        <v>0.86</v>
      </c>
      <c r="G2027" s="35">
        <v>1300677.375</v>
      </c>
      <c r="I2027" s="35">
        <v>1300677.375</v>
      </c>
      <c r="J2027" s="35" t="s">
        <v>34</v>
      </c>
      <c r="K2027" s="35">
        <v>5.2</v>
      </c>
      <c r="L2027" s="35">
        <v>14.9</v>
      </c>
    </row>
    <row r="2028" spans="1:12" x14ac:dyDescent="0.2">
      <c r="A2028" s="35">
        <v>71</v>
      </c>
      <c r="B2028" s="35">
        <v>71</v>
      </c>
      <c r="C2028" s="35" t="s">
        <v>199</v>
      </c>
      <c r="D2028" s="35" t="s">
        <v>16</v>
      </c>
      <c r="E2028" s="35">
        <v>4.5</v>
      </c>
      <c r="F2028" s="35">
        <v>0.87</v>
      </c>
      <c r="G2028" s="35">
        <v>1075076.75</v>
      </c>
      <c r="I2028" s="35">
        <v>1075076.75</v>
      </c>
      <c r="J2028" s="35" t="s">
        <v>34</v>
      </c>
      <c r="K2028" s="35">
        <v>4.3</v>
      </c>
      <c r="L2028" s="35">
        <v>-5</v>
      </c>
    </row>
    <row r="2029" spans="1:12" x14ac:dyDescent="0.2">
      <c r="A2029" s="35">
        <v>72</v>
      </c>
      <c r="B2029" s="35">
        <v>72</v>
      </c>
      <c r="C2029" s="35" t="s">
        <v>198</v>
      </c>
      <c r="D2029" s="35" t="s">
        <v>16</v>
      </c>
      <c r="E2029" s="35">
        <v>4.5</v>
      </c>
      <c r="F2029" s="35">
        <v>0.86</v>
      </c>
      <c r="G2029" s="35">
        <v>996845.375</v>
      </c>
      <c r="I2029" s="35">
        <v>996845.375</v>
      </c>
      <c r="J2029" s="35" t="s">
        <v>34</v>
      </c>
      <c r="K2029" s="35">
        <v>4</v>
      </c>
      <c r="L2029" s="35">
        <v>-12</v>
      </c>
    </row>
    <row r="2030" spans="1:12" x14ac:dyDescent="0.2">
      <c r="A2030" s="35">
        <v>73</v>
      </c>
      <c r="B2030" s="35">
        <v>73</v>
      </c>
      <c r="C2030" s="35" t="s">
        <v>197</v>
      </c>
      <c r="D2030" s="35" t="s">
        <v>16</v>
      </c>
      <c r="E2030" s="35">
        <v>4.5</v>
      </c>
      <c r="F2030" s="35">
        <v>0.85</v>
      </c>
      <c r="G2030" s="35">
        <v>845227.31299999997</v>
      </c>
      <c r="I2030" s="35">
        <v>845227.31299999997</v>
      </c>
      <c r="J2030" s="35" t="s">
        <v>34</v>
      </c>
      <c r="K2030" s="35">
        <v>3.4</v>
      </c>
      <c r="L2030" s="35">
        <v>-25.3</v>
      </c>
    </row>
    <row r="2031" spans="1:12" x14ac:dyDescent="0.2">
      <c r="A2031" s="35">
        <v>74</v>
      </c>
      <c r="B2031" s="35">
        <v>74</v>
      </c>
      <c r="C2031" s="35" t="s">
        <v>196</v>
      </c>
      <c r="D2031" s="35" t="s">
        <v>16</v>
      </c>
      <c r="E2031" s="35">
        <v>4.5</v>
      </c>
      <c r="F2031" s="35">
        <v>0.85</v>
      </c>
      <c r="G2031" s="35">
        <v>637729.625</v>
      </c>
      <c r="I2031" s="35">
        <v>637729.625</v>
      </c>
      <c r="J2031" s="35" t="s">
        <v>34</v>
      </c>
      <c r="K2031" s="35">
        <v>2.5</v>
      </c>
      <c r="L2031" s="35">
        <v>-43.7</v>
      </c>
    </row>
    <row r="2033" spans="1:12" x14ac:dyDescent="0.2">
      <c r="A2033" s="35" t="s">
        <v>279</v>
      </c>
    </row>
    <row r="2035" spans="1:12" x14ac:dyDescent="0.2">
      <c r="B2035" s="35" t="s">
        <v>270</v>
      </c>
      <c r="C2035" s="35" t="s">
        <v>24</v>
      </c>
      <c r="D2035" s="35" t="s">
        <v>18</v>
      </c>
      <c r="E2035" s="35" t="s">
        <v>25</v>
      </c>
      <c r="F2035" s="35" t="s">
        <v>26</v>
      </c>
      <c r="G2035" s="35" t="s">
        <v>27</v>
      </c>
      <c r="H2035" s="35" t="s">
        <v>28</v>
      </c>
      <c r="I2035" s="35" t="s">
        <v>29</v>
      </c>
      <c r="J2035" s="35" t="s">
        <v>30</v>
      </c>
      <c r="K2035" s="35" t="s">
        <v>31</v>
      </c>
      <c r="L2035" s="35" t="s">
        <v>32</v>
      </c>
    </row>
    <row r="2036" spans="1:12" x14ac:dyDescent="0.2">
      <c r="A2036" s="35">
        <v>1</v>
      </c>
      <c r="B2036" s="35">
        <v>1</v>
      </c>
      <c r="C2036" s="35" t="s">
        <v>269</v>
      </c>
      <c r="D2036" s="35" t="s">
        <v>16</v>
      </c>
      <c r="E2036" s="35">
        <v>0</v>
      </c>
      <c r="H2036" s="35">
        <v>9894362</v>
      </c>
      <c r="J2036" s="35" t="s">
        <v>33</v>
      </c>
    </row>
    <row r="2037" spans="1:12" x14ac:dyDescent="0.2">
      <c r="A2037" s="35">
        <v>2</v>
      </c>
      <c r="B2037" s="35">
        <v>2</v>
      </c>
      <c r="C2037" s="35" t="s">
        <v>268</v>
      </c>
      <c r="D2037" s="35" t="s">
        <v>16</v>
      </c>
      <c r="E2037" s="35">
        <v>0.1</v>
      </c>
      <c r="F2037" s="35">
        <v>3.73</v>
      </c>
      <c r="G2037" s="35">
        <v>409721.375</v>
      </c>
      <c r="H2037" s="35">
        <v>9225889</v>
      </c>
      <c r="I2037" s="35">
        <v>0.2</v>
      </c>
      <c r="J2037" s="35" t="s">
        <v>35</v>
      </c>
      <c r="K2037" s="35">
        <v>0.1</v>
      </c>
      <c r="L2037" s="35">
        <v>6.6</v>
      </c>
    </row>
    <row r="2038" spans="1:12" x14ac:dyDescent="0.2">
      <c r="A2038" s="35">
        <v>3</v>
      </c>
      <c r="B2038" s="35">
        <v>3</v>
      </c>
      <c r="C2038" s="35" t="s">
        <v>267</v>
      </c>
      <c r="D2038" s="35" t="s">
        <v>16</v>
      </c>
      <c r="E2038" s="35">
        <v>0.5</v>
      </c>
      <c r="F2038" s="35">
        <v>3.73</v>
      </c>
      <c r="G2038" s="35">
        <v>1864900.875</v>
      </c>
      <c r="H2038" s="35">
        <v>8667553</v>
      </c>
      <c r="I2038" s="35">
        <v>0.96799999999999997</v>
      </c>
      <c r="J2038" s="35" t="s">
        <v>34</v>
      </c>
      <c r="K2038" s="35">
        <v>0.5</v>
      </c>
      <c r="L2038" s="35">
        <v>6.8</v>
      </c>
    </row>
    <row r="2039" spans="1:12" x14ac:dyDescent="0.2">
      <c r="A2039" s="35">
        <v>4</v>
      </c>
      <c r="B2039" s="35">
        <v>4</v>
      </c>
      <c r="C2039" s="35" t="s">
        <v>266</v>
      </c>
      <c r="D2039" s="35" t="s">
        <v>16</v>
      </c>
      <c r="E2039" s="35">
        <v>1</v>
      </c>
      <c r="F2039" s="35">
        <v>3.73</v>
      </c>
      <c r="G2039" s="35">
        <v>3339911.25</v>
      </c>
      <c r="H2039" s="35">
        <v>8225806.5</v>
      </c>
      <c r="I2039" s="35">
        <v>1.827</v>
      </c>
      <c r="J2039" s="35" t="s">
        <v>35</v>
      </c>
      <c r="K2039" s="35">
        <v>1</v>
      </c>
      <c r="L2039" s="35">
        <v>2.4</v>
      </c>
    </row>
    <row r="2040" spans="1:12" x14ac:dyDescent="0.2">
      <c r="A2040" s="35">
        <v>5</v>
      </c>
      <c r="B2040" s="35">
        <v>5</v>
      </c>
      <c r="C2040" s="35" t="s">
        <v>265</v>
      </c>
      <c r="D2040" s="35" t="s">
        <v>16</v>
      </c>
      <c r="E2040" s="35">
        <v>5</v>
      </c>
      <c r="F2040" s="35">
        <v>3.73</v>
      </c>
      <c r="G2040" s="35">
        <v>16319938</v>
      </c>
      <c r="H2040" s="35">
        <v>8781648</v>
      </c>
      <c r="I2040" s="35">
        <v>8.3629999999999995</v>
      </c>
      <c r="J2040" s="35" t="s">
        <v>35</v>
      </c>
      <c r="K2040" s="35">
        <v>5.0999999999999996</v>
      </c>
      <c r="L2040" s="35">
        <v>2.6</v>
      </c>
    </row>
    <row r="2041" spans="1:12" x14ac:dyDescent="0.2">
      <c r="A2041" s="35">
        <v>6</v>
      </c>
      <c r="B2041" s="35">
        <v>6</v>
      </c>
      <c r="C2041" s="35" t="s">
        <v>264</v>
      </c>
      <c r="D2041" s="35" t="s">
        <v>16</v>
      </c>
      <c r="E2041" s="35">
        <v>10</v>
      </c>
      <c r="F2041" s="35">
        <v>3.73</v>
      </c>
      <c r="G2041" s="35">
        <v>31243800</v>
      </c>
      <c r="H2041" s="35">
        <v>8565854</v>
      </c>
      <c r="I2041" s="35">
        <v>16.414000000000001</v>
      </c>
      <c r="J2041" s="35" t="s">
        <v>34</v>
      </c>
      <c r="K2041" s="35">
        <v>10.4</v>
      </c>
      <c r="L2041" s="35">
        <v>4.2</v>
      </c>
    </row>
    <row r="2042" spans="1:12" x14ac:dyDescent="0.2">
      <c r="A2042" s="35">
        <v>7</v>
      </c>
      <c r="B2042" s="35">
        <v>7</v>
      </c>
      <c r="C2042" s="35" t="s">
        <v>263</v>
      </c>
      <c r="D2042" s="35" t="s">
        <v>16</v>
      </c>
      <c r="E2042" s="35">
        <v>50</v>
      </c>
      <c r="H2042" s="35">
        <v>6933651</v>
      </c>
      <c r="J2042" s="35" t="s">
        <v>33</v>
      </c>
    </row>
    <row r="2043" spans="1:12" x14ac:dyDescent="0.2">
      <c r="A2043" s="35">
        <v>8</v>
      </c>
      <c r="B2043" s="35">
        <v>8</v>
      </c>
      <c r="C2043" s="35" t="s">
        <v>262</v>
      </c>
      <c r="D2043" s="35" t="s">
        <v>16</v>
      </c>
      <c r="E2043" s="35">
        <v>100</v>
      </c>
      <c r="H2043" s="35">
        <v>5399803</v>
      </c>
      <c r="J2043" s="35" t="s">
        <v>33</v>
      </c>
    </row>
    <row r="2044" spans="1:12" x14ac:dyDescent="0.2">
      <c r="A2044" s="35">
        <v>9</v>
      </c>
      <c r="B2044" s="35">
        <v>9</v>
      </c>
      <c r="C2044" s="35" t="s">
        <v>261</v>
      </c>
      <c r="D2044" s="35" t="s">
        <v>37</v>
      </c>
      <c r="H2044" s="35">
        <v>2333.067</v>
      </c>
      <c r="J2044" s="35" t="s">
        <v>33</v>
      </c>
    </row>
    <row r="2045" spans="1:12" x14ac:dyDescent="0.2">
      <c r="A2045" s="35">
        <v>10</v>
      </c>
      <c r="B2045" s="35">
        <v>10</v>
      </c>
      <c r="C2045" s="35" t="s">
        <v>260</v>
      </c>
      <c r="D2045" s="35" t="s">
        <v>37</v>
      </c>
      <c r="F2045" s="35">
        <v>3.73</v>
      </c>
      <c r="G2045" s="35">
        <v>1607657.125</v>
      </c>
      <c r="H2045" s="35">
        <v>12918252</v>
      </c>
      <c r="I2045" s="35">
        <v>0.56000000000000005</v>
      </c>
      <c r="J2045" s="35" t="s">
        <v>34</v>
      </c>
      <c r="K2045" s="35">
        <v>0.3</v>
      </c>
    </row>
    <row r="2046" spans="1:12" x14ac:dyDescent="0.2">
      <c r="A2046" s="35">
        <v>11</v>
      </c>
      <c r="B2046" s="35">
        <v>11</v>
      </c>
      <c r="C2046" s="35" t="s">
        <v>259</v>
      </c>
      <c r="D2046" s="35" t="s">
        <v>37</v>
      </c>
      <c r="F2046" s="35">
        <v>3.73</v>
      </c>
      <c r="G2046" s="35">
        <v>1822872.125</v>
      </c>
      <c r="H2046" s="35">
        <v>13029296</v>
      </c>
      <c r="I2046" s="35">
        <v>0.63</v>
      </c>
      <c r="J2046" s="35" t="s">
        <v>34</v>
      </c>
      <c r="K2046" s="35">
        <v>0.3</v>
      </c>
    </row>
    <row r="2047" spans="1:12" x14ac:dyDescent="0.2">
      <c r="A2047" s="35">
        <v>12</v>
      </c>
      <c r="B2047" s="35">
        <v>12</v>
      </c>
      <c r="C2047" s="35" t="s">
        <v>258</v>
      </c>
      <c r="D2047" s="35" t="s">
        <v>37</v>
      </c>
      <c r="F2047" s="35">
        <v>3.73</v>
      </c>
      <c r="G2047" s="35">
        <v>1770442.5</v>
      </c>
      <c r="H2047" s="35">
        <v>12982995</v>
      </c>
      <c r="I2047" s="35">
        <v>0.61399999999999999</v>
      </c>
      <c r="J2047" s="35" t="s">
        <v>35</v>
      </c>
      <c r="K2047" s="35">
        <v>0.3</v>
      </c>
    </row>
    <row r="2048" spans="1:12" x14ac:dyDescent="0.2">
      <c r="A2048" s="35">
        <v>13</v>
      </c>
      <c r="B2048" s="35">
        <v>13</v>
      </c>
      <c r="C2048" s="35" t="s">
        <v>257</v>
      </c>
      <c r="D2048" s="35" t="s">
        <v>37</v>
      </c>
      <c r="F2048" s="35">
        <v>3.74</v>
      </c>
      <c r="G2048" s="35">
        <v>1625991.625</v>
      </c>
      <c r="H2048" s="35">
        <v>13352889</v>
      </c>
      <c r="I2048" s="35">
        <v>0.54800000000000004</v>
      </c>
      <c r="J2048" s="35" t="s">
        <v>35</v>
      </c>
      <c r="K2048" s="35">
        <v>0.3</v>
      </c>
    </row>
    <row r="2049" spans="1:11" x14ac:dyDescent="0.2">
      <c r="A2049" s="35">
        <v>14</v>
      </c>
      <c r="B2049" s="35">
        <v>14</v>
      </c>
      <c r="C2049" s="35" t="s">
        <v>256</v>
      </c>
      <c r="D2049" s="35" t="s">
        <v>37</v>
      </c>
      <c r="F2049" s="35">
        <v>3.73</v>
      </c>
      <c r="G2049" s="35">
        <v>1747417.25</v>
      </c>
      <c r="H2049" s="35">
        <v>12877151</v>
      </c>
      <c r="I2049" s="35">
        <v>0.61099999999999999</v>
      </c>
      <c r="J2049" s="35" t="s">
        <v>35</v>
      </c>
      <c r="K2049" s="35">
        <v>0.3</v>
      </c>
    </row>
    <row r="2050" spans="1:11" x14ac:dyDescent="0.2">
      <c r="A2050" s="35">
        <v>15</v>
      </c>
      <c r="B2050" s="35">
        <v>15</v>
      </c>
      <c r="C2050" s="35" t="s">
        <v>255</v>
      </c>
      <c r="D2050" s="35" t="s">
        <v>37</v>
      </c>
      <c r="F2050" s="35">
        <v>3.73</v>
      </c>
      <c r="G2050" s="35">
        <v>121432.414</v>
      </c>
      <c r="H2050" s="35">
        <v>860097.31299999997</v>
      </c>
      <c r="I2050" s="35">
        <v>0.63500000000000001</v>
      </c>
      <c r="J2050" s="35" t="s">
        <v>34</v>
      </c>
      <c r="K2050" s="35">
        <v>0.3</v>
      </c>
    </row>
    <row r="2051" spans="1:11" x14ac:dyDescent="0.2">
      <c r="A2051" s="35">
        <v>16</v>
      </c>
      <c r="B2051" s="35">
        <v>16</v>
      </c>
      <c r="C2051" s="35" t="s">
        <v>254</v>
      </c>
      <c r="D2051" s="35" t="s">
        <v>37</v>
      </c>
      <c r="F2051" s="35">
        <v>3.73</v>
      </c>
      <c r="G2051" s="35">
        <v>1097571.25</v>
      </c>
      <c r="H2051" s="35">
        <v>11445187</v>
      </c>
      <c r="I2051" s="35">
        <v>0.432</v>
      </c>
      <c r="J2051" s="35" t="s">
        <v>35</v>
      </c>
      <c r="K2051" s="35">
        <v>0.2</v>
      </c>
    </row>
    <row r="2052" spans="1:11" x14ac:dyDescent="0.2">
      <c r="A2052" s="35">
        <v>17</v>
      </c>
      <c r="B2052" s="35">
        <v>17</v>
      </c>
      <c r="C2052" s="35" t="s">
        <v>253</v>
      </c>
      <c r="D2052" s="35" t="s">
        <v>37</v>
      </c>
      <c r="F2052" s="35">
        <v>3.73</v>
      </c>
      <c r="G2052" s="35">
        <v>1025145.875</v>
      </c>
      <c r="H2052" s="35">
        <v>11039855</v>
      </c>
      <c r="I2052" s="35">
        <v>0.41799999999999998</v>
      </c>
      <c r="J2052" s="35" t="s">
        <v>35</v>
      </c>
      <c r="K2052" s="35">
        <v>0.2</v>
      </c>
    </row>
    <row r="2053" spans="1:11" x14ac:dyDescent="0.2">
      <c r="A2053" s="35">
        <v>18</v>
      </c>
      <c r="B2053" s="35">
        <v>18</v>
      </c>
      <c r="C2053" s="35" t="s">
        <v>252</v>
      </c>
      <c r="D2053" s="35" t="s">
        <v>37</v>
      </c>
      <c r="F2053" s="35">
        <v>3.73</v>
      </c>
      <c r="G2053" s="35">
        <v>891119.93799999997</v>
      </c>
      <c r="H2053" s="35">
        <v>10769911</v>
      </c>
      <c r="I2053" s="35">
        <v>0.372</v>
      </c>
      <c r="J2053" s="35" t="s">
        <v>34</v>
      </c>
      <c r="K2053" s="35">
        <v>0.2</v>
      </c>
    </row>
    <row r="2054" spans="1:11" x14ac:dyDescent="0.2">
      <c r="A2054" s="35">
        <v>19</v>
      </c>
      <c r="B2054" s="35">
        <v>19</v>
      </c>
      <c r="C2054" s="35" t="s">
        <v>251</v>
      </c>
      <c r="D2054" s="35" t="s">
        <v>37</v>
      </c>
      <c r="F2054" s="35">
        <v>3.73</v>
      </c>
      <c r="G2054" s="35">
        <v>1061480.75</v>
      </c>
      <c r="H2054" s="35">
        <v>10927693</v>
      </c>
      <c r="I2054" s="35">
        <v>0.437</v>
      </c>
      <c r="J2054" s="35" t="s">
        <v>35</v>
      </c>
      <c r="K2054" s="35">
        <v>0.2</v>
      </c>
    </row>
    <row r="2055" spans="1:11" x14ac:dyDescent="0.2">
      <c r="A2055" s="35">
        <v>20</v>
      </c>
      <c r="B2055" s="35">
        <v>20</v>
      </c>
      <c r="C2055" s="35" t="s">
        <v>250</v>
      </c>
      <c r="D2055" s="35" t="s">
        <v>37</v>
      </c>
      <c r="F2055" s="35">
        <v>3.73</v>
      </c>
      <c r="G2055" s="35">
        <v>1144889.5</v>
      </c>
      <c r="H2055" s="35">
        <v>11028454</v>
      </c>
      <c r="I2055" s="35">
        <v>0.46700000000000003</v>
      </c>
      <c r="J2055" s="35" t="s">
        <v>35</v>
      </c>
      <c r="K2055" s="35">
        <v>0.3</v>
      </c>
    </row>
    <row r="2056" spans="1:11" x14ac:dyDescent="0.2">
      <c r="A2056" s="35">
        <v>21</v>
      </c>
      <c r="B2056" s="35">
        <v>21</v>
      </c>
      <c r="C2056" s="35" t="s">
        <v>249</v>
      </c>
      <c r="D2056" s="35" t="s">
        <v>37</v>
      </c>
      <c r="F2056" s="35">
        <v>3.73</v>
      </c>
      <c r="G2056" s="35">
        <v>1118984</v>
      </c>
      <c r="H2056" s="35">
        <v>10469409</v>
      </c>
      <c r="I2056" s="35">
        <v>0.48099999999999998</v>
      </c>
      <c r="J2056" s="35" t="s">
        <v>35</v>
      </c>
      <c r="K2056" s="35">
        <v>0.3</v>
      </c>
    </row>
    <row r="2057" spans="1:11" x14ac:dyDescent="0.2">
      <c r="A2057" s="35">
        <v>22</v>
      </c>
      <c r="B2057" s="35">
        <v>22</v>
      </c>
      <c r="C2057" s="35" t="s">
        <v>248</v>
      </c>
      <c r="D2057" s="35" t="s">
        <v>37</v>
      </c>
      <c r="F2057" s="35">
        <v>3.71</v>
      </c>
      <c r="G2057" s="35">
        <v>1073487.75</v>
      </c>
      <c r="H2057" s="35">
        <v>11477656</v>
      </c>
      <c r="I2057" s="35">
        <v>0.42099999999999999</v>
      </c>
      <c r="J2057" s="35" t="s">
        <v>34</v>
      </c>
      <c r="K2057" s="35">
        <v>0.2</v>
      </c>
    </row>
    <row r="2058" spans="1:11" x14ac:dyDescent="0.2">
      <c r="A2058" s="35">
        <v>23</v>
      </c>
      <c r="B2058" s="35">
        <v>23</v>
      </c>
      <c r="C2058" s="35" t="s">
        <v>247</v>
      </c>
      <c r="D2058" s="35" t="s">
        <v>37</v>
      </c>
      <c r="F2058" s="35">
        <v>3.7</v>
      </c>
      <c r="G2058" s="35">
        <v>1120945.75</v>
      </c>
      <c r="H2058" s="35">
        <v>10894530</v>
      </c>
      <c r="I2058" s="35">
        <v>0.46300000000000002</v>
      </c>
      <c r="J2058" s="35" t="s">
        <v>34</v>
      </c>
      <c r="K2058" s="35">
        <v>0.3</v>
      </c>
    </row>
    <row r="2059" spans="1:11" x14ac:dyDescent="0.2">
      <c r="A2059" s="35">
        <v>24</v>
      </c>
      <c r="B2059" s="35">
        <v>24</v>
      </c>
      <c r="C2059" s="35" t="s">
        <v>246</v>
      </c>
      <c r="D2059" s="35" t="s">
        <v>37</v>
      </c>
      <c r="F2059" s="35">
        <v>3.71</v>
      </c>
      <c r="G2059" s="35">
        <v>1205423.375</v>
      </c>
      <c r="H2059" s="35">
        <v>11062618</v>
      </c>
      <c r="I2059" s="35">
        <v>0.49</v>
      </c>
      <c r="J2059" s="35" t="s">
        <v>34</v>
      </c>
      <c r="K2059" s="35">
        <v>0.3</v>
      </c>
    </row>
    <row r="2060" spans="1:11" x14ac:dyDescent="0.2">
      <c r="A2060" s="35">
        <v>25</v>
      </c>
      <c r="B2060" s="35">
        <v>25</v>
      </c>
      <c r="C2060" s="35" t="s">
        <v>245</v>
      </c>
      <c r="D2060" s="35" t="s">
        <v>37</v>
      </c>
      <c r="F2060" s="35">
        <v>3.7</v>
      </c>
      <c r="G2060" s="35">
        <v>1108377.5</v>
      </c>
      <c r="H2060" s="35">
        <v>10816479</v>
      </c>
      <c r="I2060" s="35">
        <v>0.46100000000000002</v>
      </c>
      <c r="J2060" s="35" t="s">
        <v>34</v>
      </c>
      <c r="K2060" s="35">
        <v>0.3</v>
      </c>
    </row>
    <row r="2061" spans="1:11" x14ac:dyDescent="0.2">
      <c r="A2061" s="35">
        <v>26</v>
      </c>
      <c r="B2061" s="35">
        <v>26</v>
      </c>
      <c r="C2061" s="35" t="s">
        <v>244</v>
      </c>
      <c r="D2061" s="35" t="s">
        <v>37</v>
      </c>
      <c r="F2061" s="35">
        <v>3.71</v>
      </c>
      <c r="G2061" s="35">
        <v>1104288.5</v>
      </c>
      <c r="H2061" s="35">
        <v>10469950</v>
      </c>
      <c r="I2061" s="35">
        <v>0.47499999999999998</v>
      </c>
      <c r="J2061" s="35" t="s">
        <v>34</v>
      </c>
      <c r="K2061" s="35">
        <v>0.3</v>
      </c>
    </row>
    <row r="2062" spans="1:11" x14ac:dyDescent="0.2">
      <c r="A2062" s="35">
        <v>27</v>
      </c>
      <c r="B2062" s="35">
        <v>27</v>
      </c>
      <c r="C2062" s="35" t="s">
        <v>243</v>
      </c>
      <c r="D2062" s="35" t="s">
        <v>37</v>
      </c>
      <c r="F2062" s="35">
        <v>3.7</v>
      </c>
      <c r="G2062" s="35">
        <v>1109213.125</v>
      </c>
      <c r="H2062" s="35">
        <v>10101211</v>
      </c>
      <c r="I2062" s="35">
        <v>0.49399999999999999</v>
      </c>
      <c r="J2062" s="35" t="s">
        <v>34</v>
      </c>
      <c r="K2062" s="35">
        <v>0.3</v>
      </c>
    </row>
    <row r="2063" spans="1:11" x14ac:dyDescent="0.2">
      <c r="A2063" s="35">
        <v>28</v>
      </c>
      <c r="B2063" s="35">
        <v>28</v>
      </c>
      <c r="C2063" s="35" t="s">
        <v>242</v>
      </c>
      <c r="D2063" s="35" t="s">
        <v>37</v>
      </c>
      <c r="F2063" s="35">
        <v>3.71</v>
      </c>
      <c r="G2063" s="35">
        <v>965623.18799999997</v>
      </c>
      <c r="H2063" s="35">
        <v>11793008</v>
      </c>
      <c r="I2063" s="35">
        <v>0.36799999999999999</v>
      </c>
      <c r="J2063" s="35" t="s">
        <v>34</v>
      </c>
      <c r="K2063" s="35">
        <v>0.2</v>
      </c>
    </row>
    <row r="2064" spans="1:11" x14ac:dyDescent="0.2">
      <c r="A2064" s="35">
        <v>29</v>
      </c>
      <c r="B2064" s="35">
        <v>29</v>
      </c>
      <c r="C2064" s="35" t="s">
        <v>241</v>
      </c>
      <c r="D2064" s="35" t="s">
        <v>37</v>
      </c>
      <c r="F2064" s="35">
        <v>3.71</v>
      </c>
      <c r="G2064" s="35">
        <v>945714</v>
      </c>
      <c r="H2064" s="35">
        <v>11980053</v>
      </c>
      <c r="I2064" s="35">
        <v>0.35499999999999998</v>
      </c>
      <c r="J2064" s="35" t="s">
        <v>34</v>
      </c>
      <c r="K2064" s="35">
        <v>0.2</v>
      </c>
    </row>
    <row r="2065" spans="1:11" x14ac:dyDescent="0.2">
      <c r="A2065" s="35">
        <v>30</v>
      </c>
      <c r="B2065" s="35">
        <v>30</v>
      </c>
      <c r="C2065" s="35" t="s">
        <v>240</v>
      </c>
      <c r="D2065" s="35" t="s">
        <v>37</v>
      </c>
      <c r="F2065" s="35">
        <v>3.71</v>
      </c>
      <c r="G2065" s="35">
        <v>912196.25</v>
      </c>
      <c r="H2065" s="35">
        <v>12605813</v>
      </c>
      <c r="I2065" s="35">
        <v>0.32600000000000001</v>
      </c>
      <c r="J2065" s="35" t="s">
        <v>35</v>
      </c>
      <c r="K2065" s="35">
        <v>0.2</v>
      </c>
    </row>
    <row r="2066" spans="1:11" x14ac:dyDescent="0.2">
      <c r="A2066" s="35">
        <v>31</v>
      </c>
      <c r="B2066" s="35">
        <v>31</v>
      </c>
      <c r="C2066" s="35" t="s">
        <v>239</v>
      </c>
      <c r="D2066" s="35" t="s">
        <v>37</v>
      </c>
      <c r="F2066" s="35">
        <v>3.71</v>
      </c>
      <c r="G2066" s="35">
        <v>830858.93799999997</v>
      </c>
      <c r="H2066" s="35">
        <v>10973624</v>
      </c>
      <c r="I2066" s="35">
        <v>0.34100000000000003</v>
      </c>
      <c r="J2066" s="35" t="s">
        <v>34</v>
      </c>
      <c r="K2066" s="35">
        <v>0.2</v>
      </c>
    </row>
    <row r="2067" spans="1:11" x14ac:dyDescent="0.2">
      <c r="A2067" s="35">
        <v>32</v>
      </c>
      <c r="B2067" s="35">
        <v>32</v>
      </c>
      <c r="C2067" s="35" t="s">
        <v>238</v>
      </c>
      <c r="D2067" s="35" t="s">
        <v>37</v>
      </c>
      <c r="F2067" s="35">
        <v>3.71</v>
      </c>
      <c r="G2067" s="35">
        <v>885649.125</v>
      </c>
      <c r="H2067" s="35">
        <v>12594034</v>
      </c>
      <c r="I2067" s="35">
        <v>0.316</v>
      </c>
      <c r="J2067" s="35" t="s">
        <v>34</v>
      </c>
      <c r="K2067" s="35">
        <v>0.2</v>
      </c>
    </row>
    <row r="2068" spans="1:11" x14ac:dyDescent="0.2">
      <c r="A2068" s="35">
        <v>33</v>
      </c>
      <c r="B2068" s="35">
        <v>33</v>
      </c>
      <c r="C2068" s="35" t="s">
        <v>237</v>
      </c>
      <c r="D2068" s="35" t="s">
        <v>37</v>
      </c>
      <c r="H2068" s="35">
        <v>10615335</v>
      </c>
      <c r="J2068" s="35" t="s">
        <v>33</v>
      </c>
    </row>
    <row r="2069" spans="1:11" x14ac:dyDescent="0.2">
      <c r="A2069" s="35">
        <v>34</v>
      </c>
      <c r="B2069" s="35">
        <v>34</v>
      </c>
      <c r="C2069" s="35" t="s">
        <v>236</v>
      </c>
      <c r="D2069" s="35" t="s">
        <v>37</v>
      </c>
      <c r="H2069" s="35">
        <v>3520.5439999999999</v>
      </c>
      <c r="J2069" s="35" t="s">
        <v>33</v>
      </c>
    </row>
    <row r="2070" spans="1:11" x14ac:dyDescent="0.2">
      <c r="A2070" s="35">
        <v>35</v>
      </c>
      <c r="B2070" s="35">
        <v>35</v>
      </c>
      <c r="C2070" s="35" t="s">
        <v>235</v>
      </c>
      <c r="D2070" s="35" t="s">
        <v>37</v>
      </c>
      <c r="F2070" s="35">
        <v>3.73</v>
      </c>
      <c r="G2070" s="35">
        <v>4859953.5</v>
      </c>
      <c r="H2070" s="35">
        <v>11775988</v>
      </c>
      <c r="I2070" s="35">
        <v>1.857</v>
      </c>
      <c r="J2070" s="35" t="s">
        <v>38</v>
      </c>
      <c r="K2070" s="35">
        <v>1</v>
      </c>
    </row>
    <row r="2071" spans="1:11" x14ac:dyDescent="0.2">
      <c r="A2071" s="35">
        <v>36</v>
      </c>
      <c r="B2071" s="35">
        <v>36</v>
      </c>
      <c r="C2071" s="35" t="s">
        <v>234</v>
      </c>
      <c r="D2071" s="35" t="s">
        <v>37</v>
      </c>
      <c r="F2071" s="35">
        <v>3.73</v>
      </c>
      <c r="G2071" s="35">
        <v>5007099.5</v>
      </c>
      <c r="H2071" s="35">
        <v>12137312</v>
      </c>
      <c r="I2071" s="35">
        <v>1.8560000000000001</v>
      </c>
      <c r="J2071" s="35" t="s">
        <v>35</v>
      </c>
      <c r="K2071" s="35">
        <v>1</v>
      </c>
    </row>
    <row r="2072" spans="1:11" x14ac:dyDescent="0.2">
      <c r="A2072" s="35">
        <v>37</v>
      </c>
      <c r="B2072" s="35">
        <v>37</v>
      </c>
      <c r="C2072" s="35" t="s">
        <v>233</v>
      </c>
      <c r="D2072" s="35" t="s">
        <v>37</v>
      </c>
      <c r="F2072" s="35">
        <v>3.74</v>
      </c>
      <c r="G2072" s="35">
        <v>5439304.5</v>
      </c>
      <c r="H2072" s="35">
        <v>11651200</v>
      </c>
      <c r="I2072" s="35">
        <v>2.101</v>
      </c>
      <c r="J2072" s="35" t="s">
        <v>34</v>
      </c>
      <c r="K2072" s="35">
        <v>1.2</v>
      </c>
    </row>
    <row r="2073" spans="1:11" x14ac:dyDescent="0.2">
      <c r="A2073" s="35">
        <v>38</v>
      </c>
      <c r="B2073" s="35">
        <v>38</v>
      </c>
      <c r="C2073" s="35" t="s">
        <v>232</v>
      </c>
      <c r="D2073" s="35" t="s">
        <v>37</v>
      </c>
      <c r="F2073" s="35">
        <v>3.73</v>
      </c>
      <c r="G2073" s="35">
        <v>4946759.5</v>
      </c>
      <c r="H2073" s="35">
        <v>12051523</v>
      </c>
      <c r="I2073" s="35">
        <v>1.847</v>
      </c>
      <c r="J2073" s="35" t="s">
        <v>34</v>
      </c>
      <c r="K2073" s="35">
        <v>1</v>
      </c>
    </row>
    <row r="2074" spans="1:11" x14ac:dyDescent="0.2">
      <c r="A2074" s="35">
        <v>39</v>
      </c>
      <c r="B2074" s="35">
        <v>39</v>
      </c>
      <c r="C2074" s="35" t="s">
        <v>231</v>
      </c>
      <c r="D2074" s="35" t="s">
        <v>37</v>
      </c>
      <c r="F2074" s="35">
        <v>3.73</v>
      </c>
      <c r="G2074" s="35">
        <v>4980085.5</v>
      </c>
      <c r="H2074" s="35">
        <v>11683718</v>
      </c>
      <c r="I2074" s="35">
        <v>1.9179999999999999</v>
      </c>
      <c r="J2074" s="35" t="s">
        <v>34</v>
      </c>
      <c r="K2074" s="35">
        <v>1.1000000000000001</v>
      </c>
    </row>
    <row r="2075" spans="1:11" x14ac:dyDescent="0.2">
      <c r="A2075" s="35">
        <v>40</v>
      </c>
      <c r="B2075" s="35">
        <v>40</v>
      </c>
      <c r="C2075" s="35" t="s">
        <v>230</v>
      </c>
      <c r="D2075" s="35" t="s">
        <v>37</v>
      </c>
      <c r="F2075" s="35">
        <v>3.73</v>
      </c>
      <c r="G2075" s="35">
        <v>4700508.5</v>
      </c>
      <c r="H2075" s="35">
        <v>11721412</v>
      </c>
      <c r="I2075" s="35">
        <v>1.8049999999999999</v>
      </c>
      <c r="J2075" s="35" t="s">
        <v>35</v>
      </c>
      <c r="K2075" s="35">
        <v>1</v>
      </c>
    </row>
    <row r="2076" spans="1:11" x14ac:dyDescent="0.2">
      <c r="A2076" s="35">
        <v>41</v>
      </c>
      <c r="B2076" s="35">
        <v>41</v>
      </c>
      <c r="C2076" s="35" t="s">
        <v>229</v>
      </c>
      <c r="D2076" s="35" t="s">
        <v>37</v>
      </c>
      <c r="F2076" s="35">
        <v>3.69</v>
      </c>
      <c r="G2076" s="35">
        <v>1100940.5</v>
      </c>
      <c r="H2076" s="35">
        <v>10124166</v>
      </c>
      <c r="I2076" s="35">
        <v>0.48899999999999999</v>
      </c>
      <c r="J2076" s="35" t="s">
        <v>34</v>
      </c>
      <c r="K2076" s="35">
        <v>0.3</v>
      </c>
    </row>
    <row r="2077" spans="1:11" x14ac:dyDescent="0.2">
      <c r="A2077" s="35">
        <v>42</v>
      </c>
      <c r="B2077" s="35">
        <v>42</v>
      </c>
      <c r="C2077" s="35" t="s">
        <v>228</v>
      </c>
      <c r="D2077" s="35" t="s">
        <v>37</v>
      </c>
      <c r="F2077" s="35">
        <v>3.69</v>
      </c>
      <c r="G2077" s="35">
        <v>1003630.75</v>
      </c>
      <c r="H2077" s="35">
        <v>8708931</v>
      </c>
      <c r="I2077" s="35">
        <v>0.51900000000000002</v>
      </c>
      <c r="J2077" s="35" t="s">
        <v>34</v>
      </c>
      <c r="K2077" s="35">
        <v>0.3</v>
      </c>
    </row>
    <row r="2078" spans="1:11" x14ac:dyDescent="0.2">
      <c r="A2078" s="35">
        <v>43</v>
      </c>
      <c r="B2078" s="35">
        <v>43</v>
      </c>
      <c r="C2078" s="35" t="s">
        <v>227</v>
      </c>
      <c r="D2078" s="35" t="s">
        <v>37</v>
      </c>
      <c r="F2078" s="35">
        <v>3.7</v>
      </c>
      <c r="G2078" s="35">
        <v>1048592.75</v>
      </c>
      <c r="H2078" s="35">
        <v>9329827</v>
      </c>
      <c r="I2078" s="35">
        <v>0.50600000000000001</v>
      </c>
      <c r="J2078" s="35" t="s">
        <v>34</v>
      </c>
      <c r="K2078" s="35">
        <v>0.3</v>
      </c>
    </row>
    <row r="2079" spans="1:11" x14ac:dyDescent="0.2">
      <c r="A2079" s="35">
        <v>44</v>
      </c>
      <c r="B2079" s="35">
        <v>44</v>
      </c>
      <c r="C2079" s="35" t="s">
        <v>226</v>
      </c>
      <c r="D2079" s="35" t="s">
        <v>37</v>
      </c>
      <c r="F2079" s="35">
        <v>3.7</v>
      </c>
      <c r="G2079" s="35">
        <v>1036070.625</v>
      </c>
      <c r="H2079" s="35">
        <v>9884227</v>
      </c>
      <c r="I2079" s="35">
        <v>0.47199999999999998</v>
      </c>
      <c r="J2079" s="35" t="s">
        <v>34</v>
      </c>
      <c r="K2079" s="35">
        <v>0.3</v>
      </c>
    </row>
    <row r="2080" spans="1:11" x14ac:dyDescent="0.2">
      <c r="A2080" s="35">
        <v>45</v>
      </c>
      <c r="B2080" s="35">
        <v>45</v>
      </c>
      <c r="C2080" s="35" t="s">
        <v>225</v>
      </c>
      <c r="D2080" s="35" t="s">
        <v>37</v>
      </c>
      <c r="F2080" s="35">
        <v>3.7</v>
      </c>
      <c r="G2080" s="35">
        <v>1013788.688</v>
      </c>
      <c r="H2080" s="35">
        <v>9795600</v>
      </c>
      <c r="I2080" s="35">
        <v>0.46600000000000003</v>
      </c>
      <c r="J2080" s="35" t="s">
        <v>34</v>
      </c>
      <c r="K2080" s="35">
        <v>0.3</v>
      </c>
    </row>
    <row r="2081" spans="1:11" x14ac:dyDescent="0.2">
      <c r="A2081" s="35">
        <v>46</v>
      </c>
      <c r="B2081" s="35">
        <v>46</v>
      </c>
      <c r="C2081" s="35" t="s">
        <v>224</v>
      </c>
      <c r="D2081" s="35" t="s">
        <v>37</v>
      </c>
      <c r="F2081" s="35">
        <v>3.7</v>
      </c>
      <c r="G2081" s="35">
        <v>975559.18799999997</v>
      </c>
      <c r="H2081" s="35">
        <v>9429184</v>
      </c>
      <c r="I2081" s="35">
        <v>0.46600000000000003</v>
      </c>
      <c r="J2081" s="35" t="s">
        <v>34</v>
      </c>
      <c r="K2081" s="35">
        <v>0.3</v>
      </c>
    </row>
    <row r="2082" spans="1:11" x14ac:dyDescent="0.2">
      <c r="A2082" s="35">
        <v>47</v>
      </c>
      <c r="B2082" s="35">
        <v>47</v>
      </c>
      <c r="C2082" s="35" t="s">
        <v>223</v>
      </c>
      <c r="D2082" s="35" t="s">
        <v>37</v>
      </c>
      <c r="F2082" s="35">
        <v>3.72</v>
      </c>
      <c r="G2082" s="35">
        <v>1255180</v>
      </c>
      <c r="H2082" s="35">
        <v>14605550</v>
      </c>
      <c r="I2082" s="35">
        <v>0.38700000000000001</v>
      </c>
      <c r="J2082" s="35" t="s">
        <v>34</v>
      </c>
      <c r="K2082" s="35">
        <v>0.2</v>
      </c>
    </row>
    <row r="2083" spans="1:11" x14ac:dyDescent="0.2">
      <c r="A2083" s="35">
        <v>48</v>
      </c>
      <c r="B2083" s="35">
        <v>48</v>
      </c>
      <c r="C2083" s="35" t="s">
        <v>222</v>
      </c>
      <c r="D2083" s="35" t="s">
        <v>37</v>
      </c>
      <c r="F2083" s="35">
        <v>3.73</v>
      </c>
      <c r="G2083" s="35">
        <v>1004267.063</v>
      </c>
      <c r="H2083" s="35">
        <v>14831548</v>
      </c>
      <c r="I2083" s="35">
        <v>0.30499999999999999</v>
      </c>
      <c r="J2083" s="35" t="s">
        <v>38</v>
      </c>
      <c r="K2083" s="35">
        <v>0.2</v>
      </c>
    </row>
    <row r="2084" spans="1:11" x14ac:dyDescent="0.2">
      <c r="A2084" s="35">
        <v>49</v>
      </c>
      <c r="B2084" s="35">
        <v>49</v>
      </c>
      <c r="C2084" s="35" t="s">
        <v>221</v>
      </c>
      <c r="D2084" s="35" t="s">
        <v>37</v>
      </c>
      <c r="F2084" s="35">
        <v>3.73</v>
      </c>
      <c r="G2084" s="35">
        <v>941470.5</v>
      </c>
      <c r="H2084" s="35">
        <v>15736622</v>
      </c>
      <c r="I2084" s="35">
        <v>0.26900000000000002</v>
      </c>
      <c r="J2084" s="35" t="s">
        <v>35</v>
      </c>
      <c r="K2084" s="35">
        <v>0.1</v>
      </c>
    </row>
    <row r="2085" spans="1:11" x14ac:dyDescent="0.2">
      <c r="A2085" s="35">
        <v>50</v>
      </c>
      <c r="B2085" s="35">
        <v>50</v>
      </c>
      <c r="C2085" s="35" t="s">
        <v>220</v>
      </c>
      <c r="D2085" s="35" t="s">
        <v>37</v>
      </c>
      <c r="F2085" s="35">
        <v>3.73</v>
      </c>
      <c r="G2085" s="35">
        <v>928703.25</v>
      </c>
      <c r="H2085" s="35">
        <v>15955591</v>
      </c>
      <c r="I2085" s="35">
        <v>0.26200000000000001</v>
      </c>
      <c r="J2085" s="35" t="s">
        <v>35</v>
      </c>
      <c r="K2085" s="35">
        <v>0.1</v>
      </c>
    </row>
    <row r="2086" spans="1:11" x14ac:dyDescent="0.2">
      <c r="A2086" s="35">
        <v>51</v>
      </c>
      <c r="B2086" s="35">
        <v>51</v>
      </c>
      <c r="C2086" s="35" t="s">
        <v>219</v>
      </c>
      <c r="D2086" s="35" t="s">
        <v>37</v>
      </c>
      <c r="F2086" s="35">
        <v>3.73</v>
      </c>
      <c r="G2086" s="35">
        <v>887507.06299999997</v>
      </c>
      <c r="H2086" s="35">
        <v>16646973</v>
      </c>
      <c r="I2086" s="35">
        <v>0.24</v>
      </c>
      <c r="J2086" s="35" t="s">
        <v>35</v>
      </c>
      <c r="K2086" s="35">
        <v>0.1</v>
      </c>
    </row>
    <row r="2087" spans="1:11" x14ac:dyDescent="0.2">
      <c r="A2087" s="35">
        <v>52</v>
      </c>
      <c r="B2087" s="35">
        <v>52</v>
      </c>
      <c r="C2087" s="35" t="s">
        <v>218</v>
      </c>
      <c r="D2087" s="35" t="s">
        <v>37</v>
      </c>
      <c r="F2087" s="35">
        <v>3.73</v>
      </c>
      <c r="G2087" s="35">
        <v>867104.375</v>
      </c>
      <c r="H2087" s="35">
        <v>16376255</v>
      </c>
      <c r="I2087" s="35">
        <v>0.23799999999999999</v>
      </c>
      <c r="J2087" s="35" t="s">
        <v>35</v>
      </c>
      <c r="K2087" s="35">
        <v>0.1</v>
      </c>
    </row>
    <row r="2088" spans="1:11" x14ac:dyDescent="0.2">
      <c r="A2088" s="35">
        <v>53</v>
      </c>
      <c r="B2088" s="35">
        <v>53</v>
      </c>
      <c r="C2088" s="35" t="s">
        <v>217</v>
      </c>
      <c r="D2088" s="35" t="s">
        <v>37</v>
      </c>
      <c r="F2088" s="35">
        <v>3.73</v>
      </c>
      <c r="G2088" s="35">
        <v>2788805.5</v>
      </c>
      <c r="H2088" s="35">
        <v>14831129</v>
      </c>
      <c r="I2088" s="35">
        <v>0.84599999999999997</v>
      </c>
      <c r="J2088" s="35" t="s">
        <v>38</v>
      </c>
      <c r="K2088" s="35">
        <v>0.5</v>
      </c>
    </row>
    <row r="2089" spans="1:11" x14ac:dyDescent="0.2">
      <c r="A2089" s="35">
        <v>54</v>
      </c>
      <c r="B2089" s="35">
        <v>54</v>
      </c>
      <c r="C2089" s="35" t="s">
        <v>216</v>
      </c>
      <c r="D2089" s="35" t="s">
        <v>37</v>
      </c>
      <c r="F2089" s="35">
        <v>3.73</v>
      </c>
      <c r="G2089" s="35">
        <v>2090951</v>
      </c>
      <c r="H2089" s="35">
        <v>14657282</v>
      </c>
      <c r="I2089" s="35">
        <v>0.64200000000000002</v>
      </c>
      <c r="J2089" s="35" t="s">
        <v>35</v>
      </c>
      <c r="K2089" s="35">
        <v>0.4</v>
      </c>
    </row>
    <row r="2090" spans="1:11" x14ac:dyDescent="0.2">
      <c r="A2090" s="35">
        <v>55</v>
      </c>
      <c r="B2090" s="35">
        <v>55</v>
      </c>
      <c r="C2090" s="35" t="s">
        <v>215</v>
      </c>
      <c r="D2090" s="35" t="s">
        <v>37</v>
      </c>
      <c r="F2090" s="35">
        <v>3.73</v>
      </c>
      <c r="G2090" s="35">
        <v>2015790.125</v>
      </c>
      <c r="H2090" s="35">
        <v>14579568</v>
      </c>
      <c r="I2090" s="35">
        <v>0.622</v>
      </c>
      <c r="J2090" s="35" t="s">
        <v>39</v>
      </c>
      <c r="K2090" s="35">
        <v>0.3</v>
      </c>
    </row>
    <row r="2091" spans="1:11" x14ac:dyDescent="0.2">
      <c r="A2091" s="35">
        <v>56</v>
      </c>
      <c r="B2091" s="35">
        <v>56</v>
      </c>
      <c r="C2091" s="35" t="s">
        <v>214</v>
      </c>
      <c r="D2091" s="35" t="s">
        <v>37</v>
      </c>
      <c r="F2091" s="35">
        <v>3.72</v>
      </c>
      <c r="G2091" s="35">
        <v>2204837.5</v>
      </c>
      <c r="H2091" s="35">
        <v>15590675</v>
      </c>
      <c r="I2091" s="35">
        <v>0.63600000000000001</v>
      </c>
      <c r="J2091" s="35" t="s">
        <v>34</v>
      </c>
      <c r="K2091" s="35">
        <v>0.3</v>
      </c>
    </row>
    <row r="2092" spans="1:11" x14ac:dyDescent="0.2">
      <c r="A2092" s="35">
        <v>57</v>
      </c>
      <c r="B2092" s="35">
        <v>57</v>
      </c>
      <c r="C2092" s="35" t="s">
        <v>213</v>
      </c>
      <c r="D2092" s="35" t="s">
        <v>37</v>
      </c>
      <c r="F2092" s="35">
        <v>3.72</v>
      </c>
      <c r="G2092" s="35">
        <v>1787159.125</v>
      </c>
      <c r="H2092" s="35">
        <v>14609743</v>
      </c>
      <c r="I2092" s="35">
        <v>0.55000000000000004</v>
      </c>
      <c r="J2092" s="35" t="s">
        <v>34</v>
      </c>
      <c r="K2092" s="35">
        <v>0.3</v>
      </c>
    </row>
    <row r="2093" spans="1:11" x14ac:dyDescent="0.2">
      <c r="A2093" s="35">
        <v>58</v>
      </c>
      <c r="B2093" s="35">
        <v>58</v>
      </c>
      <c r="C2093" s="35" t="s">
        <v>212</v>
      </c>
      <c r="D2093" s="35" t="s">
        <v>37</v>
      </c>
      <c r="F2093" s="35">
        <v>3.73</v>
      </c>
      <c r="G2093" s="35">
        <v>2170732.75</v>
      </c>
      <c r="H2093" s="35">
        <v>15053188</v>
      </c>
      <c r="I2093" s="35">
        <v>0.64900000000000002</v>
      </c>
      <c r="J2093" s="35" t="s">
        <v>35</v>
      </c>
      <c r="K2093" s="35">
        <v>0.4</v>
      </c>
    </row>
    <row r="2094" spans="1:11" x14ac:dyDescent="0.2">
      <c r="A2094" s="35">
        <v>59</v>
      </c>
      <c r="B2094" s="35">
        <v>59</v>
      </c>
      <c r="C2094" s="35" t="s">
        <v>211</v>
      </c>
      <c r="D2094" s="35" t="s">
        <v>37</v>
      </c>
      <c r="F2094" s="35">
        <v>3.73</v>
      </c>
      <c r="G2094" s="35">
        <v>4899.3720000000003</v>
      </c>
      <c r="H2094" s="35">
        <v>6697.6480000000001</v>
      </c>
      <c r="I2094" s="35">
        <v>3.2919999999999998</v>
      </c>
      <c r="J2094" s="35" t="s">
        <v>38</v>
      </c>
      <c r="K2094" s="35">
        <v>1.9</v>
      </c>
    </row>
    <row r="2095" spans="1:11" x14ac:dyDescent="0.2">
      <c r="A2095" s="35">
        <v>60</v>
      </c>
      <c r="B2095" s="35">
        <v>60</v>
      </c>
      <c r="C2095" s="35" t="s">
        <v>210</v>
      </c>
      <c r="D2095" s="35" t="s">
        <v>37</v>
      </c>
      <c r="F2095" s="35">
        <v>3.69</v>
      </c>
      <c r="G2095" s="35">
        <v>315249.21899999998</v>
      </c>
      <c r="H2095" s="35">
        <v>8484499</v>
      </c>
      <c r="I2095" s="35">
        <v>0.16700000000000001</v>
      </c>
      <c r="J2095" s="35" t="s">
        <v>34</v>
      </c>
      <c r="K2095" s="35">
        <v>0.1</v>
      </c>
    </row>
    <row r="2096" spans="1:11" x14ac:dyDescent="0.2">
      <c r="A2096" s="35">
        <v>61</v>
      </c>
      <c r="B2096" s="35">
        <v>61</v>
      </c>
      <c r="C2096" s="35" t="s">
        <v>209</v>
      </c>
      <c r="D2096" s="35" t="s">
        <v>37</v>
      </c>
      <c r="F2096" s="35">
        <v>3.7</v>
      </c>
      <c r="G2096" s="35">
        <v>436273.31300000002</v>
      </c>
      <c r="H2096" s="35">
        <v>9308007</v>
      </c>
      <c r="I2096" s="35">
        <v>0.21099999999999999</v>
      </c>
      <c r="J2096" s="35" t="s">
        <v>34</v>
      </c>
      <c r="K2096" s="35">
        <v>0.1</v>
      </c>
    </row>
    <row r="2097" spans="1:12" x14ac:dyDescent="0.2">
      <c r="A2097" s="35">
        <v>62</v>
      </c>
      <c r="B2097" s="35">
        <v>62</v>
      </c>
      <c r="C2097" s="35" t="s">
        <v>208</v>
      </c>
      <c r="D2097" s="35" t="s">
        <v>37</v>
      </c>
      <c r="F2097" s="35">
        <v>3.69</v>
      </c>
      <c r="G2097" s="35">
        <v>317065.93800000002</v>
      </c>
      <c r="H2097" s="35">
        <v>8488002</v>
      </c>
      <c r="I2097" s="35">
        <v>0.16800000000000001</v>
      </c>
      <c r="J2097" s="35" t="s">
        <v>35</v>
      </c>
      <c r="K2097" s="35">
        <v>0.1</v>
      </c>
    </row>
    <row r="2098" spans="1:12" x14ac:dyDescent="0.2">
      <c r="A2098" s="35">
        <v>63</v>
      </c>
      <c r="B2098" s="35">
        <v>63</v>
      </c>
      <c r="C2098" s="35" t="s">
        <v>207</v>
      </c>
      <c r="D2098" s="35" t="s">
        <v>37</v>
      </c>
      <c r="F2098" s="35">
        <v>3.69</v>
      </c>
      <c r="G2098" s="35">
        <v>306204.56300000002</v>
      </c>
      <c r="H2098" s="35">
        <v>8404132</v>
      </c>
      <c r="I2098" s="35">
        <v>0.16400000000000001</v>
      </c>
      <c r="J2098" s="35" t="s">
        <v>34</v>
      </c>
      <c r="K2098" s="35">
        <v>0.1</v>
      </c>
    </row>
    <row r="2099" spans="1:12" x14ac:dyDescent="0.2">
      <c r="A2099" s="35">
        <v>64</v>
      </c>
      <c r="B2099" s="35">
        <v>64</v>
      </c>
      <c r="C2099" s="35" t="s">
        <v>206</v>
      </c>
      <c r="D2099" s="35" t="s">
        <v>37</v>
      </c>
      <c r="F2099" s="35">
        <v>3.69</v>
      </c>
      <c r="G2099" s="35">
        <v>350681.06300000002</v>
      </c>
      <c r="H2099" s="35">
        <v>8689443</v>
      </c>
      <c r="I2099" s="35">
        <v>0.182</v>
      </c>
      <c r="J2099" s="35" t="s">
        <v>34</v>
      </c>
      <c r="K2099" s="35">
        <v>0.1</v>
      </c>
    </row>
    <row r="2100" spans="1:12" x14ac:dyDescent="0.2">
      <c r="A2100" s="35">
        <v>65</v>
      </c>
      <c r="B2100" s="35">
        <v>65</v>
      </c>
      <c r="C2100" s="35" t="s">
        <v>205</v>
      </c>
      <c r="D2100" s="35" t="s">
        <v>37</v>
      </c>
      <c r="F2100" s="35">
        <v>3.7</v>
      </c>
      <c r="G2100" s="35">
        <v>337816.31300000002</v>
      </c>
      <c r="H2100" s="35">
        <v>8930222</v>
      </c>
      <c r="I2100" s="35">
        <v>0.17</v>
      </c>
      <c r="J2100" s="35" t="s">
        <v>34</v>
      </c>
      <c r="K2100" s="35">
        <v>0.1</v>
      </c>
    </row>
    <row r="2101" spans="1:12" x14ac:dyDescent="0.2">
      <c r="A2101" s="35">
        <v>66</v>
      </c>
      <c r="B2101" s="35">
        <v>66</v>
      </c>
      <c r="C2101" s="35" t="s">
        <v>204</v>
      </c>
      <c r="D2101" s="35" t="s">
        <v>37</v>
      </c>
      <c r="F2101" s="35">
        <v>3.73</v>
      </c>
      <c r="G2101" s="35">
        <v>3838.57</v>
      </c>
      <c r="H2101" s="35">
        <v>2484.0889999999999</v>
      </c>
      <c r="I2101" s="35">
        <v>6.9539999999999997</v>
      </c>
      <c r="J2101" s="35" t="s">
        <v>38</v>
      </c>
      <c r="K2101" s="35">
        <v>4.2</v>
      </c>
    </row>
    <row r="2102" spans="1:12" x14ac:dyDescent="0.2">
      <c r="A2102" s="35">
        <v>67</v>
      </c>
      <c r="B2102" s="35">
        <v>67</v>
      </c>
      <c r="C2102" s="35" t="s">
        <v>203</v>
      </c>
      <c r="D2102" s="35" t="s">
        <v>16</v>
      </c>
      <c r="E2102" s="35">
        <v>0</v>
      </c>
      <c r="F2102" s="35">
        <v>3.73</v>
      </c>
      <c r="G2102" s="35">
        <v>7691.1210000000001</v>
      </c>
      <c r="H2102" s="35">
        <v>12960237</v>
      </c>
      <c r="I2102" s="35">
        <v>3.0000000000000001E-3</v>
      </c>
      <c r="J2102" s="35" t="s">
        <v>44</v>
      </c>
    </row>
    <row r="2103" spans="1:12" x14ac:dyDescent="0.2">
      <c r="A2103" s="35">
        <v>68</v>
      </c>
      <c r="B2103" s="35">
        <v>68</v>
      </c>
      <c r="C2103" s="35" t="s">
        <v>202</v>
      </c>
      <c r="D2103" s="35" t="s">
        <v>16</v>
      </c>
      <c r="E2103" s="35">
        <v>0.1</v>
      </c>
      <c r="F2103" s="35">
        <v>3.73</v>
      </c>
      <c r="G2103" s="35">
        <v>526873.75</v>
      </c>
      <c r="H2103" s="35">
        <v>13018123</v>
      </c>
      <c r="I2103" s="35">
        <v>0.182</v>
      </c>
      <c r="J2103" s="35" t="s">
        <v>34</v>
      </c>
      <c r="K2103" s="35">
        <v>0.1</v>
      </c>
      <c r="L2103" s="35">
        <v>-3.1</v>
      </c>
    </row>
    <row r="2104" spans="1:12" x14ac:dyDescent="0.2">
      <c r="A2104" s="35">
        <v>69</v>
      </c>
      <c r="B2104" s="35">
        <v>69</v>
      </c>
      <c r="C2104" s="35" t="s">
        <v>201</v>
      </c>
      <c r="D2104" s="35" t="s">
        <v>16</v>
      </c>
      <c r="E2104" s="35">
        <v>0.5</v>
      </c>
      <c r="F2104" s="35">
        <v>3.72</v>
      </c>
      <c r="G2104" s="35">
        <v>2388317</v>
      </c>
      <c r="H2104" s="35">
        <v>12343163</v>
      </c>
      <c r="I2104" s="35">
        <v>0.871</v>
      </c>
      <c r="J2104" s="35" t="s">
        <v>34</v>
      </c>
      <c r="K2104" s="35">
        <v>0.5</v>
      </c>
      <c r="L2104" s="35">
        <v>-4.2</v>
      </c>
    </row>
    <row r="2105" spans="1:12" x14ac:dyDescent="0.2">
      <c r="A2105" s="35">
        <v>70</v>
      </c>
      <c r="B2105" s="35">
        <v>70</v>
      </c>
      <c r="C2105" s="35" t="s">
        <v>200</v>
      </c>
      <c r="D2105" s="35" t="s">
        <v>16</v>
      </c>
      <c r="E2105" s="35">
        <v>1</v>
      </c>
      <c r="F2105" s="35">
        <v>3.72</v>
      </c>
      <c r="G2105" s="35">
        <v>4537706</v>
      </c>
      <c r="H2105" s="35">
        <v>11961211</v>
      </c>
      <c r="I2105" s="35">
        <v>1.7070000000000001</v>
      </c>
      <c r="J2105" s="35" t="s">
        <v>34</v>
      </c>
      <c r="K2105" s="35">
        <v>1</v>
      </c>
      <c r="L2105" s="35">
        <v>-4.5</v>
      </c>
    </row>
    <row r="2106" spans="1:12" x14ac:dyDescent="0.2">
      <c r="A2106" s="35">
        <v>71</v>
      </c>
      <c r="B2106" s="35">
        <v>71</v>
      </c>
      <c r="C2106" s="35" t="s">
        <v>199</v>
      </c>
      <c r="D2106" s="35" t="s">
        <v>16</v>
      </c>
      <c r="E2106" s="35">
        <v>5</v>
      </c>
      <c r="F2106" s="35">
        <v>3.73</v>
      </c>
      <c r="G2106" s="35">
        <v>20534428</v>
      </c>
      <c r="H2106" s="35">
        <v>11569653</v>
      </c>
      <c r="I2106" s="35">
        <v>7.9870000000000001</v>
      </c>
      <c r="J2106" s="35" t="s">
        <v>35</v>
      </c>
      <c r="K2106" s="35">
        <v>4.9000000000000004</v>
      </c>
      <c r="L2106" s="35">
        <v>-2.4</v>
      </c>
    </row>
    <row r="2107" spans="1:12" x14ac:dyDescent="0.2">
      <c r="A2107" s="35">
        <v>72</v>
      </c>
      <c r="B2107" s="35">
        <v>72</v>
      </c>
      <c r="C2107" s="35" t="s">
        <v>198</v>
      </c>
      <c r="D2107" s="35" t="s">
        <v>16</v>
      </c>
      <c r="E2107" s="35">
        <v>10</v>
      </c>
      <c r="F2107" s="35">
        <v>3.72</v>
      </c>
      <c r="G2107" s="35">
        <v>35816144</v>
      </c>
      <c r="H2107" s="35">
        <v>10696232</v>
      </c>
      <c r="I2107" s="35">
        <v>15.068</v>
      </c>
      <c r="J2107" s="35" t="s">
        <v>35</v>
      </c>
      <c r="K2107" s="35">
        <v>9.6</v>
      </c>
      <c r="L2107" s="35">
        <v>-4.3</v>
      </c>
    </row>
    <row r="2108" spans="1:12" x14ac:dyDescent="0.2">
      <c r="A2108" s="35">
        <v>73</v>
      </c>
      <c r="B2108" s="35">
        <v>73</v>
      </c>
      <c r="C2108" s="35" t="s">
        <v>197</v>
      </c>
      <c r="D2108" s="35" t="s">
        <v>16</v>
      </c>
      <c r="E2108" s="35">
        <v>50</v>
      </c>
      <c r="H2108" s="35">
        <v>7507452.5</v>
      </c>
      <c r="J2108" s="35" t="s">
        <v>33</v>
      </c>
    </row>
    <row r="2109" spans="1:12" x14ac:dyDescent="0.2">
      <c r="A2109" s="35">
        <v>74</v>
      </c>
      <c r="B2109" s="35">
        <v>74</v>
      </c>
      <c r="C2109" s="35" t="s">
        <v>196</v>
      </c>
      <c r="D2109" s="35" t="s">
        <v>16</v>
      </c>
      <c r="E2109" s="35">
        <v>100</v>
      </c>
      <c r="H2109" s="35">
        <v>5795134.5</v>
      </c>
      <c r="J2109" s="35" t="s">
        <v>33</v>
      </c>
    </row>
    <row r="2111" spans="1:12" x14ac:dyDescent="0.2">
      <c r="A2111" s="35" t="s">
        <v>278</v>
      </c>
    </row>
    <row r="2113" spans="1:12" x14ac:dyDescent="0.2">
      <c r="B2113" s="35" t="s">
        <v>270</v>
      </c>
      <c r="C2113" s="35" t="s">
        <v>24</v>
      </c>
      <c r="D2113" s="35" t="s">
        <v>18</v>
      </c>
      <c r="E2113" s="35" t="s">
        <v>25</v>
      </c>
      <c r="F2113" s="35" t="s">
        <v>26</v>
      </c>
      <c r="G2113" s="35" t="s">
        <v>27</v>
      </c>
      <c r="H2113" s="35" t="s">
        <v>28</v>
      </c>
      <c r="I2113" s="35" t="s">
        <v>29</v>
      </c>
      <c r="J2113" s="35" t="s">
        <v>30</v>
      </c>
      <c r="K2113" s="35" t="s">
        <v>31</v>
      </c>
      <c r="L2113" s="35" t="s">
        <v>32</v>
      </c>
    </row>
    <row r="2114" spans="1:12" x14ac:dyDescent="0.2">
      <c r="A2114" s="35">
        <v>1</v>
      </c>
      <c r="B2114" s="35">
        <v>1</v>
      </c>
      <c r="C2114" s="35" t="s">
        <v>269</v>
      </c>
      <c r="D2114" s="35" t="s">
        <v>16</v>
      </c>
      <c r="E2114" s="35">
        <v>4.5</v>
      </c>
      <c r="F2114" s="35">
        <v>3.72</v>
      </c>
      <c r="G2114" s="35">
        <v>9894362</v>
      </c>
      <c r="I2114" s="35">
        <v>9894362</v>
      </c>
      <c r="J2114" s="35" t="s">
        <v>35</v>
      </c>
      <c r="K2114" s="35">
        <v>4.7</v>
      </c>
      <c r="L2114" s="35">
        <v>4.5</v>
      </c>
    </row>
    <row r="2115" spans="1:12" x14ac:dyDescent="0.2">
      <c r="A2115" s="35">
        <v>2</v>
      </c>
      <c r="B2115" s="35">
        <v>2</v>
      </c>
      <c r="C2115" s="35" t="s">
        <v>268</v>
      </c>
      <c r="D2115" s="35" t="s">
        <v>16</v>
      </c>
      <c r="E2115" s="35">
        <v>4.5</v>
      </c>
      <c r="F2115" s="35">
        <v>3.73</v>
      </c>
      <c r="G2115" s="35">
        <v>9225889</v>
      </c>
      <c r="I2115" s="35">
        <v>9225889</v>
      </c>
      <c r="J2115" s="35" t="s">
        <v>34</v>
      </c>
      <c r="K2115" s="35">
        <v>4.4000000000000004</v>
      </c>
      <c r="L2115" s="35">
        <v>-2.6</v>
      </c>
    </row>
    <row r="2116" spans="1:12" x14ac:dyDescent="0.2">
      <c r="A2116" s="35">
        <v>3</v>
      </c>
      <c r="B2116" s="35">
        <v>3</v>
      </c>
      <c r="C2116" s="35" t="s">
        <v>267</v>
      </c>
      <c r="D2116" s="35" t="s">
        <v>16</v>
      </c>
      <c r="E2116" s="35">
        <v>4.5</v>
      </c>
      <c r="F2116" s="35">
        <v>3.73</v>
      </c>
      <c r="G2116" s="35">
        <v>8667553</v>
      </c>
      <c r="I2116" s="35">
        <v>8667553</v>
      </c>
      <c r="J2116" s="35" t="s">
        <v>34</v>
      </c>
      <c r="K2116" s="35">
        <v>4.0999999999999996</v>
      </c>
      <c r="L2116" s="35">
        <v>-8.5</v>
      </c>
    </row>
    <row r="2117" spans="1:12" x14ac:dyDescent="0.2">
      <c r="A2117" s="35">
        <v>4</v>
      </c>
      <c r="B2117" s="35">
        <v>4</v>
      </c>
      <c r="C2117" s="35" t="s">
        <v>266</v>
      </c>
      <c r="D2117" s="35" t="s">
        <v>16</v>
      </c>
      <c r="E2117" s="35">
        <v>4.5</v>
      </c>
      <c r="F2117" s="35">
        <v>3.72</v>
      </c>
      <c r="G2117" s="35">
        <v>8225806.5</v>
      </c>
      <c r="I2117" s="35">
        <v>8225806.5</v>
      </c>
      <c r="J2117" s="35" t="s">
        <v>34</v>
      </c>
      <c r="K2117" s="35">
        <v>3.9</v>
      </c>
      <c r="L2117" s="35">
        <v>-13.2</v>
      </c>
    </row>
    <row r="2118" spans="1:12" x14ac:dyDescent="0.2">
      <c r="A2118" s="35">
        <v>5</v>
      </c>
      <c r="B2118" s="35">
        <v>5</v>
      </c>
      <c r="C2118" s="35" t="s">
        <v>265</v>
      </c>
      <c r="D2118" s="35" t="s">
        <v>16</v>
      </c>
      <c r="E2118" s="35">
        <v>4.5</v>
      </c>
      <c r="F2118" s="35">
        <v>3.72</v>
      </c>
      <c r="G2118" s="35">
        <v>8781648</v>
      </c>
      <c r="I2118" s="35">
        <v>8781648</v>
      </c>
      <c r="J2118" s="35" t="s">
        <v>35</v>
      </c>
      <c r="K2118" s="35">
        <v>4.2</v>
      </c>
      <c r="L2118" s="35">
        <v>-7.3</v>
      </c>
    </row>
    <row r="2119" spans="1:12" x14ac:dyDescent="0.2">
      <c r="A2119" s="35">
        <v>6</v>
      </c>
      <c r="B2119" s="35">
        <v>6</v>
      </c>
      <c r="C2119" s="35" t="s">
        <v>264</v>
      </c>
      <c r="D2119" s="35" t="s">
        <v>16</v>
      </c>
      <c r="E2119" s="35">
        <v>4.5</v>
      </c>
      <c r="F2119" s="35">
        <v>3.72</v>
      </c>
      <c r="G2119" s="35">
        <v>8565854</v>
      </c>
      <c r="I2119" s="35">
        <v>8565854</v>
      </c>
      <c r="J2119" s="35" t="s">
        <v>34</v>
      </c>
      <c r="K2119" s="35">
        <v>4.0999999999999996</v>
      </c>
      <c r="L2119" s="35">
        <v>-9.6</v>
      </c>
    </row>
    <row r="2120" spans="1:12" x14ac:dyDescent="0.2">
      <c r="A2120" s="35">
        <v>7</v>
      </c>
      <c r="B2120" s="35">
        <v>7</v>
      </c>
      <c r="C2120" s="35" t="s">
        <v>263</v>
      </c>
      <c r="D2120" s="35" t="s">
        <v>16</v>
      </c>
      <c r="E2120" s="35">
        <v>4.5</v>
      </c>
      <c r="F2120" s="35">
        <v>3.71</v>
      </c>
      <c r="G2120" s="35">
        <v>6933651</v>
      </c>
      <c r="I2120" s="35">
        <v>6933651</v>
      </c>
      <c r="J2120" s="35" t="s">
        <v>34</v>
      </c>
      <c r="K2120" s="35">
        <v>3.3</v>
      </c>
      <c r="L2120" s="35">
        <v>-26.8</v>
      </c>
    </row>
    <row r="2121" spans="1:12" x14ac:dyDescent="0.2">
      <c r="A2121" s="35">
        <v>8</v>
      </c>
      <c r="B2121" s="35">
        <v>8</v>
      </c>
      <c r="C2121" s="35" t="s">
        <v>262</v>
      </c>
      <c r="D2121" s="35" t="s">
        <v>16</v>
      </c>
      <c r="E2121" s="35">
        <v>4.5</v>
      </c>
      <c r="F2121" s="35">
        <v>3.7</v>
      </c>
      <c r="G2121" s="35">
        <v>5399803</v>
      </c>
      <c r="I2121" s="35">
        <v>5399803</v>
      </c>
      <c r="J2121" s="35" t="s">
        <v>34</v>
      </c>
      <c r="K2121" s="35">
        <v>2.6</v>
      </c>
      <c r="L2121" s="35">
        <v>-43</v>
      </c>
    </row>
    <row r="2122" spans="1:12" x14ac:dyDescent="0.2">
      <c r="A2122" s="35">
        <v>9</v>
      </c>
      <c r="B2122" s="35">
        <v>9</v>
      </c>
      <c r="C2122" s="35" t="s">
        <v>261</v>
      </c>
      <c r="D2122" s="35" t="s">
        <v>37</v>
      </c>
      <c r="E2122" s="35">
        <v>4.5</v>
      </c>
      <c r="F2122" s="35">
        <v>3.72</v>
      </c>
      <c r="G2122" s="35">
        <v>2333.067</v>
      </c>
      <c r="I2122" s="35">
        <v>2333.067</v>
      </c>
      <c r="J2122" s="35" t="s">
        <v>38</v>
      </c>
      <c r="K2122" s="35">
        <v>0</v>
      </c>
      <c r="L2122" s="35">
        <v>-100</v>
      </c>
    </row>
    <row r="2123" spans="1:12" x14ac:dyDescent="0.2">
      <c r="A2123" s="35">
        <v>10</v>
      </c>
      <c r="B2123" s="35">
        <v>10</v>
      </c>
      <c r="C2123" s="35" t="s">
        <v>260</v>
      </c>
      <c r="D2123" s="35" t="s">
        <v>37</v>
      </c>
      <c r="E2123" s="35">
        <v>4.5</v>
      </c>
      <c r="F2123" s="35">
        <v>3.72</v>
      </c>
      <c r="G2123" s="35">
        <v>12918252</v>
      </c>
      <c r="I2123" s="35">
        <v>12918252</v>
      </c>
      <c r="J2123" s="35" t="s">
        <v>35</v>
      </c>
      <c r="K2123" s="35">
        <v>6.1</v>
      </c>
      <c r="L2123" s="35">
        <v>36.4</v>
      </c>
    </row>
    <row r="2124" spans="1:12" x14ac:dyDescent="0.2">
      <c r="A2124" s="35">
        <v>11</v>
      </c>
      <c r="B2124" s="35">
        <v>11</v>
      </c>
      <c r="C2124" s="35" t="s">
        <v>259</v>
      </c>
      <c r="D2124" s="35" t="s">
        <v>37</v>
      </c>
      <c r="E2124" s="35">
        <v>4.5</v>
      </c>
      <c r="F2124" s="35">
        <v>3.73</v>
      </c>
      <c r="G2124" s="35">
        <v>13029296</v>
      </c>
      <c r="I2124" s="35">
        <v>13029296</v>
      </c>
      <c r="J2124" s="35" t="s">
        <v>35</v>
      </c>
      <c r="K2124" s="35">
        <v>6.2</v>
      </c>
      <c r="L2124" s="35">
        <v>37.6</v>
      </c>
    </row>
    <row r="2125" spans="1:12" x14ac:dyDescent="0.2">
      <c r="A2125" s="35">
        <v>12</v>
      </c>
      <c r="B2125" s="35">
        <v>12</v>
      </c>
      <c r="C2125" s="35" t="s">
        <v>258</v>
      </c>
      <c r="D2125" s="35" t="s">
        <v>37</v>
      </c>
      <c r="E2125" s="35">
        <v>4.5</v>
      </c>
      <c r="F2125" s="35">
        <v>3.73</v>
      </c>
      <c r="G2125" s="35">
        <v>12982995</v>
      </c>
      <c r="I2125" s="35">
        <v>12982995</v>
      </c>
      <c r="J2125" s="35" t="s">
        <v>35</v>
      </c>
      <c r="K2125" s="35">
        <v>6.2</v>
      </c>
      <c r="L2125" s="35">
        <v>37.1</v>
      </c>
    </row>
    <row r="2126" spans="1:12" x14ac:dyDescent="0.2">
      <c r="A2126" s="35">
        <v>13</v>
      </c>
      <c r="B2126" s="35">
        <v>13</v>
      </c>
      <c r="C2126" s="35" t="s">
        <v>257</v>
      </c>
      <c r="D2126" s="35" t="s">
        <v>37</v>
      </c>
      <c r="E2126" s="35">
        <v>4.5</v>
      </c>
      <c r="F2126" s="35">
        <v>3.73</v>
      </c>
      <c r="G2126" s="35">
        <v>13352889</v>
      </c>
      <c r="I2126" s="35">
        <v>13352889</v>
      </c>
      <c r="J2126" s="35" t="s">
        <v>35</v>
      </c>
      <c r="K2126" s="35">
        <v>6.3</v>
      </c>
      <c r="L2126" s="35">
        <v>41</v>
      </c>
    </row>
    <row r="2127" spans="1:12" x14ac:dyDescent="0.2">
      <c r="A2127" s="35">
        <v>14</v>
      </c>
      <c r="B2127" s="35">
        <v>14</v>
      </c>
      <c r="C2127" s="35" t="s">
        <v>256</v>
      </c>
      <c r="D2127" s="35" t="s">
        <v>37</v>
      </c>
      <c r="E2127" s="35">
        <v>4.5</v>
      </c>
      <c r="F2127" s="35">
        <v>3.72</v>
      </c>
      <c r="G2127" s="35">
        <v>12877151</v>
      </c>
      <c r="I2127" s="35">
        <v>12877151</v>
      </c>
      <c r="J2127" s="35" t="s">
        <v>35</v>
      </c>
      <c r="K2127" s="35">
        <v>6.1</v>
      </c>
      <c r="L2127" s="35">
        <v>36</v>
      </c>
    </row>
    <row r="2128" spans="1:12" x14ac:dyDescent="0.2">
      <c r="A2128" s="35">
        <v>15</v>
      </c>
      <c r="B2128" s="35">
        <v>15</v>
      </c>
      <c r="C2128" s="35" t="s">
        <v>255</v>
      </c>
      <c r="D2128" s="35" t="s">
        <v>37</v>
      </c>
      <c r="E2128" s="35">
        <v>4.5</v>
      </c>
      <c r="F2128" s="35">
        <v>3.73</v>
      </c>
      <c r="G2128" s="35">
        <v>860097.31299999997</v>
      </c>
      <c r="I2128" s="35">
        <v>860097.31299999997</v>
      </c>
      <c r="J2128" s="35" t="s">
        <v>34</v>
      </c>
      <c r="K2128" s="35">
        <v>0.4</v>
      </c>
      <c r="L2128" s="35">
        <v>-90.9</v>
      </c>
    </row>
    <row r="2129" spans="1:12" x14ac:dyDescent="0.2">
      <c r="A2129" s="35">
        <v>16</v>
      </c>
      <c r="B2129" s="35">
        <v>16</v>
      </c>
      <c r="C2129" s="35" t="s">
        <v>254</v>
      </c>
      <c r="D2129" s="35" t="s">
        <v>37</v>
      </c>
      <c r="E2129" s="35">
        <v>4.5</v>
      </c>
      <c r="F2129" s="35">
        <v>3.72</v>
      </c>
      <c r="G2129" s="35">
        <v>11445187</v>
      </c>
      <c r="I2129" s="35">
        <v>11445187</v>
      </c>
      <c r="J2129" s="35" t="s">
        <v>35</v>
      </c>
      <c r="K2129" s="35">
        <v>5.4</v>
      </c>
      <c r="L2129" s="35">
        <v>20.8</v>
      </c>
    </row>
    <row r="2130" spans="1:12" x14ac:dyDescent="0.2">
      <c r="A2130" s="35">
        <v>17</v>
      </c>
      <c r="B2130" s="35">
        <v>17</v>
      </c>
      <c r="C2130" s="35" t="s">
        <v>253</v>
      </c>
      <c r="D2130" s="35" t="s">
        <v>37</v>
      </c>
      <c r="E2130" s="35">
        <v>4.5</v>
      </c>
      <c r="F2130" s="35">
        <v>3.73</v>
      </c>
      <c r="G2130" s="35">
        <v>11039855</v>
      </c>
      <c r="I2130" s="35">
        <v>11039855</v>
      </c>
      <c r="J2130" s="35" t="s">
        <v>35</v>
      </c>
      <c r="K2130" s="35">
        <v>5.2</v>
      </c>
      <c r="L2130" s="35">
        <v>16.600000000000001</v>
      </c>
    </row>
    <row r="2131" spans="1:12" x14ac:dyDescent="0.2">
      <c r="A2131" s="35">
        <v>18</v>
      </c>
      <c r="B2131" s="35">
        <v>18</v>
      </c>
      <c r="C2131" s="35" t="s">
        <v>252</v>
      </c>
      <c r="D2131" s="35" t="s">
        <v>37</v>
      </c>
      <c r="E2131" s="35">
        <v>4.5</v>
      </c>
      <c r="F2131" s="35">
        <v>3.72</v>
      </c>
      <c r="G2131" s="35">
        <v>10769911</v>
      </c>
      <c r="I2131" s="35">
        <v>10769911</v>
      </c>
      <c r="J2131" s="35" t="s">
        <v>35</v>
      </c>
      <c r="K2131" s="35">
        <v>5.0999999999999996</v>
      </c>
      <c r="L2131" s="35">
        <v>13.7</v>
      </c>
    </row>
    <row r="2132" spans="1:12" x14ac:dyDescent="0.2">
      <c r="A2132" s="35">
        <v>19</v>
      </c>
      <c r="B2132" s="35">
        <v>19</v>
      </c>
      <c r="C2132" s="35" t="s">
        <v>251</v>
      </c>
      <c r="D2132" s="35" t="s">
        <v>37</v>
      </c>
      <c r="E2132" s="35">
        <v>4.5</v>
      </c>
      <c r="F2132" s="35">
        <v>3.72</v>
      </c>
      <c r="G2132" s="35">
        <v>10927693</v>
      </c>
      <c r="I2132" s="35">
        <v>10927693</v>
      </c>
      <c r="J2132" s="35" t="s">
        <v>35</v>
      </c>
      <c r="K2132" s="35">
        <v>5.2</v>
      </c>
      <c r="L2132" s="35">
        <v>15.4</v>
      </c>
    </row>
    <row r="2133" spans="1:12" x14ac:dyDescent="0.2">
      <c r="A2133" s="35">
        <v>20</v>
      </c>
      <c r="B2133" s="35">
        <v>20</v>
      </c>
      <c r="C2133" s="35" t="s">
        <v>250</v>
      </c>
      <c r="D2133" s="35" t="s">
        <v>37</v>
      </c>
      <c r="E2133" s="35">
        <v>4.5</v>
      </c>
      <c r="F2133" s="35">
        <v>3.72</v>
      </c>
      <c r="G2133" s="35">
        <v>11028454</v>
      </c>
      <c r="I2133" s="35">
        <v>11028454</v>
      </c>
      <c r="J2133" s="35" t="s">
        <v>35</v>
      </c>
      <c r="K2133" s="35">
        <v>5.2</v>
      </c>
      <c r="L2133" s="35">
        <v>16.399999999999999</v>
      </c>
    </row>
    <row r="2134" spans="1:12" x14ac:dyDescent="0.2">
      <c r="A2134" s="35">
        <v>21</v>
      </c>
      <c r="B2134" s="35">
        <v>21</v>
      </c>
      <c r="C2134" s="35" t="s">
        <v>249</v>
      </c>
      <c r="D2134" s="35" t="s">
        <v>37</v>
      </c>
      <c r="E2134" s="35">
        <v>4.5</v>
      </c>
      <c r="F2134" s="35">
        <v>3.73</v>
      </c>
      <c r="G2134" s="35">
        <v>10469409</v>
      </c>
      <c r="I2134" s="35">
        <v>10469409</v>
      </c>
      <c r="J2134" s="35" t="s">
        <v>34</v>
      </c>
      <c r="K2134" s="35">
        <v>5</v>
      </c>
      <c r="L2134" s="35">
        <v>10.5</v>
      </c>
    </row>
    <row r="2135" spans="1:12" x14ac:dyDescent="0.2">
      <c r="A2135" s="35">
        <v>22</v>
      </c>
      <c r="B2135" s="35">
        <v>22</v>
      </c>
      <c r="C2135" s="35" t="s">
        <v>248</v>
      </c>
      <c r="D2135" s="35" t="s">
        <v>37</v>
      </c>
      <c r="E2135" s="35">
        <v>4.5</v>
      </c>
      <c r="F2135" s="35">
        <v>3.71</v>
      </c>
      <c r="G2135" s="35">
        <v>11477656</v>
      </c>
      <c r="I2135" s="35">
        <v>11477656</v>
      </c>
      <c r="J2135" s="35" t="s">
        <v>34</v>
      </c>
      <c r="K2135" s="35">
        <v>5.5</v>
      </c>
      <c r="L2135" s="35">
        <v>21.2</v>
      </c>
    </row>
    <row r="2136" spans="1:12" x14ac:dyDescent="0.2">
      <c r="A2136" s="35">
        <v>23</v>
      </c>
      <c r="B2136" s="35">
        <v>23</v>
      </c>
      <c r="C2136" s="35" t="s">
        <v>247</v>
      </c>
      <c r="D2136" s="35" t="s">
        <v>37</v>
      </c>
      <c r="E2136" s="35">
        <v>4.5</v>
      </c>
      <c r="F2136" s="35">
        <v>3.7</v>
      </c>
      <c r="G2136" s="35">
        <v>10894530</v>
      </c>
      <c r="I2136" s="35">
        <v>10894530</v>
      </c>
      <c r="J2136" s="35" t="s">
        <v>34</v>
      </c>
      <c r="K2136" s="35">
        <v>5.2</v>
      </c>
      <c r="L2136" s="35">
        <v>15</v>
      </c>
    </row>
    <row r="2137" spans="1:12" x14ac:dyDescent="0.2">
      <c r="A2137" s="35">
        <v>24</v>
      </c>
      <c r="B2137" s="35">
        <v>24</v>
      </c>
      <c r="C2137" s="35" t="s">
        <v>246</v>
      </c>
      <c r="D2137" s="35" t="s">
        <v>37</v>
      </c>
      <c r="E2137" s="35">
        <v>4.5</v>
      </c>
      <c r="F2137" s="35">
        <v>3.7</v>
      </c>
      <c r="G2137" s="35">
        <v>11062618</v>
      </c>
      <c r="I2137" s="35">
        <v>11062618</v>
      </c>
      <c r="J2137" s="35" t="s">
        <v>34</v>
      </c>
      <c r="K2137" s="35">
        <v>5.3</v>
      </c>
      <c r="L2137" s="35">
        <v>16.8</v>
      </c>
    </row>
    <row r="2138" spans="1:12" x14ac:dyDescent="0.2">
      <c r="A2138" s="35">
        <v>25</v>
      </c>
      <c r="B2138" s="35">
        <v>25</v>
      </c>
      <c r="C2138" s="35" t="s">
        <v>245</v>
      </c>
      <c r="D2138" s="35" t="s">
        <v>37</v>
      </c>
      <c r="E2138" s="35">
        <v>4.5</v>
      </c>
      <c r="F2138" s="35">
        <v>3.7</v>
      </c>
      <c r="G2138" s="35">
        <v>10816479</v>
      </c>
      <c r="I2138" s="35">
        <v>10816479</v>
      </c>
      <c r="J2138" s="35" t="s">
        <v>34</v>
      </c>
      <c r="K2138" s="35">
        <v>5.0999999999999996</v>
      </c>
      <c r="L2138" s="35">
        <v>14.2</v>
      </c>
    </row>
    <row r="2139" spans="1:12" x14ac:dyDescent="0.2">
      <c r="A2139" s="35">
        <v>26</v>
      </c>
      <c r="B2139" s="35">
        <v>26</v>
      </c>
      <c r="C2139" s="35" t="s">
        <v>244</v>
      </c>
      <c r="D2139" s="35" t="s">
        <v>37</v>
      </c>
      <c r="E2139" s="35">
        <v>4.5</v>
      </c>
      <c r="F2139" s="35">
        <v>3.7</v>
      </c>
      <c r="G2139" s="35">
        <v>10469950</v>
      </c>
      <c r="I2139" s="35">
        <v>10469950</v>
      </c>
      <c r="J2139" s="35" t="s">
        <v>34</v>
      </c>
      <c r="K2139" s="35">
        <v>5</v>
      </c>
      <c r="L2139" s="35">
        <v>10.5</v>
      </c>
    </row>
    <row r="2140" spans="1:12" x14ac:dyDescent="0.2">
      <c r="A2140" s="35">
        <v>27</v>
      </c>
      <c r="B2140" s="35">
        <v>27</v>
      </c>
      <c r="C2140" s="35" t="s">
        <v>243</v>
      </c>
      <c r="D2140" s="35" t="s">
        <v>37</v>
      </c>
      <c r="E2140" s="35">
        <v>4.5</v>
      </c>
      <c r="F2140" s="35">
        <v>3.7</v>
      </c>
      <c r="G2140" s="35">
        <v>10101211</v>
      </c>
      <c r="I2140" s="35">
        <v>10101211</v>
      </c>
      <c r="J2140" s="35" t="s">
        <v>34</v>
      </c>
      <c r="K2140" s="35">
        <v>4.8</v>
      </c>
      <c r="L2140" s="35">
        <v>6.6</v>
      </c>
    </row>
    <row r="2141" spans="1:12" x14ac:dyDescent="0.2">
      <c r="A2141" s="35">
        <v>28</v>
      </c>
      <c r="B2141" s="35">
        <v>28</v>
      </c>
      <c r="C2141" s="35" t="s">
        <v>242</v>
      </c>
      <c r="D2141" s="35" t="s">
        <v>37</v>
      </c>
      <c r="E2141" s="35">
        <v>4.5</v>
      </c>
      <c r="F2141" s="35">
        <v>3.7</v>
      </c>
      <c r="G2141" s="35">
        <v>11793008</v>
      </c>
      <c r="I2141" s="35">
        <v>11793008</v>
      </c>
      <c r="J2141" s="35" t="s">
        <v>35</v>
      </c>
      <c r="K2141" s="35">
        <v>5.6</v>
      </c>
      <c r="L2141" s="35">
        <v>24.5</v>
      </c>
    </row>
    <row r="2142" spans="1:12" x14ac:dyDescent="0.2">
      <c r="A2142" s="35">
        <v>29</v>
      </c>
      <c r="B2142" s="35">
        <v>29</v>
      </c>
      <c r="C2142" s="35" t="s">
        <v>241</v>
      </c>
      <c r="D2142" s="35" t="s">
        <v>37</v>
      </c>
      <c r="E2142" s="35">
        <v>4.5</v>
      </c>
      <c r="F2142" s="35">
        <v>3.7</v>
      </c>
      <c r="G2142" s="35">
        <v>11980053</v>
      </c>
      <c r="I2142" s="35">
        <v>11980053</v>
      </c>
      <c r="J2142" s="35" t="s">
        <v>34</v>
      </c>
      <c r="K2142" s="35">
        <v>5.7</v>
      </c>
      <c r="L2142" s="35">
        <v>26.5</v>
      </c>
    </row>
    <row r="2143" spans="1:12" x14ac:dyDescent="0.2">
      <c r="A2143" s="35">
        <v>30</v>
      </c>
      <c r="B2143" s="35">
        <v>30</v>
      </c>
      <c r="C2143" s="35" t="s">
        <v>240</v>
      </c>
      <c r="D2143" s="35" t="s">
        <v>37</v>
      </c>
      <c r="E2143" s="35">
        <v>4.5</v>
      </c>
      <c r="F2143" s="35">
        <v>3.7</v>
      </c>
      <c r="G2143" s="35">
        <v>12605813</v>
      </c>
      <c r="I2143" s="35">
        <v>12605813</v>
      </c>
      <c r="J2143" s="35" t="s">
        <v>38</v>
      </c>
      <c r="K2143" s="35">
        <v>6</v>
      </c>
      <c r="L2143" s="35">
        <v>33.1</v>
      </c>
    </row>
    <row r="2144" spans="1:12" x14ac:dyDescent="0.2">
      <c r="A2144" s="35">
        <v>31</v>
      </c>
      <c r="B2144" s="35">
        <v>31</v>
      </c>
      <c r="C2144" s="35" t="s">
        <v>239</v>
      </c>
      <c r="D2144" s="35" t="s">
        <v>37</v>
      </c>
      <c r="E2144" s="35">
        <v>4.5</v>
      </c>
      <c r="F2144" s="35">
        <v>3.7</v>
      </c>
      <c r="G2144" s="35">
        <v>10973624</v>
      </c>
      <c r="I2144" s="35">
        <v>10973624</v>
      </c>
      <c r="J2144" s="35" t="s">
        <v>34</v>
      </c>
      <c r="K2144" s="35">
        <v>5.2</v>
      </c>
      <c r="L2144" s="35">
        <v>15.9</v>
      </c>
    </row>
    <row r="2145" spans="1:12" x14ac:dyDescent="0.2">
      <c r="A2145" s="35">
        <v>32</v>
      </c>
      <c r="B2145" s="35">
        <v>32</v>
      </c>
      <c r="C2145" s="35" t="s">
        <v>238</v>
      </c>
      <c r="D2145" s="35" t="s">
        <v>37</v>
      </c>
      <c r="E2145" s="35">
        <v>4.5</v>
      </c>
      <c r="F2145" s="35">
        <v>3.7</v>
      </c>
      <c r="G2145" s="35">
        <v>12594034</v>
      </c>
      <c r="I2145" s="35">
        <v>12594034</v>
      </c>
      <c r="J2145" s="35" t="s">
        <v>35</v>
      </c>
      <c r="K2145" s="35">
        <v>6</v>
      </c>
      <c r="L2145" s="35">
        <v>33</v>
      </c>
    </row>
    <row r="2146" spans="1:12" x14ac:dyDescent="0.2">
      <c r="A2146" s="35">
        <v>33</v>
      </c>
      <c r="B2146" s="35">
        <v>33</v>
      </c>
      <c r="C2146" s="35" t="s">
        <v>237</v>
      </c>
      <c r="D2146" s="35" t="s">
        <v>37</v>
      </c>
      <c r="E2146" s="35">
        <v>4.5</v>
      </c>
      <c r="F2146" s="35">
        <v>3.72</v>
      </c>
      <c r="G2146" s="35">
        <v>10615335</v>
      </c>
      <c r="I2146" s="35">
        <v>10615335</v>
      </c>
      <c r="J2146" s="35" t="s">
        <v>38</v>
      </c>
      <c r="K2146" s="35">
        <v>5</v>
      </c>
      <c r="L2146" s="35">
        <v>12.1</v>
      </c>
    </row>
    <row r="2147" spans="1:12" x14ac:dyDescent="0.2">
      <c r="A2147" s="35">
        <v>34</v>
      </c>
      <c r="B2147" s="35">
        <v>34</v>
      </c>
      <c r="C2147" s="35" t="s">
        <v>236</v>
      </c>
      <c r="D2147" s="35" t="s">
        <v>37</v>
      </c>
      <c r="E2147" s="35">
        <v>4.5</v>
      </c>
      <c r="F2147" s="35">
        <v>3.73</v>
      </c>
      <c r="G2147" s="35">
        <v>3520.5439999999999</v>
      </c>
      <c r="I2147" s="35">
        <v>3520.5439999999999</v>
      </c>
      <c r="J2147" s="35" t="s">
        <v>38</v>
      </c>
      <c r="K2147" s="35">
        <v>0</v>
      </c>
      <c r="L2147" s="35">
        <v>-100</v>
      </c>
    </row>
    <row r="2148" spans="1:12" x14ac:dyDescent="0.2">
      <c r="A2148" s="35">
        <v>35</v>
      </c>
      <c r="B2148" s="35">
        <v>35</v>
      </c>
      <c r="C2148" s="35" t="s">
        <v>235</v>
      </c>
      <c r="D2148" s="35" t="s">
        <v>37</v>
      </c>
      <c r="E2148" s="35">
        <v>4.5</v>
      </c>
      <c r="F2148" s="35">
        <v>3.73</v>
      </c>
      <c r="G2148" s="35">
        <v>11775988</v>
      </c>
      <c r="I2148" s="35">
        <v>11775988</v>
      </c>
      <c r="J2148" s="35" t="s">
        <v>35</v>
      </c>
      <c r="K2148" s="35">
        <v>5.6</v>
      </c>
      <c r="L2148" s="35">
        <v>24.3</v>
      </c>
    </row>
    <row r="2149" spans="1:12" x14ac:dyDescent="0.2">
      <c r="A2149" s="35">
        <v>36</v>
      </c>
      <c r="B2149" s="35">
        <v>36</v>
      </c>
      <c r="C2149" s="35" t="s">
        <v>234</v>
      </c>
      <c r="D2149" s="35" t="s">
        <v>37</v>
      </c>
      <c r="E2149" s="35">
        <v>4.5</v>
      </c>
      <c r="F2149" s="35">
        <v>3.73</v>
      </c>
      <c r="G2149" s="35">
        <v>12137312</v>
      </c>
      <c r="I2149" s="35">
        <v>12137312</v>
      </c>
      <c r="J2149" s="35" t="s">
        <v>35</v>
      </c>
      <c r="K2149" s="35">
        <v>5.8</v>
      </c>
      <c r="L2149" s="35">
        <v>28.1</v>
      </c>
    </row>
    <row r="2150" spans="1:12" x14ac:dyDescent="0.2">
      <c r="A2150" s="35">
        <v>37</v>
      </c>
      <c r="B2150" s="35">
        <v>37</v>
      </c>
      <c r="C2150" s="35" t="s">
        <v>233</v>
      </c>
      <c r="D2150" s="35" t="s">
        <v>37</v>
      </c>
      <c r="E2150" s="35">
        <v>4.5</v>
      </c>
      <c r="F2150" s="35">
        <v>3.72</v>
      </c>
      <c r="G2150" s="35">
        <v>11651200</v>
      </c>
      <c r="I2150" s="35">
        <v>11651200</v>
      </c>
      <c r="J2150" s="35" t="s">
        <v>35</v>
      </c>
      <c r="K2150" s="35">
        <v>5.5</v>
      </c>
      <c r="L2150" s="35">
        <v>23</v>
      </c>
    </row>
    <row r="2151" spans="1:12" x14ac:dyDescent="0.2">
      <c r="A2151" s="35">
        <v>38</v>
      </c>
      <c r="B2151" s="35">
        <v>38</v>
      </c>
      <c r="C2151" s="35" t="s">
        <v>232</v>
      </c>
      <c r="D2151" s="35" t="s">
        <v>37</v>
      </c>
      <c r="E2151" s="35">
        <v>4.5</v>
      </c>
      <c r="F2151" s="35">
        <v>3.72</v>
      </c>
      <c r="G2151" s="35">
        <v>12051523</v>
      </c>
      <c r="I2151" s="35">
        <v>12051523</v>
      </c>
      <c r="J2151" s="35" t="s">
        <v>36</v>
      </c>
      <c r="K2151" s="35">
        <v>5.7</v>
      </c>
      <c r="L2151" s="35">
        <v>27.2</v>
      </c>
    </row>
    <row r="2152" spans="1:12" x14ac:dyDescent="0.2">
      <c r="A2152" s="35">
        <v>39</v>
      </c>
      <c r="B2152" s="35">
        <v>39</v>
      </c>
      <c r="C2152" s="35" t="s">
        <v>231</v>
      </c>
      <c r="D2152" s="35" t="s">
        <v>37</v>
      </c>
      <c r="E2152" s="35">
        <v>4.5</v>
      </c>
      <c r="F2152" s="35">
        <v>3.72</v>
      </c>
      <c r="G2152" s="35">
        <v>11683718</v>
      </c>
      <c r="I2152" s="35">
        <v>11683718</v>
      </c>
      <c r="J2152" s="35" t="s">
        <v>35</v>
      </c>
      <c r="K2152" s="35">
        <v>5.6</v>
      </c>
      <c r="L2152" s="35">
        <v>23.4</v>
      </c>
    </row>
    <row r="2153" spans="1:12" x14ac:dyDescent="0.2">
      <c r="A2153" s="35">
        <v>40</v>
      </c>
      <c r="B2153" s="35">
        <v>40</v>
      </c>
      <c r="C2153" s="35" t="s">
        <v>230</v>
      </c>
      <c r="D2153" s="35" t="s">
        <v>37</v>
      </c>
      <c r="E2153" s="35">
        <v>4.5</v>
      </c>
      <c r="F2153" s="35">
        <v>3.73</v>
      </c>
      <c r="G2153" s="35">
        <v>11721412</v>
      </c>
      <c r="I2153" s="35">
        <v>11721412</v>
      </c>
      <c r="J2153" s="35" t="s">
        <v>35</v>
      </c>
      <c r="K2153" s="35">
        <v>5.6</v>
      </c>
      <c r="L2153" s="35">
        <v>23.8</v>
      </c>
    </row>
    <row r="2154" spans="1:12" x14ac:dyDescent="0.2">
      <c r="A2154" s="35">
        <v>41</v>
      </c>
      <c r="B2154" s="35">
        <v>41</v>
      </c>
      <c r="C2154" s="35" t="s">
        <v>229</v>
      </c>
      <c r="D2154" s="35" t="s">
        <v>37</v>
      </c>
      <c r="E2154" s="35">
        <v>4.5</v>
      </c>
      <c r="F2154" s="35">
        <v>3.69</v>
      </c>
      <c r="G2154" s="35">
        <v>10124166</v>
      </c>
      <c r="I2154" s="35">
        <v>10124166</v>
      </c>
      <c r="J2154" s="35" t="s">
        <v>34</v>
      </c>
      <c r="K2154" s="35">
        <v>4.8</v>
      </c>
      <c r="L2154" s="35">
        <v>6.9</v>
      </c>
    </row>
    <row r="2155" spans="1:12" x14ac:dyDescent="0.2">
      <c r="A2155" s="35">
        <v>42</v>
      </c>
      <c r="B2155" s="35">
        <v>42</v>
      </c>
      <c r="C2155" s="35" t="s">
        <v>228</v>
      </c>
      <c r="D2155" s="35" t="s">
        <v>37</v>
      </c>
      <c r="E2155" s="35">
        <v>4.5</v>
      </c>
      <c r="F2155" s="35">
        <v>3.69</v>
      </c>
      <c r="G2155" s="35">
        <v>8708931</v>
      </c>
      <c r="I2155" s="35">
        <v>8708931</v>
      </c>
      <c r="J2155" s="35" t="s">
        <v>34</v>
      </c>
      <c r="K2155" s="35">
        <v>4.0999999999999996</v>
      </c>
      <c r="L2155" s="35">
        <v>-8.1</v>
      </c>
    </row>
    <row r="2156" spans="1:12" x14ac:dyDescent="0.2">
      <c r="A2156" s="35">
        <v>43</v>
      </c>
      <c r="B2156" s="35">
        <v>43</v>
      </c>
      <c r="C2156" s="35" t="s">
        <v>227</v>
      </c>
      <c r="D2156" s="35" t="s">
        <v>37</v>
      </c>
      <c r="E2156" s="35">
        <v>4.5</v>
      </c>
      <c r="F2156" s="35">
        <v>3.7</v>
      </c>
      <c r="G2156" s="35">
        <v>9329827</v>
      </c>
      <c r="I2156" s="35">
        <v>9329827</v>
      </c>
      <c r="J2156" s="35" t="s">
        <v>34</v>
      </c>
      <c r="K2156" s="35">
        <v>4.4000000000000004</v>
      </c>
      <c r="L2156" s="35">
        <v>-1.5</v>
      </c>
    </row>
    <row r="2157" spans="1:12" x14ac:dyDescent="0.2">
      <c r="A2157" s="35">
        <v>44</v>
      </c>
      <c r="B2157" s="35">
        <v>44</v>
      </c>
      <c r="C2157" s="35" t="s">
        <v>226</v>
      </c>
      <c r="D2157" s="35" t="s">
        <v>37</v>
      </c>
      <c r="E2157" s="35">
        <v>4.5</v>
      </c>
      <c r="F2157" s="35">
        <v>3.69</v>
      </c>
      <c r="G2157" s="35">
        <v>9884227</v>
      </c>
      <c r="I2157" s="35">
        <v>9884227</v>
      </c>
      <c r="J2157" s="35" t="s">
        <v>34</v>
      </c>
      <c r="K2157" s="35">
        <v>4.7</v>
      </c>
      <c r="L2157" s="35">
        <v>4.4000000000000004</v>
      </c>
    </row>
    <row r="2158" spans="1:12" x14ac:dyDescent="0.2">
      <c r="A2158" s="35">
        <v>45</v>
      </c>
      <c r="B2158" s="35">
        <v>45</v>
      </c>
      <c r="C2158" s="35" t="s">
        <v>225</v>
      </c>
      <c r="D2158" s="35" t="s">
        <v>37</v>
      </c>
      <c r="E2158" s="35">
        <v>4.5</v>
      </c>
      <c r="F2158" s="35">
        <v>3.69</v>
      </c>
      <c r="G2158" s="35">
        <v>9795600</v>
      </c>
      <c r="I2158" s="35">
        <v>9795600</v>
      </c>
      <c r="J2158" s="35" t="s">
        <v>34</v>
      </c>
      <c r="K2158" s="35">
        <v>4.7</v>
      </c>
      <c r="L2158" s="35">
        <v>3.4</v>
      </c>
    </row>
    <row r="2159" spans="1:12" x14ac:dyDescent="0.2">
      <c r="A2159" s="35">
        <v>46</v>
      </c>
      <c r="B2159" s="35">
        <v>46</v>
      </c>
      <c r="C2159" s="35" t="s">
        <v>224</v>
      </c>
      <c r="D2159" s="35" t="s">
        <v>37</v>
      </c>
      <c r="E2159" s="35">
        <v>4.5</v>
      </c>
      <c r="F2159" s="35">
        <v>3.69</v>
      </c>
      <c r="G2159" s="35">
        <v>9429184</v>
      </c>
      <c r="I2159" s="35">
        <v>9429184</v>
      </c>
      <c r="J2159" s="35" t="s">
        <v>34</v>
      </c>
      <c r="K2159" s="35">
        <v>4.5</v>
      </c>
      <c r="L2159" s="35">
        <v>-0.4</v>
      </c>
    </row>
    <row r="2160" spans="1:12" x14ac:dyDescent="0.2">
      <c r="A2160" s="35">
        <v>47</v>
      </c>
      <c r="B2160" s="35">
        <v>47</v>
      </c>
      <c r="C2160" s="35" t="s">
        <v>223</v>
      </c>
      <c r="D2160" s="35" t="s">
        <v>37</v>
      </c>
      <c r="E2160" s="35">
        <v>4.5</v>
      </c>
      <c r="F2160" s="35">
        <v>3.71</v>
      </c>
      <c r="G2160" s="35">
        <v>14605550</v>
      </c>
      <c r="I2160" s="35">
        <v>14605550</v>
      </c>
      <c r="J2160" s="35" t="s">
        <v>35</v>
      </c>
      <c r="K2160" s="35">
        <v>6.9</v>
      </c>
      <c r="L2160" s="35">
        <v>54.2</v>
      </c>
    </row>
    <row r="2161" spans="1:12" x14ac:dyDescent="0.2">
      <c r="A2161" s="35">
        <v>48</v>
      </c>
      <c r="B2161" s="35">
        <v>48</v>
      </c>
      <c r="C2161" s="35" t="s">
        <v>222</v>
      </c>
      <c r="D2161" s="35" t="s">
        <v>37</v>
      </c>
      <c r="E2161" s="35">
        <v>4.5</v>
      </c>
      <c r="F2161" s="35">
        <v>3.71</v>
      </c>
      <c r="G2161" s="35">
        <v>14831548</v>
      </c>
      <c r="I2161" s="35">
        <v>14831548</v>
      </c>
      <c r="J2161" s="35" t="s">
        <v>35</v>
      </c>
      <c r="K2161" s="35">
        <v>7</v>
      </c>
      <c r="L2161" s="35">
        <v>56.6</v>
      </c>
    </row>
    <row r="2162" spans="1:12" x14ac:dyDescent="0.2">
      <c r="A2162" s="35">
        <v>49</v>
      </c>
      <c r="B2162" s="35">
        <v>49</v>
      </c>
      <c r="C2162" s="35" t="s">
        <v>221</v>
      </c>
      <c r="D2162" s="35" t="s">
        <v>37</v>
      </c>
      <c r="E2162" s="35">
        <v>4.5</v>
      </c>
      <c r="F2162" s="35">
        <v>3.71</v>
      </c>
      <c r="G2162" s="35">
        <v>15736622</v>
      </c>
      <c r="I2162" s="35">
        <v>15736622</v>
      </c>
      <c r="J2162" s="35" t="s">
        <v>35</v>
      </c>
      <c r="K2162" s="35">
        <v>7.5</v>
      </c>
      <c r="L2162" s="35">
        <v>66.099999999999994</v>
      </c>
    </row>
    <row r="2163" spans="1:12" x14ac:dyDescent="0.2">
      <c r="A2163" s="35">
        <v>50</v>
      </c>
      <c r="B2163" s="35">
        <v>50</v>
      </c>
      <c r="C2163" s="35" t="s">
        <v>220</v>
      </c>
      <c r="D2163" s="35" t="s">
        <v>37</v>
      </c>
      <c r="E2163" s="35">
        <v>4.5</v>
      </c>
      <c r="F2163" s="35">
        <v>3.72</v>
      </c>
      <c r="G2163" s="35">
        <v>15955591</v>
      </c>
      <c r="I2163" s="35">
        <v>15955591</v>
      </c>
      <c r="J2163" s="35" t="s">
        <v>35</v>
      </c>
      <c r="K2163" s="35">
        <v>7.6</v>
      </c>
      <c r="L2163" s="35">
        <v>68.5</v>
      </c>
    </row>
    <row r="2164" spans="1:12" x14ac:dyDescent="0.2">
      <c r="A2164" s="35">
        <v>51</v>
      </c>
      <c r="B2164" s="35">
        <v>51</v>
      </c>
      <c r="C2164" s="35" t="s">
        <v>219</v>
      </c>
      <c r="D2164" s="35" t="s">
        <v>37</v>
      </c>
      <c r="E2164" s="35">
        <v>4.5</v>
      </c>
      <c r="F2164" s="35">
        <v>3.73</v>
      </c>
      <c r="G2164" s="35">
        <v>16646973</v>
      </c>
      <c r="I2164" s="35">
        <v>16646973</v>
      </c>
      <c r="J2164" s="35" t="s">
        <v>38</v>
      </c>
      <c r="K2164" s="35">
        <v>7.9</v>
      </c>
      <c r="L2164" s="35">
        <v>75.8</v>
      </c>
    </row>
    <row r="2165" spans="1:12" x14ac:dyDescent="0.2">
      <c r="A2165" s="35">
        <v>52</v>
      </c>
      <c r="B2165" s="35">
        <v>52</v>
      </c>
      <c r="C2165" s="35" t="s">
        <v>218</v>
      </c>
      <c r="D2165" s="35" t="s">
        <v>37</v>
      </c>
      <c r="E2165" s="35">
        <v>4.5</v>
      </c>
      <c r="F2165" s="35">
        <v>3.72</v>
      </c>
      <c r="G2165" s="35">
        <v>16376255</v>
      </c>
      <c r="I2165" s="35">
        <v>16376255</v>
      </c>
      <c r="J2165" s="35" t="s">
        <v>35</v>
      </c>
      <c r="K2165" s="35">
        <v>7.8</v>
      </c>
      <c r="L2165" s="35">
        <v>72.900000000000006</v>
      </c>
    </row>
    <row r="2166" spans="1:12" x14ac:dyDescent="0.2">
      <c r="A2166" s="35">
        <v>53</v>
      </c>
      <c r="B2166" s="35">
        <v>53</v>
      </c>
      <c r="C2166" s="35" t="s">
        <v>217</v>
      </c>
      <c r="D2166" s="35" t="s">
        <v>37</v>
      </c>
      <c r="E2166" s="35">
        <v>4.5</v>
      </c>
      <c r="F2166" s="35">
        <v>3.72</v>
      </c>
      <c r="G2166" s="35">
        <v>14831129</v>
      </c>
      <c r="I2166" s="35">
        <v>14831129</v>
      </c>
      <c r="J2166" s="35" t="s">
        <v>35</v>
      </c>
      <c r="K2166" s="35">
        <v>7</v>
      </c>
      <c r="L2166" s="35">
        <v>56.6</v>
      </c>
    </row>
    <row r="2167" spans="1:12" x14ac:dyDescent="0.2">
      <c r="A2167" s="35">
        <v>54</v>
      </c>
      <c r="B2167" s="35">
        <v>54</v>
      </c>
      <c r="C2167" s="35" t="s">
        <v>216</v>
      </c>
      <c r="D2167" s="35" t="s">
        <v>37</v>
      </c>
      <c r="E2167" s="35">
        <v>4.5</v>
      </c>
      <c r="F2167" s="35">
        <v>3.71</v>
      </c>
      <c r="G2167" s="35">
        <v>14657282</v>
      </c>
      <c r="I2167" s="35">
        <v>14657282</v>
      </c>
      <c r="J2167" s="35" t="s">
        <v>35</v>
      </c>
      <c r="K2167" s="35">
        <v>7</v>
      </c>
      <c r="L2167" s="35">
        <v>54.7</v>
      </c>
    </row>
    <row r="2168" spans="1:12" x14ac:dyDescent="0.2">
      <c r="A2168" s="35">
        <v>55</v>
      </c>
      <c r="B2168" s="35">
        <v>55</v>
      </c>
      <c r="C2168" s="35" t="s">
        <v>215</v>
      </c>
      <c r="D2168" s="35" t="s">
        <v>37</v>
      </c>
      <c r="E2168" s="35">
        <v>4.5</v>
      </c>
      <c r="F2168" s="35">
        <v>3.72</v>
      </c>
      <c r="G2168" s="35">
        <v>14579568</v>
      </c>
      <c r="I2168" s="35">
        <v>14579568</v>
      </c>
      <c r="J2168" s="35" t="s">
        <v>38</v>
      </c>
      <c r="K2168" s="35">
        <v>6.9</v>
      </c>
      <c r="L2168" s="35">
        <v>53.9</v>
      </c>
    </row>
    <row r="2169" spans="1:12" x14ac:dyDescent="0.2">
      <c r="A2169" s="35">
        <v>56</v>
      </c>
      <c r="B2169" s="35">
        <v>56</v>
      </c>
      <c r="C2169" s="35" t="s">
        <v>214</v>
      </c>
      <c r="D2169" s="35" t="s">
        <v>37</v>
      </c>
      <c r="E2169" s="35">
        <v>4.5</v>
      </c>
      <c r="F2169" s="35">
        <v>3.72</v>
      </c>
      <c r="G2169" s="35">
        <v>15590675</v>
      </c>
      <c r="I2169" s="35">
        <v>15590675</v>
      </c>
      <c r="J2169" s="35" t="s">
        <v>35</v>
      </c>
      <c r="K2169" s="35">
        <v>7.4</v>
      </c>
      <c r="L2169" s="35">
        <v>64.599999999999994</v>
      </c>
    </row>
    <row r="2170" spans="1:12" x14ac:dyDescent="0.2">
      <c r="A2170" s="35">
        <v>57</v>
      </c>
      <c r="B2170" s="35">
        <v>57</v>
      </c>
      <c r="C2170" s="35" t="s">
        <v>213</v>
      </c>
      <c r="D2170" s="35" t="s">
        <v>37</v>
      </c>
      <c r="E2170" s="35">
        <v>4.5</v>
      </c>
      <c r="F2170" s="35">
        <v>3.72</v>
      </c>
      <c r="G2170" s="35">
        <v>14609743</v>
      </c>
      <c r="I2170" s="35">
        <v>14609743</v>
      </c>
      <c r="J2170" s="35" t="s">
        <v>35</v>
      </c>
      <c r="K2170" s="35">
        <v>6.9</v>
      </c>
      <c r="L2170" s="35">
        <v>54.2</v>
      </c>
    </row>
    <row r="2171" spans="1:12" x14ac:dyDescent="0.2">
      <c r="A2171" s="35">
        <v>58</v>
      </c>
      <c r="B2171" s="35">
        <v>58</v>
      </c>
      <c r="C2171" s="35" t="s">
        <v>212</v>
      </c>
      <c r="D2171" s="35" t="s">
        <v>37</v>
      </c>
      <c r="E2171" s="35">
        <v>4.5</v>
      </c>
      <c r="F2171" s="35">
        <v>3.71</v>
      </c>
      <c r="G2171" s="35">
        <v>15053188</v>
      </c>
      <c r="I2171" s="35">
        <v>15053188</v>
      </c>
      <c r="J2171" s="35" t="s">
        <v>35</v>
      </c>
      <c r="K2171" s="35">
        <v>7.2</v>
      </c>
      <c r="L2171" s="35">
        <v>58.9</v>
      </c>
    </row>
    <row r="2172" spans="1:12" x14ac:dyDescent="0.2">
      <c r="A2172" s="35">
        <v>59</v>
      </c>
      <c r="B2172" s="35">
        <v>59</v>
      </c>
      <c r="C2172" s="35" t="s">
        <v>211</v>
      </c>
      <c r="D2172" s="35" t="s">
        <v>37</v>
      </c>
      <c r="E2172" s="35">
        <v>4.5</v>
      </c>
      <c r="F2172" s="35">
        <v>3.73</v>
      </c>
      <c r="G2172" s="35">
        <v>6697.6480000000001</v>
      </c>
      <c r="I2172" s="35">
        <v>6697.6480000000001</v>
      </c>
      <c r="J2172" s="35" t="s">
        <v>38</v>
      </c>
      <c r="K2172" s="35">
        <v>0</v>
      </c>
      <c r="L2172" s="35">
        <v>-99.9</v>
      </c>
    </row>
    <row r="2173" spans="1:12" x14ac:dyDescent="0.2">
      <c r="A2173" s="35">
        <v>60</v>
      </c>
      <c r="B2173" s="35">
        <v>60</v>
      </c>
      <c r="C2173" s="35" t="s">
        <v>210</v>
      </c>
      <c r="D2173" s="35" t="s">
        <v>37</v>
      </c>
      <c r="E2173" s="35">
        <v>4.5</v>
      </c>
      <c r="F2173" s="35">
        <v>3.69</v>
      </c>
      <c r="G2173" s="35">
        <v>8484499</v>
      </c>
      <c r="I2173" s="35">
        <v>8484499</v>
      </c>
      <c r="J2173" s="35" t="s">
        <v>34</v>
      </c>
      <c r="K2173" s="35">
        <v>4</v>
      </c>
      <c r="L2173" s="35">
        <v>-10.4</v>
      </c>
    </row>
    <row r="2174" spans="1:12" x14ac:dyDescent="0.2">
      <c r="A2174" s="35">
        <v>61</v>
      </c>
      <c r="B2174" s="35">
        <v>61</v>
      </c>
      <c r="C2174" s="35" t="s">
        <v>209</v>
      </c>
      <c r="D2174" s="35" t="s">
        <v>37</v>
      </c>
      <c r="E2174" s="35">
        <v>4.5</v>
      </c>
      <c r="F2174" s="35">
        <v>3.7</v>
      </c>
      <c r="G2174" s="35">
        <v>9308007</v>
      </c>
      <c r="I2174" s="35">
        <v>9308007</v>
      </c>
      <c r="J2174" s="35" t="s">
        <v>34</v>
      </c>
      <c r="K2174" s="35">
        <v>4.4000000000000004</v>
      </c>
      <c r="L2174" s="35">
        <v>-1.7</v>
      </c>
    </row>
    <row r="2175" spans="1:12" x14ac:dyDescent="0.2">
      <c r="A2175" s="35">
        <v>62</v>
      </c>
      <c r="B2175" s="35">
        <v>62</v>
      </c>
      <c r="C2175" s="35" t="s">
        <v>208</v>
      </c>
      <c r="D2175" s="35" t="s">
        <v>37</v>
      </c>
      <c r="E2175" s="35">
        <v>4.5</v>
      </c>
      <c r="F2175" s="35">
        <v>3.69</v>
      </c>
      <c r="G2175" s="35">
        <v>8488002</v>
      </c>
      <c r="I2175" s="35">
        <v>8488002</v>
      </c>
      <c r="J2175" s="35" t="s">
        <v>35</v>
      </c>
      <c r="K2175" s="35">
        <v>4</v>
      </c>
      <c r="L2175" s="35">
        <v>-10.4</v>
      </c>
    </row>
    <row r="2176" spans="1:12" x14ac:dyDescent="0.2">
      <c r="A2176" s="35">
        <v>63</v>
      </c>
      <c r="B2176" s="35">
        <v>63</v>
      </c>
      <c r="C2176" s="35" t="s">
        <v>207</v>
      </c>
      <c r="D2176" s="35" t="s">
        <v>37</v>
      </c>
      <c r="E2176" s="35">
        <v>4.5</v>
      </c>
      <c r="F2176" s="35">
        <v>3.69</v>
      </c>
      <c r="G2176" s="35">
        <v>8404132</v>
      </c>
      <c r="I2176" s="35">
        <v>8404132</v>
      </c>
      <c r="J2176" s="35" t="s">
        <v>34</v>
      </c>
      <c r="K2176" s="35">
        <v>4</v>
      </c>
      <c r="L2176" s="35">
        <v>-11.3</v>
      </c>
    </row>
    <row r="2177" spans="1:12" x14ac:dyDescent="0.2">
      <c r="A2177" s="35">
        <v>64</v>
      </c>
      <c r="B2177" s="35">
        <v>64</v>
      </c>
      <c r="C2177" s="35" t="s">
        <v>206</v>
      </c>
      <c r="D2177" s="35" t="s">
        <v>37</v>
      </c>
      <c r="E2177" s="35">
        <v>4.5</v>
      </c>
      <c r="F2177" s="35">
        <v>3.69</v>
      </c>
      <c r="G2177" s="35">
        <v>8689443</v>
      </c>
      <c r="I2177" s="35">
        <v>8689443</v>
      </c>
      <c r="J2177" s="35" t="s">
        <v>34</v>
      </c>
      <c r="K2177" s="35">
        <v>4.0999999999999996</v>
      </c>
      <c r="L2177" s="35">
        <v>-8.3000000000000007</v>
      </c>
    </row>
    <row r="2178" spans="1:12" x14ac:dyDescent="0.2">
      <c r="A2178" s="35">
        <v>65</v>
      </c>
      <c r="B2178" s="35">
        <v>65</v>
      </c>
      <c r="C2178" s="35" t="s">
        <v>205</v>
      </c>
      <c r="D2178" s="35" t="s">
        <v>37</v>
      </c>
      <c r="E2178" s="35">
        <v>4.5</v>
      </c>
      <c r="F2178" s="35">
        <v>3.69</v>
      </c>
      <c r="G2178" s="35">
        <v>8930222</v>
      </c>
      <c r="I2178" s="35">
        <v>8930222</v>
      </c>
      <c r="J2178" s="35" t="s">
        <v>34</v>
      </c>
      <c r="K2178" s="35">
        <v>4.2</v>
      </c>
      <c r="L2178" s="35">
        <v>-5.7</v>
      </c>
    </row>
    <row r="2179" spans="1:12" x14ac:dyDescent="0.2">
      <c r="A2179" s="35">
        <v>66</v>
      </c>
      <c r="B2179" s="35">
        <v>66</v>
      </c>
      <c r="C2179" s="35" t="s">
        <v>204</v>
      </c>
      <c r="D2179" s="35" t="s">
        <v>37</v>
      </c>
      <c r="E2179" s="35">
        <v>4.5</v>
      </c>
      <c r="F2179" s="35">
        <v>3.72</v>
      </c>
      <c r="G2179" s="35">
        <v>2484.0889999999999</v>
      </c>
      <c r="I2179" s="35">
        <v>2484.0889999999999</v>
      </c>
      <c r="J2179" s="35" t="s">
        <v>38</v>
      </c>
      <c r="K2179" s="35">
        <v>0</v>
      </c>
      <c r="L2179" s="35">
        <v>-100</v>
      </c>
    </row>
    <row r="2180" spans="1:12" x14ac:dyDescent="0.2">
      <c r="A2180" s="35">
        <v>67</v>
      </c>
      <c r="B2180" s="35">
        <v>67</v>
      </c>
      <c r="C2180" s="35" t="s">
        <v>203</v>
      </c>
      <c r="D2180" s="35" t="s">
        <v>16</v>
      </c>
      <c r="E2180" s="35">
        <v>4.5</v>
      </c>
      <c r="F2180" s="35">
        <v>3.71</v>
      </c>
      <c r="G2180" s="35">
        <v>12960237</v>
      </c>
      <c r="I2180" s="35">
        <v>12960237</v>
      </c>
      <c r="J2180" s="35" t="s">
        <v>34</v>
      </c>
      <c r="K2180" s="35">
        <v>6.2</v>
      </c>
      <c r="L2180" s="35">
        <v>36.799999999999997</v>
      </c>
    </row>
    <row r="2181" spans="1:12" x14ac:dyDescent="0.2">
      <c r="A2181" s="35">
        <v>68</v>
      </c>
      <c r="B2181" s="35">
        <v>68</v>
      </c>
      <c r="C2181" s="35" t="s">
        <v>202</v>
      </c>
      <c r="D2181" s="35" t="s">
        <v>16</v>
      </c>
      <c r="E2181" s="35">
        <v>4.5</v>
      </c>
      <c r="F2181" s="35">
        <v>3.72</v>
      </c>
      <c r="G2181" s="35">
        <v>13018123</v>
      </c>
      <c r="I2181" s="35">
        <v>13018123</v>
      </c>
      <c r="J2181" s="35" t="s">
        <v>34</v>
      </c>
      <c r="K2181" s="35">
        <v>6.2</v>
      </c>
      <c r="L2181" s="35">
        <v>37.4</v>
      </c>
    </row>
    <row r="2182" spans="1:12" x14ac:dyDescent="0.2">
      <c r="A2182" s="35">
        <v>69</v>
      </c>
      <c r="B2182" s="35">
        <v>69</v>
      </c>
      <c r="C2182" s="35" t="s">
        <v>201</v>
      </c>
      <c r="D2182" s="35" t="s">
        <v>16</v>
      </c>
      <c r="E2182" s="35">
        <v>4.5</v>
      </c>
      <c r="F2182" s="35">
        <v>3.72</v>
      </c>
      <c r="G2182" s="35">
        <v>12343163</v>
      </c>
      <c r="I2182" s="35">
        <v>12343163</v>
      </c>
      <c r="J2182" s="35" t="s">
        <v>34</v>
      </c>
      <c r="K2182" s="35">
        <v>5.9</v>
      </c>
      <c r="L2182" s="35">
        <v>30.3</v>
      </c>
    </row>
    <row r="2183" spans="1:12" x14ac:dyDescent="0.2">
      <c r="A2183" s="35">
        <v>70</v>
      </c>
      <c r="B2183" s="35">
        <v>70</v>
      </c>
      <c r="C2183" s="35" t="s">
        <v>200</v>
      </c>
      <c r="D2183" s="35" t="s">
        <v>16</v>
      </c>
      <c r="E2183" s="35">
        <v>4.5</v>
      </c>
      <c r="F2183" s="35">
        <v>3.72</v>
      </c>
      <c r="G2183" s="35">
        <v>11961211</v>
      </c>
      <c r="I2183" s="35">
        <v>11961211</v>
      </c>
      <c r="J2183" s="35" t="s">
        <v>34</v>
      </c>
      <c r="K2183" s="35">
        <v>5.7</v>
      </c>
      <c r="L2183" s="35">
        <v>26.3</v>
      </c>
    </row>
    <row r="2184" spans="1:12" x14ac:dyDescent="0.2">
      <c r="A2184" s="35">
        <v>71</v>
      </c>
      <c r="B2184" s="35">
        <v>71</v>
      </c>
      <c r="C2184" s="35" t="s">
        <v>199</v>
      </c>
      <c r="D2184" s="35" t="s">
        <v>16</v>
      </c>
      <c r="E2184" s="35">
        <v>4.5</v>
      </c>
      <c r="F2184" s="35">
        <v>3.71</v>
      </c>
      <c r="G2184" s="35">
        <v>11569653</v>
      </c>
      <c r="I2184" s="35">
        <v>11569653</v>
      </c>
      <c r="J2184" s="35" t="s">
        <v>35</v>
      </c>
      <c r="K2184" s="35">
        <v>5.5</v>
      </c>
      <c r="L2184" s="35">
        <v>22.2</v>
      </c>
    </row>
    <row r="2185" spans="1:12" x14ac:dyDescent="0.2">
      <c r="A2185" s="35">
        <v>72</v>
      </c>
      <c r="B2185" s="35">
        <v>72</v>
      </c>
      <c r="C2185" s="35" t="s">
        <v>198</v>
      </c>
      <c r="D2185" s="35" t="s">
        <v>16</v>
      </c>
      <c r="E2185" s="35">
        <v>4.5</v>
      </c>
      <c r="F2185" s="35">
        <v>3.71</v>
      </c>
      <c r="G2185" s="35">
        <v>10696232</v>
      </c>
      <c r="I2185" s="35">
        <v>10696232</v>
      </c>
      <c r="J2185" s="35" t="s">
        <v>34</v>
      </c>
      <c r="K2185" s="35">
        <v>5.0999999999999996</v>
      </c>
      <c r="L2185" s="35">
        <v>12.9</v>
      </c>
    </row>
    <row r="2186" spans="1:12" x14ac:dyDescent="0.2">
      <c r="A2186" s="35">
        <v>73</v>
      </c>
      <c r="B2186" s="35">
        <v>73</v>
      </c>
      <c r="C2186" s="35" t="s">
        <v>197</v>
      </c>
      <c r="D2186" s="35" t="s">
        <v>16</v>
      </c>
      <c r="E2186" s="35">
        <v>4.5</v>
      </c>
      <c r="F2186" s="35">
        <v>3.69</v>
      </c>
      <c r="G2186" s="35">
        <v>7507452.5</v>
      </c>
      <c r="I2186" s="35">
        <v>7507452.5</v>
      </c>
      <c r="J2186" s="35" t="s">
        <v>34</v>
      </c>
      <c r="K2186" s="35">
        <v>3.6</v>
      </c>
      <c r="L2186" s="35">
        <v>-20.7</v>
      </c>
    </row>
    <row r="2187" spans="1:12" x14ac:dyDescent="0.2">
      <c r="A2187" s="35">
        <v>74</v>
      </c>
      <c r="B2187" s="35">
        <v>74</v>
      </c>
      <c r="C2187" s="35" t="s">
        <v>196</v>
      </c>
      <c r="D2187" s="35" t="s">
        <v>16</v>
      </c>
      <c r="E2187" s="35">
        <v>4.5</v>
      </c>
      <c r="F2187" s="35">
        <v>3.69</v>
      </c>
      <c r="G2187" s="35">
        <v>5795134.5</v>
      </c>
      <c r="I2187" s="35">
        <v>5795134.5</v>
      </c>
      <c r="J2187" s="35" t="s">
        <v>34</v>
      </c>
      <c r="K2187" s="35">
        <v>2.8</v>
      </c>
      <c r="L2187" s="35">
        <v>-38.799999999999997</v>
      </c>
    </row>
    <row r="2189" spans="1:12" x14ac:dyDescent="0.2">
      <c r="A2189" s="35" t="s">
        <v>277</v>
      </c>
    </row>
    <row r="2191" spans="1:12" x14ac:dyDescent="0.2">
      <c r="B2191" s="35" t="s">
        <v>270</v>
      </c>
      <c r="C2191" s="35" t="s">
        <v>24</v>
      </c>
      <c r="D2191" s="35" t="s">
        <v>18</v>
      </c>
      <c r="E2191" s="35" t="s">
        <v>25</v>
      </c>
      <c r="F2191" s="35" t="s">
        <v>26</v>
      </c>
      <c r="G2191" s="35" t="s">
        <v>27</v>
      </c>
      <c r="H2191" s="35" t="s">
        <v>28</v>
      </c>
      <c r="I2191" s="35" t="s">
        <v>29</v>
      </c>
      <c r="J2191" s="35" t="s">
        <v>30</v>
      </c>
      <c r="K2191" s="35" t="s">
        <v>31</v>
      </c>
      <c r="L2191" s="35" t="s">
        <v>32</v>
      </c>
    </row>
    <row r="2192" spans="1:12" x14ac:dyDescent="0.2">
      <c r="A2192" s="35">
        <v>1</v>
      </c>
      <c r="B2192" s="35">
        <v>1</v>
      </c>
      <c r="C2192" s="35" t="s">
        <v>269</v>
      </c>
      <c r="D2192" s="35" t="s">
        <v>16</v>
      </c>
      <c r="E2192" s="35">
        <v>0</v>
      </c>
      <c r="H2192" s="35">
        <v>1529617.5</v>
      </c>
      <c r="J2192" s="35" t="s">
        <v>33</v>
      </c>
    </row>
    <row r="2193" spans="1:12" x14ac:dyDescent="0.2">
      <c r="A2193" s="35">
        <v>2</v>
      </c>
      <c r="B2193" s="35">
        <v>2</v>
      </c>
      <c r="C2193" s="35" t="s">
        <v>268</v>
      </c>
      <c r="D2193" s="35" t="s">
        <v>16</v>
      </c>
      <c r="E2193" s="35">
        <v>0.1</v>
      </c>
      <c r="F2193" s="35">
        <v>0.95</v>
      </c>
      <c r="G2193" s="35">
        <v>2076.509</v>
      </c>
      <c r="H2193" s="35">
        <v>1473381.625</v>
      </c>
      <c r="I2193" s="35">
        <v>6.0000000000000001E-3</v>
      </c>
      <c r="J2193" s="35" t="s">
        <v>34</v>
      </c>
      <c r="K2193" s="35">
        <v>0.1</v>
      </c>
      <c r="L2193" s="35">
        <v>-10.5</v>
      </c>
    </row>
    <row r="2194" spans="1:12" x14ac:dyDescent="0.2">
      <c r="A2194" s="35">
        <v>3</v>
      </c>
      <c r="B2194" s="35">
        <v>3</v>
      </c>
      <c r="C2194" s="35" t="s">
        <v>267</v>
      </c>
      <c r="D2194" s="35" t="s">
        <v>16</v>
      </c>
      <c r="E2194" s="35">
        <v>0.5</v>
      </c>
      <c r="F2194" s="35">
        <v>0.95</v>
      </c>
      <c r="G2194" s="35">
        <v>9434.8580000000002</v>
      </c>
      <c r="H2194" s="35">
        <v>1369838.875</v>
      </c>
      <c r="I2194" s="35">
        <v>3.1E-2</v>
      </c>
      <c r="J2194" s="35" t="s">
        <v>34</v>
      </c>
      <c r="K2194" s="35">
        <v>0.5</v>
      </c>
      <c r="L2194" s="35">
        <v>-3.4</v>
      </c>
    </row>
    <row r="2195" spans="1:12" x14ac:dyDescent="0.2">
      <c r="A2195" s="35">
        <v>4</v>
      </c>
      <c r="B2195" s="35">
        <v>4</v>
      </c>
      <c r="C2195" s="35" t="s">
        <v>266</v>
      </c>
      <c r="D2195" s="35" t="s">
        <v>16</v>
      </c>
      <c r="E2195" s="35">
        <v>1</v>
      </c>
      <c r="F2195" s="35">
        <v>0.95</v>
      </c>
      <c r="G2195" s="35">
        <v>17923.27</v>
      </c>
      <c r="H2195" s="35">
        <v>1248597.125</v>
      </c>
      <c r="I2195" s="35">
        <v>6.5000000000000002E-2</v>
      </c>
      <c r="J2195" s="35" t="s">
        <v>34</v>
      </c>
      <c r="K2195" s="35">
        <v>1</v>
      </c>
      <c r="L2195" s="35">
        <v>1.5</v>
      </c>
    </row>
    <row r="2196" spans="1:12" x14ac:dyDescent="0.2">
      <c r="A2196" s="35">
        <v>5</v>
      </c>
      <c r="B2196" s="35">
        <v>5</v>
      </c>
      <c r="C2196" s="35" t="s">
        <v>265</v>
      </c>
      <c r="D2196" s="35" t="s">
        <v>16</v>
      </c>
      <c r="E2196" s="35">
        <v>5</v>
      </c>
      <c r="F2196" s="35">
        <v>0.95</v>
      </c>
      <c r="G2196" s="35">
        <v>76938.491999999998</v>
      </c>
      <c r="H2196" s="35">
        <v>1095527.125</v>
      </c>
      <c r="I2196" s="35">
        <v>0.316</v>
      </c>
      <c r="J2196" s="35" t="s">
        <v>34</v>
      </c>
      <c r="K2196" s="35">
        <v>4.9000000000000004</v>
      </c>
      <c r="L2196" s="35">
        <v>-2.6</v>
      </c>
    </row>
    <row r="2197" spans="1:12" x14ac:dyDescent="0.2">
      <c r="A2197" s="35">
        <v>6</v>
      </c>
      <c r="B2197" s="35">
        <v>6</v>
      </c>
      <c r="C2197" s="35" t="s">
        <v>264</v>
      </c>
      <c r="D2197" s="35" t="s">
        <v>16</v>
      </c>
      <c r="E2197" s="35">
        <v>10</v>
      </c>
      <c r="F2197" s="35">
        <v>0.95</v>
      </c>
      <c r="G2197" s="35">
        <v>138658.375</v>
      </c>
      <c r="H2197" s="35">
        <v>956648</v>
      </c>
      <c r="I2197" s="35">
        <v>0.65200000000000002</v>
      </c>
      <c r="J2197" s="35" t="s">
        <v>34</v>
      </c>
      <c r="K2197" s="35">
        <v>9.6999999999999993</v>
      </c>
      <c r="L2197" s="35">
        <v>-2.7</v>
      </c>
    </row>
    <row r="2198" spans="1:12" x14ac:dyDescent="0.2">
      <c r="A2198" s="35">
        <v>7</v>
      </c>
      <c r="B2198" s="35">
        <v>7</v>
      </c>
      <c r="C2198" s="35" t="s">
        <v>263</v>
      </c>
      <c r="D2198" s="35" t="s">
        <v>16</v>
      </c>
      <c r="E2198" s="35">
        <v>50</v>
      </c>
      <c r="F2198" s="35">
        <v>0.94</v>
      </c>
      <c r="G2198" s="35">
        <v>728318.75</v>
      </c>
      <c r="H2198" s="35">
        <v>811597.93799999997</v>
      </c>
      <c r="I2198" s="35">
        <v>4.0380000000000003</v>
      </c>
      <c r="J2198" s="35" t="s">
        <v>34</v>
      </c>
      <c r="K2198" s="35">
        <v>49</v>
      </c>
      <c r="L2198" s="35">
        <v>-1.9</v>
      </c>
    </row>
    <row r="2199" spans="1:12" x14ac:dyDescent="0.2">
      <c r="A2199" s="35">
        <v>8</v>
      </c>
      <c r="B2199" s="35">
        <v>8</v>
      </c>
      <c r="C2199" s="35" t="s">
        <v>262</v>
      </c>
      <c r="D2199" s="35" t="s">
        <v>16</v>
      </c>
      <c r="E2199" s="35">
        <v>100</v>
      </c>
      <c r="F2199" s="35">
        <v>0.94</v>
      </c>
      <c r="G2199" s="35">
        <v>1213818.125</v>
      </c>
      <c r="H2199" s="35">
        <v>580681.43799999997</v>
      </c>
      <c r="I2199" s="35">
        <v>9.407</v>
      </c>
      <c r="J2199" s="35" t="s">
        <v>34</v>
      </c>
      <c r="K2199" s="35">
        <v>99.1</v>
      </c>
      <c r="L2199" s="35">
        <v>-0.9</v>
      </c>
    </row>
    <row r="2200" spans="1:12" x14ac:dyDescent="0.2">
      <c r="A2200" s="35">
        <v>9</v>
      </c>
      <c r="B2200" s="35">
        <v>9</v>
      </c>
      <c r="C2200" s="35" t="s">
        <v>261</v>
      </c>
      <c r="D2200" s="35" t="s">
        <v>37</v>
      </c>
      <c r="F2200" s="35">
        <v>1.26</v>
      </c>
      <c r="G2200" s="35">
        <v>29.268000000000001</v>
      </c>
      <c r="H2200" s="35">
        <v>21.614000000000001</v>
      </c>
      <c r="I2200" s="35">
        <v>6.0940000000000003</v>
      </c>
      <c r="J2200" s="35" t="s">
        <v>35</v>
      </c>
      <c r="K2200" s="35">
        <v>69</v>
      </c>
    </row>
    <row r="2201" spans="1:12" x14ac:dyDescent="0.2">
      <c r="A2201" s="35">
        <v>10</v>
      </c>
      <c r="B2201" s="35">
        <v>10</v>
      </c>
      <c r="C2201" s="35" t="s">
        <v>260</v>
      </c>
      <c r="D2201" s="35" t="s">
        <v>37</v>
      </c>
      <c r="F2201" s="35">
        <v>0.93</v>
      </c>
      <c r="G2201" s="35">
        <v>572892.18799999997</v>
      </c>
      <c r="H2201" s="35">
        <v>562055.375</v>
      </c>
      <c r="I2201" s="35">
        <v>4.5869999999999997</v>
      </c>
      <c r="J2201" s="35" t="s">
        <v>34</v>
      </c>
      <c r="K2201" s="35">
        <v>54.5</v>
      </c>
    </row>
    <row r="2202" spans="1:12" x14ac:dyDescent="0.2">
      <c r="A2202" s="35">
        <v>11</v>
      </c>
      <c r="B2202" s="35">
        <v>11</v>
      </c>
      <c r="C2202" s="35" t="s">
        <v>259</v>
      </c>
      <c r="D2202" s="35" t="s">
        <v>37</v>
      </c>
      <c r="F2202" s="35">
        <v>0.94</v>
      </c>
      <c r="G2202" s="35">
        <v>669878.5</v>
      </c>
      <c r="H2202" s="35">
        <v>553574.06299999997</v>
      </c>
      <c r="I2202" s="35">
        <v>5.4450000000000003</v>
      </c>
      <c r="J2202" s="35" t="s">
        <v>34</v>
      </c>
      <c r="K2202" s="35">
        <v>62.9</v>
      </c>
    </row>
    <row r="2203" spans="1:12" x14ac:dyDescent="0.2">
      <c r="A2203" s="35">
        <v>12</v>
      </c>
      <c r="B2203" s="35">
        <v>12</v>
      </c>
      <c r="C2203" s="35" t="s">
        <v>258</v>
      </c>
      <c r="D2203" s="35" t="s">
        <v>37</v>
      </c>
      <c r="F2203" s="35">
        <v>0.94</v>
      </c>
      <c r="G2203" s="35">
        <v>610923.875</v>
      </c>
      <c r="H2203" s="35">
        <v>572768.5</v>
      </c>
      <c r="I2203" s="35">
        <v>4.8</v>
      </c>
      <c r="J2203" s="35" t="s">
        <v>34</v>
      </c>
      <c r="K2203" s="35">
        <v>56.6</v>
      </c>
    </row>
    <row r="2204" spans="1:12" x14ac:dyDescent="0.2">
      <c r="A2204" s="35">
        <v>13</v>
      </c>
      <c r="B2204" s="35">
        <v>13</v>
      </c>
      <c r="C2204" s="35" t="s">
        <v>257</v>
      </c>
      <c r="D2204" s="35" t="s">
        <v>37</v>
      </c>
      <c r="F2204" s="35">
        <v>0.94</v>
      </c>
      <c r="G2204" s="35">
        <v>624532.25</v>
      </c>
      <c r="H2204" s="35">
        <v>569893.56299999997</v>
      </c>
      <c r="I2204" s="35">
        <v>4.931</v>
      </c>
      <c r="J2204" s="35" t="s">
        <v>34</v>
      </c>
      <c r="K2204" s="35">
        <v>57.9</v>
      </c>
    </row>
    <row r="2205" spans="1:12" x14ac:dyDescent="0.2">
      <c r="A2205" s="35">
        <v>14</v>
      </c>
      <c r="B2205" s="35">
        <v>14</v>
      </c>
      <c r="C2205" s="35" t="s">
        <v>256</v>
      </c>
      <c r="D2205" s="35" t="s">
        <v>37</v>
      </c>
      <c r="F2205" s="35">
        <v>0.93</v>
      </c>
      <c r="G2205" s="35">
        <v>626099.06299999997</v>
      </c>
      <c r="H2205" s="35">
        <v>555724.75</v>
      </c>
      <c r="I2205" s="35">
        <v>5.07</v>
      </c>
      <c r="J2205" s="35" t="s">
        <v>34</v>
      </c>
      <c r="K2205" s="35">
        <v>59.3</v>
      </c>
    </row>
    <row r="2206" spans="1:12" x14ac:dyDescent="0.2">
      <c r="A2206" s="35">
        <v>15</v>
      </c>
      <c r="B2206" s="35">
        <v>15</v>
      </c>
      <c r="C2206" s="35" t="s">
        <v>255</v>
      </c>
      <c r="D2206" s="35" t="s">
        <v>37</v>
      </c>
      <c r="F2206" s="35">
        <v>0.96</v>
      </c>
      <c r="G2206" s="35">
        <v>43378.5</v>
      </c>
      <c r="H2206" s="35">
        <v>66564.062999999995</v>
      </c>
      <c r="I2206" s="35">
        <v>2.9329999999999998</v>
      </c>
      <c r="J2206" s="35" t="s">
        <v>34</v>
      </c>
      <c r="K2206" s="35">
        <v>37.4</v>
      </c>
    </row>
    <row r="2207" spans="1:12" x14ac:dyDescent="0.2">
      <c r="A2207" s="35">
        <v>16</v>
      </c>
      <c r="B2207" s="35">
        <v>16</v>
      </c>
      <c r="C2207" s="35" t="s">
        <v>254</v>
      </c>
      <c r="D2207" s="35" t="s">
        <v>37</v>
      </c>
      <c r="F2207" s="35">
        <v>0.95</v>
      </c>
      <c r="G2207" s="35">
        <v>62111.199000000001</v>
      </c>
      <c r="H2207" s="35">
        <v>758525.68799999997</v>
      </c>
      <c r="I2207" s="35">
        <v>0.36799999999999999</v>
      </c>
      <c r="J2207" s="35" t="s">
        <v>34</v>
      </c>
      <c r="K2207" s="35">
        <v>5.7</v>
      </c>
    </row>
    <row r="2208" spans="1:12" x14ac:dyDescent="0.2">
      <c r="A2208" s="35">
        <v>17</v>
      </c>
      <c r="B2208" s="35">
        <v>17</v>
      </c>
      <c r="C2208" s="35" t="s">
        <v>253</v>
      </c>
      <c r="D2208" s="35" t="s">
        <v>37</v>
      </c>
      <c r="F2208" s="35">
        <v>0.94</v>
      </c>
      <c r="G2208" s="35">
        <v>57406.737999999998</v>
      </c>
      <c r="H2208" s="35">
        <v>762483.5</v>
      </c>
      <c r="I2208" s="35">
        <v>0.33900000000000002</v>
      </c>
      <c r="J2208" s="35" t="s">
        <v>34</v>
      </c>
      <c r="K2208" s="35">
        <v>5.2</v>
      </c>
    </row>
    <row r="2209" spans="1:11" x14ac:dyDescent="0.2">
      <c r="A2209" s="35">
        <v>18</v>
      </c>
      <c r="B2209" s="35">
        <v>18</v>
      </c>
      <c r="C2209" s="35" t="s">
        <v>252</v>
      </c>
      <c r="D2209" s="35" t="s">
        <v>37</v>
      </c>
      <c r="F2209" s="35">
        <v>0.95</v>
      </c>
      <c r="G2209" s="35">
        <v>53115.538999999997</v>
      </c>
      <c r="H2209" s="35">
        <v>737586.68799999997</v>
      </c>
      <c r="I2209" s="35">
        <v>0.32400000000000001</v>
      </c>
      <c r="J2209" s="35" t="s">
        <v>34</v>
      </c>
      <c r="K2209" s="35">
        <v>5</v>
      </c>
    </row>
    <row r="2210" spans="1:11" x14ac:dyDescent="0.2">
      <c r="A2210" s="35">
        <v>19</v>
      </c>
      <c r="B2210" s="35">
        <v>19</v>
      </c>
      <c r="C2210" s="35" t="s">
        <v>251</v>
      </c>
      <c r="D2210" s="35" t="s">
        <v>37</v>
      </c>
      <c r="F2210" s="35">
        <v>0.95</v>
      </c>
      <c r="G2210" s="35">
        <v>58659.362999999998</v>
      </c>
      <c r="H2210" s="35">
        <v>719206.68799999997</v>
      </c>
      <c r="I2210" s="35">
        <v>0.36699999999999999</v>
      </c>
      <c r="J2210" s="35" t="s">
        <v>34</v>
      </c>
      <c r="K2210" s="35">
        <v>5.6</v>
      </c>
    </row>
    <row r="2211" spans="1:11" x14ac:dyDescent="0.2">
      <c r="A2211" s="35">
        <v>20</v>
      </c>
      <c r="B2211" s="35">
        <v>20</v>
      </c>
      <c r="C2211" s="35" t="s">
        <v>250</v>
      </c>
      <c r="D2211" s="35" t="s">
        <v>37</v>
      </c>
      <c r="F2211" s="35">
        <v>0.95</v>
      </c>
      <c r="G2211" s="35">
        <v>59474.097999999998</v>
      </c>
      <c r="H2211" s="35">
        <v>701208.75</v>
      </c>
      <c r="I2211" s="35">
        <v>0.38200000000000001</v>
      </c>
      <c r="J2211" s="35" t="s">
        <v>34</v>
      </c>
      <c r="K2211" s="35">
        <v>5.8</v>
      </c>
    </row>
    <row r="2212" spans="1:11" x14ac:dyDescent="0.2">
      <c r="A2212" s="35">
        <v>21</v>
      </c>
      <c r="B2212" s="35">
        <v>21</v>
      </c>
      <c r="C2212" s="35" t="s">
        <v>249</v>
      </c>
      <c r="D2212" s="35" t="s">
        <v>37</v>
      </c>
      <c r="F2212" s="35">
        <v>0.94</v>
      </c>
      <c r="G2212" s="35">
        <v>60192.616999999998</v>
      </c>
      <c r="H2212" s="35">
        <v>705045.43799999997</v>
      </c>
      <c r="I2212" s="35">
        <v>0.38400000000000001</v>
      </c>
      <c r="J2212" s="35" t="s">
        <v>34</v>
      </c>
      <c r="K2212" s="35">
        <v>5.9</v>
      </c>
    </row>
    <row r="2213" spans="1:11" x14ac:dyDescent="0.2">
      <c r="A2213" s="35">
        <v>22</v>
      </c>
      <c r="B2213" s="35">
        <v>22</v>
      </c>
      <c r="C2213" s="35" t="s">
        <v>248</v>
      </c>
      <c r="D2213" s="35" t="s">
        <v>37</v>
      </c>
      <c r="F2213" s="35">
        <v>1.05</v>
      </c>
      <c r="G2213" s="35">
        <v>310157.03100000002</v>
      </c>
      <c r="H2213" s="35">
        <v>719137.56299999997</v>
      </c>
      <c r="I2213" s="35">
        <v>1.9410000000000001</v>
      </c>
      <c r="J2213" s="35" t="s">
        <v>34</v>
      </c>
      <c r="K2213" s="35">
        <v>26.2</v>
      </c>
    </row>
    <row r="2214" spans="1:11" x14ac:dyDescent="0.2">
      <c r="A2214" s="35">
        <v>23</v>
      </c>
      <c r="B2214" s="35">
        <v>23</v>
      </c>
      <c r="C2214" s="35" t="s">
        <v>247</v>
      </c>
      <c r="D2214" s="35" t="s">
        <v>37</v>
      </c>
      <c r="F2214" s="35">
        <v>1.04</v>
      </c>
      <c r="G2214" s="35">
        <v>320907.78100000002</v>
      </c>
      <c r="H2214" s="35">
        <v>746759.31299999997</v>
      </c>
      <c r="I2214" s="35">
        <v>1.9339999999999999</v>
      </c>
      <c r="J2214" s="35" t="s">
        <v>34</v>
      </c>
      <c r="K2214" s="35">
        <v>26.1</v>
      </c>
    </row>
    <row r="2215" spans="1:11" x14ac:dyDescent="0.2">
      <c r="A2215" s="35">
        <v>24</v>
      </c>
      <c r="B2215" s="35">
        <v>24</v>
      </c>
      <c r="C2215" s="35" t="s">
        <v>246</v>
      </c>
      <c r="D2215" s="35" t="s">
        <v>37</v>
      </c>
      <c r="F2215" s="35">
        <v>1.03</v>
      </c>
      <c r="G2215" s="35">
        <v>337954.81300000002</v>
      </c>
      <c r="H2215" s="35">
        <v>698266.43799999997</v>
      </c>
      <c r="I2215" s="35">
        <v>2.1779999999999999</v>
      </c>
      <c r="J2215" s="35" t="s">
        <v>34</v>
      </c>
      <c r="K2215" s="35">
        <v>29</v>
      </c>
    </row>
    <row r="2216" spans="1:11" x14ac:dyDescent="0.2">
      <c r="A2216" s="35">
        <v>25</v>
      </c>
      <c r="B2216" s="35">
        <v>25</v>
      </c>
      <c r="C2216" s="35" t="s">
        <v>245</v>
      </c>
      <c r="D2216" s="35" t="s">
        <v>37</v>
      </c>
      <c r="F2216" s="35">
        <v>1.03</v>
      </c>
      <c r="G2216" s="35">
        <v>345207.34399999998</v>
      </c>
      <c r="H2216" s="35">
        <v>700846</v>
      </c>
      <c r="I2216" s="35">
        <v>2.2170000000000001</v>
      </c>
      <c r="J2216" s="35" t="s">
        <v>34</v>
      </c>
      <c r="K2216" s="35">
        <v>29.4</v>
      </c>
    </row>
    <row r="2217" spans="1:11" x14ac:dyDescent="0.2">
      <c r="A2217" s="35">
        <v>26</v>
      </c>
      <c r="B2217" s="35">
        <v>26</v>
      </c>
      <c r="C2217" s="35" t="s">
        <v>244</v>
      </c>
      <c r="D2217" s="35" t="s">
        <v>37</v>
      </c>
      <c r="F2217" s="35">
        <v>1.03</v>
      </c>
      <c r="G2217" s="35">
        <v>338083.09399999998</v>
      </c>
      <c r="H2217" s="35">
        <v>717611.56299999997</v>
      </c>
      <c r="I2217" s="35">
        <v>2.12</v>
      </c>
      <c r="J2217" s="35" t="s">
        <v>34</v>
      </c>
      <c r="K2217" s="35">
        <v>28.3</v>
      </c>
    </row>
    <row r="2218" spans="1:11" x14ac:dyDescent="0.2">
      <c r="A2218" s="35">
        <v>27</v>
      </c>
      <c r="B2218" s="35">
        <v>27</v>
      </c>
      <c r="C2218" s="35" t="s">
        <v>243</v>
      </c>
      <c r="D2218" s="35" t="s">
        <v>37</v>
      </c>
      <c r="F2218" s="35">
        <v>1.03</v>
      </c>
      <c r="G2218" s="35">
        <v>358745.875</v>
      </c>
      <c r="H2218" s="35">
        <v>687602.06299999997</v>
      </c>
      <c r="I2218" s="35">
        <v>2.3479999999999999</v>
      </c>
      <c r="J2218" s="35" t="s">
        <v>34</v>
      </c>
      <c r="K2218" s="35">
        <v>30.9</v>
      </c>
    </row>
    <row r="2219" spans="1:11" x14ac:dyDescent="0.2">
      <c r="A2219" s="35">
        <v>28</v>
      </c>
      <c r="B2219" s="35">
        <v>28</v>
      </c>
      <c r="C2219" s="35" t="s">
        <v>242</v>
      </c>
      <c r="D2219" s="35" t="s">
        <v>37</v>
      </c>
      <c r="F2219" s="35">
        <v>1.01</v>
      </c>
      <c r="G2219" s="35">
        <v>529042.31299999997</v>
      </c>
      <c r="H2219" s="35">
        <v>439017.18800000002</v>
      </c>
      <c r="I2219" s="35">
        <v>5.423</v>
      </c>
      <c r="J2219" s="35" t="s">
        <v>34</v>
      </c>
      <c r="K2219" s="35">
        <v>62.7</v>
      </c>
    </row>
    <row r="2220" spans="1:11" x14ac:dyDescent="0.2">
      <c r="A2220" s="35">
        <v>29</v>
      </c>
      <c r="B2220" s="35">
        <v>29</v>
      </c>
      <c r="C2220" s="35" t="s">
        <v>241</v>
      </c>
      <c r="D2220" s="35" t="s">
        <v>37</v>
      </c>
      <c r="F2220" s="35">
        <v>1.01</v>
      </c>
      <c r="G2220" s="35">
        <v>508630.81300000002</v>
      </c>
      <c r="H2220" s="35">
        <v>477908.84399999998</v>
      </c>
      <c r="I2220" s="35">
        <v>4.7889999999999997</v>
      </c>
      <c r="J2220" s="35" t="s">
        <v>34</v>
      </c>
      <c r="K2220" s="35">
        <v>56.5</v>
      </c>
    </row>
    <row r="2221" spans="1:11" x14ac:dyDescent="0.2">
      <c r="A2221" s="35">
        <v>30</v>
      </c>
      <c r="B2221" s="35">
        <v>30</v>
      </c>
      <c r="C2221" s="35" t="s">
        <v>240</v>
      </c>
      <c r="D2221" s="35" t="s">
        <v>37</v>
      </c>
      <c r="F2221" s="35">
        <v>1.02</v>
      </c>
      <c r="G2221" s="35">
        <v>465395.15600000002</v>
      </c>
      <c r="H2221" s="35">
        <v>491020.25</v>
      </c>
      <c r="I2221" s="35">
        <v>4.2649999999999997</v>
      </c>
      <c r="J2221" s="35" t="s">
        <v>34</v>
      </c>
      <c r="K2221" s="35">
        <v>51.3</v>
      </c>
    </row>
    <row r="2222" spans="1:11" x14ac:dyDescent="0.2">
      <c r="A2222" s="35">
        <v>31</v>
      </c>
      <c r="B2222" s="35">
        <v>31</v>
      </c>
      <c r="C2222" s="35" t="s">
        <v>239</v>
      </c>
      <c r="D2222" s="35" t="s">
        <v>37</v>
      </c>
      <c r="F2222" s="35">
        <v>1.01</v>
      </c>
      <c r="G2222" s="35">
        <v>479639</v>
      </c>
      <c r="H2222" s="35">
        <v>471907.34399999998</v>
      </c>
      <c r="I2222" s="35">
        <v>4.5739999999999998</v>
      </c>
      <c r="J2222" s="35" t="s">
        <v>34</v>
      </c>
      <c r="K2222" s="35">
        <v>54.4</v>
      </c>
    </row>
    <row r="2223" spans="1:11" x14ac:dyDescent="0.2">
      <c r="A2223" s="35">
        <v>32</v>
      </c>
      <c r="B2223" s="35">
        <v>32</v>
      </c>
      <c r="C2223" s="35" t="s">
        <v>238</v>
      </c>
      <c r="D2223" s="35" t="s">
        <v>37</v>
      </c>
      <c r="F2223" s="35">
        <v>1.02</v>
      </c>
      <c r="G2223" s="35">
        <v>469711.40600000002</v>
      </c>
      <c r="H2223" s="35">
        <v>486631.25</v>
      </c>
      <c r="I2223" s="35">
        <v>4.3440000000000003</v>
      </c>
      <c r="J2223" s="35" t="s">
        <v>34</v>
      </c>
      <c r="K2223" s="35">
        <v>52.1</v>
      </c>
    </row>
    <row r="2224" spans="1:11" x14ac:dyDescent="0.2">
      <c r="A2224" s="35">
        <v>33</v>
      </c>
      <c r="B2224" s="35">
        <v>33</v>
      </c>
      <c r="C2224" s="35" t="s">
        <v>237</v>
      </c>
      <c r="D2224" s="35" t="s">
        <v>37</v>
      </c>
      <c r="F2224" s="35">
        <v>0.95</v>
      </c>
      <c r="G2224" s="35">
        <v>30.146999999999998</v>
      </c>
      <c r="H2224" s="35">
        <v>1301265.5</v>
      </c>
      <c r="I2224" s="35">
        <v>0</v>
      </c>
      <c r="J2224" s="35" t="s">
        <v>44</v>
      </c>
    </row>
    <row r="2225" spans="1:11" x14ac:dyDescent="0.2">
      <c r="A2225" s="35">
        <v>34</v>
      </c>
      <c r="B2225" s="35">
        <v>34</v>
      </c>
      <c r="C2225" s="35" t="s">
        <v>236</v>
      </c>
      <c r="D2225" s="35" t="s">
        <v>37</v>
      </c>
      <c r="F2225" s="35">
        <v>0.74</v>
      </c>
      <c r="G2225" s="35">
        <v>25.143000000000001</v>
      </c>
      <c r="H2225" s="35">
        <v>27.012</v>
      </c>
      <c r="I2225" s="35">
        <v>4.1890000000000001</v>
      </c>
      <c r="J2225" s="35" t="s">
        <v>35</v>
      </c>
      <c r="K2225" s="35">
        <v>50.6</v>
      </c>
    </row>
    <row r="2226" spans="1:11" x14ac:dyDescent="0.2">
      <c r="A2226" s="35">
        <v>35</v>
      </c>
      <c r="B2226" s="35">
        <v>35</v>
      </c>
      <c r="C2226" s="35" t="s">
        <v>235</v>
      </c>
      <c r="D2226" s="35" t="s">
        <v>37</v>
      </c>
      <c r="F2226" s="35">
        <v>0.94</v>
      </c>
      <c r="G2226" s="35">
        <v>71214.351999999999</v>
      </c>
      <c r="H2226" s="35">
        <v>827483.93799999997</v>
      </c>
      <c r="I2226" s="35">
        <v>0.38700000000000001</v>
      </c>
      <c r="J2226" s="35" t="s">
        <v>34</v>
      </c>
      <c r="K2226" s="35">
        <v>5.9</v>
      </c>
    </row>
    <row r="2227" spans="1:11" x14ac:dyDescent="0.2">
      <c r="A2227" s="35">
        <v>36</v>
      </c>
      <c r="B2227" s="35">
        <v>36</v>
      </c>
      <c r="C2227" s="35" t="s">
        <v>234</v>
      </c>
      <c r="D2227" s="35" t="s">
        <v>37</v>
      </c>
      <c r="F2227" s="35">
        <v>0.94</v>
      </c>
      <c r="G2227" s="35">
        <v>53429.362999999998</v>
      </c>
      <c r="H2227" s="35">
        <v>849185.5</v>
      </c>
      <c r="I2227" s="35">
        <v>0.28299999999999997</v>
      </c>
      <c r="J2227" s="35" t="s">
        <v>34</v>
      </c>
      <c r="K2227" s="35">
        <v>4.4000000000000004</v>
      </c>
    </row>
    <row r="2228" spans="1:11" x14ac:dyDescent="0.2">
      <c r="A2228" s="35">
        <v>37</v>
      </c>
      <c r="B2228" s="35">
        <v>37</v>
      </c>
      <c r="C2228" s="35" t="s">
        <v>233</v>
      </c>
      <c r="D2228" s="35" t="s">
        <v>37</v>
      </c>
      <c r="F2228" s="35">
        <v>0.94</v>
      </c>
      <c r="G2228" s="35">
        <v>57563.059000000001</v>
      </c>
      <c r="H2228" s="35">
        <v>861486.25</v>
      </c>
      <c r="I2228" s="35">
        <v>0.30099999999999999</v>
      </c>
      <c r="J2228" s="35" t="s">
        <v>34</v>
      </c>
      <c r="K2228" s="35">
        <v>4.5999999999999996</v>
      </c>
    </row>
    <row r="2229" spans="1:11" x14ac:dyDescent="0.2">
      <c r="A2229" s="35">
        <v>38</v>
      </c>
      <c r="B2229" s="35">
        <v>38</v>
      </c>
      <c r="C2229" s="35" t="s">
        <v>232</v>
      </c>
      <c r="D2229" s="35" t="s">
        <v>37</v>
      </c>
      <c r="F2229" s="35">
        <v>0.93</v>
      </c>
      <c r="G2229" s="35">
        <v>55140.805</v>
      </c>
      <c r="H2229" s="35">
        <v>859597.875</v>
      </c>
      <c r="I2229" s="35">
        <v>0.28899999999999998</v>
      </c>
      <c r="J2229" s="35" t="s">
        <v>34</v>
      </c>
      <c r="K2229" s="35">
        <v>4.5</v>
      </c>
    </row>
    <row r="2230" spans="1:11" x14ac:dyDescent="0.2">
      <c r="A2230" s="35">
        <v>39</v>
      </c>
      <c r="B2230" s="35">
        <v>39</v>
      </c>
      <c r="C2230" s="35" t="s">
        <v>231</v>
      </c>
      <c r="D2230" s="35" t="s">
        <v>37</v>
      </c>
      <c r="F2230" s="35">
        <v>0.94</v>
      </c>
      <c r="G2230" s="35">
        <v>56054.336000000003</v>
      </c>
      <c r="H2230" s="35">
        <v>856583.43799999997</v>
      </c>
      <c r="I2230" s="35">
        <v>0.29399999999999998</v>
      </c>
      <c r="J2230" s="35" t="s">
        <v>34</v>
      </c>
      <c r="K2230" s="35">
        <v>4.5</v>
      </c>
    </row>
    <row r="2231" spans="1:11" x14ac:dyDescent="0.2">
      <c r="A2231" s="35">
        <v>40</v>
      </c>
      <c r="B2231" s="35">
        <v>40</v>
      </c>
      <c r="C2231" s="35" t="s">
        <v>230</v>
      </c>
      <c r="D2231" s="35" t="s">
        <v>37</v>
      </c>
      <c r="F2231" s="35">
        <v>0.94</v>
      </c>
      <c r="G2231" s="35">
        <v>55612.059000000001</v>
      </c>
      <c r="H2231" s="35">
        <v>873860.56299999997</v>
      </c>
      <c r="I2231" s="35">
        <v>0.28599999999999998</v>
      </c>
      <c r="J2231" s="35" t="s">
        <v>34</v>
      </c>
      <c r="K2231" s="35">
        <v>4.4000000000000004</v>
      </c>
    </row>
    <row r="2232" spans="1:11" x14ac:dyDescent="0.2">
      <c r="A2232" s="35">
        <v>41</v>
      </c>
      <c r="B2232" s="35">
        <v>41</v>
      </c>
      <c r="C2232" s="35" t="s">
        <v>229</v>
      </c>
      <c r="D2232" s="35" t="s">
        <v>37</v>
      </c>
      <c r="F2232" s="35">
        <v>1.02</v>
      </c>
      <c r="G2232" s="35">
        <v>610832.06299999997</v>
      </c>
      <c r="H2232" s="35">
        <v>769351.375</v>
      </c>
      <c r="I2232" s="35">
        <v>3.573</v>
      </c>
      <c r="J2232" s="35" t="s">
        <v>34</v>
      </c>
      <c r="K2232" s="35">
        <v>44.3</v>
      </c>
    </row>
    <row r="2233" spans="1:11" x14ac:dyDescent="0.2">
      <c r="A2233" s="35">
        <v>42</v>
      </c>
      <c r="B2233" s="35">
        <v>42</v>
      </c>
      <c r="C2233" s="35" t="s">
        <v>228</v>
      </c>
      <c r="D2233" s="35" t="s">
        <v>37</v>
      </c>
      <c r="F2233" s="35">
        <v>1.03</v>
      </c>
      <c r="G2233" s="35">
        <v>638311.25</v>
      </c>
      <c r="H2233" s="35">
        <v>773394.875</v>
      </c>
      <c r="I2233" s="35">
        <v>3.714</v>
      </c>
      <c r="J2233" s="35" t="s">
        <v>34</v>
      </c>
      <c r="K2233" s="35">
        <v>45.7</v>
      </c>
    </row>
    <row r="2234" spans="1:11" x14ac:dyDescent="0.2">
      <c r="A2234" s="35">
        <v>43</v>
      </c>
      <c r="B2234" s="35">
        <v>43</v>
      </c>
      <c r="C2234" s="35" t="s">
        <v>227</v>
      </c>
      <c r="D2234" s="35" t="s">
        <v>37</v>
      </c>
      <c r="F2234" s="35">
        <v>1.03</v>
      </c>
      <c r="G2234" s="35">
        <v>616156.68799999997</v>
      </c>
      <c r="H2234" s="35">
        <v>752210.56299999997</v>
      </c>
      <c r="I2234" s="35">
        <v>3.6859999999999999</v>
      </c>
      <c r="J2234" s="35" t="s">
        <v>34</v>
      </c>
      <c r="K2234" s="35">
        <v>45.4</v>
      </c>
    </row>
    <row r="2235" spans="1:11" x14ac:dyDescent="0.2">
      <c r="A2235" s="35">
        <v>44</v>
      </c>
      <c r="B2235" s="35">
        <v>44</v>
      </c>
      <c r="C2235" s="35" t="s">
        <v>226</v>
      </c>
      <c r="D2235" s="35" t="s">
        <v>37</v>
      </c>
      <c r="F2235" s="35">
        <v>1.02</v>
      </c>
      <c r="G2235" s="35">
        <v>599754.25</v>
      </c>
      <c r="H2235" s="35">
        <v>748918.68799999997</v>
      </c>
      <c r="I2235" s="35">
        <v>3.6040000000000001</v>
      </c>
      <c r="J2235" s="35" t="s">
        <v>34</v>
      </c>
      <c r="K2235" s="35">
        <v>44.6</v>
      </c>
    </row>
    <row r="2236" spans="1:11" x14ac:dyDescent="0.2">
      <c r="A2236" s="35">
        <v>45</v>
      </c>
      <c r="B2236" s="35">
        <v>45</v>
      </c>
      <c r="C2236" s="35" t="s">
        <v>225</v>
      </c>
      <c r="D2236" s="35" t="s">
        <v>37</v>
      </c>
      <c r="F2236" s="35">
        <v>1.03</v>
      </c>
      <c r="G2236" s="35">
        <v>603245.625</v>
      </c>
      <c r="H2236" s="35">
        <v>771933.31299999997</v>
      </c>
      <c r="I2236" s="35">
        <v>3.5169999999999999</v>
      </c>
      <c r="J2236" s="35" t="s">
        <v>34</v>
      </c>
      <c r="K2236" s="35">
        <v>43.7</v>
      </c>
    </row>
    <row r="2237" spans="1:11" x14ac:dyDescent="0.2">
      <c r="A2237" s="35">
        <v>46</v>
      </c>
      <c r="B2237" s="35">
        <v>46</v>
      </c>
      <c r="C2237" s="35" t="s">
        <v>224</v>
      </c>
      <c r="D2237" s="35" t="s">
        <v>37</v>
      </c>
      <c r="F2237" s="35">
        <v>1.03</v>
      </c>
      <c r="G2237" s="35">
        <v>626737.56299999997</v>
      </c>
      <c r="H2237" s="35">
        <v>778367</v>
      </c>
      <c r="I2237" s="35">
        <v>3.6230000000000002</v>
      </c>
      <c r="J2237" s="35" t="s">
        <v>34</v>
      </c>
      <c r="K2237" s="35">
        <v>44.8</v>
      </c>
    </row>
    <row r="2238" spans="1:11" x14ac:dyDescent="0.2">
      <c r="A2238" s="35">
        <v>47</v>
      </c>
      <c r="B2238" s="35">
        <v>47</v>
      </c>
      <c r="C2238" s="35" t="s">
        <v>223</v>
      </c>
      <c r="D2238" s="35" t="s">
        <v>37</v>
      </c>
      <c r="F2238" s="35">
        <v>1.03</v>
      </c>
      <c r="G2238" s="35">
        <v>354358.375</v>
      </c>
      <c r="H2238" s="35">
        <v>947160.43799999997</v>
      </c>
      <c r="I2238" s="35">
        <v>1.6839999999999999</v>
      </c>
      <c r="J2238" s="35" t="s">
        <v>34</v>
      </c>
      <c r="K2238" s="35">
        <v>23.1</v>
      </c>
    </row>
    <row r="2239" spans="1:11" x14ac:dyDescent="0.2">
      <c r="A2239" s="35">
        <v>48</v>
      </c>
      <c r="B2239" s="35">
        <v>48</v>
      </c>
      <c r="C2239" s="35" t="s">
        <v>222</v>
      </c>
      <c r="D2239" s="35" t="s">
        <v>37</v>
      </c>
      <c r="F2239" s="35">
        <v>1.06</v>
      </c>
      <c r="G2239" s="35">
        <v>241338.18799999999</v>
      </c>
      <c r="H2239" s="35">
        <v>974349.31299999997</v>
      </c>
      <c r="I2239" s="35">
        <v>1.115</v>
      </c>
      <c r="J2239" s="35" t="s">
        <v>34</v>
      </c>
      <c r="K2239" s="35">
        <v>16</v>
      </c>
    </row>
    <row r="2240" spans="1:11" x14ac:dyDescent="0.2">
      <c r="A2240" s="35">
        <v>49</v>
      </c>
      <c r="B2240" s="35">
        <v>49</v>
      </c>
      <c r="C2240" s="35" t="s">
        <v>221</v>
      </c>
      <c r="D2240" s="35" t="s">
        <v>37</v>
      </c>
      <c r="F2240" s="35">
        <v>1.05</v>
      </c>
      <c r="G2240" s="35">
        <v>261821.70300000001</v>
      </c>
      <c r="H2240" s="35">
        <v>1010795.75</v>
      </c>
      <c r="I2240" s="35">
        <v>1.1659999999999999</v>
      </c>
      <c r="J2240" s="35" t="s">
        <v>34</v>
      </c>
      <c r="K2240" s="35">
        <v>16.600000000000001</v>
      </c>
    </row>
    <row r="2241" spans="1:11" x14ac:dyDescent="0.2">
      <c r="A2241" s="35">
        <v>50</v>
      </c>
      <c r="B2241" s="35">
        <v>50</v>
      </c>
      <c r="C2241" s="35" t="s">
        <v>220</v>
      </c>
      <c r="D2241" s="35" t="s">
        <v>37</v>
      </c>
      <c r="F2241" s="35">
        <v>1.04</v>
      </c>
      <c r="G2241" s="35">
        <v>217373.016</v>
      </c>
      <c r="H2241" s="35">
        <v>940802.31299999997</v>
      </c>
      <c r="I2241" s="35">
        <v>1.04</v>
      </c>
      <c r="J2241" s="35" t="s">
        <v>34</v>
      </c>
      <c r="K2241" s="35">
        <v>15</v>
      </c>
    </row>
    <row r="2242" spans="1:11" x14ac:dyDescent="0.2">
      <c r="A2242" s="35">
        <v>51</v>
      </c>
      <c r="B2242" s="35">
        <v>51</v>
      </c>
      <c r="C2242" s="35" t="s">
        <v>219</v>
      </c>
      <c r="D2242" s="35" t="s">
        <v>37</v>
      </c>
      <c r="F2242" s="35">
        <v>1.06</v>
      </c>
      <c r="G2242" s="35">
        <v>164441.09400000001</v>
      </c>
      <c r="H2242" s="35">
        <v>1008517.313</v>
      </c>
      <c r="I2242" s="35">
        <v>0.73399999999999999</v>
      </c>
      <c r="J2242" s="35" t="s">
        <v>34</v>
      </c>
      <c r="K2242" s="35">
        <v>10.9</v>
      </c>
    </row>
    <row r="2243" spans="1:11" x14ac:dyDescent="0.2">
      <c r="A2243" s="35">
        <v>52</v>
      </c>
      <c r="B2243" s="35">
        <v>52</v>
      </c>
      <c r="C2243" s="35" t="s">
        <v>218</v>
      </c>
      <c r="D2243" s="35" t="s">
        <v>37</v>
      </c>
      <c r="F2243" s="35">
        <v>1.06</v>
      </c>
      <c r="G2243" s="35">
        <v>233255.21900000001</v>
      </c>
      <c r="H2243" s="35">
        <v>1010893.25</v>
      </c>
      <c r="I2243" s="35">
        <v>1.038</v>
      </c>
      <c r="J2243" s="35" t="s">
        <v>34</v>
      </c>
      <c r="K2243" s="35">
        <v>15</v>
      </c>
    </row>
    <row r="2244" spans="1:11" x14ac:dyDescent="0.2">
      <c r="A2244" s="35">
        <v>53</v>
      </c>
      <c r="B2244" s="35">
        <v>53</v>
      </c>
      <c r="C2244" s="35" t="s">
        <v>217</v>
      </c>
      <c r="D2244" s="35" t="s">
        <v>37</v>
      </c>
      <c r="F2244" s="35">
        <v>0.95</v>
      </c>
      <c r="G2244" s="35">
        <v>47460.398000000001</v>
      </c>
      <c r="H2244" s="35">
        <v>960950.5</v>
      </c>
      <c r="I2244" s="35">
        <v>0.222</v>
      </c>
      <c r="J2244" s="35" t="s">
        <v>34</v>
      </c>
      <c r="K2244" s="35">
        <v>3.5</v>
      </c>
    </row>
    <row r="2245" spans="1:11" x14ac:dyDescent="0.2">
      <c r="A2245" s="35">
        <v>54</v>
      </c>
      <c r="B2245" s="35">
        <v>54</v>
      </c>
      <c r="C2245" s="35" t="s">
        <v>216</v>
      </c>
      <c r="D2245" s="35" t="s">
        <v>37</v>
      </c>
      <c r="F2245" s="35">
        <v>0.93</v>
      </c>
      <c r="G2245" s="35">
        <v>45090.105000000003</v>
      </c>
      <c r="H2245" s="35">
        <v>941843</v>
      </c>
      <c r="I2245" s="35">
        <v>0.215</v>
      </c>
      <c r="J2245" s="35" t="s">
        <v>34</v>
      </c>
      <c r="K2245" s="35">
        <v>3.4</v>
      </c>
    </row>
    <row r="2246" spans="1:11" x14ac:dyDescent="0.2">
      <c r="A2246" s="35">
        <v>55</v>
      </c>
      <c r="B2246" s="35">
        <v>55</v>
      </c>
      <c r="C2246" s="35" t="s">
        <v>215</v>
      </c>
      <c r="D2246" s="35" t="s">
        <v>37</v>
      </c>
      <c r="F2246" s="35">
        <v>0.95</v>
      </c>
      <c r="G2246" s="35">
        <v>41470.82</v>
      </c>
      <c r="H2246" s="35">
        <v>910144</v>
      </c>
      <c r="I2246" s="35">
        <v>0.20499999999999999</v>
      </c>
      <c r="J2246" s="35" t="s">
        <v>34</v>
      </c>
      <c r="K2246" s="35">
        <v>3.2</v>
      </c>
    </row>
    <row r="2247" spans="1:11" x14ac:dyDescent="0.2">
      <c r="A2247" s="35">
        <v>56</v>
      </c>
      <c r="B2247" s="35">
        <v>56</v>
      </c>
      <c r="C2247" s="35" t="s">
        <v>214</v>
      </c>
      <c r="D2247" s="35" t="s">
        <v>37</v>
      </c>
      <c r="F2247" s="35">
        <v>0.95</v>
      </c>
      <c r="G2247" s="35">
        <v>45559.707000000002</v>
      </c>
      <c r="H2247" s="35">
        <v>961343.93799999997</v>
      </c>
      <c r="I2247" s="35">
        <v>0.21299999999999999</v>
      </c>
      <c r="J2247" s="35" t="s">
        <v>34</v>
      </c>
      <c r="K2247" s="35">
        <v>3.3</v>
      </c>
    </row>
    <row r="2248" spans="1:11" x14ac:dyDescent="0.2">
      <c r="A2248" s="35">
        <v>57</v>
      </c>
      <c r="B2248" s="35">
        <v>57</v>
      </c>
      <c r="C2248" s="35" t="s">
        <v>213</v>
      </c>
      <c r="D2248" s="35" t="s">
        <v>37</v>
      </c>
      <c r="F2248" s="35">
        <v>0.94</v>
      </c>
      <c r="G2248" s="35">
        <v>38318.781000000003</v>
      </c>
      <c r="H2248" s="35">
        <v>958824.5</v>
      </c>
      <c r="I2248" s="35">
        <v>0.18</v>
      </c>
      <c r="J2248" s="35" t="s">
        <v>34</v>
      </c>
      <c r="K2248" s="35">
        <v>2.8</v>
      </c>
    </row>
    <row r="2249" spans="1:11" x14ac:dyDescent="0.2">
      <c r="A2249" s="35">
        <v>58</v>
      </c>
      <c r="B2249" s="35">
        <v>58</v>
      </c>
      <c r="C2249" s="35" t="s">
        <v>212</v>
      </c>
      <c r="D2249" s="35" t="s">
        <v>37</v>
      </c>
      <c r="F2249" s="35">
        <v>0.95</v>
      </c>
      <c r="G2249" s="35">
        <v>47049.188000000002</v>
      </c>
      <c r="H2249" s="35">
        <v>923927.81299999997</v>
      </c>
      <c r="I2249" s="35">
        <v>0.22900000000000001</v>
      </c>
      <c r="J2249" s="35" t="s">
        <v>34</v>
      </c>
      <c r="K2249" s="35">
        <v>3.6</v>
      </c>
    </row>
    <row r="2250" spans="1:11" x14ac:dyDescent="0.2">
      <c r="A2250" s="35">
        <v>59</v>
      </c>
      <c r="B2250" s="35">
        <v>59</v>
      </c>
      <c r="C2250" s="35" t="s">
        <v>211</v>
      </c>
      <c r="D2250" s="35" t="s">
        <v>37</v>
      </c>
      <c r="H2250" s="35">
        <v>74.83</v>
      </c>
    </row>
    <row r="2251" spans="1:11" x14ac:dyDescent="0.2">
      <c r="A2251" s="35">
        <v>60</v>
      </c>
      <c r="B2251" s="35">
        <v>60</v>
      </c>
      <c r="C2251" s="35" t="s">
        <v>210</v>
      </c>
      <c r="D2251" s="35" t="s">
        <v>37</v>
      </c>
      <c r="F2251" s="35">
        <v>1.02</v>
      </c>
      <c r="G2251" s="35">
        <v>396703.06300000002</v>
      </c>
      <c r="H2251" s="35">
        <v>967036.31299999997</v>
      </c>
      <c r="I2251" s="35">
        <v>1.8460000000000001</v>
      </c>
      <c r="J2251" s="35" t="s">
        <v>34</v>
      </c>
      <c r="K2251" s="35">
        <v>25.1</v>
      </c>
    </row>
    <row r="2252" spans="1:11" x14ac:dyDescent="0.2">
      <c r="A2252" s="35">
        <v>61</v>
      </c>
      <c r="B2252" s="35">
        <v>61</v>
      </c>
      <c r="C2252" s="35" t="s">
        <v>209</v>
      </c>
      <c r="D2252" s="35" t="s">
        <v>37</v>
      </c>
      <c r="F2252" s="35">
        <v>1.03</v>
      </c>
      <c r="G2252" s="35">
        <v>396048</v>
      </c>
      <c r="H2252" s="35">
        <v>936756</v>
      </c>
      <c r="I2252" s="35">
        <v>1.903</v>
      </c>
      <c r="J2252" s="35" t="s">
        <v>34</v>
      </c>
      <c r="K2252" s="35">
        <v>25.8</v>
      </c>
    </row>
    <row r="2253" spans="1:11" x14ac:dyDescent="0.2">
      <c r="A2253" s="35">
        <v>62</v>
      </c>
      <c r="B2253" s="35">
        <v>62</v>
      </c>
      <c r="C2253" s="35" t="s">
        <v>208</v>
      </c>
      <c r="D2253" s="35" t="s">
        <v>37</v>
      </c>
      <c r="F2253" s="35">
        <v>1.03</v>
      </c>
      <c r="G2253" s="35">
        <v>402123.21899999998</v>
      </c>
      <c r="H2253" s="35">
        <v>932201.375</v>
      </c>
      <c r="I2253" s="35">
        <v>1.9410000000000001</v>
      </c>
      <c r="J2253" s="35" t="s">
        <v>34</v>
      </c>
      <c r="K2253" s="35">
        <v>26.2</v>
      </c>
    </row>
    <row r="2254" spans="1:11" x14ac:dyDescent="0.2">
      <c r="A2254" s="35">
        <v>63</v>
      </c>
      <c r="B2254" s="35">
        <v>63</v>
      </c>
      <c r="C2254" s="35" t="s">
        <v>207</v>
      </c>
      <c r="D2254" s="35" t="s">
        <v>37</v>
      </c>
      <c r="F2254" s="35">
        <v>1.03</v>
      </c>
      <c r="G2254" s="35">
        <v>396754.68800000002</v>
      </c>
      <c r="H2254" s="35">
        <v>940568.31299999997</v>
      </c>
      <c r="I2254" s="35">
        <v>1.8979999999999999</v>
      </c>
      <c r="J2254" s="35" t="s">
        <v>34</v>
      </c>
      <c r="K2254" s="35">
        <v>25.7</v>
      </c>
    </row>
    <row r="2255" spans="1:11" x14ac:dyDescent="0.2">
      <c r="A2255" s="35">
        <v>64</v>
      </c>
      <c r="B2255" s="35">
        <v>64</v>
      </c>
      <c r="C2255" s="35" t="s">
        <v>206</v>
      </c>
      <c r="D2255" s="35" t="s">
        <v>37</v>
      </c>
      <c r="F2255" s="35">
        <v>1.03</v>
      </c>
      <c r="G2255" s="35">
        <v>404185.56300000002</v>
      </c>
      <c r="H2255" s="35">
        <v>948990.06299999997</v>
      </c>
      <c r="I2255" s="35">
        <v>1.917</v>
      </c>
      <c r="J2255" s="35" t="s">
        <v>34</v>
      </c>
      <c r="K2255" s="35">
        <v>25.9</v>
      </c>
    </row>
    <row r="2256" spans="1:11" x14ac:dyDescent="0.2">
      <c r="A2256" s="35">
        <v>65</v>
      </c>
      <c r="B2256" s="35">
        <v>65</v>
      </c>
      <c r="C2256" s="35" t="s">
        <v>205</v>
      </c>
      <c r="D2256" s="35" t="s">
        <v>37</v>
      </c>
      <c r="F2256" s="35">
        <v>1.03</v>
      </c>
      <c r="G2256" s="35">
        <v>396698.90600000002</v>
      </c>
      <c r="H2256" s="35">
        <v>943875.625</v>
      </c>
      <c r="I2256" s="35">
        <v>1.891</v>
      </c>
      <c r="J2256" s="35" t="s">
        <v>34</v>
      </c>
      <c r="K2256" s="35">
        <v>25.6</v>
      </c>
    </row>
    <row r="2257" spans="1:12" x14ac:dyDescent="0.2">
      <c r="A2257" s="35">
        <v>66</v>
      </c>
      <c r="B2257" s="35">
        <v>66</v>
      </c>
      <c r="C2257" s="35" t="s">
        <v>204</v>
      </c>
      <c r="D2257" s="35" t="s">
        <v>37</v>
      </c>
      <c r="H2257" s="35">
        <v>54.555999999999997</v>
      </c>
    </row>
    <row r="2258" spans="1:12" x14ac:dyDescent="0.2">
      <c r="A2258" s="35">
        <v>67</v>
      </c>
      <c r="B2258" s="35">
        <v>67</v>
      </c>
      <c r="C2258" s="35" t="s">
        <v>203</v>
      </c>
      <c r="D2258" s="35" t="s">
        <v>16</v>
      </c>
      <c r="E2258" s="35">
        <v>0</v>
      </c>
      <c r="H2258" s="35">
        <v>1459322.875</v>
      </c>
      <c r="J2258" s="35" t="s">
        <v>33</v>
      </c>
    </row>
    <row r="2259" spans="1:12" x14ac:dyDescent="0.2">
      <c r="A2259" s="35">
        <v>68</v>
      </c>
      <c r="B2259" s="35">
        <v>68</v>
      </c>
      <c r="C2259" s="35" t="s">
        <v>202</v>
      </c>
      <c r="D2259" s="35" t="s">
        <v>16</v>
      </c>
      <c r="E2259" s="35">
        <v>0.1</v>
      </c>
      <c r="F2259" s="35">
        <v>0.95</v>
      </c>
      <c r="G2259" s="35">
        <v>2385.58</v>
      </c>
      <c r="H2259" s="35">
        <v>1399586.375</v>
      </c>
      <c r="I2259" s="35">
        <v>8.0000000000000002E-3</v>
      </c>
      <c r="J2259" s="35" t="s">
        <v>34</v>
      </c>
      <c r="K2259" s="35">
        <v>0.1</v>
      </c>
      <c r="L2259" s="35">
        <v>10.7</v>
      </c>
    </row>
    <row r="2260" spans="1:12" x14ac:dyDescent="0.2">
      <c r="A2260" s="35">
        <v>69</v>
      </c>
      <c r="B2260" s="35">
        <v>69</v>
      </c>
      <c r="C2260" s="35" t="s">
        <v>201</v>
      </c>
      <c r="D2260" s="35" t="s">
        <v>16</v>
      </c>
      <c r="E2260" s="35">
        <v>0.5</v>
      </c>
      <c r="F2260" s="35">
        <v>0.95</v>
      </c>
      <c r="G2260" s="35">
        <v>10410.224</v>
      </c>
      <c r="H2260" s="35">
        <v>1335628.125</v>
      </c>
      <c r="I2260" s="35">
        <v>3.5000000000000003E-2</v>
      </c>
      <c r="J2260" s="35" t="s">
        <v>34</v>
      </c>
      <c r="K2260" s="35">
        <v>0.5</v>
      </c>
      <c r="L2260" s="35">
        <v>9.6</v>
      </c>
    </row>
    <row r="2261" spans="1:12" x14ac:dyDescent="0.2">
      <c r="A2261" s="35">
        <v>70</v>
      </c>
      <c r="B2261" s="35">
        <v>70</v>
      </c>
      <c r="C2261" s="35" t="s">
        <v>200</v>
      </c>
      <c r="D2261" s="35" t="s">
        <v>16</v>
      </c>
      <c r="E2261" s="35">
        <v>1</v>
      </c>
      <c r="F2261" s="35">
        <v>0.94</v>
      </c>
      <c r="G2261" s="35">
        <v>19308.396000000001</v>
      </c>
      <c r="H2261" s="35">
        <v>1300677.375</v>
      </c>
      <c r="I2261" s="35">
        <v>6.7000000000000004E-2</v>
      </c>
      <c r="J2261" s="35" t="s">
        <v>34</v>
      </c>
      <c r="K2261" s="35">
        <v>1.1000000000000001</v>
      </c>
      <c r="L2261" s="35">
        <v>5</v>
      </c>
    </row>
    <row r="2262" spans="1:12" x14ac:dyDescent="0.2">
      <c r="A2262" s="35">
        <v>71</v>
      </c>
      <c r="B2262" s="35">
        <v>71</v>
      </c>
      <c r="C2262" s="35" t="s">
        <v>199</v>
      </c>
      <c r="D2262" s="35" t="s">
        <v>16</v>
      </c>
      <c r="E2262" s="35">
        <v>5</v>
      </c>
      <c r="F2262" s="35">
        <v>0.95</v>
      </c>
      <c r="G2262" s="35">
        <v>80150.781000000003</v>
      </c>
      <c r="H2262" s="35">
        <v>1075076.75</v>
      </c>
      <c r="I2262" s="35">
        <v>0.33500000000000002</v>
      </c>
      <c r="J2262" s="35" t="s">
        <v>34</v>
      </c>
      <c r="K2262" s="35">
        <v>5.2</v>
      </c>
      <c r="L2262" s="35">
        <v>3.2</v>
      </c>
    </row>
    <row r="2263" spans="1:12" x14ac:dyDescent="0.2">
      <c r="A2263" s="35">
        <v>72</v>
      </c>
      <c r="B2263" s="35">
        <v>72</v>
      </c>
      <c r="C2263" s="35" t="s">
        <v>198</v>
      </c>
      <c r="D2263" s="35" t="s">
        <v>16</v>
      </c>
      <c r="E2263" s="35">
        <v>10</v>
      </c>
      <c r="F2263" s="35">
        <v>0.94</v>
      </c>
      <c r="G2263" s="35">
        <v>150538.07800000001</v>
      </c>
      <c r="H2263" s="35">
        <v>996845.375</v>
      </c>
      <c r="I2263" s="35">
        <v>0.68</v>
      </c>
      <c r="J2263" s="35" t="s">
        <v>34</v>
      </c>
      <c r="K2263" s="35">
        <v>10.1</v>
      </c>
      <c r="L2263" s="35">
        <v>1.1000000000000001</v>
      </c>
    </row>
    <row r="2264" spans="1:12" x14ac:dyDescent="0.2">
      <c r="A2264" s="35">
        <v>73</v>
      </c>
      <c r="B2264" s="35">
        <v>73</v>
      </c>
      <c r="C2264" s="35" t="s">
        <v>197</v>
      </c>
      <c r="D2264" s="35" t="s">
        <v>16</v>
      </c>
      <c r="E2264" s="35">
        <v>50</v>
      </c>
      <c r="F2264" s="35">
        <v>0.93</v>
      </c>
      <c r="G2264" s="35">
        <v>794694.56299999997</v>
      </c>
      <c r="H2264" s="35">
        <v>845227.31299999997</v>
      </c>
      <c r="I2264" s="35">
        <v>4.2309999999999999</v>
      </c>
      <c r="J2264" s="35" t="s">
        <v>34</v>
      </c>
      <c r="K2264" s="35">
        <v>51</v>
      </c>
      <c r="L2264" s="35">
        <v>2</v>
      </c>
    </row>
    <row r="2265" spans="1:12" x14ac:dyDescent="0.2">
      <c r="A2265" s="35">
        <v>74</v>
      </c>
      <c r="B2265" s="35">
        <v>74</v>
      </c>
      <c r="C2265" s="35" t="s">
        <v>196</v>
      </c>
      <c r="D2265" s="35" t="s">
        <v>16</v>
      </c>
      <c r="E2265" s="35">
        <v>100</v>
      </c>
      <c r="F2265" s="35">
        <v>0.95</v>
      </c>
      <c r="G2265" s="35">
        <v>1361290.5</v>
      </c>
      <c r="H2265" s="35">
        <v>637729.625</v>
      </c>
      <c r="I2265" s="35">
        <v>9.6059999999999999</v>
      </c>
      <c r="J2265" s="35" t="s">
        <v>34</v>
      </c>
      <c r="K2265" s="35">
        <v>100.9</v>
      </c>
      <c r="L2265" s="35">
        <v>0.9</v>
      </c>
    </row>
    <row r="2267" spans="1:12" x14ac:dyDescent="0.2">
      <c r="A2267" s="35" t="s">
        <v>276</v>
      </c>
    </row>
    <row r="2269" spans="1:12" x14ac:dyDescent="0.2">
      <c r="B2269" s="35" t="s">
        <v>270</v>
      </c>
      <c r="C2269" s="35" t="s">
        <v>24</v>
      </c>
      <c r="D2269" s="35" t="s">
        <v>18</v>
      </c>
      <c r="E2269" s="35" t="s">
        <v>25</v>
      </c>
      <c r="F2269" s="35" t="s">
        <v>26</v>
      </c>
      <c r="G2269" s="35" t="s">
        <v>27</v>
      </c>
      <c r="H2269" s="35" t="s">
        <v>28</v>
      </c>
      <c r="I2269" s="35" t="s">
        <v>29</v>
      </c>
      <c r="J2269" s="35" t="s">
        <v>30</v>
      </c>
      <c r="K2269" s="35" t="s">
        <v>31</v>
      </c>
      <c r="L2269" s="35" t="s">
        <v>32</v>
      </c>
    </row>
    <row r="2270" spans="1:12" x14ac:dyDescent="0.2">
      <c r="A2270" s="35">
        <v>1</v>
      </c>
      <c r="B2270" s="35">
        <v>1</v>
      </c>
      <c r="C2270" s="35" t="s">
        <v>269</v>
      </c>
      <c r="D2270" s="35" t="s">
        <v>16</v>
      </c>
      <c r="E2270" s="35">
        <v>0</v>
      </c>
      <c r="H2270" s="35">
        <v>68551224</v>
      </c>
      <c r="J2270" s="35" t="s">
        <v>33</v>
      </c>
    </row>
    <row r="2271" spans="1:12" x14ac:dyDescent="0.2">
      <c r="A2271" s="35">
        <v>2</v>
      </c>
      <c r="B2271" s="35">
        <v>2</v>
      </c>
      <c r="C2271" s="35" t="s">
        <v>268</v>
      </c>
      <c r="D2271" s="35" t="s">
        <v>16</v>
      </c>
      <c r="E2271" s="35">
        <v>0.1</v>
      </c>
      <c r="F2271" s="35">
        <v>2.5099999999999998</v>
      </c>
      <c r="G2271" s="35">
        <v>133407.266</v>
      </c>
      <c r="H2271" s="35">
        <v>65098552</v>
      </c>
      <c r="I2271" s="35">
        <v>8.9999999999999993E-3</v>
      </c>
      <c r="J2271" s="35" t="s">
        <v>34</v>
      </c>
      <c r="K2271" s="35">
        <v>0.1</v>
      </c>
      <c r="L2271" s="35">
        <v>-2.8</v>
      </c>
    </row>
    <row r="2272" spans="1:12" x14ac:dyDescent="0.2">
      <c r="A2272" s="35">
        <v>3</v>
      </c>
      <c r="B2272" s="35">
        <v>3</v>
      </c>
      <c r="C2272" s="35" t="s">
        <v>267</v>
      </c>
      <c r="D2272" s="35" t="s">
        <v>16</v>
      </c>
      <c r="E2272" s="35">
        <v>0.5</v>
      </c>
      <c r="F2272" s="35">
        <v>2.5099999999999998</v>
      </c>
      <c r="G2272" s="35">
        <v>633161.93799999997</v>
      </c>
      <c r="H2272" s="35">
        <v>62224808</v>
      </c>
      <c r="I2272" s="35">
        <v>4.5999999999999999E-2</v>
      </c>
      <c r="J2272" s="35" t="s">
        <v>34</v>
      </c>
      <c r="K2272" s="35">
        <v>0.5</v>
      </c>
      <c r="L2272" s="35">
        <v>-1.6</v>
      </c>
    </row>
    <row r="2273" spans="1:12" x14ac:dyDescent="0.2">
      <c r="A2273" s="35">
        <v>4</v>
      </c>
      <c r="B2273" s="35">
        <v>4</v>
      </c>
      <c r="C2273" s="35" t="s">
        <v>266</v>
      </c>
      <c r="D2273" s="35" t="s">
        <v>16</v>
      </c>
      <c r="E2273" s="35">
        <v>1</v>
      </c>
      <c r="F2273" s="35">
        <v>2.5</v>
      </c>
      <c r="G2273" s="35">
        <v>1244172.5</v>
      </c>
      <c r="H2273" s="35">
        <v>62590988</v>
      </c>
      <c r="I2273" s="35">
        <v>8.8999999999999996E-2</v>
      </c>
      <c r="J2273" s="35" t="s">
        <v>34</v>
      </c>
      <c r="K2273" s="35">
        <v>1</v>
      </c>
      <c r="L2273" s="35">
        <v>-4.2</v>
      </c>
    </row>
    <row r="2274" spans="1:12" x14ac:dyDescent="0.2">
      <c r="A2274" s="35">
        <v>5</v>
      </c>
      <c r="B2274" s="35">
        <v>5</v>
      </c>
      <c r="C2274" s="35" t="s">
        <v>265</v>
      </c>
      <c r="D2274" s="35" t="s">
        <v>16</v>
      </c>
      <c r="E2274" s="35">
        <v>5</v>
      </c>
      <c r="F2274" s="35">
        <v>2.5</v>
      </c>
      <c r="G2274" s="35">
        <v>5893586</v>
      </c>
      <c r="H2274" s="35">
        <v>55653852</v>
      </c>
      <c r="I2274" s="35">
        <v>0.47699999999999998</v>
      </c>
      <c r="J2274" s="35" t="s">
        <v>34</v>
      </c>
      <c r="K2274" s="35">
        <v>4.8</v>
      </c>
      <c r="L2274" s="35">
        <v>-3.3</v>
      </c>
    </row>
    <row r="2275" spans="1:12" x14ac:dyDescent="0.2">
      <c r="A2275" s="35">
        <v>6</v>
      </c>
      <c r="B2275" s="35">
        <v>6</v>
      </c>
      <c r="C2275" s="35" t="s">
        <v>264</v>
      </c>
      <c r="D2275" s="35" t="s">
        <v>16</v>
      </c>
      <c r="E2275" s="35">
        <v>10</v>
      </c>
      <c r="F2275" s="35">
        <v>2.4900000000000002</v>
      </c>
      <c r="G2275" s="35">
        <v>11312549</v>
      </c>
      <c r="H2275" s="35">
        <v>49325148</v>
      </c>
      <c r="I2275" s="35">
        <v>1.032</v>
      </c>
      <c r="J2275" s="35" t="s">
        <v>34</v>
      </c>
      <c r="K2275" s="35">
        <v>9.6</v>
      </c>
      <c r="L2275" s="35">
        <v>-3.9</v>
      </c>
    </row>
    <row r="2276" spans="1:12" x14ac:dyDescent="0.2">
      <c r="A2276" s="35">
        <v>7</v>
      </c>
      <c r="B2276" s="35">
        <v>7</v>
      </c>
      <c r="C2276" s="35" t="s">
        <v>263</v>
      </c>
      <c r="D2276" s="35" t="s">
        <v>16</v>
      </c>
      <c r="E2276" s="35">
        <v>50</v>
      </c>
      <c r="H2276" s="35">
        <v>29471614</v>
      </c>
      <c r="J2276" s="35" t="s">
        <v>33</v>
      </c>
    </row>
    <row r="2277" spans="1:12" x14ac:dyDescent="0.2">
      <c r="A2277" s="35">
        <v>8</v>
      </c>
      <c r="B2277" s="35">
        <v>8</v>
      </c>
      <c r="C2277" s="35" t="s">
        <v>262</v>
      </c>
      <c r="D2277" s="35" t="s">
        <v>16</v>
      </c>
      <c r="E2277" s="35">
        <v>100</v>
      </c>
      <c r="H2277" s="35">
        <v>21219800</v>
      </c>
      <c r="J2277" s="35" t="s">
        <v>33</v>
      </c>
    </row>
    <row r="2278" spans="1:12" x14ac:dyDescent="0.2">
      <c r="A2278" s="35">
        <v>9</v>
      </c>
      <c r="B2278" s="35">
        <v>9</v>
      </c>
      <c r="C2278" s="35" t="s">
        <v>261</v>
      </c>
      <c r="D2278" s="35" t="s">
        <v>37</v>
      </c>
      <c r="F2278" s="35">
        <v>2.5499999999999998</v>
      </c>
      <c r="G2278" s="35">
        <v>3577.7350000000001</v>
      </c>
      <c r="H2278" s="35">
        <v>5430.3810000000003</v>
      </c>
      <c r="I2278" s="35">
        <v>2.9649999999999999</v>
      </c>
      <c r="J2278" s="35" t="s">
        <v>39</v>
      </c>
      <c r="K2278" s="35">
        <v>21.2</v>
      </c>
    </row>
    <row r="2279" spans="1:12" x14ac:dyDescent="0.2">
      <c r="A2279" s="35">
        <v>10</v>
      </c>
      <c r="B2279" s="35">
        <v>10</v>
      </c>
      <c r="C2279" s="35" t="s">
        <v>260</v>
      </c>
      <c r="D2279" s="35" t="s">
        <v>37</v>
      </c>
      <c r="F2279" s="35">
        <v>2.4700000000000002</v>
      </c>
      <c r="G2279" s="35">
        <v>929209.93799999997</v>
      </c>
      <c r="H2279" s="35">
        <v>48137076</v>
      </c>
      <c r="I2279" s="35">
        <v>8.6999999999999994E-2</v>
      </c>
      <c r="J2279" s="35" t="s">
        <v>34</v>
      </c>
      <c r="K2279" s="35">
        <v>0.9</v>
      </c>
    </row>
    <row r="2280" spans="1:12" x14ac:dyDescent="0.2">
      <c r="A2280" s="35">
        <v>11</v>
      </c>
      <c r="B2280" s="35">
        <v>11</v>
      </c>
      <c r="C2280" s="35" t="s">
        <v>259</v>
      </c>
      <c r="D2280" s="35" t="s">
        <v>37</v>
      </c>
      <c r="F2280" s="35">
        <v>2.48</v>
      </c>
      <c r="G2280" s="35">
        <v>958014.06299999997</v>
      </c>
      <c r="H2280" s="35">
        <v>49553888</v>
      </c>
      <c r="I2280" s="35">
        <v>8.6999999999999994E-2</v>
      </c>
      <c r="J2280" s="35" t="s">
        <v>34</v>
      </c>
      <c r="K2280" s="35">
        <v>0.9</v>
      </c>
    </row>
    <row r="2281" spans="1:12" x14ac:dyDescent="0.2">
      <c r="A2281" s="35">
        <v>12</v>
      </c>
      <c r="B2281" s="35">
        <v>12</v>
      </c>
      <c r="C2281" s="35" t="s">
        <v>258</v>
      </c>
      <c r="D2281" s="35" t="s">
        <v>37</v>
      </c>
      <c r="F2281" s="35">
        <v>2.48</v>
      </c>
      <c r="G2281" s="35">
        <v>993301.81299999997</v>
      </c>
      <c r="H2281" s="35">
        <v>49323984</v>
      </c>
      <c r="I2281" s="35">
        <v>9.0999999999999998E-2</v>
      </c>
      <c r="J2281" s="35" t="s">
        <v>34</v>
      </c>
      <c r="K2281" s="35">
        <v>1</v>
      </c>
    </row>
    <row r="2282" spans="1:12" x14ac:dyDescent="0.2">
      <c r="A2282" s="35">
        <v>13</v>
      </c>
      <c r="B2282" s="35">
        <v>13</v>
      </c>
      <c r="C2282" s="35" t="s">
        <v>257</v>
      </c>
      <c r="D2282" s="35" t="s">
        <v>37</v>
      </c>
      <c r="F2282" s="35">
        <v>2.4900000000000002</v>
      </c>
      <c r="G2282" s="35">
        <v>940898.81299999997</v>
      </c>
      <c r="H2282" s="35">
        <v>47841324</v>
      </c>
      <c r="I2282" s="35">
        <v>8.8999999999999996E-2</v>
      </c>
      <c r="J2282" s="35" t="s">
        <v>34</v>
      </c>
      <c r="K2282" s="35">
        <v>0.9</v>
      </c>
    </row>
    <row r="2283" spans="1:12" x14ac:dyDescent="0.2">
      <c r="A2283" s="35">
        <v>14</v>
      </c>
      <c r="B2283" s="35">
        <v>14</v>
      </c>
      <c r="C2283" s="35" t="s">
        <v>256</v>
      </c>
      <c r="D2283" s="35" t="s">
        <v>37</v>
      </c>
      <c r="F2283" s="35">
        <v>2.46</v>
      </c>
      <c r="G2283" s="35">
        <v>1052828.75</v>
      </c>
      <c r="H2283" s="35">
        <v>49260764</v>
      </c>
      <c r="I2283" s="35">
        <v>9.6000000000000002E-2</v>
      </c>
      <c r="J2283" s="35" t="s">
        <v>34</v>
      </c>
      <c r="K2283" s="35">
        <v>1</v>
      </c>
    </row>
    <row r="2284" spans="1:12" x14ac:dyDescent="0.2">
      <c r="A2284" s="35">
        <v>15</v>
      </c>
      <c r="B2284" s="35">
        <v>15</v>
      </c>
      <c r="C2284" s="35" t="s">
        <v>255</v>
      </c>
      <c r="D2284" s="35" t="s">
        <v>37</v>
      </c>
      <c r="F2284" s="35">
        <v>2.5299999999999998</v>
      </c>
      <c r="G2284" s="35">
        <v>62196.98</v>
      </c>
      <c r="H2284" s="35">
        <v>4176074.5</v>
      </c>
      <c r="I2284" s="35">
        <v>6.7000000000000004E-2</v>
      </c>
      <c r="J2284" s="35" t="s">
        <v>35</v>
      </c>
      <c r="K2284" s="35">
        <v>0.7</v>
      </c>
    </row>
    <row r="2285" spans="1:12" x14ac:dyDescent="0.2">
      <c r="A2285" s="35">
        <v>16</v>
      </c>
      <c r="B2285" s="35">
        <v>16</v>
      </c>
      <c r="C2285" s="35" t="s">
        <v>254</v>
      </c>
      <c r="D2285" s="35" t="s">
        <v>37</v>
      </c>
      <c r="F2285" s="35">
        <v>2.4900000000000002</v>
      </c>
      <c r="G2285" s="35">
        <v>466849.18800000002</v>
      </c>
      <c r="H2285" s="35">
        <v>49632608</v>
      </c>
      <c r="I2285" s="35">
        <v>4.2000000000000003E-2</v>
      </c>
      <c r="J2285" s="35" t="s">
        <v>34</v>
      </c>
      <c r="K2285" s="35">
        <v>0.5</v>
      </c>
    </row>
    <row r="2286" spans="1:12" x14ac:dyDescent="0.2">
      <c r="A2286" s="35">
        <v>17</v>
      </c>
      <c r="B2286" s="35">
        <v>17</v>
      </c>
      <c r="C2286" s="35" t="s">
        <v>253</v>
      </c>
      <c r="D2286" s="35" t="s">
        <v>37</v>
      </c>
      <c r="F2286" s="35">
        <v>2.48</v>
      </c>
      <c r="G2286" s="35">
        <v>463271.78100000002</v>
      </c>
      <c r="H2286" s="35">
        <v>48433028</v>
      </c>
      <c r="I2286" s="35">
        <v>4.2999999999999997E-2</v>
      </c>
      <c r="J2286" s="35" t="s">
        <v>34</v>
      </c>
      <c r="K2286" s="35">
        <v>0.5</v>
      </c>
    </row>
    <row r="2287" spans="1:12" x14ac:dyDescent="0.2">
      <c r="A2287" s="35">
        <v>18</v>
      </c>
      <c r="B2287" s="35">
        <v>18</v>
      </c>
      <c r="C2287" s="35" t="s">
        <v>252</v>
      </c>
      <c r="D2287" s="35" t="s">
        <v>37</v>
      </c>
      <c r="F2287" s="35">
        <v>2.4900000000000002</v>
      </c>
      <c r="G2287" s="35">
        <v>412620.28100000002</v>
      </c>
      <c r="H2287" s="35">
        <v>48395300</v>
      </c>
      <c r="I2287" s="35">
        <v>3.7999999999999999E-2</v>
      </c>
      <c r="J2287" s="35" t="s">
        <v>34</v>
      </c>
      <c r="K2287" s="35">
        <v>0.4</v>
      </c>
    </row>
    <row r="2288" spans="1:12" x14ac:dyDescent="0.2">
      <c r="A2288" s="35">
        <v>19</v>
      </c>
      <c r="B2288" s="35">
        <v>19</v>
      </c>
      <c r="C2288" s="35" t="s">
        <v>251</v>
      </c>
      <c r="D2288" s="35" t="s">
        <v>37</v>
      </c>
      <c r="F2288" s="35">
        <v>2.4900000000000002</v>
      </c>
      <c r="G2288" s="35">
        <v>458222.68800000002</v>
      </c>
      <c r="H2288" s="35">
        <v>49462572</v>
      </c>
      <c r="I2288" s="35">
        <v>4.2000000000000003E-2</v>
      </c>
      <c r="J2288" s="35" t="s">
        <v>34</v>
      </c>
      <c r="K2288" s="35">
        <v>0.4</v>
      </c>
    </row>
    <row r="2289" spans="1:11" x14ac:dyDescent="0.2">
      <c r="A2289" s="35">
        <v>20</v>
      </c>
      <c r="B2289" s="35">
        <v>20</v>
      </c>
      <c r="C2289" s="35" t="s">
        <v>250</v>
      </c>
      <c r="D2289" s="35" t="s">
        <v>37</v>
      </c>
      <c r="F2289" s="35">
        <v>2.4900000000000002</v>
      </c>
      <c r="G2289" s="35">
        <v>487937.625</v>
      </c>
      <c r="H2289" s="35">
        <v>48955876</v>
      </c>
      <c r="I2289" s="35">
        <v>4.4999999999999998E-2</v>
      </c>
      <c r="J2289" s="35" t="s">
        <v>34</v>
      </c>
      <c r="K2289" s="35">
        <v>0.5</v>
      </c>
    </row>
    <row r="2290" spans="1:11" x14ac:dyDescent="0.2">
      <c r="A2290" s="35">
        <v>21</v>
      </c>
      <c r="B2290" s="35">
        <v>21</v>
      </c>
      <c r="C2290" s="35" t="s">
        <v>249</v>
      </c>
      <c r="D2290" s="35" t="s">
        <v>37</v>
      </c>
      <c r="F2290" s="35">
        <v>2.48</v>
      </c>
      <c r="G2290" s="35">
        <v>518149.5</v>
      </c>
      <c r="H2290" s="35">
        <v>49222380</v>
      </c>
      <c r="I2290" s="35">
        <v>4.7E-2</v>
      </c>
      <c r="J2290" s="35" t="s">
        <v>34</v>
      </c>
      <c r="K2290" s="35">
        <v>0.5</v>
      </c>
    </row>
    <row r="2291" spans="1:11" x14ac:dyDescent="0.2">
      <c r="A2291" s="35">
        <v>22</v>
      </c>
      <c r="B2291" s="35">
        <v>22</v>
      </c>
      <c r="C2291" s="35" t="s">
        <v>248</v>
      </c>
      <c r="D2291" s="35" t="s">
        <v>37</v>
      </c>
      <c r="F2291" s="35">
        <v>2.46</v>
      </c>
      <c r="G2291" s="35">
        <v>1288684</v>
      </c>
      <c r="H2291" s="35">
        <v>62071964</v>
      </c>
      <c r="I2291" s="35">
        <v>9.2999999999999999E-2</v>
      </c>
      <c r="J2291" s="35" t="s">
        <v>35</v>
      </c>
      <c r="K2291" s="35">
        <v>1</v>
      </c>
    </row>
    <row r="2292" spans="1:11" x14ac:dyDescent="0.2">
      <c r="A2292" s="35">
        <v>23</v>
      </c>
      <c r="B2292" s="35">
        <v>23</v>
      </c>
      <c r="C2292" s="35" t="s">
        <v>247</v>
      </c>
      <c r="D2292" s="35" t="s">
        <v>37</v>
      </c>
      <c r="F2292" s="35">
        <v>2.4500000000000002</v>
      </c>
      <c r="G2292" s="35">
        <v>1436708.5</v>
      </c>
      <c r="H2292" s="35">
        <v>62794840</v>
      </c>
      <c r="I2292" s="35">
        <v>0.10299999999999999</v>
      </c>
      <c r="J2292" s="35" t="s">
        <v>34</v>
      </c>
      <c r="K2292" s="35">
        <v>1.1000000000000001</v>
      </c>
    </row>
    <row r="2293" spans="1:11" x14ac:dyDescent="0.2">
      <c r="A2293" s="35">
        <v>24</v>
      </c>
      <c r="B2293" s="35">
        <v>24</v>
      </c>
      <c r="C2293" s="35" t="s">
        <v>246</v>
      </c>
      <c r="D2293" s="35" t="s">
        <v>37</v>
      </c>
      <c r="F2293" s="35">
        <v>2.4300000000000002</v>
      </c>
      <c r="G2293" s="35">
        <v>1574479.5</v>
      </c>
      <c r="H2293" s="35">
        <v>62816524</v>
      </c>
      <c r="I2293" s="35">
        <v>0.113</v>
      </c>
      <c r="J2293" s="35" t="s">
        <v>34</v>
      </c>
      <c r="K2293" s="35">
        <v>1.2</v>
      </c>
    </row>
    <row r="2294" spans="1:11" x14ac:dyDescent="0.2">
      <c r="A2294" s="35">
        <v>25</v>
      </c>
      <c r="B2294" s="35">
        <v>25</v>
      </c>
      <c r="C2294" s="35" t="s">
        <v>245</v>
      </c>
      <c r="D2294" s="35" t="s">
        <v>37</v>
      </c>
      <c r="F2294" s="35">
        <v>2.4500000000000002</v>
      </c>
      <c r="G2294" s="35">
        <v>1537696.125</v>
      </c>
      <c r="H2294" s="35">
        <v>62049000</v>
      </c>
      <c r="I2294" s="35">
        <v>0.112</v>
      </c>
      <c r="J2294" s="35" t="s">
        <v>34</v>
      </c>
      <c r="K2294" s="35">
        <v>1.2</v>
      </c>
    </row>
    <row r="2295" spans="1:11" x14ac:dyDescent="0.2">
      <c r="A2295" s="35">
        <v>26</v>
      </c>
      <c r="B2295" s="35">
        <v>26</v>
      </c>
      <c r="C2295" s="35" t="s">
        <v>244</v>
      </c>
      <c r="D2295" s="35" t="s">
        <v>37</v>
      </c>
      <c r="F2295" s="35">
        <v>2.4500000000000002</v>
      </c>
      <c r="G2295" s="35">
        <v>1491913.75</v>
      </c>
      <c r="H2295" s="35">
        <v>61577980</v>
      </c>
      <c r="I2295" s="35">
        <v>0.109</v>
      </c>
      <c r="J2295" s="35" t="s">
        <v>34</v>
      </c>
      <c r="K2295" s="35">
        <v>1.2</v>
      </c>
    </row>
    <row r="2296" spans="1:11" x14ac:dyDescent="0.2">
      <c r="A2296" s="35">
        <v>27</v>
      </c>
      <c r="B2296" s="35">
        <v>27</v>
      </c>
      <c r="C2296" s="35" t="s">
        <v>243</v>
      </c>
      <c r="D2296" s="35" t="s">
        <v>37</v>
      </c>
      <c r="F2296" s="35">
        <v>2.44</v>
      </c>
      <c r="G2296" s="35">
        <v>1718869.375</v>
      </c>
      <c r="H2296" s="35">
        <v>62074016</v>
      </c>
      <c r="I2296" s="35">
        <v>0.125</v>
      </c>
      <c r="J2296" s="35" t="s">
        <v>34</v>
      </c>
      <c r="K2296" s="35">
        <v>1.3</v>
      </c>
    </row>
    <row r="2297" spans="1:11" x14ac:dyDescent="0.2">
      <c r="A2297" s="35">
        <v>28</v>
      </c>
      <c r="B2297" s="35">
        <v>28</v>
      </c>
      <c r="C2297" s="35" t="s">
        <v>242</v>
      </c>
      <c r="D2297" s="35" t="s">
        <v>37</v>
      </c>
      <c r="F2297" s="35">
        <v>2.4</v>
      </c>
      <c r="G2297" s="35">
        <v>1928331.75</v>
      </c>
      <c r="H2297" s="35">
        <v>56892248</v>
      </c>
      <c r="I2297" s="35">
        <v>0.153</v>
      </c>
      <c r="J2297" s="35" t="s">
        <v>35</v>
      </c>
      <c r="K2297" s="35">
        <v>1.6</v>
      </c>
    </row>
    <row r="2298" spans="1:11" x14ac:dyDescent="0.2">
      <c r="A2298" s="35">
        <v>29</v>
      </c>
      <c r="B2298" s="35">
        <v>29</v>
      </c>
      <c r="C2298" s="35" t="s">
        <v>241</v>
      </c>
      <c r="D2298" s="35" t="s">
        <v>37</v>
      </c>
      <c r="F2298" s="35">
        <v>2.42</v>
      </c>
      <c r="G2298" s="35">
        <v>1719266.375</v>
      </c>
      <c r="H2298" s="35">
        <v>56444284</v>
      </c>
      <c r="I2298" s="35">
        <v>0.13700000000000001</v>
      </c>
      <c r="J2298" s="35" t="s">
        <v>34</v>
      </c>
      <c r="K2298" s="35">
        <v>1.5</v>
      </c>
    </row>
    <row r="2299" spans="1:11" x14ac:dyDescent="0.2">
      <c r="A2299" s="35">
        <v>30</v>
      </c>
      <c r="B2299" s="35">
        <v>30</v>
      </c>
      <c r="C2299" s="35" t="s">
        <v>240</v>
      </c>
      <c r="D2299" s="35" t="s">
        <v>37</v>
      </c>
      <c r="F2299" s="35">
        <v>2.42</v>
      </c>
      <c r="G2299" s="35">
        <v>1398932.75</v>
      </c>
      <c r="H2299" s="35">
        <v>57136984</v>
      </c>
      <c r="I2299" s="35">
        <v>0.11</v>
      </c>
      <c r="J2299" s="35" t="s">
        <v>34</v>
      </c>
      <c r="K2299" s="35">
        <v>1.2</v>
      </c>
    </row>
    <row r="2300" spans="1:11" x14ac:dyDescent="0.2">
      <c r="A2300" s="35">
        <v>31</v>
      </c>
      <c r="B2300" s="35">
        <v>31</v>
      </c>
      <c r="C2300" s="35" t="s">
        <v>239</v>
      </c>
      <c r="D2300" s="35" t="s">
        <v>37</v>
      </c>
      <c r="F2300" s="35">
        <v>2.39</v>
      </c>
      <c r="G2300" s="35">
        <v>1551033.75</v>
      </c>
      <c r="H2300" s="35">
        <v>54643288</v>
      </c>
      <c r="I2300" s="35">
        <v>0.128</v>
      </c>
      <c r="J2300" s="35" t="s">
        <v>34</v>
      </c>
      <c r="K2300" s="35">
        <v>1.4</v>
      </c>
    </row>
    <row r="2301" spans="1:11" x14ac:dyDescent="0.2">
      <c r="A2301" s="35">
        <v>32</v>
      </c>
      <c r="B2301" s="35">
        <v>32</v>
      </c>
      <c r="C2301" s="35" t="s">
        <v>238</v>
      </c>
      <c r="D2301" s="35" t="s">
        <v>37</v>
      </c>
      <c r="F2301" s="35">
        <v>2.42</v>
      </c>
      <c r="G2301" s="35">
        <v>1347041.75</v>
      </c>
      <c r="H2301" s="35">
        <v>56029100</v>
      </c>
      <c r="I2301" s="35">
        <v>0.108</v>
      </c>
      <c r="J2301" s="35" t="s">
        <v>34</v>
      </c>
      <c r="K2301" s="35">
        <v>1.2</v>
      </c>
    </row>
    <row r="2302" spans="1:11" x14ac:dyDescent="0.2">
      <c r="A2302" s="35">
        <v>33</v>
      </c>
      <c r="B2302" s="35">
        <v>33</v>
      </c>
      <c r="C2302" s="35" t="s">
        <v>237</v>
      </c>
      <c r="D2302" s="35" t="s">
        <v>37</v>
      </c>
      <c r="F2302" s="35">
        <v>2.5099999999999998</v>
      </c>
      <c r="G2302" s="35">
        <v>1034.509</v>
      </c>
      <c r="H2302" s="35">
        <v>59968008</v>
      </c>
      <c r="I2302" s="35">
        <v>0</v>
      </c>
      <c r="J2302" s="35" t="s">
        <v>44</v>
      </c>
    </row>
    <row r="2303" spans="1:11" x14ac:dyDescent="0.2">
      <c r="A2303" s="35">
        <v>34</v>
      </c>
      <c r="B2303" s="35">
        <v>34</v>
      </c>
      <c r="C2303" s="35" t="s">
        <v>236</v>
      </c>
      <c r="D2303" s="35" t="s">
        <v>37</v>
      </c>
      <c r="F2303" s="35">
        <v>2.4500000000000002</v>
      </c>
      <c r="G2303" s="35">
        <v>21.725000000000001</v>
      </c>
      <c r="H2303" s="35">
        <v>3593.3380000000002</v>
      </c>
      <c r="I2303" s="35">
        <v>2.7E-2</v>
      </c>
      <c r="J2303" s="35" t="s">
        <v>35</v>
      </c>
      <c r="K2303" s="35">
        <v>0.3</v>
      </c>
    </row>
    <row r="2304" spans="1:11" x14ac:dyDescent="0.2">
      <c r="A2304" s="35">
        <v>35</v>
      </c>
      <c r="B2304" s="35">
        <v>35</v>
      </c>
      <c r="C2304" s="35" t="s">
        <v>235</v>
      </c>
      <c r="D2304" s="35" t="s">
        <v>37</v>
      </c>
      <c r="F2304" s="35">
        <v>2.48</v>
      </c>
      <c r="G2304" s="35">
        <v>1382365.5</v>
      </c>
      <c r="H2304" s="35">
        <v>51219044</v>
      </c>
      <c r="I2304" s="35">
        <v>0.121</v>
      </c>
      <c r="J2304" s="35" t="s">
        <v>34</v>
      </c>
      <c r="K2304" s="35">
        <v>1.3</v>
      </c>
    </row>
    <row r="2305" spans="1:11" x14ac:dyDescent="0.2">
      <c r="A2305" s="35">
        <v>36</v>
      </c>
      <c r="B2305" s="35">
        <v>36</v>
      </c>
      <c r="C2305" s="35" t="s">
        <v>234</v>
      </c>
      <c r="D2305" s="35" t="s">
        <v>37</v>
      </c>
      <c r="F2305" s="35">
        <v>2.48</v>
      </c>
      <c r="G2305" s="35">
        <v>1143187.375</v>
      </c>
      <c r="H2305" s="35">
        <v>50229640</v>
      </c>
      <c r="I2305" s="35">
        <v>0.10199999999999999</v>
      </c>
      <c r="J2305" s="35" t="s">
        <v>34</v>
      </c>
      <c r="K2305" s="35">
        <v>1.1000000000000001</v>
      </c>
    </row>
    <row r="2306" spans="1:11" x14ac:dyDescent="0.2">
      <c r="A2306" s="35">
        <v>37</v>
      </c>
      <c r="B2306" s="35">
        <v>37</v>
      </c>
      <c r="C2306" s="35" t="s">
        <v>233</v>
      </c>
      <c r="D2306" s="35" t="s">
        <v>37</v>
      </c>
      <c r="F2306" s="35">
        <v>2.48</v>
      </c>
      <c r="G2306" s="35">
        <v>1266636.5</v>
      </c>
      <c r="H2306" s="35">
        <v>51350108</v>
      </c>
      <c r="I2306" s="35">
        <v>0.111</v>
      </c>
      <c r="J2306" s="35" t="s">
        <v>34</v>
      </c>
      <c r="K2306" s="35">
        <v>1.2</v>
      </c>
    </row>
    <row r="2307" spans="1:11" x14ac:dyDescent="0.2">
      <c r="A2307" s="35">
        <v>38</v>
      </c>
      <c r="B2307" s="35">
        <v>38</v>
      </c>
      <c r="C2307" s="35" t="s">
        <v>232</v>
      </c>
      <c r="D2307" s="35" t="s">
        <v>37</v>
      </c>
      <c r="F2307" s="35">
        <v>2.4700000000000002</v>
      </c>
      <c r="G2307" s="35">
        <v>1308955.125</v>
      </c>
      <c r="H2307" s="35">
        <v>51427872</v>
      </c>
      <c r="I2307" s="35">
        <v>0.115</v>
      </c>
      <c r="J2307" s="35" t="s">
        <v>34</v>
      </c>
      <c r="K2307" s="35">
        <v>1.2</v>
      </c>
    </row>
    <row r="2308" spans="1:11" x14ac:dyDescent="0.2">
      <c r="A2308" s="35">
        <v>39</v>
      </c>
      <c r="B2308" s="35">
        <v>39</v>
      </c>
      <c r="C2308" s="35" t="s">
        <v>231</v>
      </c>
      <c r="D2308" s="35" t="s">
        <v>37</v>
      </c>
      <c r="F2308" s="35">
        <v>2.48</v>
      </c>
      <c r="G2308" s="35">
        <v>1188288.25</v>
      </c>
      <c r="H2308" s="35">
        <v>50352204</v>
      </c>
      <c r="I2308" s="35">
        <v>0.106</v>
      </c>
      <c r="J2308" s="35" t="s">
        <v>34</v>
      </c>
      <c r="K2308" s="35">
        <v>1.1000000000000001</v>
      </c>
    </row>
    <row r="2309" spans="1:11" x14ac:dyDescent="0.2">
      <c r="A2309" s="35">
        <v>40</v>
      </c>
      <c r="B2309" s="35">
        <v>40</v>
      </c>
      <c r="C2309" s="35" t="s">
        <v>230</v>
      </c>
      <c r="D2309" s="35" t="s">
        <v>37</v>
      </c>
      <c r="F2309" s="35">
        <v>2.48</v>
      </c>
      <c r="G2309" s="35">
        <v>1129517.625</v>
      </c>
      <c r="H2309" s="35">
        <v>53083020</v>
      </c>
      <c r="I2309" s="35">
        <v>9.6000000000000002E-2</v>
      </c>
      <c r="J2309" s="35" t="s">
        <v>34</v>
      </c>
      <c r="K2309" s="35">
        <v>1</v>
      </c>
    </row>
    <row r="2310" spans="1:11" x14ac:dyDescent="0.2">
      <c r="A2310" s="35">
        <v>41</v>
      </c>
      <c r="B2310" s="35">
        <v>41</v>
      </c>
      <c r="C2310" s="35" t="s">
        <v>229</v>
      </c>
      <c r="D2310" s="35" t="s">
        <v>37</v>
      </c>
      <c r="F2310" s="35">
        <v>2.44</v>
      </c>
      <c r="G2310" s="35">
        <v>2820624.25</v>
      </c>
      <c r="H2310" s="35">
        <v>59696400</v>
      </c>
      <c r="I2310" s="35">
        <v>0.21299999999999999</v>
      </c>
      <c r="J2310" s="35" t="s">
        <v>34</v>
      </c>
      <c r="K2310" s="35">
        <v>2.2000000000000002</v>
      </c>
    </row>
    <row r="2311" spans="1:11" x14ac:dyDescent="0.2">
      <c r="A2311" s="35">
        <v>42</v>
      </c>
      <c r="B2311" s="35">
        <v>42</v>
      </c>
      <c r="C2311" s="35" t="s">
        <v>228</v>
      </c>
      <c r="D2311" s="35" t="s">
        <v>37</v>
      </c>
      <c r="F2311" s="35">
        <v>2.4500000000000002</v>
      </c>
      <c r="G2311" s="35">
        <v>2814902</v>
      </c>
      <c r="H2311" s="35">
        <v>60861128</v>
      </c>
      <c r="I2311" s="35">
        <v>0.20799999999999999</v>
      </c>
      <c r="J2311" s="35" t="s">
        <v>34</v>
      </c>
      <c r="K2311" s="35">
        <v>2.2000000000000002</v>
      </c>
    </row>
    <row r="2312" spans="1:11" x14ac:dyDescent="0.2">
      <c r="A2312" s="35">
        <v>43</v>
      </c>
      <c r="B2312" s="35">
        <v>43</v>
      </c>
      <c r="C2312" s="35" t="s">
        <v>227</v>
      </c>
      <c r="D2312" s="35" t="s">
        <v>37</v>
      </c>
      <c r="F2312" s="35">
        <v>2.44</v>
      </c>
      <c r="G2312" s="35">
        <v>2746933.75</v>
      </c>
      <c r="H2312" s="35">
        <v>60952820</v>
      </c>
      <c r="I2312" s="35">
        <v>0.20300000000000001</v>
      </c>
      <c r="J2312" s="35" t="s">
        <v>34</v>
      </c>
      <c r="K2312" s="35">
        <v>2.1</v>
      </c>
    </row>
    <row r="2313" spans="1:11" x14ac:dyDescent="0.2">
      <c r="A2313" s="35">
        <v>44</v>
      </c>
      <c r="B2313" s="35">
        <v>44</v>
      </c>
      <c r="C2313" s="35" t="s">
        <v>226</v>
      </c>
      <c r="D2313" s="35" t="s">
        <v>37</v>
      </c>
      <c r="F2313" s="35">
        <v>2.4300000000000002</v>
      </c>
      <c r="G2313" s="35">
        <v>2689463</v>
      </c>
      <c r="H2313" s="35">
        <v>60410732</v>
      </c>
      <c r="I2313" s="35">
        <v>0.2</v>
      </c>
      <c r="J2313" s="35" t="s">
        <v>34</v>
      </c>
      <c r="K2313" s="35">
        <v>2.1</v>
      </c>
    </row>
    <row r="2314" spans="1:11" x14ac:dyDescent="0.2">
      <c r="A2314" s="35">
        <v>45</v>
      </c>
      <c r="B2314" s="35">
        <v>45</v>
      </c>
      <c r="C2314" s="35" t="s">
        <v>225</v>
      </c>
      <c r="D2314" s="35" t="s">
        <v>37</v>
      </c>
      <c r="F2314" s="35">
        <v>2.4500000000000002</v>
      </c>
      <c r="G2314" s="35">
        <v>2438726.25</v>
      </c>
      <c r="H2314" s="35">
        <v>61411456</v>
      </c>
      <c r="I2314" s="35">
        <v>0.17899999999999999</v>
      </c>
      <c r="J2314" s="35" t="s">
        <v>34</v>
      </c>
      <c r="K2314" s="35">
        <v>1.9</v>
      </c>
    </row>
    <row r="2315" spans="1:11" x14ac:dyDescent="0.2">
      <c r="A2315" s="35">
        <v>46</v>
      </c>
      <c r="B2315" s="35">
        <v>46</v>
      </c>
      <c r="C2315" s="35" t="s">
        <v>224</v>
      </c>
      <c r="D2315" s="35" t="s">
        <v>37</v>
      </c>
      <c r="F2315" s="35">
        <v>2.44</v>
      </c>
      <c r="G2315" s="35">
        <v>2465125.5</v>
      </c>
      <c r="H2315" s="35">
        <v>60653324</v>
      </c>
      <c r="I2315" s="35">
        <v>0.183</v>
      </c>
      <c r="J2315" s="35" t="s">
        <v>34</v>
      </c>
      <c r="K2315" s="35">
        <v>1.9</v>
      </c>
    </row>
    <row r="2316" spans="1:11" x14ac:dyDescent="0.2">
      <c r="A2316" s="35">
        <v>47</v>
      </c>
      <c r="B2316" s="35">
        <v>47</v>
      </c>
      <c r="C2316" s="35" t="s">
        <v>223</v>
      </c>
      <c r="D2316" s="35" t="s">
        <v>37</v>
      </c>
      <c r="F2316" s="35">
        <v>2.4500000000000002</v>
      </c>
      <c r="G2316" s="35">
        <v>967682.68799999997</v>
      </c>
      <c r="H2316" s="35">
        <v>62984472</v>
      </c>
      <c r="I2316" s="35">
        <v>6.9000000000000006E-2</v>
      </c>
      <c r="J2316" s="35" t="s">
        <v>34</v>
      </c>
      <c r="K2316" s="35">
        <v>0.7</v>
      </c>
    </row>
    <row r="2317" spans="1:11" x14ac:dyDescent="0.2">
      <c r="A2317" s="35">
        <v>48</v>
      </c>
      <c r="B2317" s="35">
        <v>48</v>
      </c>
      <c r="C2317" s="35" t="s">
        <v>222</v>
      </c>
      <c r="D2317" s="35" t="s">
        <v>37</v>
      </c>
      <c r="F2317" s="35">
        <v>2.4700000000000002</v>
      </c>
      <c r="G2317" s="35">
        <v>790928.25</v>
      </c>
      <c r="H2317" s="35">
        <v>63435124</v>
      </c>
      <c r="I2317" s="35">
        <v>5.6000000000000001E-2</v>
      </c>
      <c r="J2317" s="35" t="s">
        <v>34</v>
      </c>
      <c r="K2317" s="35">
        <v>0.6</v>
      </c>
    </row>
    <row r="2318" spans="1:11" x14ac:dyDescent="0.2">
      <c r="A2318" s="35">
        <v>49</v>
      </c>
      <c r="B2318" s="35">
        <v>49</v>
      </c>
      <c r="C2318" s="35" t="s">
        <v>221</v>
      </c>
      <c r="D2318" s="35" t="s">
        <v>37</v>
      </c>
      <c r="F2318" s="35">
        <v>2.4700000000000002</v>
      </c>
      <c r="G2318" s="35">
        <v>700543.75</v>
      </c>
      <c r="H2318" s="35">
        <v>63684568</v>
      </c>
      <c r="I2318" s="35">
        <v>0.05</v>
      </c>
      <c r="J2318" s="35" t="s">
        <v>34</v>
      </c>
      <c r="K2318" s="35">
        <v>0.5</v>
      </c>
    </row>
    <row r="2319" spans="1:11" x14ac:dyDescent="0.2">
      <c r="A2319" s="35">
        <v>50</v>
      </c>
      <c r="B2319" s="35">
        <v>50</v>
      </c>
      <c r="C2319" s="35" t="s">
        <v>220</v>
      </c>
      <c r="D2319" s="35" t="s">
        <v>37</v>
      </c>
      <c r="F2319" s="35">
        <v>2.4500000000000002</v>
      </c>
      <c r="G2319" s="35">
        <v>693118.68799999997</v>
      </c>
      <c r="H2319" s="35">
        <v>63517392</v>
      </c>
      <c r="I2319" s="35">
        <v>4.9000000000000002E-2</v>
      </c>
      <c r="J2319" s="35" t="s">
        <v>34</v>
      </c>
      <c r="K2319" s="35">
        <v>0.5</v>
      </c>
    </row>
    <row r="2320" spans="1:11" x14ac:dyDescent="0.2">
      <c r="A2320" s="35">
        <v>51</v>
      </c>
      <c r="B2320" s="35">
        <v>51</v>
      </c>
      <c r="C2320" s="35" t="s">
        <v>219</v>
      </c>
      <c r="D2320" s="35" t="s">
        <v>37</v>
      </c>
      <c r="F2320" s="35">
        <v>2.48</v>
      </c>
      <c r="G2320" s="35">
        <v>593458.56299999997</v>
      </c>
      <c r="H2320" s="35">
        <v>63476068</v>
      </c>
      <c r="I2320" s="35">
        <v>4.2000000000000003E-2</v>
      </c>
      <c r="J2320" s="35" t="s">
        <v>34</v>
      </c>
      <c r="K2320" s="35">
        <v>0.5</v>
      </c>
    </row>
    <row r="2321" spans="1:11" x14ac:dyDescent="0.2">
      <c r="A2321" s="35">
        <v>52</v>
      </c>
      <c r="B2321" s="35">
        <v>52</v>
      </c>
      <c r="C2321" s="35" t="s">
        <v>218</v>
      </c>
      <c r="D2321" s="35" t="s">
        <v>37</v>
      </c>
      <c r="F2321" s="35">
        <v>2.48</v>
      </c>
      <c r="G2321" s="35">
        <v>637894.18799999997</v>
      </c>
      <c r="H2321" s="35">
        <v>63850688</v>
      </c>
      <c r="I2321" s="35">
        <v>4.4999999999999998E-2</v>
      </c>
      <c r="J2321" s="35" t="s">
        <v>34</v>
      </c>
      <c r="K2321" s="35">
        <v>0.5</v>
      </c>
    </row>
    <row r="2322" spans="1:11" x14ac:dyDescent="0.2">
      <c r="A2322" s="35">
        <v>53</v>
      </c>
      <c r="B2322" s="35">
        <v>53</v>
      </c>
      <c r="C2322" s="35" t="s">
        <v>217</v>
      </c>
      <c r="D2322" s="35" t="s">
        <v>37</v>
      </c>
      <c r="F2322" s="35">
        <v>2.48</v>
      </c>
      <c r="G2322" s="35">
        <v>1022586.188</v>
      </c>
      <c r="H2322" s="35">
        <v>51337172</v>
      </c>
      <c r="I2322" s="35">
        <v>0.09</v>
      </c>
      <c r="J2322" s="35" t="s">
        <v>34</v>
      </c>
      <c r="K2322" s="35">
        <v>1</v>
      </c>
    </row>
    <row r="2323" spans="1:11" x14ac:dyDescent="0.2">
      <c r="A2323" s="35">
        <v>54</v>
      </c>
      <c r="B2323" s="35">
        <v>54</v>
      </c>
      <c r="C2323" s="35" t="s">
        <v>216</v>
      </c>
      <c r="D2323" s="35" t="s">
        <v>37</v>
      </c>
      <c r="F2323" s="35">
        <v>2.46</v>
      </c>
      <c r="G2323" s="35">
        <v>1077821.875</v>
      </c>
      <c r="H2323" s="35">
        <v>49561284</v>
      </c>
      <c r="I2323" s="35">
        <v>9.8000000000000004E-2</v>
      </c>
      <c r="J2323" s="35" t="s">
        <v>34</v>
      </c>
      <c r="K2323" s="35">
        <v>1</v>
      </c>
    </row>
    <row r="2324" spans="1:11" x14ac:dyDescent="0.2">
      <c r="A2324" s="35">
        <v>55</v>
      </c>
      <c r="B2324" s="35">
        <v>55</v>
      </c>
      <c r="C2324" s="35" t="s">
        <v>215</v>
      </c>
      <c r="D2324" s="35" t="s">
        <v>37</v>
      </c>
      <c r="F2324" s="35">
        <v>2.48</v>
      </c>
      <c r="G2324" s="35">
        <v>852299.56299999997</v>
      </c>
      <c r="H2324" s="35">
        <v>50676784</v>
      </c>
      <c r="I2324" s="35">
        <v>7.5999999999999998E-2</v>
      </c>
      <c r="J2324" s="35" t="s">
        <v>34</v>
      </c>
      <c r="K2324" s="35">
        <v>0.8</v>
      </c>
    </row>
    <row r="2325" spans="1:11" x14ac:dyDescent="0.2">
      <c r="A2325" s="35">
        <v>56</v>
      </c>
      <c r="B2325" s="35">
        <v>56</v>
      </c>
      <c r="C2325" s="35" t="s">
        <v>214</v>
      </c>
      <c r="D2325" s="35" t="s">
        <v>37</v>
      </c>
      <c r="F2325" s="35">
        <v>2.48</v>
      </c>
      <c r="G2325" s="35">
        <v>903970.5</v>
      </c>
      <c r="H2325" s="35">
        <v>51277988</v>
      </c>
      <c r="I2325" s="35">
        <v>7.9000000000000001E-2</v>
      </c>
      <c r="J2325" s="35" t="s">
        <v>34</v>
      </c>
      <c r="K2325" s="35">
        <v>0.9</v>
      </c>
    </row>
    <row r="2326" spans="1:11" x14ac:dyDescent="0.2">
      <c r="A2326" s="35">
        <v>57</v>
      </c>
      <c r="B2326" s="35">
        <v>57</v>
      </c>
      <c r="C2326" s="35" t="s">
        <v>213</v>
      </c>
      <c r="D2326" s="35" t="s">
        <v>37</v>
      </c>
      <c r="F2326" s="35">
        <v>2.4700000000000002</v>
      </c>
      <c r="G2326" s="35">
        <v>856210.81299999997</v>
      </c>
      <c r="H2326" s="35">
        <v>50628356</v>
      </c>
      <c r="I2326" s="35">
        <v>7.5999999999999998E-2</v>
      </c>
      <c r="J2326" s="35" t="s">
        <v>34</v>
      </c>
      <c r="K2326" s="35">
        <v>0.8</v>
      </c>
    </row>
    <row r="2327" spans="1:11" x14ac:dyDescent="0.2">
      <c r="A2327" s="35">
        <v>58</v>
      </c>
      <c r="B2327" s="35">
        <v>58</v>
      </c>
      <c r="C2327" s="35" t="s">
        <v>212</v>
      </c>
      <c r="D2327" s="35" t="s">
        <v>37</v>
      </c>
      <c r="F2327" s="35">
        <v>2.4900000000000002</v>
      </c>
      <c r="G2327" s="35">
        <v>1040699</v>
      </c>
      <c r="H2327" s="35">
        <v>51235264</v>
      </c>
      <c r="I2327" s="35">
        <v>9.0999999999999998E-2</v>
      </c>
      <c r="J2327" s="35" t="s">
        <v>34</v>
      </c>
      <c r="K2327" s="35">
        <v>1</v>
      </c>
    </row>
    <row r="2328" spans="1:11" x14ac:dyDescent="0.2">
      <c r="A2328" s="35">
        <v>59</v>
      </c>
      <c r="B2328" s="35">
        <v>59</v>
      </c>
      <c r="C2328" s="35" t="s">
        <v>211</v>
      </c>
      <c r="D2328" s="35" t="s">
        <v>37</v>
      </c>
      <c r="F2328" s="35">
        <v>2.92</v>
      </c>
      <c r="G2328" s="35">
        <v>149.25200000000001</v>
      </c>
      <c r="H2328" s="35">
        <v>3580.797</v>
      </c>
      <c r="I2328" s="35">
        <v>0.188</v>
      </c>
      <c r="J2328" s="35" t="s">
        <v>35</v>
      </c>
      <c r="K2328" s="35">
        <v>2</v>
      </c>
    </row>
    <row r="2329" spans="1:11" x14ac:dyDescent="0.2">
      <c r="A2329" s="35">
        <v>60</v>
      </c>
      <c r="B2329" s="35">
        <v>60</v>
      </c>
      <c r="C2329" s="35" t="s">
        <v>210</v>
      </c>
      <c r="D2329" s="35" t="s">
        <v>37</v>
      </c>
      <c r="F2329" s="35">
        <v>2.4300000000000002</v>
      </c>
      <c r="G2329" s="35">
        <v>1019113.625</v>
      </c>
      <c r="H2329" s="35">
        <v>60101444</v>
      </c>
      <c r="I2329" s="35">
        <v>7.5999999999999998E-2</v>
      </c>
      <c r="J2329" s="35" t="s">
        <v>34</v>
      </c>
      <c r="K2329" s="35">
        <v>0.8</v>
      </c>
    </row>
    <row r="2330" spans="1:11" x14ac:dyDescent="0.2">
      <c r="A2330" s="35">
        <v>61</v>
      </c>
      <c r="B2330" s="35">
        <v>61</v>
      </c>
      <c r="C2330" s="35" t="s">
        <v>209</v>
      </c>
      <c r="D2330" s="35" t="s">
        <v>37</v>
      </c>
      <c r="F2330" s="35">
        <v>2.4500000000000002</v>
      </c>
      <c r="G2330" s="35">
        <v>1053672.5</v>
      </c>
      <c r="H2330" s="35">
        <v>60779024</v>
      </c>
      <c r="I2330" s="35">
        <v>7.8E-2</v>
      </c>
      <c r="J2330" s="35" t="s">
        <v>34</v>
      </c>
      <c r="K2330" s="35">
        <v>0.8</v>
      </c>
    </row>
    <row r="2331" spans="1:11" x14ac:dyDescent="0.2">
      <c r="A2331" s="35">
        <v>62</v>
      </c>
      <c r="B2331" s="35">
        <v>62</v>
      </c>
      <c r="C2331" s="35" t="s">
        <v>208</v>
      </c>
      <c r="D2331" s="35" t="s">
        <v>37</v>
      </c>
      <c r="F2331" s="35">
        <v>2.4500000000000002</v>
      </c>
      <c r="G2331" s="35">
        <v>1055193.75</v>
      </c>
      <c r="H2331" s="35">
        <v>60517492</v>
      </c>
      <c r="I2331" s="35">
        <v>7.8E-2</v>
      </c>
      <c r="J2331" s="35" t="s">
        <v>35</v>
      </c>
      <c r="K2331" s="35">
        <v>0.8</v>
      </c>
    </row>
    <row r="2332" spans="1:11" x14ac:dyDescent="0.2">
      <c r="A2332" s="35">
        <v>63</v>
      </c>
      <c r="B2332" s="35">
        <v>63</v>
      </c>
      <c r="C2332" s="35" t="s">
        <v>207</v>
      </c>
      <c r="D2332" s="35" t="s">
        <v>37</v>
      </c>
      <c r="F2332" s="35">
        <v>2.42</v>
      </c>
      <c r="G2332" s="35">
        <v>1099710.5</v>
      </c>
      <c r="H2332" s="35">
        <v>59132200</v>
      </c>
      <c r="I2332" s="35">
        <v>8.4000000000000005E-2</v>
      </c>
      <c r="J2332" s="35" t="s">
        <v>34</v>
      </c>
      <c r="K2332" s="35">
        <v>0.9</v>
      </c>
    </row>
    <row r="2333" spans="1:11" x14ac:dyDescent="0.2">
      <c r="A2333" s="35">
        <v>64</v>
      </c>
      <c r="B2333" s="35">
        <v>64</v>
      </c>
      <c r="C2333" s="35" t="s">
        <v>206</v>
      </c>
      <c r="D2333" s="35" t="s">
        <v>37</v>
      </c>
      <c r="F2333" s="35">
        <v>2.44</v>
      </c>
      <c r="G2333" s="35">
        <v>1090076.75</v>
      </c>
      <c r="H2333" s="35">
        <v>59611000</v>
      </c>
      <c r="I2333" s="35">
        <v>8.2000000000000003E-2</v>
      </c>
      <c r="J2333" s="35" t="s">
        <v>35</v>
      </c>
      <c r="K2333" s="35">
        <v>0.9</v>
      </c>
    </row>
    <row r="2334" spans="1:11" x14ac:dyDescent="0.2">
      <c r="A2334" s="35">
        <v>65</v>
      </c>
      <c r="B2334" s="35">
        <v>65</v>
      </c>
      <c r="C2334" s="35" t="s">
        <v>205</v>
      </c>
      <c r="D2334" s="35" t="s">
        <v>37</v>
      </c>
      <c r="F2334" s="35">
        <v>2.44</v>
      </c>
      <c r="G2334" s="35">
        <v>1056716.125</v>
      </c>
      <c r="H2334" s="35">
        <v>60858088</v>
      </c>
      <c r="I2334" s="35">
        <v>7.8E-2</v>
      </c>
      <c r="J2334" s="35" t="s">
        <v>34</v>
      </c>
      <c r="K2334" s="35">
        <v>0.8</v>
      </c>
    </row>
    <row r="2335" spans="1:11" x14ac:dyDescent="0.2">
      <c r="A2335" s="35">
        <v>66</v>
      </c>
      <c r="B2335" s="35">
        <v>66</v>
      </c>
      <c r="C2335" s="35" t="s">
        <v>204</v>
      </c>
      <c r="D2335" s="35" t="s">
        <v>37</v>
      </c>
      <c r="F2335" s="35">
        <v>2.5499999999999998</v>
      </c>
      <c r="G2335" s="35">
        <v>53.543999999999997</v>
      </c>
      <c r="H2335" s="35">
        <v>2640.2930000000001</v>
      </c>
      <c r="I2335" s="35">
        <v>9.0999999999999998E-2</v>
      </c>
      <c r="J2335" s="35" t="s">
        <v>35</v>
      </c>
      <c r="K2335" s="35">
        <v>1</v>
      </c>
    </row>
    <row r="2336" spans="1:11" x14ac:dyDescent="0.2">
      <c r="A2336" s="35">
        <v>67</v>
      </c>
      <c r="B2336" s="35">
        <v>67</v>
      </c>
      <c r="C2336" s="35" t="s">
        <v>203</v>
      </c>
      <c r="D2336" s="35" t="s">
        <v>16</v>
      </c>
      <c r="E2336" s="35">
        <v>0</v>
      </c>
      <c r="H2336" s="35">
        <v>63617660</v>
      </c>
      <c r="J2336" s="35" t="s">
        <v>33</v>
      </c>
    </row>
    <row r="2337" spans="1:12" x14ac:dyDescent="0.2">
      <c r="A2337" s="35">
        <v>68</v>
      </c>
      <c r="B2337" s="35">
        <v>68</v>
      </c>
      <c r="C2337" s="35" t="s">
        <v>202</v>
      </c>
      <c r="D2337" s="35" t="s">
        <v>16</v>
      </c>
      <c r="E2337" s="35">
        <v>0.1</v>
      </c>
      <c r="F2337" s="35">
        <v>2.5</v>
      </c>
      <c r="G2337" s="35">
        <v>141655.484</v>
      </c>
      <c r="H2337" s="35">
        <v>63962196</v>
      </c>
      <c r="I2337" s="35">
        <v>0.01</v>
      </c>
      <c r="J2337" s="35" t="s">
        <v>34</v>
      </c>
      <c r="K2337" s="35">
        <v>0.1</v>
      </c>
      <c r="L2337" s="35">
        <v>5.3</v>
      </c>
    </row>
    <row r="2338" spans="1:12" x14ac:dyDescent="0.2">
      <c r="A2338" s="35">
        <v>69</v>
      </c>
      <c r="B2338" s="35">
        <v>69</v>
      </c>
      <c r="C2338" s="35" t="s">
        <v>201</v>
      </c>
      <c r="D2338" s="35" t="s">
        <v>16</v>
      </c>
      <c r="E2338" s="35">
        <v>0.5</v>
      </c>
      <c r="F2338" s="35">
        <v>2.5099999999999998</v>
      </c>
      <c r="G2338" s="35">
        <v>684723.625</v>
      </c>
      <c r="H2338" s="35">
        <v>64175540</v>
      </c>
      <c r="I2338" s="35">
        <v>4.8000000000000001E-2</v>
      </c>
      <c r="J2338" s="35" t="s">
        <v>34</v>
      </c>
      <c r="K2338" s="35">
        <v>0.5</v>
      </c>
      <c r="L2338" s="35">
        <v>3.1</v>
      </c>
    </row>
    <row r="2339" spans="1:12" x14ac:dyDescent="0.2">
      <c r="A2339" s="35">
        <v>70</v>
      </c>
      <c r="B2339" s="35">
        <v>70</v>
      </c>
      <c r="C2339" s="35" t="s">
        <v>200</v>
      </c>
      <c r="D2339" s="35" t="s">
        <v>16</v>
      </c>
      <c r="E2339" s="35">
        <v>1</v>
      </c>
      <c r="F2339" s="35">
        <v>2.48</v>
      </c>
      <c r="G2339" s="35">
        <v>1361080</v>
      </c>
      <c r="H2339" s="35">
        <v>63632028</v>
      </c>
      <c r="I2339" s="35">
        <v>9.6000000000000002E-2</v>
      </c>
      <c r="J2339" s="35" t="s">
        <v>34</v>
      </c>
      <c r="K2339" s="35">
        <v>1</v>
      </c>
      <c r="L2339" s="35">
        <v>3</v>
      </c>
    </row>
    <row r="2340" spans="1:12" x14ac:dyDescent="0.2">
      <c r="A2340" s="35">
        <v>71</v>
      </c>
      <c r="B2340" s="35">
        <v>71</v>
      </c>
      <c r="C2340" s="35" t="s">
        <v>199</v>
      </c>
      <c r="D2340" s="35" t="s">
        <v>16</v>
      </c>
      <c r="E2340" s="35">
        <v>5</v>
      </c>
      <c r="F2340" s="35">
        <v>2.5</v>
      </c>
      <c r="G2340" s="35">
        <v>6406993.5</v>
      </c>
      <c r="H2340" s="35">
        <v>56355680</v>
      </c>
      <c r="I2340" s="35">
        <v>0.51200000000000001</v>
      </c>
      <c r="J2340" s="35" t="s">
        <v>34</v>
      </c>
      <c r="K2340" s="35">
        <v>5.2</v>
      </c>
      <c r="L2340" s="35">
        <v>3.3</v>
      </c>
    </row>
    <row r="2341" spans="1:12" x14ac:dyDescent="0.2">
      <c r="A2341" s="35">
        <v>72</v>
      </c>
      <c r="B2341" s="35">
        <v>72</v>
      </c>
      <c r="C2341" s="35" t="s">
        <v>198</v>
      </c>
      <c r="D2341" s="35" t="s">
        <v>16</v>
      </c>
      <c r="E2341" s="35">
        <v>10</v>
      </c>
      <c r="F2341" s="35">
        <v>2.4900000000000002</v>
      </c>
      <c r="G2341" s="35">
        <v>12617518</v>
      </c>
      <c r="H2341" s="35">
        <v>50140716</v>
      </c>
      <c r="I2341" s="35">
        <v>1.1319999999999999</v>
      </c>
      <c r="J2341" s="35" t="s">
        <v>34</v>
      </c>
      <c r="K2341" s="35">
        <v>10.4</v>
      </c>
      <c r="L2341" s="35">
        <v>3.8</v>
      </c>
    </row>
    <row r="2342" spans="1:12" x14ac:dyDescent="0.2">
      <c r="A2342" s="35">
        <v>73</v>
      </c>
      <c r="B2342" s="35">
        <v>73</v>
      </c>
      <c r="C2342" s="35" t="s">
        <v>197</v>
      </c>
      <c r="D2342" s="35" t="s">
        <v>16</v>
      </c>
      <c r="E2342" s="35">
        <v>50</v>
      </c>
      <c r="H2342" s="35">
        <v>30335780</v>
      </c>
      <c r="J2342" s="35" t="s">
        <v>33</v>
      </c>
    </row>
    <row r="2343" spans="1:12" x14ac:dyDescent="0.2">
      <c r="A2343" s="35">
        <v>74</v>
      </c>
      <c r="B2343" s="35">
        <v>74</v>
      </c>
      <c r="C2343" s="35" t="s">
        <v>196</v>
      </c>
      <c r="D2343" s="35" t="s">
        <v>16</v>
      </c>
      <c r="E2343" s="35">
        <v>100</v>
      </c>
      <c r="H2343" s="35">
        <v>21702642</v>
      </c>
      <c r="J2343" s="35" t="s">
        <v>33</v>
      </c>
    </row>
    <row r="2345" spans="1:12" x14ac:dyDescent="0.2">
      <c r="A2345" s="35" t="s">
        <v>275</v>
      </c>
    </row>
    <row r="2347" spans="1:12" x14ac:dyDescent="0.2">
      <c r="B2347" s="35" t="s">
        <v>270</v>
      </c>
      <c r="C2347" s="35" t="s">
        <v>24</v>
      </c>
      <c r="D2347" s="35" t="s">
        <v>18</v>
      </c>
      <c r="E2347" s="35" t="s">
        <v>25</v>
      </c>
      <c r="F2347" s="35" t="s">
        <v>26</v>
      </c>
      <c r="G2347" s="35" t="s">
        <v>27</v>
      </c>
      <c r="H2347" s="35" t="s">
        <v>28</v>
      </c>
      <c r="I2347" s="35" t="s">
        <v>29</v>
      </c>
      <c r="J2347" s="35" t="s">
        <v>30</v>
      </c>
      <c r="K2347" s="35" t="s">
        <v>31</v>
      </c>
      <c r="L2347" s="35" t="s">
        <v>32</v>
      </c>
    </row>
    <row r="2348" spans="1:12" x14ac:dyDescent="0.2">
      <c r="A2348" s="35">
        <v>1</v>
      </c>
      <c r="B2348" s="35">
        <v>1</v>
      </c>
      <c r="C2348" s="35" t="s">
        <v>269</v>
      </c>
      <c r="D2348" s="35" t="s">
        <v>16</v>
      </c>
      <c r="E2348" s="35">
        <v>0</v>
      </c>
      <c r="H2348" s="35">
        <v>12516455</v>
      </c>
    </row>
    <row r="2349" spans="1:12" x14ac:dyDescent="0.2">
      <c r="A2349" s="35">
        <v>2</v>
      </c>
      <c r="B2349" s="35">
        <v>2</v>
      </c>
      <c r="C2349" s="35" t="s">
        <v>268</v>
      </c>
      <c r="D2349" s="35" t="s">
        <v>16</v>
      </c>
      <c r="E2349" s="35">
        <v>0.1</v>
      </c>
      <c r="F2349" s="35">
        <v>2.27</v>
      </c>
      <c r="G2349" s="35">
        <v>335433.96899999998</v>
      </c>
      <c r="H2349" s="35">
        <v>12039210</v>
      </c>
      <c r="I2349" s="35">
        <v>0.125</v>
      </c>
      <c r="J2349" s="35" t="s">
        <v>34</v>
      </c>
      <c r="K2349" s="35">
        <v>0.1</v>
      </c>
      <c r="L2349" s="35">
        <v>-5.5</v>
      </c>
    </row>
    <row r="2350" spans="1:12" x14ac:dyDescent="0.2">
      <c r="A2350" s="35">
        <v>3</v>
      </c>
      <c r="B2350" s="35">
        <v>3</v>
      </c>
      <c r="C2350" s="35" t="s">
        <v>267</v>
      </c>
      <c r="D2350" s="35" t="s">
        <v>16</v>
      </c>
      <c r="E2350" s="35">
        <v>0.5</v>
      </c>
      <c r="F2350" s="35">
        <v>2.27</v>
      </c>
      <c r="G2350" s="35">
        <v>1282040.25</v>
      </c>
      <c r="H2350" s="35">
        <v>11826970</v>
      </c>
      <c r="I2350" s="35">
        <v>0.48799999999999999</v>
      </c>
      <c r="J2350" s="35" t="s">
        <v>34</v>
      </c>
      <c r="K2350" s="35">
        <v>0.5</v>
      </c>
      <c r="L2350" s="35">
        <v>5.3</v>
      </c>
    </row>
    <row r="2351" spans="1:12" x14ac:dyDescent="0.2">
      <c r="A2351" s="35">
        <v>4</v>
      </c>
      <c r="B2351" s="35">
        <v>4</v>
      </c>
      <c r="C2351" s="35" t="s">
        <v>266</v>
      </c>
      <c r="D2351" s="35" t="s">
        <v>16</v>
      </c>
      <c r="E2351" s="35">
        <v>1</v>
      </c>
      <c r="F2351" s="35">
        <v>2.25</v>
      </c>
      <c r="G2351" s="35">
        <v>2423379.5</v>
      </c>
      <c r="H2351" s="35">
        <v>11495232</v>
      </c>
      <c r="I2351" s="35">
        <v>0.94899999999999995</v>
      </c>
      <c r="J2351" s="35" t="s">
        <v>34</v>
      </c>
      <c r="K2351" s="35">
        <v>1.1000000000000001</v>
      </c>
      <c r="L2351" s="35">
        <v>7.5</v>
      </c>
    </row>
    <row r="2352" spans="1:12" x14ac:dyDescent="0.2">
      <c r="A2352" s="35">
        <v>5</v>
      </c>
      <c r="B2352" s="35">
        <v>5</v>
      </c>
      <c r="C2352" s="35" t="s">
        <v>265</v>
      </c>
      <c r="D2352" s="35" t="s">
        <v>16</v>
      </c>
      <c r="E2352" s="35">
        <v>5</v>
      </c>
      <c r="F2352" s="35">
        <v>2.2599999999999998</v>
      </c>
      <c r="G2352" s="35">
        <v>10553081</v>
      </c>
      <c r="H2352" s="35">
        <v>10316048</v>
      </c>
      <c r="I2352" s="35">
        <v>4.6029999999999998</v>
      </c>
      <c r="J2352" s="35" t="s">
        <v>34</v>
      </c>
      <c r="K2352" s="35">
        <v>5.4</v>
      </c>
      <c r="L2352" s="35">
        <v>8.6</v>
      </c>
    </row>
    <row r="2353" spans="1:12" x14ac:dyDescent="0.2">
      <c r="A2353" s="35">
        <v>6</v>
      </c>
      <c r="B2353" s="35">
        <v>6</v>
      </c>
      <c r="C2353" s="35" t="s">
        <v>264</v>
      </c>
      <c r="D2353" s="35" t="s">
        <v>16</v>
      </c>
      <c r="E2353" s="35">
        <v>10</v>
      </c>
      <c r="F2353" s="35">
        <v>2.2599999999999998</v>
      </c>
      <c r="G2353" s="35">
        <v>19107850</v>
      </c>
      <c r="H2353" s="35">
        <v>9482383</v>
      </c>
      <c r="I2353" s="35">
        <v>9.0679999999999996</v>
      </c>
      <c r="J2353" s="35" t="s">
        <v>34</v>
      </c>
      <c r="K2353" s="35">
        <v>10.7</v>
      </c>
      <c r="L2353" s="35">
        <v>7.5</v>
      </c>
    </row>
    <row r="2354" spans="1:12" x14ac:dyDescent="0.2">
      <c r="A2354" s="35">
        <v>7</v>
      </c>
      <c r="B2354" s="35">
        <v>7</v>
      </c>
      <c r="C2354" s="35" t="s">
        <v>263</v>
      </c>
      <c r="D2354" s="35" t="s">
        <v>16</v>
      </c>
      <c r="E2354" s="35">
        <v>50</v>
      </c>
      <c r="F2354" s="35">
        <v>2.21</v>
      </c>
      <c r="G2354" s="35">
        <v>74211080</v>
      </c>
      <c r="H2354" s="35">
        <v>7883771.5</v>
      </c>
      <c r="I2354" s="35">
        <v>42.359000000000002</v>
      </c>
      <c r="J2354" s="35" t="s">
        <v>34</v>
      </c>
      <c r="K2354" s="35">
        <v>50.4</v>
      </c>
      <c r="L2354" s="35">
        <v>0.8</v>
      </c>
    </row>
    <row r="2355" spans="1:12" x14ac:dyDescent="0.2">
      <c r="A2355" s="35">
        <v>8</v>
      </c>
      <c r="B2355" s="35">
        <v>8</v>
      </c>
      <c r="C2355" s="35" t="s">
        <v>262</v>
      </c>
      <c r="D2355" s="35" t="s">
        <v>16</v>
      </c>
      <c r="E2355" s="35">
        <v>100</v>
      </c>
      <c r="H2355" s="35">
        <v>6787121.5</v>
      </c>
    </row>
    <row r="2356" spans="1:12" x14ac:dyDescent="0.2">
      <c r="A2356" s="35">
        <v>9</v>
      </c>
      <c r="B2356" s="35">
        <v>9</v>
      </c>
      <c r="C2356" s="35" t="s">
        <v>261</v>
      </c>
      <c r="D2356" s="35" t="s">
        <v>37</v>
      </c>
      <c r="H2356" s="35">
        <v>71.602000000000004</v>
      </c>
    </row>
    <row r="2357" spans="1:12" x14ac:dyDescent="0.2">
      <c r="A2357" s="35">
        <v>10</v>
      </c>
      <c r="B2357" s="35">
        <v>10</v>
      </c>
      <c r="C2357" s="35" t="s">
        <v>260</v>
      </c>
      <c r="D2357" s="35" t="s">
        <v>37</v>
      </c>
      <c r="F2357" s="35">
        <v>2.2000000000000002</v>
      </c>
      <c r="G2357" s="35">
        <v>8068669.5</v>
      </c>
      <c r="H2357" s="35">
        <v>7809691</v>
      </c>
      <c r="I2357" s="35">
        <v>4.649</v>
      </c>
      <c r="J2357" s="35" t="s">
        <v>34</v>
      </c>
      <c r="K2357" s="35">
        <v>5.5</v>
      </c>
    </row>
    <row r="2358" spans="1:12" x14ac:dyDescent="0.2">
      <c r="A2358" s="35">
        <v>11</v>
      </c>
      <c r="B2358" s="35">
        <v>11</v>
      </c>
      <c r="C2358" s="35" t="s">
        <v>259</v>
      </c>
      <c r="D2358" s="35" t="s">
        <v>37</v>
      </c>
      <c r="F2358" s="35">
        <v>2.2200000000000002</v>
      </c>
      <c r="G2358" s="35">
        <v>8911823</v>
      </c>
      <c r="H2358" s="35">
        <v>7578441</v>
      </c>
      <c r="I2358" s="35">
        <v>5.2919999999999998</v>
      </c>
      <c r="J2358" s="35" t="s">
        <v>34</v>
      </c>
      <c r="K2358" s="35">
        <v>6.2</v>
      </c>
    </row>
    <row r="2359" spans="1:12" x14ac:dyDescent="0.2">
      <c r="A2359" s="35">
        <v>12</v>
      </c>
      <c r="B2359" s="35">
        <v>12</v>
      </c>
      <c r="C2359" s="35" t="s">
        <v>258</v>
      </c>
      <c r="D2359" s="35" t="s">
        <v>37</v>
      </c>
      <c r="F2359" s="35">
        <v>2.2200000000000002</v>
      </c>
      <c r="G2359" s="35">
        <v>8619996</v>
      </c>
      <c r="H2359" s="35">
        <v>7610352.5</v>
      </c>
      <c r="I2359" s="35">
        <v>5.0970000000000004</v>
      </c>
      <c r="J2359" s="35" t="s">
        <v>34</v>
      </c>
      <c r="K2359" s="35">
        <v>6</v>
      </c>
    </row>
    <row r="2360" spans="1:12" x14ac:dyDescent="0.2">
      <c r="A2360" s="35">
        <v>13</v>
      </c>
      <c r="B2360" s="35">
        <v>13</v>
      </c>
      <c r="C2360" s="35" t="s">
        <v>257</v>
      </c>
      <c r="D2360" s="35" t="s">
        <v>37</v>
      </c>
      <c r="F2360" s="35">
        <v>2.2200000000000002</v>
      </c>
      <c r="G2360" s="35">
        <v>8212867</v>
      </c>
      <c r="H2360" s="35">
        <v>7594252.5</v>
      </c>
      <c r="I2360" s="35">
        <v>4.867</v>
      </c>
      <c r="J2360" s="35" t="s">
        <v>34</v>
      </c>
      <c r="K2360" s="35">
        <v>5.7</v>
      </c>
    </row>
    <row r="2361" spans="1:12" x14ac:dyDescent="0.2">
      <c r="A2361" s="35">
        <v>14</v>
      </c>
      <c r="B2361" s="35">
        <v>14</v>
      </c>
      <c r="C2361" s="35" t="s">
        <v>256</v>
      </c>
      <c r="D2361" s="35" t="s">
        <v>37</v>
      </c>
      <c r="F2361" s="35">
        <v>2.19</v>
      </c>
      <c r="G2361" s="35">
        <v>8536769</v>
      </c>
      <c r="H2361" s="35">
        <v>7706262</v>
      </c>
      <c r="I2361" s="35">
        <v>4.9850000000000003</v>
      </c>
      <c r="J2361" s="35" t="s">
        <v>34</v>
      </c>
      <c r="K2361" s="35">
        <v>5.9</v>
      </c>
    </row>
    <row r="2362" spans="1:12" x14ac:dyDescent="0.2">
      <c r="A2362" s="35">
        <v>15</v>
      </c>
      <c r="B2362" s="35">
        <v>15</v>
      </c>
      <c r="C2362" s="35" t="s">
        <v>255</v>
      </c>
      <c r="D2362" s="35" t="s">
        <v>37</v>
      </c>
      <c r="F2362" s="35">
        <v>2.27</v>
      </c>
      <c r="G2362" s="35">
        <v>671413.875</v>
      </c>
      <c r="H2362" s="35">
        <v>767476.125</v>
      </c>
      <c r="I2362" s="35">
        <v>3.9369999999999998</v>
      </c>
      <c r="J2362" s="35" t="s">
        <v>34</v>
      </c>
      <c r="K2362" s="35">
        <v>4.5999999999999996</v>
      </c>
    </row>
    <row r="2363" spans="1:12" x14ac:dyDescent="0.2">
      <c r="A2363" s="35">
        <v>16</v>
      </c>
      <c r="B2363" s="35">
        <v>16</v>
      </c>
      <c r="C2363" s="35" t="s">
        <v>254</v>
      </c>
      <c r="D2363" s="35" t="s">
        <v>37</v>
      </c>
      <c r="F2363" s="35">
        <v>2.25</v>
      </c>
      <c r="G2363" s="35">
        <v>3344879</v>
      </c>
      <c r="H2363" s="35">
        <v>8563209</v>
      </c>
      <c r="I2363" s="35">
        <v>1.758</v>
      </c>
      <c r="J2363" s="35" t="s">
        <v>34</v>
      </c>
      <c r="K2363" s="35">
        <v>2</v>
      </c>
    </row>
    <row r="2364" spans="1:12" x14ac:dyDescent="0.2">
      <c r="A2364" s="35">
        <v>17</v>
      </c>
      <c r="B2364" s="35">
        <v>17</v>
      </c>
      <c r="C2364" s="35" t="s">
        <v>253</v>
      </c>
      <c r="D2364" s="35" t="s">
        <v>37</v>
      </c>
      <c r="F2364" s="35">
        <v>2.23</v>
      </c>
      <c r="G2364" s="35">
        <v>3234875.75</v>
      </c>
      <c r="H2364" s="35">
        <v>8687542</v>
      </c>
      <c r="I2364" s="35">
        <v>1.6759999999999999</v>
      </c>
      <c r="J2364" s="35" t="s">
        <v>34</v>
      </c>
      <c r="K2364" s="35">
        <v>1.9</v>
      </c>
    </row>
    <row r="2365" spans="1:12" x14ac:dyDescent="0.2">
      <c r="A2365" s="35">
        <v>18</v>
      </c>
      <c r="B2365" s="35">
        <v>18</v>
      </c>
      <c r="C2365" s="35" t="s">
        <v>252</v>
      </c>
      <c r="D2365" s="35" t="s">
        <v>37</v>
      </c>
      <c r="F2365" s="35">
        <v>2.25</v>
      </c>
      <c r="G2365" s="35">
        <v>3003685.75</v>
      </c>
      <c r="H2365" s="35">
        <v>8518532</v>
      </c>
      <c r="I2365" s="35">
        <v>1.587</v>
      </c>
      <c r="J2365" s="35" t="s">
        <v>34</v>
      </c>
      <c r="K2365" s="35">
        <v>1.8</v>
      </c>
    </row>
    <row r="2366" spans="1:12" x14ac:dyDescent="0.2">
      <c r="A2366" s="35">
        <v>19</v>
      </c>
      <c r="B2366" s="35">
        <v>19</v>
      </c>
      <c r="C2366" s="35" t="s">
        <v>251</v>
      </c>
      <c r="D2366" s="35" t="s">
        <v>37</v>
      </c>
      <c r="F2366" s="35">
        <v>2.25</v>
      </c>
      <c r="G2366" s="35">
        <v>3236278.5</v>
      </c>
      <c r="H2366" s="35">
        <v>8433596</v>
      </c>
      <c r="I2366" s="35">
        <v>1.7270000000000001</v>
      </c>
      <c r="J2366" s="35" t="s">
        <v>34</v>
      </c>
      <c r="K2366" s="35">
        <v>2</v>
      </c>
    </row>
    <row r="2367" spans="1:12" x14ac:dyDescent="0.2">
      <c r="A2367" s="35">
        <v>20</v>
      </c>
      <c r="B2367" s="35">
        <v>20</v>
      </c>
      <c r="C2367" s="35" t="s">
        <v>250</v>
      </c>
      <c r="D2367" s="35" t="s">
        <v>37</v>
      </c>
      <c r="F2367" s="35">
        <v>2.25</v>
      </c>
      <c r="G2367" s="35">
        <v>3226366.5</v>
      </c>
      <c r="H2367" s="35">
        <v>8744084</v>
      </c>
      <c r="I2367" s="35">
        <v>1.66</v>
      </c>
      <c r="J2367" s="35" t="s">
        <v>34</v>
      </c>
      <c r="K2367" s="35">
        <v>1.9</v>
      </c>
    </row>
    <row r="2368" spans="1:12" x14ac:dyDescent="0.2">
      <c r="A2368" s="35">
        <v>21</v>
      </c>
      <c r="B2368" s="35">
        <v>21</v>
      </c>
      <c r="C2368" s="35" t="s">
        <v>249</v>
      </c>
      <c r="D2368" s="35" t="s">
        <v>37</v>
      </c>
      <c r="F2368" s="35">
        <v>2.23</v>
      </c>
      <c r="G2368" s="35">
        <v>3353463.25</v>
      </c>
      <c r="H2368" s="35">
        <v>8477824</v>
      </c>
      <c r="I2368" s="35">
        <v>1.78</v>
      </c>
      <c r="J2368" s="35" t="s">
        <v>34</v>
      </c>
      <c r="K2368" s="35">
        <v>2.1</v>
      </c>
    </row>
    <row r="2369" spans="1:11" x14ac:dyDescent="0.2">
      <c r="A2369" s="35">
        <v>22</v>
      </c>
      <c r="B2369" s="35">
        <v>22</v>
      </c>
      <c r="C2369" s="35" t="s">
        <v>248</v>
      </c>
      <c r="D2369" s="35" t="s">
        <v>37</v>
      </c>
      <c r="F2369" s="35">
        <v>2.2000000000000002</v>
      </c>
      <c r="G2369" s="35">
        <v>6114928</v>
      </c>
      <c r="H2369" s="35">
        <v>10198965</v>
      </c>
      <c r="I2369" s="35">
        <v>2.698</v>
      </c>
      <c r="J2369" s="35" t="s">
        <v>34</v>
      </c>
      <c r="K2369" s="35">
        <v>3.2</v>
      </c>
    </row>
    <row r="2370" spans="1:11" x14ac:dyDescent="0.2">
      <c r="A2370" s="35">
        <v>23</v>
      </c>
      <c r="B2370" s="35">
        <v>23</v>
      </c>
      <c r="C2370" s="35" t="s">
        <v>247</v>
      </c>
      <c r="D2370" s="35" t="s">
        <v>37</v>
      </c>
      <c r="F2370" s="35">
        <v>2.1800000000000002</v>
      </c>
      <c r="G2370" s="35">
        <v>6614731</v>
      </c>
      <c r="H2370" s="35">
        <v>10313805</v>
      </c>
      <c r="I2370" s="35">
        <v>2.8860000000000001</v>
      </c>
      <c r="J2370" s="35" t="s">
        <v>34</v>
      </c>
      <c r="K2370" s="35">
        <v>3.4</v>
      </c>
    </row>
    <row r="2371" spans="1:11" x14ac:dyDescent="0.2">
      <c r="A2371" s="35">
        <v>24</v>
      </c>
      <c r="B2371" s="35">
        <v>24</v>
      </c>
      <c r="C2371" s="35" t="s">
        <v>246</v>
      </c>
      <c r="D2371" s="35" t="s">
        <v>37</v>
      </c>
      <c r="F2371" s="35">
        <v>2.16</v>
      </c>
      <c r="G2371" s="35">
        <v>7077998.5</v>
      </c>
      <c r="H2371" s="35">
        <v>10637424</v>
      </c>
      <c r="I2371" s="35">
        <v>2.9940000000000002</v>
      </c>
      <c r="J2371" s="35" t="s">
        <v>34</v>
      </c>
      <c r="K2371" s="35">
        <v>3.5</v>
      </c>
    </row>
    <row r="2372" spans="1:11" x14ac:dyDescent="0.2">
      <c r="A2372" s="35">
        <v>25</v>
      </c>
      <c r="B2372" s="35">
        <v>25</v>
      </c>
      <c r="C2372" s="35" t="s">
        <v>245</v>
      </c>
      <c r="D2372" s="35" t="s">
        <v>37</v>
      </c>
      <c r="F2372" s="35">
        <v>2.17</v>
      </c>
      <c r="G2372" s="35">
        <v>7020319</v>
      </c>
      <c r="H2372" s="35">
        <v>10410339</v>
      </c>
      <c r="I2372" s="35">
        <v>3.0350000000000001</v>
      </c>
      <c r="J2372" s="35" t="s">
        <v>34</v>
      </c>
      <c r="K2372" s="35">
        <v>3.6</v>
      </c>
    </row>
    <row r="2373" spans="1:11" x14ac:dyDescent="0.2">
      <c r="A2373" s="35">
        <v>26</v>
      </c>
      <c r="B2373" s="35">
        <v>26</v>
      </c>
      <c r="C2373" s="35" t="s">
        <v>244</v>
      </c>
      <c r="D2373" s="35" t="s">
        <v>37</v>
      </c>
      <c r="F2373" s="35">
        <v>2.1800000000000002</v>
      </c>
      <c r="G2373" s="35">
        <v>6916212.5</v>
      </c>
      <c r="H2373" s="35">
        <v>10348450</v>
      </c>
      <c r="I2373" s="35">
        <v>3.0070000000000001</v>
      </c>
      <c r="J2373" s="35" t="s">
        <v>34</v>
      </c>
      <c r="K2373" s="35">
        <v>3.5</v>
      </c>
    </row>
    <row r="2374" spans="1:11" x14ac:dyDescent="0.2">
      <c r="A2374" s="35">
        <v>27</v>
      </c>
      <c r="B2374" s="35">
        <v>27</v>
      </c>
      <c r="C2374" s="35" t="s">
        <v>243</v>
      </c>
      <c r="D2374" s="35" t="s">
        <v>37</v>
      </c>
      <c r="F2374" s="35">
        <v>2.15</v>
      </c>
      <c r="G2374" s="35">
        <v>7729308.5</v>
      </c>
      <c r="H2374" s="35">
        <v>10662453</v>
      </c>
      <c r="I2374" s="35">
        <v>3.262</v>
      </c>
      <c r="J2374" s="35" t="s">
        <v>34</v>
      </c>
      <c r="K2374" s="35">
        <v>3.8</v>
      </c>
    </row>
    <row r="2375" spans="1:11" x14ac:dyDescent="0.2">
      <c r="A2375" s="35">
        <v>28</v>
      </c>
      <c r="B2375" s="35">
        <v>28</v>
      </c>
      <c r="C2375" s="35" t="s">
        <v>242</v>
      </c>
      <c r="D2375" s="35" t="s">
        <v>37</v>
      </c>
      <c r="F2375" s="35">
        <v>1.98</v>
      </c>
      <c r="G2375" s="35">
        <v>16597295</v>
      </c>
      <c r="H2375" s="35">
        <v>11611517</v>
      </c>
      <c r="I2375" s="35">
        <v>6.4320000000000004</v>
      </c>
      <c r="J2375" s="35" t="s">
        <v>34</v>
      </c>
      <c r="K2375" s="35">
        <v>7.6</v>
      </c>
    </row>
    <row r="2376" spans="1:11" x14ac:dyDescent="0.2">
      <c r="A2376" s="35">
        <v>29</v>
      </c>
      <c r="B2376" s="35">
        <v>29</v>
      </c>
      <c r="C2376" s="35" t="s">
        <v>241</v>
      </c>
      <c r="D2376" s="35" t="s">
        <v>37</v>
      </c>
      <c r="F2376" s="35">
        <v>1.99</v>
      </c>
      <c r="G2376" s="35">
        <v>15907743</v>
      </c>
      <c r="H2376" s="35">
        <v>11605671</v>
      </c>
      <c r="I2376" s="35">
        <v>6.1680000000000001</v>
      </c>
      <c r="J2376" s="35" t="s">
        <v>34</v>
      </c>
      <c r="K2376" s="35">
        <v>7.3</v>
      </c>
    </row>
    <row r="2377" spans="1:11" x14ac:dyDescent="0.2">
      <c r="A2377" s="35">
        <v>30</v>
      </c>
      <c r="B2377" s="35">
        <v>30</v>
      </c>
      <c r="C2377" s="35" t="s">
        <v>240</v>
      </c>
      <c r="D2377" s="35" t="s">
        <v>37</v>
      </c>
      <c r="F2377" s="35">
        <v>2.0699999999999998</v>
      </c>
      <c r="G2377" s="35">
        <v>13587777</v>
      </c>
      <c r="H2377" s="35">
        <v>11240586</v>
      </c>
      <c r="I2377" s="35">
        <v>5.44</v>
      </c>
      <c r="J2377" s="35" t="s">
        <v>34</v>
      </c>
      <c r="K2377" s="35">
        <v>6.4</v>
      </c>
    </row>
    <row r="2378" spans="1:11" x14ac:dyDescent="0.2">
      <c r="A2378" s="35">
        <v>31</v>
      </c>
      <c r="B2378" s="35">
        <v>31</v>
      </c>
      <c r="C2378" s="35" t="s">
        <v>239</v>
      </c>
      <c r="D2378" s="35" t="s">
        <v>37</v>
      </c>
      <c r="F2378" s="35">
        <v>2</v>
      </c>
      <c r="G2378" s="35">
        <v>15076504</v>
      </c>
      <c r="H2378" s="35">
        <v>11446718</v>
      </c>
      <c r="I2378" s="35">
        <v>5.9269999999999996</v>
      </c>
      <c r="J2378" s="35" t="s">
        <v>34</v>
      </c>
      <c r="K2378" s="35">
        <v>7</v>
      </c>
    </row>
    <row r="2379" spans="1:11" x14ac:dyDescent="0.2">
      <c r="A2379" s="35">
        <v>32</v>
      </c>
      <c r="B2379" s="35">
        <v>32</v>
      </c>
      <c r="C2379" s="35" t="s">
        <v>238</v>
      </c>
      <c r="D2379" s="35" t="s">
        <v>37</v>
      </c>
      <c r="F2379" s="35">
        <v>2.0499999999999998</v>
      </c>
      <c r="G2379" s="35">
        <v>14160812</v>
      </c>
      <c r="H2379" s="35">
        <v>11439701</v>
      </c>
      <c r="I2379" s="35">
        <v>5.57</v>
      </c>
      <c r="J2379" s="35" t="s">
        <v>34</v>
      </c>
      <c r="K2379" s="35">
        <v>6.6</v>
      </c>
    </row>
    <row r="2380" spans="1:11" x14ac:dyDescent="0.2">
      <c r="A2380" s="35">
        <v>33</v>
      </c>
      <c r="B2380" s="35">
        <v>33</v>
      </c>
      <c r="C2380" s="35" t="s">
        <v>237</v>
      </c>
      <c r="D2380" s="35" t="s">
        <v>37</v>
      </c>
      <c r="H2380" s="35">
        <v>11437566</v>
      </c>
    </row>
    <row r="2381" spans="1:11" x14ac:dyDescent="0.2">
      <c r="A2381" s="35">
        <v>34</v>
      </c>
      <c r="B2381" s="35">
        <v>34</v>
      </c>
      <c r="C2381" s="35" t="s">
        <v>236</v>
      </c>
      <c r="D2381" s="35" t="s">
        <v>37</v>
      </c>
      <c r="H2381" s="35">
        <v>62.246000000000002</v>
      </c>
    </row>
    <row r="2382" spans="1:11" x14ac:dyDescent="0.2">
      <c r="A2382" s="35">
        <v>35</v>
      </c>
      <c r="B2382" s="35">
        <v>35</v>
      </c>
      <c r="C2382" s="35" t="s">
        <v>235</v>
      </c>
      <c r="D2382" s="35" t="s">
        <v>37</v>
      </c>
      <c r="F2382" s="35">
        <v>2.2200000000000002</v>
      </c>
      <c r="G2382" s="35">
        <v>8097764</v>
      </c>
      <c r="H2382" s="35">
        <v>10417340</v>
      </c>
      <c r="I2382" s="35">
        <v>3.4980000000000002</v>
      </c>
      <c r="J2382" s="35" t="s">
        <v>34</v>
      </c>
      <c r="K2382" s="35">
        <v>4.0999999999999996</v>
      </c>
    </row>
    <row r="2383" spans="1:11" x14ac:dyDescent="0.2">
      <c r="A2383" s="35">
        <v>36</v>
      </c>
      <c r="B2383" s="35">
        <v>36</v>
      </c>
      <c r="C2383" s="35" t="s">
        <v>234</v>
      </c>
      <c r="D2383" s="35" t="s">
        <v>37</v>
      </c>
      <c r="F2383" s="35">
        <v>2.23</v>
      </c>
      <c r="G2383" s="35">
        <v>6203495</v>
      </c>
      <c r="H2383" s="35">
        <v>10672822</v>
      </c>
      <c r="I2383" s="35">
        <v>2.6160000000000001</v>
      </c>
      <c r="J2383" s="35" t="s">
        <v>34</v>
      </c>
      <c r="K2383" s="35">
        <v>3.1</v>
      </c>
    </row>
    <row r="2384" spans="1:11" x14ac:dyDescent="0.2">
      <c r="A2384" s="35">
        <v>37</v>
      </c>
      <c r="B2384" s="35">
        <v>37</v>
      </c>
      <c r="C2384" s="35" t="s">
        <v>233</v>
      </c>
      <c r="D2384" s="35" t="s">
        <v>37</v>
      </c>
      <c r="F2384" s="35">
        <v>2.2200000000000002</v>
      </c>
      <c r="G2384" s="35">
        <v>6756908.5</v>
      </c>
      <c r="H2384" s="35">
        <v>10564259</v>
      </c>
      <c r="I2384" s="35">
        <v>2.8780000000000001</v>
      </c>
      <c r="J2384" s="35" t="s">
        <v>34</v>
      </c>
      <c r="K2384" s="35">
        <v>3.4</v>
      </c>
    </row>
    <row r="2385" spans="1:11" x14ac:dyDescent="0.2">
      <c r="A2385" s="35">
        <v>38</v>
      </c>
      <c r="B2385" s="35">
        <v>38</v>
      </c>
      <c r="C2385" s="35" t="s">
        <v>232</v>
      </c>
      <c r="D2385" s="35" t="s">
        <v>37</v>
      </c>
      <c r="F2385" s="35">
        <v>2.19</v>
      </c>
      <c r="G2385" s="35">
        <v>6897744.5</v>
      </c>
      <c r="H2385" s="35">
        <v>10721091</v>
      </c>
      <c r="I2385" s="35">
        <v>2.895</v>
      </c>
      <c r="J2385" s="35" t="s">
        <v>34</v>
      </c>
      <c r="K2385" s="35">
        <v>3.4</v>
      </c>
    </row>
    <row r="2386" spans="1:11" x14ac:dyDescent="0.2">
      <c r="A2386" s="35">
        <v>39</v>
      </c>
      <c r="B2386" s="35">
        <v>39</v>
      </c>
      <c r="C2386" s="35" t="s">
        <v>231</v>
      </c>
      <c r="D2386" s="35" t="s">
        <v>37</v>
      </c>
      <c r="F2386" s="35">
        <v>2.2200000000000002</v>
      </c>
      <c r="G2386" s="35">
        <v>6667827.5</v>
      </c>
      <c r="H2386" s="35">
        <v>10651633</v>
      </c>
      <c r="I2386" s="35">
        <v>2.8170000000000002</v>
      </c>
      <c r="J2386" s="35" t="s">
        <v>34</v>
      </c>
      <c r="K2386" s="35">
        <v>3.3</v>
      </c>
    </row>
    <row r="2387" spans="1:11" x14ac:dyDescent="0.2">
      <c r="A2387" s="35">
        <v>40</v>
      </c>
      <c r="B2387" s="35">
        <v>40</v>
      </c>
      <c r="C2387" s="35" t="s">
        <v>230</v>
      </c>
      <c r="D2387" s="35" t="s">
        <v>37</v>
      </c>
      <c r="F2387" s="35">
        <v>2.2200000000000002</v>
      </c>
      <c r="G2387" s="35">
        <v>6436941</v>
      </c>
      <c r="H2387" s="35">
        <v>10580609</v>
      </c>
      <c r="I2387" s="35">
        <v>2.738</v>
      </c>
      <c r="J2387" s="35" t="s">
        <v>34</v>
      </c>
      <c r="K2387" s="35">
        <v>3.2</v>
      </c>
    </row>
    <row r="2388" spans="1:11" x14ac:dyDescent="0.2">
      <c r="A2388" s="35">
        <v>41</v>
      </c>
      <c r="B2388" s="35">
        <v>41</v>
      </c>
      <c r="C2388" s="35" t="s">
        <v>229</v>
      </c>
      <c r="D2388" s="35" t="s">
        <v>37</v>
      </c>
      <c r="F2388" s="35">
        <v>2.15</v>
      </c>
      <c r="G2388" s="35">
        <v>12397164</v>
      </c>
      <c r="H2388" s="35">
        <v>10010269</v>
      </c>
      <c r="I2388" s="35">
        <v>5.5730000000000004</v>
      </c>
      <c r="J2388" s="35" t="s">
        <v>34</v>
      </c>
      <c r="K2388" s="35">
        <v>6.6</v>
      </c>
    </row>
    <row r="2389" spans="1:11" x14ac:dyDescent="0.2">
      <c r="A2389" s="35">
        <v>42</v>
      </c>
      <c r="B2389" s="35">
        <v>42</v>
      </c>
      <c r="C2389" s="35" t="s">
        <v>228</v>
      </c>
      <c r="D2389" s="35" t="s">
        <v>37</v>
      </c>
      <c r="F2389" s="35">
        <v>2.16</v>
      </c>
      <c r="G2389" s="35">
        <v>13081339</v>
      </c>
      <c r="H2389" s="35">
        <v>9977374</v>
      </c>
      <c r="I2389" s="35">
        <v>5.9</v>
      </c>
      <c r="J2389" s="35" t="s">
        <v>34</v>
      </c>
      <c r="K2389" s="35">
        <v>7</v>
      </c>
    </row>
    <row r="2390" spans="1:11" x14ac:dyDescent="0.2">
      <c r="A2390" s="35">
        <v>43</v>
      </c>
      <c r="B2390" s="35">
        <v>43</v>
      </c>
      <c r="C2390" s="35" t="s">
        <v>227</v>
      </c>
      <c r="D2390" s="35" t="s">
        <v>37</v>
      </c>
      <c r="F2390" s="35">
        <v>2.16</v>
      </c>
      <c r="G2390" s="35">
        <v>12542156</v>
      </c>
      <c r="H2390" s="35">
        <v>9867005</v>
      </c>
      <c r="I2390" s="35">
        <v>5.72</v>
      </c>
      <c r="J2390" s="35" t="s">
        <v>34</v>
      </c>
      <c r="K2390" s="35">
        <v>6.8</v>
      </c>
    </row>
    <row r="2391" spans="1:11" x14ac:dyDescent="0.2">
      <c r="A2391" s="35">
        <v>44</v>
      </c>
      <c r="B2391" s="35">
        <v>44</v>
      </c>
      <c r="C2391" s="35" t="s">
        <v>226</v>
      </c>
      <c r="D2391" s="35" t="s">
        <v>37</v>
      </c>
      <c r="F2391" s="35">
        <v>2.14</v>
      </c>
      <c r="G2391" s="35">
        <v>11964167</v>
      </c>
      <c r="H2391" s="35">
        <v>10524231</v>
      </c>
      <c r="I2391" s="35">
        <v>5.1159999999999997</v>
      </c>
      <c r="J2391" s="35" t="s">
        <v>34</v>
      </c>
      <c r="K2391" s="35">
        <v>6</v>
      </c>
    </row>
    <row r="2392" spans="1:11" x14ac:dyDescent="0.2">
      <c r="A2392" s="35">
        <v>45</v>
      </c>
      <c r="B2392" s="35">
        <v>45</v>
      </c>
      <c r="C2392" s="35" t="s">
        <v>225</v>
      </c>
      <c r="D2392" s="35" t="s">
        <v>37</v>
      </c>
      <c r="F2392" s="35">
        <v>2.17</v>
      </c>
      <c r="G2392" s="35">
        <v>12088900</v>
      </c>
      <c r="H2392" s="35">
        <v>10314387</v>
      </c>
      <c r="I2392" s="35">
        <v>5.274</v>
      </c>
      <c r="J2392" s="35" t="s">
        <v>34</v>
      </c>
      <c r="K2392" s="35">
        <v>6.2</v>
      </c>
    </row>
    <row r="2393" spans="1:11" x14ac:dyDescent="0.2">
      <c r="A2393" s="35">
        <v>46</v>
      </c>
      <c r="B2393" s="35">
        <v>46</v>
      </c>
      <c r="C2393" s="35" t="s">
        <v>224</v>
      </c>
      <c r="D2393" s="35" t="s">
        <v>37</v>
      </c>
      <c r="F2393" s="35">
        <v>2.17</v>
      </c>
      <c r="G2393" s="35">
        <v>12418099</v>
      </c>
      <c r="H2393" s="35">
        <v>10445709</v>
      </c>
      <c r="I2393" s="35">
        <v>5.35</v>
      </c>
      <c r="J2393" s="35" t="s">
        <v>34</v>
      </c>
      <c r="K2393" s="35">
        <v>6.3</v>
      </c>
    </row>
    <row r="2394" spans="1:11" x14ac:dyDescent="0.2">
      <c r="A2394" s="35">
        <v>47</v>
      </c>
      <c r="B2394" s="35">
        <v>47</v>
      </c>
      <c r="C2394" s="35" t="s">
        <v>223</v>
      </c>
      <c r="D2394" s="35" t="s">
        <v>37</v>
      </c>
      <c r="F2394" s="35">
        <v>2.17</v>
      </c>
      <c r="G2394" s="35">
        <v>6537518.5</v>
      </c>
      <c r="H2394" s="35">
        <v>11159003</v>
      </c>
      <c r="I2394" s="35">
        <v>2.6360000000000001</v>
      </c>
      <c r="J2394" s="35" t="s">
        <v>34</v>
      </c>
      <c r="K2394" s="35">
        <v>3.1</v>
      </c>
    </row>
    <row r="2395" spans="1:11" x14ac:dyDescent="0.2">
      <c r="A2395" s="35">
        <v>48</v>
      </c>
      <c r="B2395" s="35">
        <v>48</v>
      </c>
      <c r="C2395" s="35" t="s">
        <v>222</v>
      </c>
      <c r="D2395" s="35" t="s">
        <v>37</v>
      </c>
      <c r="F2395" s="35">
        <v>2.21</v>
      </c>
      <c r="G2395" s="35">
        <v>5046275</v>
      </c>
      <c r="H2395" s="35">
        <v>10678167</v>
      </c>
      <c r="I2395" s="35">
        <v>2.1269999999999998</v>
      </c>
      <c r="J2395" s="35" t="s">
        <v>34</v>
      </c>
      <c r="K2395" s="35">
        <v>2.5</v>
      </c>
    </row>
    <row r="2396" spans="1:11" x14ac:dyDescent="0.2">
      <c r="A2396" s="35">
        <v>49</v>
      </c>
      <c r="B2396" s="35">
        <v>49</v>
      </c>
      <c r="C2396" s="35" t="s">
        <v>221</v>
      </c>
      <c r="D2396" s="35" t="s">
        <v>37</v>
      </c>
      <c r="F2396" s="35">
        <v>2.21</v>
      </c>
      <c r="G2396" s="35">
        <v>5327235</v>
      </c>
      <c r="H2396" s="35">
        <v>10830288</v>
      </c>
      <c r="I2396" s="35">
        <v>2.2130000000000001</v>
      </c>
      <c r="J2396" s="35" t="s">
        <v>34</v>
      </c>
      <c r="K2396" s="35">
        <v>2.6</v>
      </c>
    </row>
    <row r="2397" spans="1:11" x14ac:dyDescent="0.2">
      <c r="A2397" s="35">
        <v>50</v>
      </c>
      <c r="B2397" s="35">
        <v>50</v>
      </c>
      <c r="C2397" s="35" t="s">
        <v>220</v>
      </c>
      <c r="D2397" s="35" t="s">
        <v>37</v>
      </c>
      <c r="F2397" s="35">
        <v>2.19</v>
      </c>
      <c r="G2397" s="35">
        <v>4937254.5</v>
      </c>
      <c r="H2397" s="35">
        <v>11008928</v>
      </c>
      <c r="I2397" s="35">
        <v>2.0179999999999998</v>
      </c>
      <c r="J2397" s="35" t="s">
        <v>34</v>
      </c>
      <c r="K2397" s="35">
        <v>2.2999999999999998</v>
      </c>
    </row>
    <row r="2398" spans="1:11" x14ac:dyDescent="0.2">
      <c r="A2398" s="35">
        <v>51</v>
      </c>
      <c r="B2398" s="35">
        <v>51</v>
      </c>
      <c r="C2398" s="35" t="s">
        <v>219</v>
      </c>
      <c r="D2398" s="35" t="s">
        <v>37</v>
      </c>
      <c r="F2398" s="35">
        <v>2.2200000000000002</v>
      </c>
      <c r="G2398" s="35">
        <v>4126377.25</v>
      </c>
      <c r="H2398" s="35">
        <v>10900971</v>
      </c>
      <c r="I2398" s="35">
        <v>1.7030000000000001</v>
      </c>
      <c r="J2398" s="35" t="s">
        <v>34</v>
      </c>
      <c r="K2398" s="35">
        <v>2</v>
      </c>
    </row>
    <row r="2399" spans="1:11" x14ac:dyDescent="0.2">
      <c r="A2399" s="35">
        <v>52</v>
      </c>
      <c r="B2399" s="35">
        <v>52</v>
      </c>
      <c r="C2399" s="35" t="s">
        <v>218</v>
      </c>
      <c r="D2399" s="35" t="s">
        <v>37</v>
      </c>
      <c r="F2399" s="35">
        <v>2.2000000000000002</v>
      </c>
      <c r="G2399" s="35">
        <v>4862645</v>
      </c>
      <c r="H2399" s="35">
        <v>10869714</v>
      </c>
      <c r="I2399" s="35">
        <v>2.0129999999999999</v>
      </c>
      <c r="J2399" s="35" t="s">
        <v>34</v>
      </c>
      <c r="K2399" s="35">
        <v>2.2999999999999998</v>
      </c>
    </row>
    <row r="2400" spans="1:11" x14ac:dyDescent="0.2">
      <c r="A2400" s="35">
        <v>53</v>
      </c>
      <c r="B2400" s="35">
        <v>53</v>
      </c>
      <c r="C2400" s="35" t="s">
        <v>217</v>
      </c>
      <c r="D2400" s="35" t="s">
        <v>37</v>
      </c>
      <c r="F2400" s="35">
        <v>2.23</v>
      </c>
      <c r="G2400" s="35">
        <v>6026464.5</v>
      </c>
      <c r="H2400" s="35">
        <v>10574004</v>
      </c>
      <c r="I2400" s="35">
        <v>2.5649999999999999</v>
      </c>
      <c r="J2400" s="35" t="s">
        <v>34</v>
      </c>
      <c r="K2400" s="35">
        <v>3</v>
      </c>
    </row>
    <row r="2401" spans="1:12" x14ac:dyDescent="0.2">
      <c r="A2401" s="35">
        <v>54</v>
      </c>
      <c r="B2401" s="35">
        <v>54</v>
      </c>
      <c r="C2401" s="35" t="s">
        <v>216</v>
      </c>
      <c r="D2401" s="35" t="s">
        <v>37</v>
      </c>
      <c r="F2401" s="35">
        <v>2.21</v>
      </c>
      <c r="G2401" s="35">
        <v>6006993.5</v>
      </c>
      <c r="H2401" s="35">
        <v>10724345</v>
      </c>
      <c r="I2401" s="35">
        <v>2.5209999999999999</v>
      </c>
      <c r="J2401" s="35" t="s">
        <v>34</v>
      </c>
      <c r="K2401" s="35">
        <v>2.9</v>
      </c>
    </row>
    <row r="2402" spans="1:12" x14ac:dyDescent="0.2">
      <c r="A2402" s="35">
        <v>55</v>
      </c>
      <c r="B2402" s="35">
        <v>55</v>
      </c>
      <c r="C2402" s="35" t="s">
        <v>215</v>
      </c>
      <c r="D2402" s="35" t="s">
        <v>37</v>
      </c>
      <c r="F2402" s="35">
        <v>2.2400000000000002</v>
      </c>
      <c r="G2402" s="35">
        <v>5073357</v>
      </c>
      <c r="H2402" s="35">
        <v>10544950</v>
      </c>
      <c r="I2402" s="35">
        <v>2.165</v>
      </c>
      <c r="J2402" s="35" t="s">
        <v>34</v>
      </c>
      <c r="K2402" s="35">
        <v>2.5</v>
      </c>
    </row>
    <row r="2403" spans="1:12" x14ac:dyDescent="0.2">
      <c r="A2403" s="35">
        <v>56</v>
      </c>
      <c r="B2403" s="35">
        <v>56</v>
      </c>
      <c r="C2403" s="35" t="s">
        <v>214</v>
      </c>
      <c r="D2403" s="35" t="s">
        <v>37</v>
      </c>
      <c r="F2403" s="35">
        <v>2.2400000000000002</v>
      </c>
      <c r="G2403" s="35">
        <v>5585346</v>
      </c>
      <c r="H2403" s="35">
        <v>10686877</v>
      </c>
      <c r="I2403" s="35">
        <v>2.3519999999999999</v>
      </c>
      <c r="J2403" s="35" t="s">
        <v>34</v>
      </c>
      <c r="K2403" s="35">
        <v>2.7</v>
      </c>
    </row>
    <row r="2404" spans="1:12" x14ac:dyDescent="0.2">
      <c r="A2404" s="35">
        <v>57</v>
      </c>
      <c r="B2404" s="35">
        <v>57</v>
      </c>
      <c r="C2404" s="35" t="s">
        <v>213</v>
      </c>
      <c r="D2404" s="35" t="s">
        <v>37</v>
      </c>
      <c r="F2404" s="35">
        <v>2.21</v>
      </c>
      <c r="G2404" s="35">
        <v>4905364</v>
      </c>
      <c r="H2404" s="35">
        <v>10907081</v>
      </c>
      <c r="I2404" s="35">
        <v>2.024</v>
      </c>
      <c r="J2404" s="35" t="s">
        <v>34</v>
      </c>
      <c r="K2404" s="35">
        <v>2.4</v>
      </c>
    </row>
    <row r="2405" spans="1:12" x14ac:dyDescent="0.2">
      <c r="A2405" s="35">
        <v>58</v>
      </c>
      <c r="B2405" s="35">
        <v>58</v>
      </c>
      <c r="C2405" s="35" t="s">
        <v>212</v>
      </c>
      <c r="D2405" s="35" t="s">
        <v>37</v>
      </c>
      <c r="F2405" s="35">
        <v>2.2400000000000002</v>
      </c>
      <c r="G2405" s="35">
        <v>5944318.5</v>
      </c>
      <c r="H2405" s="35">
        <v>10624555</v>
      </c>
      <c r="I2405" s="35">
        <v>2.5179999999999998</v>
      </c>
      <c r="J2405" s="35" t="s">
        <v>34</v>
      </c>
      <c r="K2405" s="35">
        <v>2.9</v>
      </c>
    </row>
    <row r="2406" spans="1:12" x14ac:dyDescent="0.2">
      <c r="A2406" s="35">
        <v>59</v>
      </c>
      <c r="B2406" s="35">
        <v>59</v>
      </c>
      <c r="C2406" s="35" t="s">
        <v>211</v>
      </c>
      <c r="D2406" s="35" t="s">
        <v>37</v>
      </c>
      <c r="H2406" s="35">
        <v>84.784000000000006</v>
      </c>
    </row>
    <row r="2407" spans="1:12" x14ac:dyDescent="0.2">
      <c r="A2407" s="35">
        <v>60</v>
      </c>
      <c r="B2407" s="35">
        <v>60</v>
      </c>
      <c r="C2407" s="35" t="s">
        <v>210</v>
      </c>
      <c r="D2407" s="35" t="s">
        <v>37</v>
      </c>
      <c r="F2407" s="35">
        <v>2.11</v>
      </c>
      <c r="G2407" s="35">
        <v>10631988</v>
      </c>
      <c r="H2407" s="35">
        <v>11031202</v>
      </c>
      <c r="I2407" s="35">
        <v>4.3369999999999997</v>
      </c>
      <c r="J2407" s="35" t="s">
        <v>34</v>
      </c>
      <c r="K2407" s="35">
        <v>5.0999999999999996</v>
      </c>
    </row>
    <row r="2408" spans="1:12" x14ac:dyDescent="0.2">
      <c r="A2408" s="35">
        <v>61</v>
      </c>
      <c r="B2408" s="35">
        <v>61</v>
      </c>
      <c r="C2408" s="35" t="s">
        <v>209</v>
      </c>
      <c r="D2408" s="35" t="s">
        <v>37</v>
      </c>
      <c r="F2408" s="35">
        <v>2.15</v>
      </c>
      <c r="G2408" s="35">
        <v>10472495</v>
      </c>
      <c r="H2408" s="35">
        <v>10714296</v>
      </c>
      <c r="I2408" s="35">
        <v>4.3979999999999997</v>
      </c>
      <c r="J2408" s="35" t="s">
        <v>34</v>
      </c>
      <c r="K2408" s="35">
        <v>5.2</v>
      </c>
    </row>
    <row r="2409" spans="1:12" x14ac:dyDescent="0.2">
      <c r="A2409" s="35">
        <v>62</v>
      </c>
      <c r="B2409" s="35">
        <v>62</v>
      </c>
      <c r="C2409" s="35" t="s">
        <v>208</v>
      </c>
      <c r="D2409" s="35" t="s">
        <v>37</v>
      </c>
      <c r="F2409" s="35">
        <v>2.13</v>
      </c>
      <c r="G2409" s="35">
        <v>10561665</v>
      </c>
      <c r="H2409" s="35">
        <v>10752404</v>
      </c>
      <c r="I2409" s="35">
        <v>4.42</v>
      </c>
      <c r="J2409" s="35" t="s">
        <v>34</v>
      </c>
      <c r="K2409" s="35">
        <v>5.2</v>
      </c>
    </row>
    <row r="2410" spans="1:12" x14ac:dyDescent="0.2">
      <c r="A2410" s="35">
        <v>63</v>
      </c>
      <c r="B2410" s="35">
        <v>63</v>
      </c>
      <c r="C2410" s="35" t="s">
        <v>207</v>
      </c>
      <c r="D2410" s="35" t="s">
        <v>37</v>
      </c>
      <c r="F2410" s="35">
        <v>2.1</v>
      </c>
      <c r="G2410" s="35">
        <v>10898367</v>
      </c>
      <c r="H2410" s="35">
        <v>10972926</v>
      </c>
      <c r="I2410" s="35">
        <v>4.4690000000000003</v>
      </c>
      <c r="J2410" s="35" t="s">
        <v>34</v>
      </c>
      <c r="K2410" s="35">
        <v>5.3</v>
      </c>
    </row>
    <row r="2411" spans="1:12" x14ac:dyDescent="0.2">
      <c r="A2411" s="35">
        <v>64</v>
      </c>
      <c r="B2411" s="35">
        <v>64</v>
      </c>
      <c r="C2411" s="35" t="s">
        <v>206</v>
      </c>
      <c r="D2411" s="35" t="s">
        <v>37</v>
      </c>
      <c r="F2411" s="35">
        <v>2.13</v>
      </c>
      <c r="G2411" s="35">
        <v>11034585</v>
      </c>
      <c r="H2411" s="35">
        <v>10812082</v>
      </c>
      <c r="I2411" s="35">
        <v>4.593</v>
      </c>
      <c r="J2411" s="35" t="s">
        <v>34</v>
      </c>
      <c r="K2411" s="35">
        <v>5.4</v>
      </c>
    </row>
    <row r="2412" spans="1:12" x14ac:dyDescent="0.2">
      <c r="A2412" s="35">
        <v>65</v>
      </c>
      <c r="B2412" s="35">
        <v>65</v>
      </c>
      <c r="C2412" s="35" t="s">
        <v>205</v>
      </c>
      <c r="D2412" s="35" t="s">
        <v>37</v>
      </c>
      <c r="F2412" s="35">
        <v>2.13</v>
      </c>
      <c r="G2412" s="35">
        <v>10329994</v>
      </c>
      <c r="H2412" s="35">
        <v>10817875</v>
      </c>
      <c r="I2412" s="35">
        <v>4.2969999999999997</v>
      </c>
      <c r="J2412" s="35" t="s">
        <v>34</v>
      </c>
      <c r="K2412" s="35">
        <v>5.0999999999999996</v>
      </c>
    </row>
    <row r="2413" spans="1:12" x14ac:dyDescent="0.2">
      <c r="A2413" s="35">
        <v>66</v>
      </c>
      <c r="B2413" s="35">
        <v>66</v>
      </c>
      <c r="C2413" s="35" t="s">
        <v>204</v>
      </c>
      <c r="D2413" s="35" t="s">
        <v>37</v>
      </c>
      <c r="H2413" s="35">
        <v>84.07</v>
      </c>
    </row>
    <row r="2414" spans="1:12" x14ac:dyDescent="0.2">
      <c r="A2414" s="35">
        <v>67</v>
      </c>
      <c r="B2414" s="35">
        <v>67</v>
      </c>
      <c r="C2414" s="35" t="s">
        <v>203</v>
      </c>
      <c r="D2414" s="35" t="s">
        <v>16</v>
      </c>
      <c r="E2414" s="35">
        <v>0</v>
      </c>
      <c r="H2414" s="35">
        <v>12126572</v>
      </c>
    </row>
    <row r="2415" spans="1:12" x14ac:dyDescent="0.2">
      <c r="A2415" s="35">
        <v>68</v>
      </c>
      <c r="B2415" s="35">
        <v>68</v>
      </c>
      <c r="C2415" s="35" t="s">
        <v>202</v>
      </c>
      <c r="D2415" s="35" t="s">
        <v>16</v>
      </c>
      <c r="E2415" s="35">
        <v>0.1</v>
      </c>
      <c r="F2415" s="35">
        <v>2.2599999999999998</v>
      </c>
      <c r="G2415" s="35">
        <v>339406.53100000002</v>
      </c>
      <c r="H2415" s="35">
        <v>12214791</v>
      </c>
      <c r="I2415" s="35">
        <v>0.125</v>
      </c>
      <c r="J2415" s="35" t="s">
        <v>34</v>
      </c>
      <c r="K2415" s="35">
        <v>0.1</v>
      </c>
      <c r="L2415" s="35">
        <v>-5.9</v>
      </c>
    </row>
    <row r="2416" spans="1:12" x14ac:dyDescent="0.2">
      <c r="A2416" s="35">
        <v>69</v>
      </c>
      <c r="B2416" s="35">
        <v>69</v>
      </c>
      <c r="C2416" s="35" t="s">
        <v>201</v>
      </c>
      <c r="D2416" s="35" t="s">
        <v>16</v>
      </c>
      <c r="E2416" s="35">
        <v>0.5</v>
      </c>
      <c r="F2416" s="35">
        <v>2.2599999999999998</v>
      </c>
      <c r="G2416" s="35">
        <v>1275251</v>
      </c>
      <c r="H2416" s="35">
        <v>11955073</v>
      </c>
      <c r="I2416" s="35">
        <v>0.48</v>
      </c>
      <c r="J2416" s="35" t="s">
        <v>34</v>
      </c>
      <c r="K2416" s="35">
        <v>0.5</v>
      </c>
      <c r="L2416" s="35">
        <v>3.4</v>
      </c>
    </row>
    <row r="2417" spans="1:12" x14ac:dyDescent="0.2">
      <c r="A2417" s="35">
        <v>70</v>
      </c>
      <c r="B2417" s="35">
        <v>70</v>
      </c>
      <c r="C2417" s="35" t="s">
        <v>200</v>
      </c>
      <c r="D2417" s="35" t="s">
        <v>16</v>
      </c>
      <c r="E2417" s="35">
        <v>1</v>
      </c>
      <c r="F2417" s="35">
        <v>2.23</v>
      </c>
      <c r="G2417" s="35">
        <v>2554988.25</v>
      </c>
      <c r="H2417" s="35">
        <v>11920678</v>
      </c>
      <c r="I2417" s="35">
        <v>0.96399999999999997</v>
      </c>
      <c r="J2417" s="35" t="s">
        <v>34</v>
      </c>
      <c r="K2417" s="35">
        <v>1.1000000000000001</v>
      </c>
      <c r="L2417" s="35">
        <v>9.4</v>
      </c>
    </row>
    <row r="2418" spans="1:12" x14ac:dyDescent="0.2">
      <c r="A2418" s="35">
        <v>71</v>
      </c>
      <c r="B2418" s="35">
        <v>71</v>
      </c>
      <c r="C2418" s="35" t="s">
        <v>199</v>
      </c>
      <c r="D2418" s="35" t="s">
        <v>16</v>
      </c>
      <c r="E2418" s="35">
        <v>5</v>
      </c>
      <c r="F2418" s="35">
        <v>2.2599999999999998</v>
      </c>
      <c r="G2418" s="35">
        <v>11276631</v>
      </c>
      <c r="H2418" s="35">
        <v>10638886</v>
      </c>
      <c r="I2418" s="35">
        <v>4.7699999999999996</v>
      </c>
      <c r="J2418" s="35" t="s">
        <v>34</v>
      </c>
      <c r="K2418" s="35">
        <v>5.6</v>
      </c>
      <c r="L2418" s="35">
        <v>12.5</v>
      </c>
    </row>
    <row r="2419" spans="1:12" x14ac:dyDescent="0.2">
      <c r="A2419" s="35">
        <v>72</v>
      </c>
      <c r="B2419" s="35">
        <v>72</v>
      </c>
      <c r="C2419" s="35" t="s">
        <v>198</v>
      </c>
      <c r="D2419" s="35" t="s">
        <v>16</v>
      </c>
      <c r="E2419" s="35">
        <v>10</v>
      </c>
      <c r="F2419" s="35">
        <v>2.23</v>
      </c>
      <c r="G2419" s="35">
        <v>20944340</v>
      </c>
      <c r="H2419" s="35">
        <v>9944479</v>
      </c>
      <c r="I2419" s="35">
        <v>9.4779999999999998</v>
      </c>
      <c r="J2419" s="35" t="s">
        <v>34</v>
      </c>
      <c r="K2419" s="35">
        <v>11.2</v>
      </c>
      <c r="L2419" s="35">
        <v>12.4</v>
      </c>
    </row>
    <row r="2420" spans="1:12" x14ac:dyDescent="0.2">
      <c r="A2420" s="35">
        <v>73</v>
      </c>
      <c r="B2420" s="35">
        <v>73</v>
      </c>
      <c r="C2420" s="35" t="s">
        <v>197</v>
      </c>
      <c r="D2420" s="35" t="s">
        <v>16</v>
      </c>
      <c r="E2420" s="35">
        <v>50</v>
      </c>
      <c r="F2420" s="35">
        <v>2.17</v>
      </c>
      <c r="G2420" s="35">
        <v>78408032</v>
      </c>
      <c r="H2420" s="35">
        <v>8000963</v>
      </c>
      <c r="I2420" s="35">
        <v>44.098999999999997</v>
      </c>
      <c r="J2420" s="35" t="s">
        <v>34</v>
      </c>
      <c r="K2420" s="35">
        <v>52.5</v>
      </c>
      <c r="L2420" s="35">
        <v>5</v>
      </c>
    </row>
    <row r="2421" spans="1:12" x14ac:dyDescent="0.2">
      <c r="A2421" s="35">
        <v>74</v>
      </c>
      <c r="B2421" s="35">
        <v>74</v>
      </c>
      <c r="C2421" s="35" t="s">
        <v>196</v>
      </c>
      <c r="D2421" s="35" t="s">
        <v>16</v>
      </c>
      <c r="E2421" s="35">
        <v>100</v>
      </c>
      <c r="F2421" s="35">
        <v>2.2000000000000002</v>
      </c>
      <c r="G2421" s="35">
        <v>122015920</v>
      </c>
      <c r="H2421" s="35">
        <v>6964419.5</v>
      </c>
      <c r="I2421" s="35">
        <v>78.84</v>
      </c>
      <c r="J2421" s="35" t="s">
        <v>34</v>
      </c>
      <c r="K2421" s="35">
        <v>93.9</v>
      </c>
      <c r="L2421" s="35">
        <v>-6.1</v>
      </c>
    </row>
    <row r="2423" spans="1:12" x14ac:dyDescent="0.2">
      <c r="A2423" s="35" t="s">
        <v>274</v>
      </c>
    </row>
    <row r="2425" spans="1:12" x14ac:dyDescent="0.2">
      <c r="B2425" s="35" t="s">
        <v>270</v>
      </c>
      <c r="C2425" s="35" t="s">
        <v>24</v>
      </c>
      <c r="D2425" s="35" t="s">
        <v>18</v>
      </c>
      <c r="E2425" s="35" t="s">
        <v>25</v>
      </c>
      <c r="F2425" s="35" t="s">
        <v>26</v>
      </c>
      <c r="G2425" s="35" t="s">
        <v>27</v>
      </c>
      <c r="H2425" s="35" t="s">
        <v>28</v>
      </c>
      <c r="I2425" s="35" t="s">
        <v>29</v>
      </c>
      <c r="J2425" s="35" t="s">
        <v>30</v>
      </c>
      <c r="K2425" s="35" t="s">
        <v>31</v>
      </c>
      <c r="L2425" s="35" t="s">
        <v>32</v>
      </c>
    </row>
    <row r="2426" spans="1:12" x14ac:dyDescent="0.2">
      <c r="A2426" s="35">
        <v>1</v>
      </c>
      <c r="B2426" s="35">
        <v>1</v>
      </c>
      <c r="C2426" s="35" t="s">
        <v>269</v>
      </c>
      <c r="D2426" s="35" t="s">
        <v>16</v>
      </c>
      <c r="E2426" s="35">
        <v>4.5</v>
      </c>
      <c r="F2426" s="35">
        <v>2.2400000000000002</v>
      </c>
      <c r="G2426" s="35">
        <v>12516455</v>
      </c>
      <c r="I2426" s="35">
        <v>12516455</v>
      </c>
      <c r="J2426" s="35" t="s">
        <v>35</v>
      </c>
      <c r="K2426" s="35">
        <v>5.4</v>
      </c>
      <c r="L2426" s="35">
        <v>20.6</v>
      </c>
    </row>
    <row r="2427" spans="1:12" x14ac:dyDescent="0.2">
      <c r="A2427" s="35">
        <v>2</v>
      </c>
      <c r="B2427" s="35">
        <v>2</v>
      </c>
      <c r="C2427" s="35" t="s">
        <v>268</v>
      </c>
      <c r="D2427" s="35" t="s">
        <v>16</v>
      </c>
      <c r="E2427" s="35">
        <v>4.5</v>
      </c>
      <c r="F2427" s="35">
        <v>2.2799999999999998</v>
      </c>
      <c r="G2427" s="35">
        <v>12039210</v>
      </c>
      <c r="I2427" s="35">
        <v>12039210</v>
      </c>
      <c r="J2427" s="35" t="s">
        <v>35</v>
      </c>
      <c r="K2427" s="35">
        <v>5.2</v>
      </c>
      <c r="L2427" s="35">
        <v>16</v>
      </c>
    </row>
    <row r="2428" spans="1:12" x14ac:dyDescent="0.2">
      <c r="A2428" s="35">
        <v>3</v>
      </c>
      <c r="B2428" s="35">
        <v>3</v>
      </c>
      <c r="C2428" s="35" t="s">
        <v>267</v>
      </c>
      <c r="D2428" s="35" t="s">
        <v>16</v>
      </c>
      <c r="E2428" s="35">
        <v>4.5</v>
      </c>
      <c r="F2428" s="35">
        <v>2.2799999999999998</v>
      </c>
      <c r="G2428" s="35">
        <v>11826970</v>
      </c>
      <c r="I2428" s="35">
        <v>11826970</v>
      </c>
      <c r="J2428" s="35" t="s">
        <v>35</v>
      </c>
      <c r="K2428" s="35">
        <v>5.0999999999999996</v>
      </c>
      <c r="L2428" s="35">
        <v>13.9</v>
      </c>
    </row>
    <row r="2429" spans="1:12" x14ac:dyDescent="0.2">
      <c r="A2429" s="35">
        <v>4</v>
      </c>
      <c r="B2429" s="35">
        <v>4</v>
      </c>
      <c r="C2429" s="35" t="s">
        <v>266</v>
      </c>
      <c r="D2429" s="35" t="s">
        <v>16</v>
      </c>
      <c r="E2429" s="35">
        <v>4.5</v>
      </c>
      <c r="F2429" s="35">
        <v>2.25</v>
      </c>
      <c r="G2429" s="35">
        <v>11495232</v>
      </c>
      <c r="I2429" s="35">
        <v>11495232</v>
      </c>
      <c r="J2429" s="35" t="s">
        <v>35</v>
      </c>
      <c r="K2429" s="35">
        <v>5</v>
      </c>
      <c r="L2429" s="35">
        <v>10.7</v>
      </c>
    </row>
    <row r="2430" spans="1:12" x14ac:dyDescent="0.2">
      <c r="A2430" s="35">
        <v>5</v>
      </c>
      <c r="B2430" s="35">
        <v>5</v>
      </c>
      <c r="C2430" s="35" t="s">
        <v>265</v>
      </c>
      <c r="D2430" s="35" t="s">
        <v>16</v>
      </c>
      <c r="E2430" s="35">
        <v>4.5</v>
      </c>
      <c r="F2430" s="35">
        <v>2.27</v>
      </c>
      <c r="G2430" s="35">
        <v>10316048</v>
      </c>
      <c r="I2430" s="35">
        <v>10316048</v>
      </c>
      <c r="J2430" s="35" t="s">
        <v>35</v>
      </c>
      <c r="K2430" s="35">
        <v>4.5</v>
      </c>
      <c r="L2430" s="35">
        <v>-0.6</v>
      </c>
    </row>
    <row r="2431" spans="1:12" x14ac:dyDescent="0.2">
      <c r="A2431" s="35">
        <v>6</v>
      </c>
      <c r="B2431" s="35">
        <v>6</v>
      </c>
      <c r="C2431" s="35" t="s">
        <v>264</v>
      </c>
      <c r="D2431" s="35" t="s">
        <v>16</v>
      </c>
      <c r="E2431" s="35">
        <v>4.5</v>
      </c>
      <c r="F2431" s="35">
        <v>2.2599999999999998</v>
      </c>
      <c r="G2431" s="35">
        <v>9482383</v>
      </c>
      <c r="I2431" s="35">
        <v>9482383</v>
      </c>
      <c r="J2431" s="35" t="s">
        <v>35</v>
      </c>
      <c r="K2431" s="35">
        <v>4.0999999999999996</v>
      </c>
      <c r="L2431" s="35">
        <v>-8.6999999999999993</v>
      </c>
    </row>
    <row r="2432" spans="1:12" x14ac:dyDescent="0.2">
      <c r="A2432" s="35">
        <v>7</v>
      </c>
      <c r="B2432" s="35">
        <v>7</v>
      </c>
      <c r="C2432" s="35" t="s">
        <v>263</v>
      </c>
      <c r="D2432" s="35" t="s">
        <v>16</v>
      </c>
      <c r="E2432" s="35">
        <v>4.5</v>
      </c>
      <c r="F2432" s="35">
        <v>2.21</v>
      </c>
      <c r="G2432" s="35">
        <v>7883771.5</v>
      </c>
      <c r="I2432" s="35">
        <v>7883771.5</v>
      </c>
      <c r="J2432" s="35" t="s">
        <v>34</v>
      </c>
      <c r="K2432" s="35">
        <v>3.4</v>
      </c>
      <c r="L2432" s="35">
        <v>-24.1</v>
      </c>
    </row>
    <row r="2433" spans="1:12" x14ac:dyDescent="0.2">
      <c r="A2433" s="35">
        <v>8</v>
      </c>
      <c r="B2433" s="35">
        <v>8</v>
      </c>
      <c r="C2433" s="35" t="s">
        <v>262</v>
      </c>
      <c r="D2433" s="35" t="s">
        <v>16</v>
      </c>
      <c r="E2433" s="35">
        <v>4.5</v>
      </c>
      <c r="F2433" s="35">
        <v>2.21</v>
      </c>
      <c r="G2433" s="35">
        <v>6787121.5</v>
      </c>
      <c r="I2433" s="35">
        <v>6787121.5</v>
      </c>
      <c r="J2433" s="35" t="s">
        <v>35</v>
      </c>
      <c r="K2433" s="35">
        <v>2.9</v>
      </c>
      <c r="L2433" s="35">
        <v>-34.6</v>
      </c>
    </row>
    <row r="2434" spans="1:12" x14ac:dyDescent="0.2">
      <c r="A2434" s="35">
        <v>9</v>
      </c>
      <c r="B2434" s="35">
        <v>9</v>
      </c>
      <c r="C2434" s="35" t="s">
        <v>261</v>
      </c>
      <c r="D2434" s="35" t="s">
        <v>37</v>
      </c>
      <c r="E2434" s="35">
        <v>4.5</v>
      </c>
      <c r="F2434" s="35">
        <v>2.25</v>
      </c>
      <c r="G2434" s="35">
        <v>71.602000000000004</v>
      </c>
      <c r="I2434" s="35">
        <v>71.602000000000004</v>
      </c>
      <c r="J2434" s="35" t="s">
        <v>35</v>
      </c>
      <c r="K2434" s="35">
        <v>0</v>
      </c>
      <c r="L2434" s="35">
        <v>-100</v>
      </c>
    </row>
    <row r="2435" spans="1:12" x14ac:dyDescent="0.2">
      <c r="A2435" s="35">
        <v>10</v>
      </c>
      <c r="B2435" s="35">
        <v>10</v>
      </c>
      <c r="C2435" s="35" t="s">
        <v>260</v>
      </c>
      <c r="D2435" s="35" t="s">
        <v>37</v>
      </c>
      <c r="E2435" s="35">
        <v>4.5</v>
      </c>
      <c r="F2435" s="35">
        <v>2.2000000000000002</v>
      </c>
      <c r="G2435" s="35">
        <v>7809691</v>
      </c>
      <c r="I2435" s="35">
        <v>7809691</v>
      </c>
      <c r="J2435" s="35" t="s">
        <v>35</v>
      </c>
      <c r="K2435" s="35">
        <v>3.4</v>
      </c>
      <c r="L2435" s="35">
        <v>-24.8</v>
      </c>
    </row>
    <row r="2436" spans="1:12" x14ac:dyDescent="0.2">
      <c r="A2436" s="35">
        <v>11</v>
      </c>
      <c r="B2436" s="35">
        <v>11</v>
      </c>
      <c r="C2436" s="35" t="s">
        <v>259</v>
      </c>
      <c r="D2436" s="35" t="s">
        <v>37</v>
      </c>
      <c r="E2436" s="35">
        <v>4.5</v>
      </c>
      <c r="F2436" s="35">
        <v>2.2200000000000002</v>
      </c>
      <c r="G2436" s="35">
        <v>7578441</v>
      </c>
      <c r="I2436" s="35">
        <v>7578441</v>
      </c>
      <c r="J2436" s="35" t="s">
        <v>35</v>
      </c>
      <c r="K2436" s="35">
        <v>3.3</v>
      </c>
      <c r="L2436" s="35">
        <v>-27</v>
      </c>
    </row>
    <row r="2437" spans="1:12" x14ac:dyDescent="0.2">
      <c r="A2437" s="35">
        <v>12</v>
      </c>
      <c r="B2437" s="35">
        <v>12</v>
      </c>
      <c r="C2437" s="35" t="s">
        <v>258</v>
      </c>
      <c r="D2437" s="35" t="s">
        <v>37</v>
      </c>
      <c r="E2437" s="35">
        <v>4.5</v>
      </c>
      <c r="F2437" s="35">
        <v>2.2200000000000002</v>
      </c>
      <c r="G2437" s="35">
        <v>7610352.5</v>
      </c>
      <c r="I2437" s="35">
        <v>7610352.5</v>
      </c>
      <c r="J2437" s="35" t="s">
        <v>35</v>
      </c>
      <c r="K2437" s="35">
        <v>3.3</v>
      </c>
      <c r="L2437" s="35">
        <v>-26.7</v>
      </c>
    </row>
    <row r="2438" spans="1:12" x14ac:dyDescent="0.2">
      <c r="A2438" s="35">
        <v>13</v>
      </c>
      <c r="B2438" s="35">
        <v>13</v>
      </c>
      <c r="C2438" s="35" t="s">
        <v>257</v>
      </c>
      <c r="D2438" s="35" t="s">
        <v>37</v>
      </c>
      <c r="E2438" s="35">
        <v>4.5</v>
      </c>
      <c r="F2438" s="35">
        <v>2.23</v>
      </c>
      <c r="G2438" s="35">
        <v>7594252.5</v>
      </c>
      <c r="I2438" s="35">
        <v>7594252.5</v>
      </c>
      <c r="J2438" s="35" t="s">
        <v>35</v>
      </c>
      <c r="K2438" s="35">
        <v>3.3</v>
      </c>
      <c r="L2438" s="35">
        <v>-26.9</v>
      </c>
    </row>
    <row r="2439" spans="1:12" x14ac:dyDescent="0.2">
      <c r="A2439" s="35">
        <v>14</v>
      </c>
      <c r="B2439" s="35">
        <v>14</v>
      </c>
      <c r="C2439" s="35" t="s">
        <v>256</v>
      </c>
      <c r="D2439" s="35" t="s">
        <v>37</v>
      </c>
      <c r="E2439" s="35">
        <v>4.5</v>
      </c>
      <c r="F2439" s="35">
        <v>2.19</v>
      </c>
      <c r="G2439" s="35">
        <v>7706262</v>
      </c>
      <c r="I2439" s="35">
        <v>7706262</v>
      </c>
      <c r="J2439" s="35" t="s">
        <v>35</v>
      </c>
      <c r="K2439" s="35">
        <v>3.3</v>
      </c>
      <c r="L2439" s="35">
        <v>-25.8</v>
      </c>
    </row>
    <row r="2440" spans="1:12" x14ac:dyDescent="0.2">
      <c r="A2440" s="35">
        <v>15</v>
      </c>
      <c r="B2440" s="35">
        <v>15</v>
      </c>
      <c r="C2440" s="35" t="s">
        <v>255</v>
      </c>
      <c r="D2440" s="35" t="s">
        <v>37</v>
      </c>
      <c r="E2440" s="35">
        <v>4.5</v>
      </c>
      <c r="F2440" s="35">
        <v>2.27</v>
      </c>
      <c r="G2440" s="35">
        <v>767476.125</v>
      </c>
      <c r="I2440" s="35">
        <v>767476.125</v>
      </c>
      <c r="J2440" s="35" t="s">
        <v>35</v>
      </c>
      <c r="K2440" s="35">
        <v>0.3</v>
      </c>
      <c r="L2440" s="35">
        <v>-92.6</v>
      </c>
    </row>
    <row r="2441" spans="1:12" x14ac:dyDescent="0.2">
      <c r="A2441" s="35">
        <v>16</v>
      </c>
      <c r="B2441" s="35">
        <v>16</v>
      </c>
      <c r="C2441" s="35" t="s">
        <v>254</v>
      </c>
      <c r="D2441" s="35" t="s">
        <v>37</v>
      </c>
      <c r="E2441" s="35">
        <v>4.5</v>
      </c>
      <c r="F2441" s="35">
        <v>2.2599999999999998</v>
      </c>
      <c r="G2441" s="35">
        <v>8563209</v>
      </c>
      <c r="I2441" s="35">
        <v>8563209</v>
      </c>
      <c r="J2441" s="35" t="s">
        <v>35</v>
      </c>
      <c r="K2441" s="35">
        <v>3.7</v>
      </c>
      <c r="L2441" s="35">
        <v>-17.5</v>
      </c>
    </row>
    <row r="2442" spans="1:12" x14ac:dyDescent="0.2">
      <c r="A2442" s="35">
        <v>17</v>
      </c>
      <c r="B2442" s="35">
        <v>17</v>
      </c>
      <c r="C2442" s="35" t="s">
        <v>253</v>
      </c>
      <c r="D2442" s="35" t="s">
        <v>37</v>
      </c>
      <c r="E2442" s="35">
        <v>4.5</v>
      </c>
      <c r="F2442" s="35">
        <v>2.2400000000000002</v>
      </c>
      <c r="G2442" s="35">
        <v>8687542</v>
      </c>
      <c r="I2442" s="35">
        <v>8687542</v>
      </c>
      <c r="J2442" s="35" t="s">
        <v>35</v>
      </c>
      <c r="K2442" s="35">
        <v>3.8</v>
      </c>
      <c r="L2442" s="35">
        <v>-16.3</v>
      </c>
    </row>
    <row r="2443" spans="1:12" x14ac:dyDescent="0.2">
      <c r="A2443" s="35">
        <v>18</v>
      </c>
      <c r="B2443" s="35">
        <v>18</v>
      </c>
      <c r="C2443" s="35" t="s">
        <v>252</v>
      </c>
      <c r="D2443" s="35" t="s">
        <v>37</v>
      </c>
      <c r="E2443" s="35">
        <v>4.5</v>
      </c>
      <c r="F2443" s="35">
        <v>2.2599999999999998</v>
      </c>
      <c r="G2443" s="35">
        <v>8518532</v>
      </c>
      <c r="I2443" s="35">
        <v>8518532</v>
      </c>
      <c r="J2443" s="35" t="s">
        <v>35</v>
      </c>
      <c r="K2443" s="35">
        <v>3.7</v>
      </c>
      <c r="L2443" s="35">
        <v>-17.899999999999999</v>
      </c>
    </row>
    <row r="2444" spans="1:12" x14ac:dyDescent="0.2">
      <c r="A2444" s="35">
        <v>19</v>
      </c>
      <c r="B2444" s="35">
        <v>19</v>
      </c>
      <c r="C2444" s="35" t="s">
        <v>251</v>
      </c>
      <c r="D2444" s="35" t="s">
        <v>37</v>
      </c>
      <c r="E2444" s="35">
        <v>4.5</v>
      </c>
      <c r="F2444" s="35">
        <v>2.2599999999999998</v>
      </c>
      <c r="G2444" s="35">
        <v>8433596</v>
      </c>
      <c r="I2444" s="35">
        <v>8433596</v>
      </c>
      <c r="J2444" s="35" t="s">
        <v>35</v>
      </c>
      <c r="K2444" s="35">
        <v>3.7</v>
      </c>
      <c r="L2444" s="35">
        <v>-18.8</v>
      </c>
    </row>
    <row r="2445" spans="1:12" x14ac:dyDescent="0.2">
      <c r="A2445" s="35">
        <v>20</v>
      </c>
      <c r="B2445" s="35">
        <v>20</v>
      </c>
      <c r="C2445" s="35" t="s">
        <v>250</v>
      </c>
      <c r="D2445" s="35" t="s">
        <v>37</v>
      </c>
      <c r="E2445" s="35">
        <v>4.5</v>
      </c>
      <c r="F2445" s="35">
        <v>2.25</v>
      </c>
      <c r="G2445" s="35">
        <v>8744084</v>
      </c>
      <c r="I2445" s="35">
        <v>8744084</v>
      </c>
      <c r="J2445" s="35" t="s">
        <v>38</v>
      </c>
      <c r="K2445" s="35">
        <v>3.8</v>
      </c>
      <c r="L2445" s="35">
        <v>-15.8</v>
      </c>
    </row>
    <row r="2446" spans="1:12" x14ac:dyDescent="0.2">
      <c r="A2446" s="35">
        <v>21</v>
      </c>
      <c r="B2446" s="35">
        <v>21</v>
      </c>
      <c r="C2446" s="35" t="s">
        <v>249</v>
      </c>
      <c r="D2446" s="35" t="s">
        <v>37</v>
      </c>
      <c r="E2446" s="35">
        <v>4.5</v>
      </c>
      <c r="F2446" s="35">
        <v>2.23</v>
      </c>
      <c r="G2446" s="35">
        <v>8477824</v>
      </c>
      <c r="I2446" s="35">
        <v>8477824</v>
      </c>
      <c r="J2446" s="35" t="s">
        <v>35</v>
      </c>
      <c r="K2446" s="35">
        <v>3.7</v>
      </c>
      <c r="L2446" s="35">
        <v>-18.3</v>
      </c>
    </row>
    <row r="2447" spans="1:12" x14ac:dyDescent="0.2">
      <c r="A2447" s="35">
        <v>22</v>
      </c>
      <c r="B2447" s="35">
        <v>22</v>
      </c>
      <c r="C2447" s="35" t="s">
        <v>248</v>
      </c>
      <c r="D2447" s="35" t="s">
        <v>37</v>
      </c>
      <c r="E2447" s="35">
        <v>4.5</v>
      </c>
      <c r="F2447" s="35">
        <v>2.2000000000000002</v>
      </c>
      <c r="G2447" s="35">
        <v>10198965</v>
      </c>
      <c r="I2447" s="35">
        <v>10198965</v>
      </c>
      <c r="J2447" s="35" t="s">
        <v>35</v>
      </c>
      <c r="K2447" s="35">
        <v>4.4000000000000004</v>
      </c>
      <c r="L2447" s="35">
        <v>-1.8</v>
      </c>
    </row>
    <row r="2448" spans="1:12" x14ac:dyDescent="0.2">
      <c r="A2448" s="35">
        <v>23</v>
      </c>
      <c r="B2448" s="35">
        <v>23</v>
      </c>
      <c r="C2448" s="35" t="s">
        <v>247</v>
      </c>
      <c r="D2448" s="35" t="s">
        <v>37</v>
      </c>
      <c r="E2448" s="35">
        <v>4.5</v>
      </c>
      <c r="F2448" s="35">
        <v>2.1800000000000002</v>
      </c>
      <c r="G2448" s="35">
        <v>10313805</v>
      </c>
      <c r="I2448" s="35">
        <v>10313805</v>
      </c>
      <c r="J2448" s="35" t="s">
        <v>35</v>
      </c>
      <c r="K2448" s="35">
        <v>4.5</v>
      </c>
      <c r="L2448" s="35">
        <v>-0.7</v>
      </c>
    </row>
    <row r="2449" spans="1:12" x14ac:dyDescent="0.2">
      <c r="A2449" s="35">
        <v>24</v>
      </c>
      <c r="B2449" s="35">
        <v>24</v>
      </c>
      <c r="C2449" s="35" t="s">
        <v>246</v>
      </c>
      <c r="D2449" s="35" t="s">
        <v>37</v>
      </c>
      <c r="E2449" s="35">
        <v>4.5</v>
      </c>
      <c r="F2449" s="35">
        <v>2.16</v>
      </c>
      <c r="G2449" s="35">
        <v>10637424</v>
      </c>
      <c r="I2449" s="35">
        <v>10637424</v>
      </c>
      <c r="J2449" s="35" t="s">
        <v>35</v>
      </c>
      <c r="K2449" s="35">
        <v>4.5999999999999996</v>
      </c>
      <c r="L2449" s="35">
        <v>2.5</v>
      </c>
    </row>
    <row r="2450" spans="1:12" x14ac:dyDescent="0.2">
      <c r="A2450" s="35">
        <v>25</v>
      </c>
      <c r="B2450" s="35">
        <v>25</v>
      </c>
      <c r="C2450" s="35" t="s">
        <v>245</v>
      </c>
      <c r="D2450" s="35" t="s">
        <v>37</v>
      </c>
      <c r="E2450" s="35">
        <v>4.5</v>
      </c>
      <c r="F2450" s="35">
        <v>2.17</v>
      </c>
      <c r="G2450" s="35">
        <v>10410339</v>
      </c>
      <c r="I2450" s="35">
        <v>10410339</v>
      </c>
      <c r="J2450" s="35" t="s">
        <v>35</v>
      </c>
      <c r="K2450" s="35">
        <v>4.5</v>
      </c>
      <c r="L2450" s="35">
        <v>0.3</v>
      </c>
    </row>
    <row r="2451" spans="1:12" x14ac:dyDescent="0.2">
      <c r="A2451" s="35">
        <v>26</v>
      </c>
      <c r="B2451" s="35">
        <v>26</v>
      </c>
      <c r="C2451" s="35" t="s">
        <v>244</v>
      </c>
      <c r="D2451" s="35" t="s">
        <v>37</v>
      </c>
      <c r="E2451" s="35">
        <v>4.5</v>
      </c>
      <c r="F2451" s="35">
        <v>2.1800000000000002</v>
      </c>
      <c r="G2451" s="35">
        <v>10348450</v>
      </c>
      <c r="I2451" s="35">
        <v>10348450</v>
      </c>
      <c r="J2451" s="35" t="s">
        <v>35</v>
      </c>
      <c r="K2451" s="35">
        <v>4.5</v>
      </c>
      <c r="L2451" s="35">
        <v>-0.3</v>
      </c>
    </row>
    <row r="2452" spans="1:12" x14ac:dyDescent="0.2">
      <c r="A2452" s="35">
        <v>27</v>
      </c>
      <c r="B2452" s="35">
        <v>27</v>
      </c>
      <c r="C2452" s="35" t="s">
        <v>243</v>
      </c>
      <c r="D2452" s="35" t="s">
        <v>37</v>
      </c>
      <c r="E2452" s="35">
        <v>4.5</v>
      </c>
      <c r="F2452" s="35">
        <v>2.14</v>
      </c>
      <c r="G2452" s="35">
        <v>10662453</v>
      </c>
      <c r="I2452" s="35">
        <v>10662453</v>
      </c>
      <c r="J2452" s="35" t="s">
        <v>35</v>
      </c>
      <c r="K2452" s="35">
        <v>4.5999999999999996</v>
      </c>
      <c r="L2452" s="35">
        <v>2.7</v>
      </c>
    </row>
    <row r="2453" spans="1:12" x14ac:dyDescent="0.2">
      <c r="A2453" s="35">
        <v>28</v>
      </c>
      <c r="B2453" s="35">
        <v>28</v>
      </c>
      <c r="C2453" s="35" t="s">
        <v>242</v>
      </c>
      <c r="D2453" s="35" t="s">
        <v>37</v>
      </c>
      <c r="E2453" s="35">
        <v>4.5</v>
      </c>
      <c r="F2453" s="35">
        <v>1.98</v>
      </c>
      <c r="G2453" s="35">
        <v>11611517</v>
      </c>
      <c r="I2453" s="35">
        <v>11611517</v>
      </c>
      <c r="J2453" s="35" t="s">
        <v>34</v>
      </c>
      <c r="K2453" s="35">
        <v>5</v>
      </c>
      <c r="L2453" s="35">
        <v>11.8</v>
      </c>
    </row>
    <row r="2454" spans="1:12" x14ac:dyDescent="0.2">
      <c r="A2454" s="35">
        <v>29</v>
      </c>
      <c r="B2454" s="35">
        <v>29</v>
      </c>
      <c r="C2454" s="35" t="s">
        <v>241</v>
      </c>
      <c r="D2454" s="35" t="s">
        <v>37</v>
      </c>
      <c r="E2454" s="35">
        <v>4.5</v>
      </c>
      <c r="F2454" s="35">
        <v>2</v>
      </c>
      <c r="G2454" s="35">
        <v>11605671</v>
      </c>
      <c r="I2454" s="35">
        <v>11605671</v>
      </c>
      <c r="J2454" s="35" t="s">
        <v>34</v>
      </c>
      <c r="K2454" s="35">
        <v>5</v>
      </c>
      <c r="L2454" s="35">
        <v>11.8</v>
      </c>
    </row>
    <row r="2455" spans="1:12" x14ac:dyDescent="0.2">
      <c r="A2455" s="35">
        <v>30</v>
      </c>
      <c r="B2455" s="35">
        <v>30</v>
      </c>
      <c r="C2455" s="35" t="s">
        <v>240</v>
      </c>
      <c r="D2455" s="35" t="s">
        <v>37</v>
      </c>
      <c r="E2455" s="35">
        <v>4.5</v>
      </c>
      <c r="F2455" s="35">
        <v>2.06</v>
      </c>
      <c r="G2455" s="35">
        <v>11240586</v>
      </c>
      <c r="I2455" s="35">
        <v>11240586</v>
      </c>
      <c r="J2455" s="35" t="s">
        <v>34</v>
      </c>
      <c r="K2455" s="35">
        <v>4.9000000000000004</v>
      </c>
      <c r="L2455" s="35">
        <v>8.3000000000000007</v>
      </c>
    </row>
    <row r="2456" spans="1:12" x14ac:dyDescent="0.2">
      <c r="A2456" s="35">
        <v>31</v>
      </c>
      <c r="B2456" s="35">
        <v>31</v>
      </c>
      <c r="C2456" s="35" t="s">
        <v>239</v>
      </c>
      <c r="D2456" s="35" t="s">
        <v>37</v>
      </c>
      <c r="E2456" s="35">
        <v>4.5</v>
      </c>
      <c r="F2456" s="35">
        <v>1.99</v>
      </c>
      <c r="G2456" s="35">
        <v>11446718</v>
      </c>
      <c r="I2456" s="35">
        <v>11446718</v>
      </c>
      <c r="J2456" s="35" t="s">
        <v>34</v>
      </c>
      <c r="K2456" s="35">
        <v>5</v>
      </c>
      <c r="L2456" s="35">
        <v>10.3</v>
      </c>
    </row>
    <row r="2457" spans="1:12" x14ac:dyDescent="0.2">
      <c r="A2457" s="35">
        <v>32</v>
      </c>
      <c r="B2457" s="35">
        <v>32</v>
      </c>
      <c r="C2457" s="35" t="s">
        <v>238</v>
      </c>
      <c r="D2457" s="35" t="s">
        <v>37</v>
      </c>
      <c r="E2457" s="35">
        <v>4.5</v>
      </c>
      <c r="F2457" s="35">
        <v>2.0499999999999998</v>
      </c>
      <c r="G2457" s="35">
        <v>11439701</v>
      </c>
      <c r="I2457" s="35">
        <v>11439701</v>
      </c>
      <c r="J2457" s="35" t="s">
        <v>34</v>
      </c>
      <c r="K2457" s="35">
        <v>5</v>
      </c>
      <c r="L2457" s="35">
        <v>10.199999999999999</v>
      </c>
    </row>
    <row r="2458" spans="1:12" x14ac:dyDescent="0.2">
      <c r="A2458" s="35">
        <v>33</v>
      </c>
      <c r="B2458" s="35">
        <v>33</v>
      </c>
      <c r="C2458" s="35" t="s">
        <v>237</v>
      </c>
      <c r="D2458" s="35" t="s">
        <v>37</v>
      </c>
      <c r="E2458" s="35">
        <v>4.5</v>
      </c>
      <c r="F2458" s="35">
        <v>2.27</v>
      </c>
      <c r="G2458" s="35">
        <v>11437566</v>
      </c>
      <c r="I2458" s="35">
        <v>11437566</v>
      </c>
      <c r="J2458" s="35" t="s">
        <v>35</v>
      </c>
      <c r="K2458" s="35">
        <v>5</v>
      </c>
      <c r="L2458" s="35">
        <v>10.199999999999999</v>
      </c>
    </row>
    <row r="2459" spans="1:12" x14ac:dyDescent="0.2">
      <c r="A2459" s="35">
        <v>34</v>
      </c>
      <c r="B2459" s="35">
        <v>34</v>
      </c>
      <c r="C2459" s="35" t="s">
        <v>236</v>
      </c>
      <c r="D2459" s="35" t="s">
        <v>37</v>
      </c>
      <c r="E2459" s="35">
        <v>4.5</v>
      </c>
      <c r="F2459" s="35">
        <v>2.17</v>
      </c>
      <c r="G2459" s="35">
        <v>62.246000000000002</v>
      </c>
      <c r="I2459" s="35">
        <v>62.246000000000002</v>
      </c>
      <c r="J2459" s="35" t="s">
        <v>38</v>
      </c>
      <c r="K2459" s="35">
        <v>0</v>
      </c>
      <c r="L2459" s="35">
        <v>-100</v>
      </c>
    </row>
    <row r="2460" spans="1:12" x14ac:dyDescent="0.2">
      <c r="A2460" s="35">
        <v>35</v>
      </c>
      <c r="B2460" s="35">
        <v>35</v>
      </c>
      <c r="C2460" s="35" t="s">
        <v>235</v>
      </c>
      <c r="D2460" s="35" t="s">
        <v>37</v>
      </c>
      <c r="E2460" s="35">
        <v>4.5</v>
      </c>
      <c r="F2460" s="35">
        <v>2.23</v>
      </c>
      <c r="G2460" s="35">
        <v>10417340</v>
      </c>
      <c r="I2460" s="35">
        <v>10417340</v>
      </c>
      <c r="J2460" s="35" t="s">
        <v>35</v>
      </c>
      <c r="K2460" s="35">
        <v>4.5</v>
      </c>
      <c r="L2460" s="35">
        <v>0.3</v>
      </c>
    </row>
    <row r="2461" spans="1:12" x14ac:dyDescent="0.2">
      <c r="A2461" s="35">
        <v>36</v>
      </c>
      <c r="B2461" s="35">
        <v>36</v>
      </c>
      <c r="C2461" s="35" t="s">
        <v>234</v>
      </c>
      <c r="D2461" s="35" t="s">
        <v>37</v>
      </c>
      <c r="E2461" s="35">
        <v>4.5</v>
      </c>
      <c r="F2461" s="35">
        <v>2.23</v>
      </c>
      <c r="G2461" s="35">
        <v>10672822</v>
      </c>
      <c r="I2461" s="35">
        <v>10672822</v>
      </c>
      <c r="J2461" s="35" t="s">
        <v>35</v>
      </c>
      <c r="K2461" s="35">
        <v>4.5999999999999996</v>
      </c>
      <c r="L2461" s="35">
        <v>2.8</v>
      </c>
    </row>
    <row r="2462" spans="1:12" x14ac:dyDescent="0.2">
      <c r="A2462" s="35">
        <v>37</v>
      </c>
      <c r="B2462" s="35">
        <v>37</v>
      </c>
      <c r="C2462" s="35" t="s">
        <v>233</v>
      </c>
      <c r="D2462" s="35" t="s">
        <v>37</v>
      </c>
      <c r="E2462" s="35">
        <v>4.5</v>
      </c>
      <c r="F2462" s="35">
        <v>2.23</v>
      </c>
      <c r="G2462" s="35">
        <v>10564259</v>
      </c>
      <c r="I2462" s="35">
        <v>10564259</v>
      </c>
      <c r="J2462" s="35" t="s">
        <v>35</v>
      </c>
      <c r="K2462" s="35">
        <v>4.5999999999999996</v>
      </c>
      <c r="L2462" s="35">
        <v>1.8</v>
      </c>
    </row>
    <row r="2463" spans="1:12" x14ac:dyDescent="0.2">
      <c r="A2463" s="35">
        <v>38</v>
      </c>
      <c r="B2463" s="35">
        <v>38</v>
      </c>
      <c r="C2463" s="35" t="s">
        <v>232</v>
      </c>
      <c r="D2463" s="35" t="s">
        <v>37</v>
      </c>
      <c r="E2463" s="35">
        <v>4.5</v>
      </c>
      <c r="F2463" s="35">
        <v>2.2000000000000002</v>
      </c>
      <c r="G2463" s="35">
        <v>10721091</v>
      </c>
      <c r="I2463" s="35">
        <v>10721091</v>
      </c>
      <c r="J2463" s="35" t="s">
        <v>35</v>
      </c>
      <c r="K2463" s="35">
        <v>4.5999999999999996</v>
      </c>
      <c r="L2463" s="35">
        <v>3.3</v>
      </c>
    </row>
    <row r="2464" spans="1:12" x14ac:dyDescent="0.2">
      <c r="A2464" s="35">
        <v>39</v>
      </c>
      <c r="B2464" s="35">
        <v>39</v>
      </c>
      <c r="C2464" s="35" t="s">
        <v>231</v>
      </c>
      <c r="D2464" s="35" t="s">
        <v>37</v>
      </c>
      <c r="E2464" s="35">
        <v>4.5</v>
      </c>
      <c r="F2464" s="35">
        <v>2.23</v>
      </c>
      <c r="G2464" s="35">
        <v>10651633</v>
      </c>
      <c r="I2464" s="35">
        <v>10651633</v>
      </c>
      <c r="J2464" s="35" t="s">
        <v>35</v>
      </c>
      <c r="K2464" s="35">
        <v>4.5999999999999996</v>
      </c>
      <c r="L2464" s="35">
        <v>2.6</v>
      </c>
    </row>
    <row r="2465" spans="1:12" x14ac:dyDescent="0.2">
      <c r="A2465" s="35">
        <v>40</v>
      </c>
      <c r="B2465" s="35">
        <v>40</v>
      </c>
      <c r="C2465" s="35" t="s">
        <v>230</v>
      </c>
      <c r="D2465" s="35" t="s">
        <v>37</v>
      </c>
      <c r="E2465" s="35">
        <v>4.5</v>
      </c>
      <c r="F2465" s="35">
        <v>2.23</v>
      </c>
      <c r="G2465" s="35">
        <v>10580609</v>
      </c>
      <c r="I2465" s="35">
        <v>10580609</v>
      </c>
      <c r="J2465" s="35" t="s">
        <v>35</v>
      </c>
      <c r="K2465" s="35">
        <v>4.5999999999999996</v>
      </c>
      <c r="L2465" s="35">
        <v>1.9</v>
      </c>
    </row>
    <row r="2466" spans="1:12" x14ac:dyDescent="0.2">
      <c r="A2466" s="35">
        <v>41</v>
      </c>
      <c r="B2466" s="35">
        <v>41</v>
      </c>
      <c r="C2466" s="35" t="s">
        <v>229</v>
      </c>
      <c r="D2466" s="35" t="s">
        <v>37</v>
      </c>
      <c r="E2466" s="35">
        <v>4.5</v>
      </c>
      <c r="F2466" s="35">
        <v>2.15</v>
      </c>
      <c r="G2466" s="35">
        <v>10010269</v>
      </c>
      <c r="I2466" s="35">
        <v>10010269</v>
      </c>
      <c r="J2466" s="35" t="s">
        <v>35</v>
      </c>
      <c r="K2466" s="35">
        <v>4.3</v>
      </c>
      <c r="L2466" s="35">
        <v>-3.6</v>
      </c>
    </row>
    <row r="2467" spans="1:12" x14ac:dyDescent="0.2">
      <c r="A2467" s="35">
        <v>42</v>
      </c>
      <c r="B2467" s="35">
        <v>42</v>
      </c>
      <c r="C2467" s="35" t="s">
        <v>228</v>
      </c>
      <c r="D2467" s="35" t="s">
        <v>37</v>
      </c>
      <c r="E2467" s="35">
        <v>4.5</v>
      </c>
      <c r="F2467" s="35">
        <v>2.17</v>
      </c>
      <c r="G2467" s="35">
        <v>9977374</v>
      </c>
      <c r="I2467" s="35">
        <v>9977374</v>
      </c>
      <c r="J2467" s="35" t="s">
        <v>35</v>
      </c>
      <c r="K2467" s="35">
        <v>4.3</v>
      </c>
      <c r="L2467" s="35">
        <v>-3.9</v>
      </c>
    </row>
    <row r="2468" spans="1:12" x14ac:dyDescent="0.2">
      <c r="A2468" s="35">
        <v>43</v>
      </c>
      <c r="B2468" s="35">
        <v>43</v>
      </c>
      <c r="C2468" s="35" t="s">
        <v>227</v>
      </c>
      <c r="D2468" s="35" t="s">
        <v>37</v>
      </c>
      <c r="E2468" s="35">
        <v>4.5</v>
      </c>
      <c r="F2468" s="35">
        <v>2.17</v>
      </c>
      <c r="G2468" s="35">
        <v>9867005</v>
      </c>
      <c r="I2468" s="35">
        <v>9867005</v>
      </c>
      <c r="J2468" s="35" t="s">
        <v>35</v>
      </c>
      <c r="K2468" s="35">
        <v>4.3</v>
      </c>
      <c r="L2468" s="35">
        <v>-5</v>
      </c>
    </row>
    <row r="2469" spans="1:12" x14ac:dyDescent="0.2">
      <c r="A2469" s="35">
        <v>44</v>
      </c>
      <c r="B2469" s="35">
        <v>44</v>
      </c>
      <c r="C2469" s="35" t="s">
        <v>226</v>
      </c>
      <c r="D2469" s="35" t="s">
        <v>37</v>
      </c>
      <c r="E2469" s="35">
        <v>4.5</v>
      </c>
      <c r="F2469" s="35">
        <v>2.14</v>
      </c>
      <c r="G2469" s="35">
        <v>10524231</v>
      </c>
      <c r="I2469" s="35">
        <v>10524231</v>
      </c>
      <c r="J2469" s="35" t="s">
        <v>34</v>
      </c>
      <c r="K2469" s="35">
        <v>4.5999999999999996</v>
      </c>
      <c r="L2469" s="35">
        <v>1.4</v>
      </c>
    </row>
    <row r="2470" spans="1:12" x14ac:dyDescent="0.2">
      <c r="A2470" s="35">
        <v>45</v>
      </c>
      <c r="B2470" s="35">
        <v>45</v>
      </c>
      <c r="C2470" s="35" t="s">
        <v>225</v>
      </c>
      <c r="D2470" s="35" t="s">
        <v>37</v>
      </c>
      <c r="E2470" s="35">
        <v>4.5</v>
      </c>
      <c r="F2470" s="35">
        <v>2.17</v>
      </c>
      <c r="G2470" s="35">
        <v>10314387</v>
      </c>
      <c r="I2470" s="35">
        <v>10314387</v>
      </c>
      <c r="J2470" s="35" t="s">
        <v>34</v>
      </c>
      <c r="K2470" s="35">
        <v>4.5</v>
      </c>
      <c r="L2470" s="35">
        <v>-0.7</v>
      </c>
    </row>
    <row r="2471" spans="1:12" x14ac:dyDescent="0.2">
      <c r="A2471" s="35">
        <v>46</v>
      </c>
      <c r="B2471" s="35">
        <v>46</v>
      </c>
      <c r="C2471" s="35" t="s">
        <v>224</v>
      </c>
      <c r="D2471" s="35" t="s">
        <v>37</v>
      </c>
      <c r="E2471" s="35">
        <v>4.5</v>
      </c>
      <c r="F2471" s="35">
        <v>2.16</v>
      </c>
      <c r="G2471" s="35">
        <v>10445709</v>
      </c>
      <c r="I2471" s="35">
        <v>10445709</v>
      </c>
      <c r="J2471" s="35" t="s">
        <v>34</v>
      </c>
      <c r="K2471" s="35">
        <v>4.5</v>
      </c>
      <c r="L2471" s="35">
        <v>0.6</v>
      </c>
    </row>
    <row r="2472" spans="1:12" x14ac:dyDescent="0.2">
      <c r="A2472" s="35">
        <v>47</v>
      </c>
      <c r="B2472" s="35">
        <v>47</v>
      </c>
      <c r="C2472" s="35" t="s">
        <v>223</v>
      </c>
      <c r="D2472" s="35" t="s">
        <v>37</v>
      </c>
      <c r="E2472" s="35">
        <v>4.5</v>
      </c>
      <c r="F2472" s="35">
        <v>2.17</v>
      </c>
      <c r="G2472" s="35">
        <v>11159003</v>
      </c>
      <c r="I2472" s="35">
        <v>11159003</v>
      </c>
      <c r="J2472" s="35" t="s">
        <v>34</v>
      </c>
      <c r="K2472" s="35">
        <v>4.8</v>
      </c>
      <c r="L2472" s="35">
        <v>7.5</v>
      </c>
    </row>
    <row r="2473" spans="1:12" x14ac:dyDescent="0.2">
      <c r="A2473" s="35">
        <v>48</v>
      </c>
      <c r="B2473" s="35">
        <v>48</v>
      </c>
      <c r="C2473" s="35" t="s">
        <v>222</v>
      </c>
      <c r="D2473" s="35" t="s">
        <v>37</v>
      </c>
      <c r="E2473" s="35">
        <v>4.5</v>
      </c>
      <c r="F2473" s="35">
        <v>2.2000000000000002</v>
      </c>
      <c r="G2473" s="35">
        <v>10678167</v>
      </c>
      <c r="I2473" s="35">
        <v>10678167</v>
      </c>
      <c r="J2473" s="35" t="s">
        <v>35</v>
      </c>
      <c r="K2473" s="35">
        <v>4.5999999999999996</v>
      </c>
      <c r="L2473" s="35">
        <v>2.9</v>
      </c>
    </row>
    <row r="2474" spans="1:12" x14ac:dyDescent="0.2">
      <c r="A2474" s="35">
        <v>49</v>
      </c>
      <c r="B2474" s="35">
        <v>49</v>
      </c>
      <c r="C2474" s="35" t="s">
        <v>221</v>
      </c>
      <c r="D2474" s="35" t="s">
        <v>37</v>
      </c>
      <c r="E2474" s="35">
        <v>4.5</v>
      </c>
      <c r="F2474" s="35">
        <v>2.21</v>
      </c>
      <c r="G2474" s="35">
        <v>10830288</v>
      </c>
      <c r="I2474" s="35">
        <v>10830288</v>
      </c>
      <c r="J2474" s="35" t="s">
        <v>35</v>
      </c>
      <c r="K2474" s="35">
        <v>4.7</v>
      </c>
      <c r="L2474" s="35">
        <v>4.3</v>
      </c>
    </row>
    <row r="2475" spans="1:12" x14ac:dyDescent="0.2">
      <c r="A2475" s="35">
        <v>50</v>
      </c>
      <c r="B2475" s="35">
        <v>50</v>
      </c>
      <c r="C2475" s="35" t="s">
        <v>220</v>
      </c>
      <c r="D2475" s="35" t="s">
        <v>37</v>
      </c>
      <c r="E2475" s="35">
        <v>4.5</v>
      </c>
      <c r="F2475" s="35">
        <v>2.19</v>
      </c>
      <c r="G2475" s="35">
        <v>11008928</v>
      </c>
      <c r="I2475" s="35">
        <v>11008928</v>
      </c>
      <c r="J2475" s="35" t="s">
        <v>35</v>
      </c>
      <c r="K2475" s="35">
        <v>4.8</v>
      </c>
      <c r="L2475" s="35">
        <v>6</v>
      </c>
    </row>
    <row r="2476" spans="1:12" x14ac:dyDescent="0.2">
      <c r="A2476" s="35">
        <v>51</v>
      </c>
      <c r="B2476" s="35">
        <v>51</v>
      </c>
      <c r="C2476" s="35" t="s">
        <v>219</v>
      </c>
      <c r="D2476" s="35" t="s">
        <v>37</v>
      </c>
      <c r="E2476" s="35">
        <v>4.5</v>
      </c>
      <c r="F2476" s="35">
        <v>2.21</v>
      </c>
      <c r="G2476" s="35">
        <v>10900971</v>
      </c>
      <c r="I2476" s="35">
        <v>10900971</v>
      </c>
      <c r="J2476" s="35" t="s">
        <v>35</v>
      </c>
      <c r="K2476" s="35">
        <v>4.7</v>
      </c>
      <c r="L2476" s="35">
        <v>5</v>
      </c>
    </row>
    <row r="2477" spans="1:12" x14ac:dyDescent="0.2">
      <c r="A2477" s="35">
        <v>52</v>
      </c>
      <c r="B2477" s="35">
        <v>52</v>
      </c>
      <c r="C2477" s="35" t="s">
        <v>218</v>
      </c>
      <c r="D2477" s="35" t="s">
        <v>37</v>
      </c>
      <c r="E2477" s="35">
        <v>4.5</v>
      </c>
      <c r="F2477" s="35">
        <v>2.21</v>
      </c>
      <c r="G2477" s="35">
        <v>10869714</v>
      </c>
      <c r="I2477" s="35">
        <v>10869714</v>
      </c>
      <c r="J2477" s="35" t="s">
        <v>35</v>
      </c>
      <c r="K2477" s="35">
        <v>4.7</v>
      </c>
      <c r="L2477" s="35">
        <v>4.7</v>
      </c>
    </row>
    <row r="2478" spans="1:12" x14ac:dyDescent="0.2">
      <c r="A2478" s="35">
        <v>53</v>
      </c>
      <c r="B2478" s="35">
        <v>53</v>
      </c>
      <c r="C2478" s="35" t="s">
        <v>217</v>
      </c>
      <c r="D2478" s="35" t="s">
        <v>37</v>
      </c>
      <c r="E2478" s="35">
        <v>4.5</v>
      </c>
      <c r="F2478" s="35">
        <v>2.23</v>
      </c>
      <c r="G2478" s="35">
        <v>10574004</v>
      </c>
      <c r="I2478" s="35">
        <v>10574004</v>
      </c>
      <c r="J2478" s="35" t="s">
        <v>35</v>
      </c>
      <c r="K2478" s="35">
        <v>4.5999999999999996</v>
      </c>
      <c r="L2478" s="35">
        <v>1.8</v>
      </c>
    </row>
    <row r="2479" spans="1:12" x14ac:dyDescent="0.2">
      <c r="A2479" s="35">
        <v>54</v>
      </c>
      <c r="B2479" s="35">
        <v>54</v>
      </c>
      <c r="C2479" s="35" t="s">
        <v>216</v>
      </c>
      <c r="D2479" s="35" t="s">
        <v>37</v>
      </c>
      <c r="E2479" s="35">
        <v>4.5</v>
      </c>
      <c r="F2479" s="35">
        <v>2.21</v>
      </c>
      <c r="G2479" s="35">
        <v>10724345</v>
      </c>
      <c r="I2479" s="35">
        <v>10724345</v>
      </c>
      <c r="J2479" s="35" t="s">
        <v>35</v>
      </c>
      <c r="K2479" s="35">
        <v>4.5999999999999996</v>
      </c>
      <c r="L2479" s="35">
        <v>3.3</v>
      </c>
    </row>
    <row r="2480" spans="1:12" x14ac:dyDescent="0.2">
      <c r="A2480" s="35">
        <v>55</v>
      </c>
      <c r="B2480" s="35">
        <v>55</v>
      </c>
      <c r="C2480" s="35" t="s">
        <v>215</v>
      </c>
      <c r="D2480" s="35" t="s">
        <v>37</v>
      </c>
      <c r="E2480" s="35">
        <v>4.5</v>
      </c>
      <c r="F2480" s="35">
        <v>2.2400000000000002</v>
      </c>
      <c r="G2480" s="35">
        <v>10544950</v>
      </c>
      <c r="I2480" s="35">
        <v>10544950</v>
      </c>
      <c r="J2480" s="35" t="s">
        <v>35</v>
      </c>
      <c r="K2480" s="35">
        <v>4.5999999999999996</v>
      </c>
      <c r="L2480" s="35">
        <v>1.6</v>
      </c>
    </row>
    <row r="2481" spans="1:12" x14ac:dyDescent="0.2">
      <c r="A2481" s="35">
        <v>56</v>
      </c>
      <c r="B2481" s="35">
        <v>56</v>
      </c>
      <c r="C2481" s="35" t="s">
        <v>214</v>
      </c>
      <c r="D2481" s="35" t="s">
        <v>37</v>
      </c>
      <c r="E2481" s="35">
        <v>4.5</v>
      </c>
      <c r="F2481" s="35">
        <v>2.2400000000000002</v>
      </c>
      <c r="G2481" s="35">
        <v>10686877</v>
      </c>
      <c r="I2481" s="35">
        <v>10686877</v>
      </c>
      <c r="J2481" s="35" t="s">
        <v>35</v>
      </c>
      <c r="K2481" s="35">
        <v>4.5999999999999996</v>
      </c>
      <c r="L2481" s="35">
        <v>2.9</v>
      </c>
    </row>
    <row r="2482" spans="1:12" x14ac:dyDescent="0.2">
      <c r="A2482" s="35">
        <v>57</v>
      </c>
      <c r="B2482" s="35">
        <v>57</v>
      </c>
      <c r="C2482" s="35" t="s">
        <v>213</v>
      </c>
      <c r="D2482" s="35" t="s">
        <v>37</v>
      </c>
      <c r="E2482" s="35">
        <v>4.5</v>
      </c>
      <c r="F2482" s="35">
        <v>2.21</v>
      </c>
      <c r="G2482" s="35">
        <v>10907081</v>
      </c>
      <c r="I2482" s="35">
        <v>10907081</v>
      </c>
      <c r="J2482" s="35" t="s">
        <v>35</v>
      </c>
      <c r="K2482" s="35">
        <v>4.7</v>
      </c>
      <c r="L2482" s="35">
        <v>5.0999999999999996</v>
      </c>
    </row>
    <row r="2483" spans="1:12" x14ac:dyDescent="0.2">
      <c r="A2483" s="35">
        <v>58</v>
      </c>
      <c r="B2483" s="35">
        <v>58</v>
      </c>
      <c r="C2483" s="35" t="s">
        <v>212</v>
      </c>
      <c r="D2483" s="35" t="s">
        <v>37</v>
      </c>
      <c r="E2483" s="35">
        <v>4.5</v>
      </c>
      <c r="F2483" s="35">
        <v>2.2400000000000002</v>
      </c>
      <c r="G2483" s="35">
        <v>10624555</v>
      </c>
      <c r="I2483" s="35">
        <v>10624555</v>
      </c>
      <c r="J2483" s="35" t="s">
        <v>35</v>
      </c>
      <c r="K2483" s="35">
        <v>4.5999999999999996</v>
      </c>
      <c r="L2483" s="35">
        <v>2.2999999999999998</v>
      </c>
    </row>
    <row r="2484" spans="1:12" x14ac:dyDescent="0.2">
      <c r="A2484" s="35">
        <v>59</v>
      </c>
      <c r="B2484" s="35">
        <v>59</v>
      </c>
      <c r="C2484" s="35" t="s">
        <v>211</v>
      </c>
      <c r="D2484" s="35" t="s">
        <v>37</v>
      </c>
      <c r="E2484" s="35">
        <v>4.5</v>
      </c>
      <c r="F2484" s="35">
        <v>2.0099999999999998</v>
      </c>
      <c r="G2484" s="35">
        <v>84.784000000000006</v>
      </c>
      <c r="I2484" s="35">
        <v>84.784000000000006</v>
      </c>
      <c r="J2484" s="35" t="s">
        <v>35</v>
      </c>
      <c r="K2484" s="35">
        <v>0</v>
      </c>
      <c r="L2484" s="35">
        <v>-100</v>
      </c>
    </row>
    <row r="2485" spans="1:12" x14ac:dyDescent="0.2">
      <c r="A2485" s="35">
        <v>60</v>
      </c>
      <c r="B2485" s="35">
        <v>60</v>
      </c>
      <c r="C2485" s="35" t="s">
        <v>210</v>
      </c>
      <c r="D2485" s="35" t="s">
        <v>37</v>
      </c>
      <c r="E2485" s="35">
        <v>4.5</v>
      </c>
      <c r="F2485" s="35">
        <v>2.11</v>
      </c>
      <c r="G2485" s="35">
        <v>11031202</v>
      </c>
      <c r="I2485" s="35">
        <v>11031202</v>
      </c>
      <c r="J2485" s="35" t="s">
        <v>38</v>
      </c>
      <c r="K2485" s="35">
        <v>4.8</v>
      </c>
      <c r="L2485" s="35">
        <v>6.3</v>
      </c>
    </row>
    <row r="2486" spans="1:12" x14ac:dyDescent="0.2">
      <c r="A2486" s="35">
        <v>61</v>
      </c>
      <c r="B2486" s="35">
        <v>61</v>
      </c>
      <c r="C2486" s="35" t="s">
        <v>209</v>
      </c>
      <c r="D2486" s="35" t="s">
        <v>37</v>
      </c>
      <c r="E2486" s="35">
        <v>4.5</v>
      </c>
      <c r="F2486" s="35">
        <v>2.15</v>
      </c>
      <c r="G2486" s="35">
        <v>10714296</v>
      </c>
      <c r="I2486" s="35">
        <v>10714296</v>
      </c>
      <c r="J2486" s="35" t="s">
        <v>34</v>
      </c>
      <c r="K2486" s="35">
        <v>4.5999999999999996</v>
      </c>
      <c r="L2486" s="35">
        <v>3.2</v>
      </c>
    </row>
    <row r="2487" spans="1:12" x14ac:dyDescent="0.2">
      <c r="A2487" s="35">
        <v>62</v>
      </c>
      <c r="B2487" s="35">
        <v>62</v>
      </c>
      <c r="C2487" s="35" t="s">
        <v>208</v>
      </c>
      <c r="D2487" s="35" t="s">
        <v>37</v>
      </c>
      <c r="E2487" s="35">
        <v>4.5</v>
      </c>
      <c r="F2487" s="35">
        <v>2.14</v>
      </c>
      <c r="G2487" s="35">
        <v>10752404</v>
      </c>
      <c r="I2487" s="35">
        <v>10752404</v>
      </c>
      <c r="J2487" s="35" t="s">
        <v>34</v>
      </c>
      <c r="K2487" s="35">
        <v>4.7</v>
      </c>
      <c r="L2487" s="35">
        <v>3.6</v>
      </c>
    </row>
    <row r="2488" spans="1:12" x14ac:dyDescent="0.2">
      <c r="A2488" s="35">
        <v>63</v>
      </c>
      <c r="B2488" s="35">
        <v>63</v>
      </c>
      <c r="C2488" s="35" t="s">
        <v>207</v>
      </c>
      <c r="D2488" s="35" t="s">
        <v>37</v>
      </c>
      <c r="E2488" s="35">
        <v>4.5</v>
      </c>
      <c r="F2488" s="35">
        <v>2.1</v>
      </c>
      <c r="G2488" s="35">
        <v>10972926</v>
      </c>
      <c r="I2488" s="35">
        <v>10972926</v>
      </c>
      <c r="J2488" s="35" t="s">
        <v>34</v>
      </c>
      <c r="K2488" s="35">
        <v>4.8</v>
      </c>
      <c r="L2488" s="35">
        <v>5.7</v>
      </c>
    </row>
    <row r="2489" spans="1:12" x14ac:dyDescent="0.2">
      <c r="A2489" s="35">
        <v>64</v>
      </c>
      <c r="B2489" s="35">
        <v>64</v>
      </c>
      <c r="C2489" s="35" t="s">
        <v>206</v>
      </c>
      <c r="D2489" s="35" t="s">
        <v>37</v>
      </c>
      <c r="E2489" s="35">
        <v>4.5</v>
      </c>
      <c r="F2489" s="35">
        <v>2.13</v>
      </c>
      <c r="G2489" s="35">
        <v>10812082</v>
      </c>
      <c r="I2489" s="35">
        <v>10812082</v>
      </c>
      <c r="J2489" s="35" t="s">
        <v>35</v>
      </c>
      <c r="K2489" s="35">
        <v>4.7</v>
      </c>
      <c r="L2489" s="35">
        <v>4.0999999999999996</v>
      </c>
    </row>
    <row r="2490" spans="1:12" x14ac:dyDescent="0.2">
      <c r="A2490" s="35">
        <v>65</v>
      </c>
      <c r="B2490" s="35">
        <v>65</v>
      </c>
      <c r="C2490" s="35" t="s">
        <v>205</v>
      </c>
      <c r="D2490" s="35" t="s">
        <v>37</v>
      </c>
      <c r="E2490" s="35">
        <v>4.5</v>
      </c>
      <c r="F2490" s="35">
        <v>2.14</v>
      </c>
      <c r="G2490" s="35">
        <v>10817875</v>
      </c>
      <c r="I2490" s="35">
        <v>10817875</v>
      </c>
      <c r="J2490" s="35" t="s">
        <v>38</v>
      </c>
      <c r="K2490" s="35">
        <v>4.7</v>
      </c>
      <c r="L2490" s="35">
        <v>4.2</v>
      </c>
    </row>
    <row r="2491" spans="1:12" x14ac:dyDescent="0.2">
      <c r="A2491" s="35">
        <v>66</v>
      </c>
      <c r="B2491" s="35">
        <v>66</v>
      </c>
      <c r="C2491" s="35" t="s">
        <v>204</v>
      </c>
      <c r="D2491" s="35" t="s">
        <v>37</v>
      </c>
      <c r="E2491" s="35">
        <v>4.5</v>
      </c>
      <c r="F2491" s="35">
        <v>2.36</v>
      </c>
      <c r="G2491" s="35">
        <v>84.07</v>
      </c>
      <c r="I2491" s="35">
        <v>84.07</v>
      </c>
      <c r="J2491" s="35" t="s">
        <v>35</v>
      </c>
      <c r="K2491" s="35">
        <v>0</v>
      </c>
      <c r="L2491" s="35">
        <v>-100</v>
      </c>
    </row>
    <row r="2492" spans="1:12" x14ac:dyDescent="0.2">
      <c r="A2492" s="35">
        <v>67</v>
      </c>
      <c r="B2492" s="35">
        <v>67</v>
      </c>
      <c r="C2492" s="35" t="s">
        <v>203</v>
      </c>
      <c r="D2492" s="35" t="s">
        <v>16</v>
      </c>
      <c r="E2492" s="35">
        <v>4.5</v>
      </c>
      <c r="F2492" s="35">
        <v>2.27</v>
      </c>
      <c r="G2492" s="35">
        <v>12126572</v>
      </c>
      <c r="I2492" s="35">
        <v>12126572</v>
      </c>
      <c r="J2492" s="35" t="s">
        <v>35</v>
      </c>
      <c r="K2492" s="35">
        <v>5.3</v>
      </c>
      <c r="L2492" s="35">
        <v>16.8</v>
      </c>
    </row>
    <row r="2493" spans="1:12" x14ac:dyDescent="0.2">
      <c r="A2493" s="35">
        <v>68</v>
      </c>
      <c r="B2493" s="35">
        <v>68</v>
      </c>
      <c r="C2493" s="35" t="s">
        <v>202</v>
      </c>
      <c r="D2493" s="35" t="s">
        <v>16</v>
      </c>
      <c r="E2493" s="35">
        <v>4.5</v>
      </c>
      <c r="F2493" s="35">
        <v>2.27</v>
      </c>
      <c r="G2493" s="35">
        <v>12214791</v>
      </c>
      <c r="I2493" s="35">
        <v>12214791</v>
      </c>
      <c r="J2493" s="35" t="s">
        <v>35</v>
      </c>
      <c r="K2493" s="35">
        <v>5.3</v>
      </c>
      <c r="L2493" s="35">
        <v>17.7</v>
      </c>
    </row>
    <row r="2494" spans="1:12" x14ac:dyDescent="0.2">
      <c r="A2494" s="35">
        <v>69</v>
      </c>
      <c r="B2494" s="35">
        <v>69</v>
      </c>
      <c r="C2494" s="35" t="s">
        <v>201</v>
      </c>
      <c r="D2494" s="35" t="s">
        <v>16</v>
      </c>
      <c r="E2494" s="35">
        <v>4.5</v>
      </c>
      <c r="F2494" s="35">
        <v>2.27</v>
      </c>
      <c r="G2494" s="35">
        <v>11955073</v>
      </c>
      <c r="I2494" s="35">
        <v>11955073</v>
      </c>
      <c r="J2494" s="35" t="s">
        <v>35</v>
      </c>
      <c r="K2494" s="35">
        <v>5.2</v>
      </c>
      <c r="L2494" s="35">
        <v>15.2</v>
      </c>
    </row>
    <row r="2495" spans="1:12" x14ac:dyDescent="0.2">
      <c r="A2495" s="35">
        <v>70</v>
      </c>
      <c r="B2495" s="35">
        <v>70</v>
      </c>
      <c r="C2495" s="35" t="s">
        <v>200</v>
      </c>
      <c r="D2495" s="35" t="s">
        <v>16</v>
      </c>
      <c r="E2495" s="35">
        <v>4.5</v>
      </c>
      <c r="F2495" s="35">
        <v>2.2400000000000002</v>
      </c>
      <c r="G2495" s="35">
        <v>11920678</v>
      </c>
      <c r="I2495" s="35">
        <v>11920678</v>
      </c>
      <c r="J2495" s="35" t="s">
        <v>35</v>
      </c>
      <c r="K2495" s="35">
        <v>5.2</v>
      </c>
      <c r="L2495" s="35">
        <v>14.8</v>
      </c>
    </row>
    <row r="2496" spans="1:12" x14ac:dyDescent="0.2">
      <c r="A2496" s="35">
        <v>71</v>
      </c>
      <c r="B2496" s="35">
        <v>71</v>
      </c>
      <c r="C2496" s="35" t="s">
        <v>199</v>
      </c>
      <c r="D2496" s="35" t="s">
        <v>16</v>
      </c>
      <c r="E2496" s="35">
        <v>4.5</v>
      </c>
      <c r="F2496" s="35">
        <v>2.2599999999999998</v>
      </c>
      <c r="G2496" s="35">
        <v>10638886</v>
      </c>
      <c r="I2496" s="35">
        <v>10638886</v>
      </c>
      <c r="J2496" s="35" t="s">
        <v>35</v>
      </c>
      <c r="K2496" s="35">
        <v>4.5999999999999996</v>
      </c>
      <c r="L2496" s="35">
        <v>2.5</v>
      </c>
    </row>
    <row r="2497" spans="1:12" x14ac:dyDescent="0.2">
      <c r="A2497" s="35">
        <v>72</v>
      </c>
      <c r="B2497" s="35">
        <v>72</v>
      </c>
      <c r="C2497" s="35" t="s">
        <v>198</v>
      </c>
      <c r="D2497" s="35" t="s">
        <v>16</v>
      </c>
      <c r="E2497" s="35">
        <v>4.5</v>
      </c>
      <c r="F2497" s="35">
        <v>2.23</v>
      </c>
      <c r="G2497" s="35">
        <v>9944479</v>
      </c>
      <c r="I2497" s="35">
        <v>9944479</v>
      </c>
      <c r="J2497" s="35" t="s">
        <v>35</v>
      </c>
      <c r="K2497" s="35">
        <v>4.3</v>
      </c>
      <c r="L2497" s="35">
        <v>-4.2</v>
      </c>
    </row>
    <row r="2498" spans="1:12" x14ac:dyDescent="0.2">
      <c r="A2498" s="35">
        <v>73</v>
      </c>
      <c r="B2498" s="35">
        <v>73</v>
      </c>
      <c r="C2498" s="35" t="s">
        <v>197</v>
      </c>
      <c r="D2498" s="35" t="s">
        <v>16</v>
      </c>
      <c r="E2498" s="35">
        <v>4.5</v>
      </c>
      <c r="F2498" s="35">
        <v>2.1800000000000002</v>
      </c>
      <c r="G2498" s="35">
        <v>8000963</v>
      </c>
      <c r="I2498" s="35">
        <v>8000963</v>
      </c>
      <c r="J2498" s="35" t="s">
        <v>35</v>
      </c>
      <c r="K2498" s="35">
        <v>3.5</v>
      </c>
      <c r="L2498" s="35">
        <v>-22.9</v>
      </c>
    </row>
    <row r="2499" spans="1:12" x14ac:dyDescent="0.2">
      <c r="A2499" s="35">
        <v>74</v>
      </c>
      <c r="B2499" s="35">
        <v>74</v>
      </c>
      <c r="C2499" s="35" t="s">
        <v>196</v>
      </c>
      <c r="D2499" s="35" t="s">
        <v>16</v>
      </c>
      <c r="E2499" s="35">
        <v>4.5</v>
      </c>
      <c r="F2499" s="35">
        <v>2.21</v>
      </c>
      <c r="G2499" s="35">
        <v>6964419.5</v>
      </c>
      <c r="I2499" s="35">
        <v>6964419.5</v>
      </c>
      <c r="J2499" s="35" t="s">
        <v>35</v>
      </c>
      <c r="K2499" s="35">
        <v>3</v>
      </c>
      <c r="L2499" s="35">
        <v>-32.9</v>
      </c>
    </row>
    <row r="2501" spans="1:12" x14ac:dyDescent="0.2">
      <c r="A2501" s="35" t="s">
        <v>273</v>
      </c>
    </row>
    <row r="2503" spans="1:12" x14ac:dyDescent="0.2">
      <c r="B2503" s="35" t="s">
        <v>270</v>
      </c>
      <c r="C2503" s="35" t="s">
        <v>24</v>
      </c>
      <c r="D2503" s="35" t="s">
        <v>18</v>
      </c>
      <c r="E2503" s="35" t="s">
        <v>25</v>
      </c>
      <c r="F2503" s="35" t="s">
        <v>26</v>
      </c>
      <c r="G2503" s="35" t="s">
        <v>27</v>
      </c>
      <c r="H2503" s="35" t="s">
        <v>28</v>
      </c>
      <c r="I2503" s="35" t="s">
        <v>29</v>
      </c>
      <c r="J2503" s="35" t="s">
        <v>30</v>
      </c>
      <c r="K2503" s="35" t="s">
        <v>31</v>
      </c>
      <c r="L2503" s="35" t="s">
        <v>32</v>
      </c>
    </row>
    <row r="2504" spans="1:12" x14ac:dyDescent="0.2">
      <c r="A2504" s="35">
        <v>1</v>
      </c>
      <c r="B2504" s="35">
        <v>1</v>
      </c>
      <c r="C2504" s="35" t="s">
        <v>269</v>
      </c>
      <c r="D2504" s="35" t="s">
        <v>16</v>
      </c>
      <c r="E2504" s="35">
        <v>0</v>
      </c>
      <c r="H2504" s="35">
        <v>1529617.5</v>
      </c>
      <c r="J2504" s="35" t="s">
        <v>33</v>
      </c>
    </row>
    <row r="2505" spans="1:12" x14ac:dyDescent="0.2">
      <c r="A2505" s="35">
        <v>2</v>
      </c>
      <c r="B2505" s="35">
        <v>2</v>
      </c>
      <c r="C2505" s="35" t="s">
        <v>268</v>
      </c>
      <c r="D2505" s="35" t="s">
        <v>16</v>
      </c>
      <c r="E2505" s="35">
        <v>0.1</v>
      </c>
      <c r="F2505" s="35">
        <v>0.95</v>
      </c>
      <c r="G2505" s="35">
        <v>3174.1669999999999</v>
      </c>
      <c r="H2505" s="35">
        <v>1473381.625</v>
      </c>
      <c r="I2505" s="35">
        <v>0.01</v>
      </c>
      <c r="J2505" s="35" t="s">
        <v>34</v>
      </c>
      <c r="K2505" s="35">
        <v>0.1</v>
      </c>
      <c r="L2505" s="35">
        <v>30.8</v>
      </c>
    </row>
    <row r="2506" spans="1:12" x14ac:dyDescent="0.2">
      <c r="A2506" s="35">
        <v>3</v>
      </c>
      <c r="B2506" s="35">
        <v>3</v>
      </c>
      <c r="C2506" s="35" t="s">
        <v>267</v>
      </c>
      <c r="D2506" s="35" t="s">
        <v>16</v>
      </c>
      <c r="E2506" s="35">
        <v>0.5</v>
      </c>
      <c r="F2506" s="35">
        <v>0.94</v>
      </c>
      <c r="G2506" s="35">
        <v>10592.638000000001</v>
      </c>
      <c r="H2506" s="35">
        <v>1369838.875</v>
      </c>
      <c r="I2506" s="35">
        <v>3.5000000000000003E-2</v>
      </c>
      <c r="J2506" s="35" t="s">
        <v>34</v>
      </c>
      <c r="K2506" s="35">
        <v>0.5</v>
      </c>
      <c r="L2506" s="35">
        <v>3.6</v>
      </c>
    </row>
    <row r="2507" spans="1:12" x14ac:dyDescent="0.2">
      <c r="A2507" s="35">
        <v>4</v>
      </c>
      <c r="B2507" s="35">
        <v>4</v>
      </c>
      <c r="C2507" s="35" t="s">
        <v>266</v>
      </c>
      <c r="D2507" s="35" t="s">
        <v>16</v>
      </c>
      <c r="E2507" s="35">
        <v>1</v>
      </c>
      <c r="F2507" s="35">
        <v>0.93</v>
      </c>
      <c r="G2507" s="35">
        <v>20318.313999999998</v>
      </c>
      <c r="H2507" s="35">
        <v>1248597.125</v>
      </c>
      <c r="I2507" s="35">
        <v>7.2999999999999995E-2</v>
      </c>
      <c r="J2507" s="35" t="s">
        <v>35</v>
      </c>
      <c r="K2507" s="35">
        <v>1.2</v>
      </c>
      <c r="L2507" s="35">
        <v>15.6</v>
      </c>
    </row>
    <row r="2508" spans="1:12" x14ac:dyDescent="0.2">
      <c r="A2508" s="35">
        <v>5</v>
      </c>
      <c r="B2508" s="35">
        <v>5</v>
      </c>
      <c r="C2508" s="35" t="s">
        <v>265</v>
      </c>
      <c r="D2508" s="35" t="s">
        <v>16</v>
      </c>
      <c r="E2508" s="35">
        <v>5</v>
      </c>
      <c r="F2508" s="35">
        <v>0.94</v>
      </c>
      <c r="G2508" s="35">
        <v>128106.25</v>
      </c>
      <c r="H2508" s="35">
        <v>1095527.125</v>
      </c>
      <c r="I2508" s="35">
        <v>0.52600000000000002</v>
      </c>
      <c r="J2508" s="35" t="s">
        <v>36</v>
      </c>
      <c r="K2508" s="35">
        <v>5.8</v>
      </c>
      <c r="L2508" s="35">
        <v>16.600000000000001</v>
      </c>
    </row>
    <row r="2509" spans="1:12" x14ac:dyDescent="0.2">
      <c r="A2509" s="35">
        <v>6</v>
      </c>
      <c r="B2509" s="35">
        <v>6</v>
      </c>
      <c r="C2509" s="35" t="s">
        <v>264</v>
      </c>
      <c r="D2509" s="35" t="s">
        <v>16</v>
      </c>
      <c r="E2509" s="35">
        <v>10</v>
      </c>
      <c r="F2509" s="35">
        <v>0.94</v>
      </c>
      <c r="G2509" s="35">
        <v>400888.68800000002</v>
      </c>
      <c r="H2509" s="35">
        <v>956648</v>
      </c>
      <c r="I2509" s="35">
        <v>1.8859999999999999</v>
      </c>
      <c r="J2509" s="35" t="s">
        <v>34</v>
      </c>
      <c r="K2509" s="35">
        <v>10</v>
      </c>
      <c r="L2509" s="35">
        <v>0</v>
      </c>
    </row>
    <row r="2510" spans="1:12" x14ac:dyDescent="0.2">
      <c r="A2510" s="35">
        <v>7</v>
      </c>
      <c r="B2510" s="35">
        <v>7</v>
      </c>
      <c r="C2510" s="35" t="s">
        <v>263</v>
      </c>
      <c r="D2510" s="35" t="s">
        <v>16</v>
      </c>
      <c r="E2510" s="35">
        <v>50</v>
      </c>
      <c r="H2510" s="35">
        <v>811597.93799999997</v>
      </c>
      <c r="J2510" s="35" t="s">
        <v>33</v>
      </c>
    </row>
    <row r="2511" spans="1:12" x14ac:dyDescent="0.2">
      <c r="A2511" s="35">
        <v>8</v>
      </c>
      <c r="B2511" s="35">
        <v>8</v>
      </c>
      <c r="C2511" s="35" t="s">
        <v>262</v>
      </c>
      <c r="D2511" s="35" t="s">
        <v>16</v>
      </c>
      <c r="E2511" s="35">
        <v>100</v>
      </c>
      <c r="H2511" s="35">
        <v>580681.43799999997</v>
      </c>
      <c r="J2511" s="35" t="s">
        <v>33</v>
      </c>
    </row>
    <row r="2512" spans="1:12" x14ac:dyDescent="0.2">
      <c r="A2512" s="35">
        <v>9</v>
      </c>
      <c r="B2512" s="35">
        <v>9</v>
      </c>
      <c r="C2512" s="35" t="s">
        <v>261</v>
      </c>
      <c r="D2512" s="35" t="s">
        <v>37</v>
      </c>
      <c r="H2512" s="35">
        <v>21.614000000000001</v>
      </c>
      <c r="J2512" s="35" t="s">
        <v>33</v>
      </c>
    </row>
    <row r="2513" spans="1:11" x14ac:dyDescent="0.2">
      <c r="A2513" s="35">
        <v>10</v>
      </c>
      <c r="B2513" s="35">
        <v>10</v>
      </c>
      <c r="C2513" s="35" t="s">
        <v>260</v>
      </c>
      <c r="D2513" s="35" t="s">
        <v>37</v>
      </c>
      <c r="F2513" s="35">
        <v>0.93</v>
      </c>
      <c r="G2513" s="35">
        <v>63023.328000000001</v>
      </c>
      <c r="H2513" s="35">
        <v>562055.375</v>
      </c>
      <c r="I2513" s="35">
        <v>0.505</v>
      </c>
      <c r="J2513" s="35" t="s">
        <v>34</v>
      </c>
      <c r="K2513" s="35">
        <v>5.7</v>
      </c>
    </row>
    <row r="2514" spans="1:11" x14ac:dyDescent="0.2">
      <c r="A2514" s="35">
        <v>11</v>
      </c>
      <c r="B2514" s="35">
        <v>11</v>
      </c>
      <c r="C2514" s="35" t="s">
        <v>259</v>
      </c>
      <c r="D2514" s="35" t="s">
        <v>37</v>
      </c>
      <c r="F2514" s="35">
        <v>0.93</v>
      </c>
      <c r="G2514" s="35">
        <v>73783.875</v>
      </c>
      <c r="H2514" s="35">
        <v>553574.06299999997</v>
      </c>
      <c r="I2514" s="35">
        <v>0.6</v>
      </c>
      <c r="J2514" s="35" t="s">
        <v>34</v>
      </c>
      <c r="K2514" s="35">
        <v>6.2</v>
      </c>
    </row>
    <row r="2515" spans="1:11" x14ac:dyDescent="0.2">
      <c r="A2515" s="35">
        <v>12</v>
      </c>
      <c r="B2515" s="35">
        <v>12</v>
      </c>
      <c r="C2515" s="35" t="s">
        <v>258</v>
      </c>
      <c r="D2515" s="35" t="s">
        <v>37</v>
      </c>
      <c r="F2515" s="35">
        <v>0.93</v>
      </c>
      <c r="G2515" s="35">
        <v>67857.172000000006</v>
      </c>
      <c r="H2515" s="35">
        <v>572768.5</v>
      </c>
      <c r="I2515" s="35">
        <v>0.53300000000000003</v>
      </c>
      <c r="J2515" s="35" t="s">
        <v>34</v>
      </c>
      <c r="K2515" s="35">
        <v>5.9</v>
      </c>
    </row>
    <row r="2516" spans="1:11" x14ac:dyDescent="0.2">
      <c r="A2516" s="35">
        <v>13</v>
      </c>
      <c r="B2516" s="35">
        <v>13</v>
      </c>
      <c r="C2516" s="35" t="s">
        <v>257</v>
      </c>
      <c r="D2516" s="35" t="s">
        <v>37</v>
      </c>
      <c r="F2516" s="35">
        <v>0.94</v>
      </c>
      <c r="G2516" s="35">
        <v>69258.616999999998</v>
      </c>
      <c r="H2516" s="35">
        <v>569893.56299999997</v>
      </c>
      <c r="I2516" s="35">
        <v>0.54700000000000004</v>
      </c>
      <c r="J2516" s="35" t="s">
        <v>34</v>
      </c>
      <c r="K2516" s="35">
        <v>5.9</v>
      </c>
    </row>
    <row r="2517" spans="1:11" x14ac:dyDescent="0.2">
      <c r="A2517" s="35">
        <v>14</v>
      </c>
      <c r="B2517" s="35">
        <v>14</v>
      </c>
      <c r="C2517" s="35" t="s">
        <v>256</v>
      </c>
      <c r="D2517" s="35" t="s">
        <v>37</v>
      </c>
      <c r="F2517" s="35">
        <v>0.93</v>
      </c>
      <c r="G2517" s="35">
        <v>70100.891000000003</v>
      </c>
      <c r="H2517" s="35">
        <v>555724.75</v>
      </c>
      <c r="I2517" s="35">
        <v>0.56799999999999995</v>
      </c>
      <c r="J2517" s="35" t="s">
        <v>34</v>
      </c>
      <c r="K2517" s="35">
        <v>6.1</v>
      </c>
    </row>
    <row r="2518" spans="1:11" x14ac:dyDescent="0.2">
      <c r="A2518" s="35">
        <v>15</v>
      </c>
      <c r="B2518" s="35">
        <v>15</v>
      </c>
      <c r="C2518" s="35" t="s">
        <v>255</v>
      </c>
      <c r="D2518" s="35" t="s">
        <v>37</v>
      </c>
      <c r="F2518" s="35">
        <v>0.96</v>
      </c>
      <c r="G2518" s="35">
        <v>7326.3779999999997</v>
      </c>
      <c r="H2518" s="35">
        <v>66564.062999999995</v>
      </c>
      <c r="I2518" s="35">
        <v>0.495</v>
      </c>
      <c r="J2518" s="35" t="s">
        <v>34</v>
      </c>
      <c r="K2518" s="35">
        <v>5.7</v>
      </c>
    </row>
    <row r="2519" spans="1:11" x14ac:dyDescent="0.2">
      <c r="A2519" s="35">
        <v>16</v>
      </c>
      <c r="B2519" s="35">
        <v>16</v>
      </c>
      <c r="C2519" s="35" t="s">
        <v>254</v>
      </c>
      <c r="D2519" s="35" t="s">
        <v>37</v>
      </c>
      <c r="F2519" s="35">
        <v>0.95</v>
      </c>
      <c r="G2519" s="35">
        <v>10881.057000000001</v>
      </c>
      <c r="H2519" s="35">
        <v>758525.68799999997</v>
      </c>
      <c r="I2519" s="35">
        <v>6.5000000000000002E-2</v>
      </c>
      <c r="J2519" s="35" t="s">
        <v>38</v>
      </c>
      <c r="K2519" s="35">
        <v>1</v>
      </c>
    </row>
    <row r="2520" spans="1:11" x14ac:dyDescent="0.2">
      <c r="A2520" s="35">
        <v>17</v>
      </c>
      <c r="B2520" s="35">
        <v>17</v>
      </c>
      <c r="C2520" s="35" t="s">
        <v>253</v>
      </c>
      <c r="D2520" s="35" t="s">
        <v>37</v>
      </c>
      <c r="F2520" s="35">
        <v>0.94</v>
      </c>
      <c r="G2520" s="35">
        <v>9551.8379999999997</v>
      </c>
      <c r="H2520" s="35">
        <v>762483.5</v>
      </c>
      <c r="I2520" s="35">
        <v>5.6000000000000001E-2</v>
      </c>
      <c r="J2520" s="35" t="s">
        <v>35</v>
      </c>
      <c r="K2520" s="35">
        <v>0.9</v>
      </c>
    </row>
    <row r="2521" spans="1:11" x14ac:dyDescent="0.2">
      <c r="A2521" s="35">
        <v>18</v>
      </c>
      <c r="B2521" s="35">
        <v>18</v>
      </c>
      <c r="C2521" s="35" t="s">
        <v>252</v>
      </c>
      <c r="D2521" s="35" t="s">
        <v>37</v>
      </c>
      <c r="F2521" s="35">
        <v>0.95</v>
      </c>
      <c r="G2521" s="35">
        <v>9297.5509999999995</v>
      </c>
      <c r="H2521" s="35">
        <v>737586.68799999997</v>
      </c>
      <c r="I2521" s="35">
        <v>5.7000000000000002E-2</v>
      </c>
      <c r="J2521" s="35" t="s">
        <v>36</v>
      </c>
      <c r="K2521" s="35">
        <v>0.9</v>
      </c>
    </row>
    <row r="2522" spans="1:11" x14ac:dyDescent="0.2">
      <c r="A2522" s="35">
        <v>19</v>
      </c>
      <c r="B2522" s="35">
        <v>19</v>
      </c>
      <c r="C2522" s="35" t="s">
        <v>251</v>
      </c>
      <c r="D2522" s="35" t="s">
        <v>37</v>
      </c>
      <c r="F2522" s="35">
        <v>0.95</v>
      </c>
      <c r="G2522" s="35">
        <v>9618.8220000000001</v>
      </c>
      <c r="H2522" s="35">
        <v>719206.68799999997</v>
      </c>
      <c r="I2522" s="35">
        <v>0.06</v>
      </c>
      <c r="J2522" s="35" t="s">
        <v>34</v>
      </c>
      <c r="K2522" s="35">
        <v>0.9</v>
      </c>
    </row>
    <row r="2523" spans="1:11" x14ac:dyDescent="0.2">
      <c r="A2523" s="35">
        <v>20</v>
      </c>
      <c r="B2523" s="35">
        <v>20</v>
      </c>
      <c r="C2523" s="35" t="s">
        <v>250</v>
      </c>
      <c r="D2523" s="35" t="s">
        <v>37</v>
      </c>
      <c r="F2523" s="35">
        <v>0.95</v>
      </c>
      <c r="G2523" s="35">
        <v>9805.0439999999999</v>
      </c>
      <c r="H2523" s="35">
        <v>701208.75</v>
      </c>
      <c r="I2523" s="35">
        <v>6.3E-2</v>
      </c>
      <c r="J2523" s="35" t="s">
        <v>35</v>
      </c>
      <c r="K2523" s="35">
        <v>1</v>
      </c>
    </row>
    <row r="2524" spans="1:11" x14ac:dyDescent="0.2">
      <c r="A2524" s="35">
        <v>21</v>
      </c>
      <c r="B2524" s="35">
        <v>21</v>
      </c>
      <c r="C2524" s="35" t="s">
        <v>249</v>
      </c>
      <c r="D2524" s="35" t="s">
        <v>37</v>
      </c>
      <c r="F2524" s="35">
        <v>0.94</v>
      </c>
      <c r="G2524" s="35">
        <v>9729.2559999999994</v>
      </c>
      <c r="H2524" s="35">
        <v>705045.43799999997</v>
      </c>
      <c r="I2524" s="35">
        <v>6.2E-2</v>
      </c>
      <c r="J2524" s="35" t="s">
        <v>35</v>
      </c>
      <c r="K2524" s="35">
        <v>1</v>
      </c>
    </row>
    <row r="2525" spans="1:11" x14ac:dyDescent="0.2">
      <c r="A2525" s="35">
        <v>22</v>
      </c>
      <c r="B2525" s="35">
        <v>22</v>
      </c>
      <c r="C2525" s="35" t="s">
        <v>248</v>
      </c>
      <c r="D2525" s="35" t="s">
        <v>37</v>
      </c>
      <c r="F2525" s="35">
        <v>0.93</v>
      </c>
      <c r="G2525" s="35">
        <v>26593.482</v>
      </c>
      <c r="H2525" s="35">
        <v>719137.56299999997</v>
      </c>
      <c r="I2525" s="35">
        <v>0.16600000000000001</v>
      </c>
      <c r="J2525" s="35" t="s">
        <v>38</v>
      </c>
      <c r="K2525" s="35">
        <v>2.7</v>
      </c>
    </row>
    <row r="2526" spans="1:11" x14ac:dyDescent="0.2">
      <c r="A2526" s="35">
        <v>23</v>
      </c>
      <c r="B2526" s="35">
        <v>23</v>
      </c>
      <c r="C2526" s="35" t="s">
        <v>247</v>
      </c>
      <c r="D2526" s="35" t="s">
        <v>37</v>
      </c>
      <c r="F2526" s="35">
        <v>0.93</v>
      </c>
      <c r="G2526" s="35">
        <v>27813.813999999998</v>
      </c>
      <c r="H2526" s="35">
        <v>746759.31299999997</v>
      </c>
      <c r="I2526" s="35">
        <v>0.16800000000000001</v>
      </c>
      <c r="J2526" s="35" t="s">
        <v>38</v>
      </c>
      <c r="K2526" s="35">
        <v>2.7</v>
      </c>
    </row>
    <row r="2527" spans="1:11" x14ac:dyDescent="0.2">
      <c r="A2527" s="35">
        <v>24</v>
      </c>
      <c r="B2527" s="35">
        <v>24</v>
      </c>
      <c r="C2527" s="35" t="s">
        <v>246</v>
      </c>
      <c r="D2527" s="35" t="s">
        <v>37</v>
      </c>
      <c r="F2527" s="35">
        <v>0.92</v>
      </c>
      <c r="G2527" s="35">
        <v>26530.245999999999</v>
      </c>
      <c r="H2527" s="35">
        <v>698266.43799999997</v>
      </c>
      <c r="I2527" s="35">
        <v>0.17100000000000001</v>
      </c>
      <c r="J2527" s="35" t="s">
        <v>38</v>
      </c>
      <c r="K2527" s="35">
        <v>2.7</v>
      </c>
    </row>
    <row r="2528" spans="1:11" x14ac:dyDescent="0.2">
      <c r="A2528" s="35">
        <v>25</v>
      </c>
      <c r="B2528" s="35">
        <v>25</v>
      </c>
      <c r="C2528" s="35" t="s">
        <v>245</v>
      </c>
      <c r="D2528" s="35" t="s">
        <v>37</v>
      </c>
      <c r="F2528" s="35">
        <v>0.93</v>
      </c>
      <c r="G2528" s="35">
        <v>28381.857</v>
      </c>
      <c r="H2528" s="35">
        <v>700846</v>
      </c>
      <c r="I2528" s="35">
        <v>0.182</v>
      </c>
      <c r="J2528" s="35" t="s">
        <v>38</v>
      </c>
      <c r="K2528" s="35">
        <v>2.9</v>
      </c>
    </row>
    <row r="2529" spans="1:11" x14ac:dyDescent="0.2">
      <c r="A2529" s="35">
        <v>26</v>
      </c>
      <c r="B2529" s="35">
        <v>26</v>
      </c>
      <c r="C2529" s="35" t="s">
        <v>244</v>
      </c>
      <c r="D2529" s="35" t="s">
        <v>37</v>
      </c>
      <c r="F2529" s="35">
        <v>0.93</v>
      </c>
      <c r="G2529" s="35">
        <v>28428.83</v>
      </c>
      <c r="H2529" s="35">
        <v>717611.56299999997</v>
      </c>
      <c r="I2529" s="35">
        <v>0.17799999999999999</v>
      </c>
      <c r="J2529" s="35" t="s">
        <v>38</v>
      </c>
      <c r="K2529" s="35">
        <v>2.8</v>
      </c>
    </row>
    <row r="2530" spans="1:11" x14ac:dyDescent="0.2">
      <c r="A2530" s="35">
        <v>27</v>
      </c>
      <c r="B2530" s="35">
        <v>27</v>
      </c>
      <c r="C2530" s="35" t="s">
        <v>243</v>
      </c>
      <c r="D2530" s="35" t="s">
        <v>37</v>
      </c>
      <c r="F2530" s="35">
        <v>0.92</v>
      </c>
      <c r="G2530" s="35">
        <v>28302.613000000001</v>
      </c>
      <c r="H2530" s="35">
        <v>687602.06299999997</v>
      </c>
      <c r="I2530" s="35">
        <v>0.185</v>
      </c>
      <c r="J2530" s="35" t="s">
        <v>38</v>
      </c>
      <c r="K2530" s="35">
        <v>2.9</v>
      </c>
    </row>
    <row r="2531" spans="1:11" x14ac:dyDescent="0.2">
      <c r="A2531" s="35">
        <v>28</v>
      </c>
      <c r="B2531" s="35">
        <v>28</v>
      </c>
      <c r="C2531" s="35" t="s">
        <v>242</v>
      </c>
      <c r="D2531" s="35" t="s">
        <v>37</v>
      </c>
      <c r="F2531" s="35">
        <v>0.9</v>
      </c>
      <c r="G2531" s="35">
        <v>60384.991999999998</v>
      </c>
      <c r="H2531" s="35">
        <v>439017.18800000002</v>
      </c>
      <c r="I2531" s="35">
        <v>0.61899999999999999</v>
      </c>
      <c r="J2531" s="35" t="s">
        <v>34</v>
      </c>
      <c r="K2531" s="35">
        <v>6.3</v>
      </c>
    </row>
    <row r="2532" spans="1:11" x14ac:dyDescent="0.2">
      <c r="A2532" s="35">
        <v>29</v>
      </c>
      <c r="B2532" s="35">
        <v>29</v>
      </c>
      <c r="C2532" s="35" t="s">
        <v>241</v>
      </c>
      <c r="D2532" s="35" t="s">
        <v>37</v>
      </c>
      <c r="F2532" s="35">
        <v>0.9</v>
      </c>
      <c r="G2532" s="35">
        <v>57957.23</v>
      </c>
      <c r="H2532" s="35">
        <v>477908.84399999998</v>
      </c>
      <c r="I2532" s="35">
        <v>0.54600000000000004</v>
      </c>
      <c r="J2532" s="35" t="s">
        <v>34</v>
      </c>
      <c r="K2532" s="35">
        <v>5.9</v>
      </c>
    </row>
    <row r="2533" spans="1:11" x14ac:dyDescent="0.2">
      <c r="A2533" s="35">
        <v>30</v>
      </c>
      <c r="B2533" s="35">
        <v>30</v>
      </c>
      <c r="C2533" s="35" t="s">
        <v>240</v>
      </c>
      <c r="D2533" s="35" t="s">
        <v>37</v>
      </c>
      <c r="F2533" s="35">
        <v>0.91</v>
      </c>
      <c r="G2533" s="35">
        <v>55129.195</v>
      </c>
      <c r="H2533" s="35">
        <v>491020.25</v>
      </c>
      <c r="I2533" s="35">
        <v>0.505</v>
      </c>
      <c r="J2533" s="35" t="s">
        <v>34</v>
      </c>
      <c r="K2533" s="35">
        <v>5.7</v>
      </c>
    </row>
    <row r="2534" spans="1:11" x14ac:dyDescent="0.2">
      <c r="A2534" s="35">
        <v>31</v>
      </c>
      <c r="B2534" s="35">
        <v>31</v>
      </c>
      <c r="C2534" s="35" t="s">
        <v>239</v>
      </c>
      <c r="D2534" s="35" t="s">
        <v>37</v>
      </c>
      <c r="F2534" s="35">
        <v>0.9</v>
      </c>
      <c r="G2534" s="35">
        <v>56944.343999999997</v>
      </c>
      <c r="H2534" s="35">
        <v>471907.34399999998</v>
      </c>
      <c r="I2534" s="35">
        <v>0.54300000000000004</v>
      </c>
      <c r="J2534" s="35" t="s">
        <v>34</v>
      </c>
      <c r="K2534" s="35">
        <v>5.9</v>
      </c>
    </row>
    <row r="2535" spans="1:11" x14ac:dyDescent="0.2">
      <c r="A2535" s="35">
        <v>32</v>
      </c>
      <c r="B2535" s="35">
        <v>32</v>
      </c>
      <c r="C2535" s="35" t="s">
        <v>238</v>
      </c>
      <c r="D2535" s="35" t="s">
        <v>37</v>
      </c>
      <c r="F2535" s="35">
        <v>0.91</v>
      </c>
      <c r="G2535" s="35">
        <v>50549.608999999997</v>
      </c>
      <c r="H2535" s="35">
        <v>486631.25</v>
      </c>
      <c r="I2535" s="35">
        <v>0.46700000000000003</v>
      </c>
      <c r="J2535" s="35" t="s">
        <v>34</v>
      </c>
      <c r="K2535" s="35">
        <v>5.5</v>
      </c>
    </row>
    <row r="2536" spans="1:11" x14ac:dyDescent="0.2">
      <c r="A2536" s="35">
        <v>33</v>
      </c>
      <c r="B2536" s="35">
        <v>33</v>
      </c>
      <c r="C2536" s="35" t="s">
        <v>237</v>
      </c>
      <c r="D2536" s="35" t="s">
        <v>37</v>
      </c>
      <c r="H2536" s="35">
        <v>1301265.5</v>
      </c>
      <c r="J2536" s="35" t="s">
        <v>33</v>
      </c>
    </row>
    <row r="2537" spans="1:11" x14ac:dyDescent="0.2">
      <c r="A2537" s="35">
        <v>34</v>
      </c>
      <c r="B2537" s="35">
        <v>34</v>
      </c>
      <c r="C2537" s="35" t="s">
        <v>236</v>
      </c>
      <c r="D2537" s="35" t="s">
        <v>37</v>
      </c>
      <c r="H2537" s="35">
        <v>27.012</v>
      </c>
      <c r="J2537" s="35" t="s">
        <v>33</v>
      </c>
    </row>
    <row r="2538" spans="1:11" x14ac:dyDescent="0.2">
      <c r="A2538" s="35">
        <v>35</v>
      </c>
      <c r="B2538" s="35">
        <v>35</v>
      </c>
      <c r="C2538" s="35" t="s">
        <v>235</v>
      </c>
      <c r="D2538" s="35" t="s">
        <v>37</v>
      </c>
      <c r="F2538" s="35">
        <v>0.94</v>
      </c>
      <c r="G2538" s="35">
        <v>13268.204</v>
      </c>
      <c r="H2538" s="35">
        <v>827483.93799999997</v>
      </c>
      <c r="I2538" s="35">
        <v>7.1999999999999995E-2</v>
      </c>
      <c r="J2538" s="35" t="s">
        <v>38</v>
      </c>
      <c r="K2538" s="35">
        <v>1.1000000000000001</v>
      </c>
    </row>
    <row r="2539" spans="1:11" x14ac:dyDescent="0.2">
      <c r="A2539" s="35">
        <v>36</v>
      </c>
      <c r="B2539" s="35">
        <v>36</v>
      </c>
      <c r="C2539" s="35" t="s">
        <v>234</v>
      </c>
      <c r="D2539" s="35" t="s">
        <v>37</v>
      </c>
      <c r="F2539" s="35">
        <v>0.94</v>
      </c>
      <c r="G2539" s="35">
        <v>9435.1530000000002</v>
      </c>
      <c r="H2539" s="35">
        <v>849185.5</v>
      </c>
      <c r="I2539" s="35">
        <v>0.05</v>
      </c>
      <c r="J2539" s="35" t="s">
        <v>38</v>
      </c>
      <c r="K2539" s="35">
        <v>0.8</v>
      </c>
    </row>
    <row r="2540" spans="1:11" x14ac:dyDescent="0.2">
      <c r="A2540" s="35">
        <v>37</v>
      </c>
      <c r="B2540" s="35">
        <v>37</v>
      </c>
      <c r="C2540" s="35" t="s">
        <v>233</v>
      </c>
      <c r="D2540" s="35" t="s">
        <v>37</v>
      </c>
      <c r="F2540" s="35">
        <v>0.94</v>
      </c>
      <c r="G2540" s="35">
        <v>10848.695</v>
      </c>
      <c r="H2540" s="35">
        <v>861486.25</v>
      </c>
      <c r="I2540" s="35">
        <v>5.7000000000000002E-2</v>
      </c>
      <c r="J2540" s="35" t="s">
        <v>36</v>
      </c>
      <c r="K2540" s="35">
        <v>0.9</v>
      </c>
    </row>
    <row r="2541" spans="1:11" x14ac:dyDescent="0.2">
      <c r="A2541" s="35">
        <v>38</v>
      </c>
      <c r="B2541" s="35">
        <v>38</v>
      </c>
      <c r="C2541" s="35" t="s">
        <v>232</v>
      </c>
      <c r="D2541" s="35" t="s">
        <v>37</v>
      </c>
      <c r="F2541" s="35">
        <v>0.94</v>
      </c>
      <c r="G2541" s="35">
        <v>9070.1080000000002</v>
      </c>
      <c r="H2541" s="35">
        <v>859597.875</v>
      </c>
      <c r="I2541" s="35">
        <v>4.7E-2</v>
      </c>
      <c r="J2541" s="35" t="s">
        <v>35</v>
      </c>
      <c r="K2541" s="35">
        <v>0.7</v>
      </c>
    </row>
    <row r="2542" spans="1:11" x14ac:dyDescent="0.2">
      <c r="A2542" s="35">
        <v>39</v>
      </c>
      <c r="B2542" s="35">
        <v>39</v>
      </c>
      <c r="C2542" s="35" t="s">
        <v>231</v>
      </c>
      <c r="D2542" s="35" t="s">
        <v>37</v>
      </c>
      <c r="F2542" s="35">
        <v>0.94</v>
      </c>
      <c r="G2542" s="35">
        <v>11088.788</v>
      </c>
      <c r="H2542" s="35">
        <v>856583.43799999997</v>
      </c>
      <c r="I2542" s="35">
        <v>5.8000000000000003E-2</v>
      </c>
      <c r="J2542" s="35" t="s">
        <v>38</v>
      </c>
      <c r="K2542" s="35">
        <v>0.9</v>
      </c>
    </row>
    <row r="2543" spans="1:11" x14ac:dyDescent="0.2">
      <c r="A2543" s="35">
        <v>40</v>
      </c>
      <c r="B2543" s="35">
        <v>40</v>
      </c>
      <c r="C2543" s="35" t="s">
        <v>230</v>
      </c>
      <c r="D2543" s="35" t="s">
        <v>37</v>
      </c>
      <c r="F2543" s="35">
        <v>0.94</v>
      </c>
      <c r="G2543" s="35">
        <v>10600.385</v>
      </c>
      <c r="H2543" s="35">
        <v>873860.56299999997</v>
      </c>
      <c r="I2543" s="35">
        <v>5.5E-2</v>
      </c>
      <c r="J2543" s="35" t="s">
        <v>38</v>
      </c>
      <c r="K2543" s="35">
        <v>0.8</v>
      </c>
    </row>
    <row r="2544" spans="1:11" x14ac:dyDescent="0.2">
      <c r="A2544" s="35">
        <v>41</v>
      </c>
      <c r="B2544" s="35">
        <v>41</v>
      </c>
      <c r="C2544" s="35" t="s">
        <v>229</v>
      </c>
      <c r="D2544" s="35" t="s">
        <v>37</v>
      </c>
      <c r="F2544" s="35">
        <v>0.91</v>
      </c>
      <c r="G2544" s="35">
        <v>67841.343999999997</v>
      </c>
      <c r="H2544" s="35">
        <v>769351.375</v>
      </c>
      <c r="I2544" s="35">
        <v>0.39700000000000002</v>
      </c>
      <c r="J2544" s="35" t="s">
        <v>34</v>
      </c>
      <c r="K2544" s="35">
        <v>5</v>
      </c>
    </row>
    <row r="2545" spans="1:11" x14ac:dyDescent="0.2">
      <c r="A2545" s="35">
        <v>42</v>
      </c>
      <c r="B2545" s="35">
        <v>42</v>
      </c>
      <c r="C2545" s="35" t="s">
        <v>228</v>
      </c>
      <c r="D2545" s="35" t="s">
        <v>37</v>
      </c>
      <c r="F2545" s="35">
        <v>0.92</v>
      </c>
      <c r="G2545" s="35">
        <v>77836.827999999994</v>
      </c>
      <c r="H2545" s="35">
        <v>773394.875</v>
      </c>
      <c r="I2545" s="35">
        <v>0.45300000000000001</v>
      </c>
      <c r="J2545" s="35" t="s">
        <v>34</v>
      </c>
      <c r="K2545" s="35">
        <v>5.4</v>
      </c>
    </row>
    <row r="2546" spans="1:11" x14ac:dyDescent="0.2">
      <c r="A2546" s="35">
        <v>43</v>
      </c>
      <c r="B2546" s="35">
        <v>43</v>
      </c>
      <c r="C2546" s="35" t="s">
        <v>227</v>
      </c>
      <c r="D2546" s="35" t="s">
        <v>37</v>
      </c>
      <c r="F2546" s="35">
        <v>0.92</v>
      </c>
      <c r="G2546" s="35">
        <v>73724.125</v>
      </c>
      <c r="H2546" s="35">
        <v>752210.56299999997</v>
      </c>
      <c r="I2546" s="35">
        <v>0.441</v>
      </c>
      <c r="J2546" s="35" t="s">
        <v>34</v>
      </c>
      <c r="K2546" s="35">
        <v>5.3</v>
      </c>
    </row>
    <row r="2547" spans="1:11" x14ac:dyDescent="0.2">
      <c r="A2547" s="35">
        <v>44</v>
      </c>
      <c r="B2547" s="35">
        <v>44</v>
      </c>
      <c r="C2547" s="35" t="s">
        <v>226</v>
      </c>
      <c r="D2547" s="35" t="s">
        <v>37</v>
      </c>
      <c r="F2547" s="35">
        <v>0.91</v>
      </c>
      <c r="G2547" s="35">
        <v>63619.98</v>
      </c>
      <c r="H2547" s="35">
        <v>748918.68799999997</v>
      </c>
      <c r="I2547" s="35">
        <v>0.38200000000000001</v>
      </c>
      <c r="J2547" s="35" t="s">
        <v>34</v>
      </c>
      <c r="K2547" s="35">
        <v>4.9000000000000004</v>
      </c>
    </row>
    <row r="2548" spans="1:11" x14ac:dyDescent="0.2">
      <c r="A2548" s="35">
        <v>45</v>
      </c>
      <c r="B2548" s="35">
        <v>45</v>
      </c>
      <c r="C2548" s="35" t="s">
        <v>225</v>
      </c>
      <c r="D2548" s="35" t="s">
        <v>37</v>
      </c>
      <c r="F2548" s="35">
        <v>0.92</v>
      </c>
      <c r="G2548" s="35">
        <v>64089.578000000001</v>
      </c>
      <c r="H2548" s="35">
        <v>771933.31299999997</v>
      </c>
      <c r="I2548" s="35">
        <v>0.374</v>
      </c>
      <c r="J2548" s="35" t="s">
        <v>34</v>
      </c>
      <c r="K2548" s="35">
        <v>4.8</v>
      </c>
    </row>
    <row r="2549" spans="1:11" x14ac:dyDescent="0.2">
      <c r="A2549" s="35">
        <v>46</v>
      </c>
      <c r="B2549" s="35">
        <v>46</v>
      </c>
      <c r="C2549" s="35" t="s">
        <v>224</v>
      </c>
      <c r="D2549" s="35" t="s">
        <v>37</v>
      </c>
      <c r="F2549" s="35">
        <v>0.92</v>
      </c>
      <c r="G2549" s="35">
        <v>66300.585999999996</v>
      </c>
      <c r="H2549" s="35">
        <v>778367</v>
      </c>
      <c r="I2549" s="35">
        <v>0.38300000000000001</v>
      </c>
      <c r="J2549" s="35" t="s">
        <v>34</v>
      </c>
      <c r="K2549" s="35">
        <v>4.9000000000000004</v>
      </c>
    </row>
    <row r="2550" spans="1:11" x14ac:dyDescent="0.2">
      <c r="A2550" s="35">
        <v>47</v>
      </c>
      <c r="B2550" s="35">
        <v>47</v>
      </c>
      <c r="C2550" s="35" t="s">
        <v>223</v>
      </c>
      <c r="D2550" s="35" t="s">
        <v>37</v>
      </c>
      <c r="F2550" s="35">
        <v>0.93</v>
      </c>
      <c r="G2550" s="35">
        <v>11743.652</v>
      </c>
      <c r="H2550" s="35">
        <v>947160.43799999997</v>
      </c>
      <c r="I2550" s="35">
        <v>5.6000000000000001E-2</v>
      </c>
      <c r="J2550" s="35" t="s">
        <v>34</v>
      </c>
      <c r="K2550" s="35">
        <v>0.9</v>
      </c>
    </row>
    <row r="2551" spans="1:11" x14ac:dyDescent="0.2">
      <c r="A2551" s="35">
        <v>48</v>
      </c>
      <c r="B2551" s="35">
        <v>48</v>
      </c>
      <c r="C2551" s="35" t="s">
        <v>222</v>
      </c>
      <c r="D2551" s="35" t="s">
        <v>37</v>
      </c>
      <c r="F2551" s="35">
        <v>0.93</v>
      </c>
      <c r="G2551" s="35">
        <v>9801.5210000000006</v>
      </c>
      <c r="H2551" s="35">
        <v>974349.31299999997</v>
      </c>
      <c r="I2551" s="35">
        <v>4.4999999999999998E-2</v>
      </c>
      <c r="J2551" s="35" t="s">
        <v>34</v>
      </c>
      <c r="K2551" s="35">
        <v>0.7</v>
      </c>
    </row>
    <row r="2552" spans="1:11" x14ac:dyDescent="0.2">
      <c r="A2552" s="35">
        <v>49</v>
      </c>
      <c r="B2552" s="35">
        <v>49</v>
      </c>
      <c r="C2552" s="35" t="s">
        <v>221</v>
      </c>
      <c r="D2552" s="35" t="s">
        <v>37</v>
      </c>
      <c r="F2552" s="35">
        <v>0.94</v>
      </c>
      <c r="G2552" s="35">
        <v>10846.696</v>
      </c>
      <c r="H2552" s="35">
        <v>1010795.75</v>
      </c>
      <c r="I2552" s="35">
        <v>4.8000000000000001E-2</v>
      </c>
      <c r="J2552" s="35" t="s">
        <v>34</v>
      </c>
      <c r="K2552" s="35">
        <v>0.7</v>
      </c>
    </row>
    <row r="2553" spans="1:11" x14ac:dyDescent="0.2">
      <c r="A2553" s="35">
        <v>50</v>
      </c>
      <c r="B2553" s="35">
        <v>50</v>
      </c>
      <c r="C2553" s="35" t="s">
        <v>220</v>
      </c>
      <c r="D2553" s="35" t="s">
        <v>37</v>
      </c>
      <c r="F2553" s="35">
        <v>0.93</v>
      </c>
      <c r="G2553" s="35">
        <v>9015.09</v>
      </c>
      <c r="H2553" s="35">
        <v>940802.31299999997</v>
      </c>
      <c r="I2553" s="35">
        <v>4.2999999999999997E-2</v>
      </c>
      <c r="J2553" s="35" t="s">
        <v>34</v>
      </c>
      <c r="K2553" s="35">
        <v>0.7</v>
      </c>
    </row>
    <row r="2554" spans="1:11" x14ac:dyDescent="0.2">
      <c r="A2554" s="35">
        <v>51</v>
      </c>
      <c r="B2554" s="35">
        <v>51</v>
      </c>
      <c r="C2554" s="35" t="s">
        <v>219</v>
      </c>
      <c r="D2554" s="35" t="s">
        <v>37</v>
      </c>
      <c r="F2554" s="35">
        <v>0.94</v>
      </c>
      <c r="G2554" s="35">
        <v>7328.4690000000001</v>
      </c>
      <c r="H2554" s="35">
        <v>1008517.313</v>
      </c>
      <c r="I2554" s="35">
        <v>3.3000000000000002E-2</v>
      </c>
      <c r="J2554" s="35" t="s">
        <v>38</v>
      </c>
      <c r="K2554" s="35">
        <v>0.5</v>
      </c>
    </row>
    <row r="2555" spans="1:11" x14ac:dyDescent="0.2">
      <c r="A2555" s="35">
        <v>52</v>
      </c>
      <c r="B2555" s="35">
        <v>52</v>
      </c>
      <c r="C2555" s="35" t="s">
        <v>218</v>
      </c>
      <c r="D2555" s="35" t="s">
        <v>37</v>
      </c>
      <c r="F2555" s="35">
        <v>0.94</v>
      </c>
      <c r="G2555" s="35">
        <v>10391.039000000001</v>
      </c>
      <c r="H2555" s="35">
        <v>1010893.25</v>
      </c>
      <c r="I2555" s="35">
        <v>4.5999999999999999E-2</v>
      </c>
      <c r="J2555" s="35" t="s">
        <v>34</v>
      </c>
      <c r="K2555" s="35">
        <v>0.7</v>
      </c>
    </row>
    <row r="2556" spans="1:11" x14ac:dyDescent="0.2">
      <c r="A2556" s="35">
        <v>53</v>
      </c>
      <c r="B2556" s="35">
        <v>53</v>
      </c>
      <c r="C2556" s="35" t="s">
        <v>217</v>
      </c>
      <c r="D2556" s="35" t="s">
        <v>37</v>
      </c>
      <c r="F2556" s="35">
        <v>0.94</v>
      </c>
      <c r="G2556" s="35">
        <v>8716.5390000000007</v>
      </c>
      <c r="H2556" s="35">
        <v>960950.5</v>
      </c>
      <c r="I2556" s="35">
        <v>4.1000000000000002E-2</v>
      </c>
      <c r="J2556" s="35" t="s">
        <v>35</v>
      </c>
      <c r="K2556" s="35">
        <v>0.6</v>
      </c>
    </row>
    <row r="2557" spans="1:11" x14ac:dyDescent="0.2">
      <c r="A2557" s="35">
        <v>54</v>
      </c>
      <c r="B2557" s="35">
        <v>54</v>
      </c>
      <c r="C2557" s="35" t="s">
        <v>216</v>
      </c>
      <c r="D2557" s="35" t="s">
        <v>37</v>
      </c>
      <c r="F2557" s="35">
        <v>0.93</v>
      </c>
      <c r="G2557" s="35">
        <v>8846.9310000000005</v>
      </c>
      <c r="H2557" s="35">
        <v>941843</v>
      </c>
      <c r="I2557" s="35">
        <v>4.2000000000000003E-2</v>
      </c>
      <c r="J2557" s="35" t="s">
        <v>36</v>
      </c>
      <c r="K2557" s="35">
        <v>0.6</v>
      </c>
    </row>
    <row r="2558" spans="1:11" x14ac:dyDescent="0.2">
      <c r="A2558" s="35">
        <v>55</v>
      </c>
      <c r="B2558" s="35">
        <v>55</v>
      </c>
      <c r="C2558" s="35" t="s">
        <v>215</v>
      </c>
      <c r="D2558" s="35" t="s">
        <v>37</v>
      </c>
      <c r="F2558" s="35">
        <v>0.95</v>
      </c>
      <c r="G2558" s="35">
        <v>7797.2020000000002</v>
      </c>
      <c r="H2558" s="35">
        <v>910144</v>
      </c>
      <c r="I2558" s="35">
        <v>3.9E-2</v>
      </c>
      <c r="J2558" s="35" t="s">
        <v>35</v>
      </c>
      <c r="K2558" s="35">
        <v>0.6</v>
      </c>
    </row>
    <row r="2559" spans="1:11" x14ac:dyDescent="0.2">
      <c r="A2559" s="35">
        <v>56</v>
      </c>
      <c r="B2559" s="35">
        <v>56</v>
      </c>
      <c r="C2559" s="35" t="s">
        <v>214</v>
      </c>
      <c r="D2559" s="35" t="s">
        <v>37</v>
      </c>
      <c r="F2559" s="35">
        <v>0.95</v>
      </c>
      <c r="G2559" s="35">
        <v>8790.2109999999993</v>
      </c>
      <c r="H2559" s="35">
        <v>961343.93799999997</v>
      </c>
      <c r="I2559" s="35">
        <v>4.1000000000000002E-2</v>
      </c>
      <c r="J2559" s="35" t="s">
        <v>38</v>
      </c>
      <c r="K2559" s="35">
        <v>0.6</v>
      </c>
    </row>
    <row r="2560" spans="1:11" x14ac:dyDescent="0.2">
      <c r="A2560" s="35">
        <v>57</v>
      </c>
      <c r="B2560" s="35">
        <v>57</v>
      </c>
      <c r="C2560" s="35" t="s">
        <v>213</v>
      </c>
      <c r="D2560" s="35" t="s">
        <v>37</v>
      </c>
      <c r="F2560" s="35">
        <v>0.93</v>
      </c>
      <c r="G2560" s="35">
        <v>7545.8389999999999</v>
      </c>
      <c r="H2560" s="35">
        <v>958824.5</v>
      </c>
      <c r="I2560" s="35">
        <v>3.5000000000000003E-2</v>
      </c>
      <c r="J2560" s="35" t="s">
        <v>35</v>
      </c>
      <c r="K2560" s="35">
        <v>0.5</v>
      </c>
    </row>
    <row r="2561" spans="1:12" x14ac:dyDescent="0.2">
      <c r="A2561" s="35">
        <v>58</v>
      </c>
      <c r="B2561" s="35">
        <v>58</v>
      </c>
      <c r="C2561" s="35" t="s">
        <v>212</v>
      </c>
      <c r="D2561" s="35" t="s">
        <v>37</v>
      </c>
      <c r="F2561" s="35">
        <v>0.95</v>
      </c>
      <c r="G2561" s="35">
        <v>9278.9089999999997</v>
      </c>
      <c r="H2561" s="35">
        <v>923927.81299999997</v>
      </c>
      <c r="I2561" s="35">
        <v>4.4999999999999998E-2</v>
      </c>
      <c r="J2561" s="35" t="s">
        <v>38</v>
      </c>
      <c r="K2561" s="35">
        <v>0.7</v>
      </c>
    </row>
    <row r="2562" spans="1:12" x14ac:dyDescent="0.2">
      <c r="A2562" s="35">
        <v>59</v>
      </c>
      <c r="B2562" s="35">
        <v>59</v>
      </c>
      <c r="C2562" s="35" t="s">
        <v>211</v>
      </c>
      <c r="D2562" s="35" t="s">
        <v>37</v>
      </c>
      <c r="H2562" s="35">
        <v>74.83</v>
      </c>
      <c r="J2562" s="35" t="s">
        <v>33</v>
      </c>
    </row>
    <row r="2563" spans="1:12" x14ac:dyDescent="0.2">
      <c r="A2563" s="35">
        <v>60</v>
      </c>
      <c r="B2563" s="35">
        <v>60</v>
      </c>
      <c r="C2563" s="35" t="s">
        <v>210</v>
      </c>
      <c r="D2563" s="35" t="s">
        <v>37</v>
      </c>
      <c r="F2563" s="35">
        <v>0.92</v>
      </c>
      <c r="G2563" s="35">
        <v>24254.016</v>
      </c>
      <c r="H2563" s="35">
        <v>967036.31299999997</v>
      </c>
      <c r="I2563" s="35">
        <v>0.113</v>
      </c>
      <c r="J2563" s="35" t="s">
        <v>34</v>
      </c>
      <c r="K2563" s="35">
        <v>1.8</v>
      </c>
    </row>
    <row r="2564" spans="1:12" x14ac:dyDescent="0.2">
      <c r="A2564" s="35">
        <v>61</v>
      </c>
      <c r="B2564" s="35">
        <v>61</v>
      </c>
      <c r="C2564" s="35" t="s">
        <v>209</v>
      </c>
      <c r="D2564" s="35" t="s">
        <v>37</v>
      </c>
      <c r="F2564" s="35">
        <v>0.93</v>
      </c>
      <c r="G2564" s="35">
        <v>23301.65</v>
      </c>
      <c r="H2564" s="35">
        <v>936756</v>
      </c>
      <c r="I2564" s="35">
        <v>0.112</v>
      </c>
      <c r="J2564" s="35" t="s">
        <v>34</v>
      </c>
      <c r="K2564" s="35">
        <v>1.8</v>
      </c>
    </row>
    <row r="2565" spans="1:12" x14ac:dyDescent="0.2">
      <c r="A2565" s="35">
        <v>62</v>
      </c>
      <c r="B2565" s="35">
        <v>62</v>
      </c>
      <c r="C2565" s="35" t="s">
        <v>208</v>
      </c>
      <c r="D2565" s="35" t="s">
        <v>37</v>
      </c>
      <c r="F2565" s="35">
        <v>0.93</v>
      </c>
      <c r="G2565" s="35">
        <v>24056.675999999999</v>
      </c>
      <c r="H2565" s="35">
        <v>932201.375</v>
      </c>
      <c r="I2565" s="35">
        <v>0.11600000000000001</v>
      </c>
      <c r="J2565" s="35" t="s">
        <v>34</v>
      </c>
      <c r="K2565" s="35">
        <v>1.9</v>
      </c>
    </row>
    <row r="2566" spans="1:12" x14ac:dyDescent="0.2">
      <c r="A2566" s="35">
        <v>63</v>
      </c>
      <c r="B2566" s="35">
        <v>63</v>
      </c>
      <c r="C2566" s="35" t="s">
        <v>207</v>
      </c>
      <c r="D2566" s="35" t="s">
        <v>37</v>
      </c>
      <c r="F2566" s="35">
        <v>0.92</v>
      </c>
      <c r="G2566" s="35">
        <v>23642.307000000001</v>
      </c>
      <c r="H2566" s="35">
        <v>940568.31299999997</v>
      </c>
      <c r="I2566" s="35">
        <v>0.113</v>
      </c>
      <c r="J2566" s="35" t="s">
        <v>34</v>
      </c>
      <c r="K2566" s="35">
        <v>1.8</v>
      </c>
    </row>
    <row r="2567" spans="1:12" x14ac:dyDescent="0.2">
      <c r="A2567" s="35">
        <v>64</v>
      </c>
      <c r="B2567" s="35">
        <v>64</v>
      </c>
      <c r="C2567" s="35" t="s">
        <v>206</v>
      </c>
      <c r="D2567" s="35" t="s">
        <v>37</v>
      </c>
      <c r="F2567" s="35">
        <v>0.93</v>
      </c>
      <c r="G2567" s="35">
        <v>23986.199000000001</v>
      </c>
      <c r="H2567" s="35">
        <v>948990.06299999997</v>
      </c>
      <c r="I2567" s="35">
        <v>0.114</v>
      </c>
      <c r="J2567" s="35" t="s">
        <v>34</v>
      </c>
      <c r="K2567" s="35">
        <v>1.8</v>
      </c>
    </row>
    <row r="2568" spans="1:12" x14ac:dyDescent="0.2">
      <c r="A2568" s="35">
        <v>65</v>
      </c>
      <c r="B2568" s="35">
        <v>65</v>
      </c>
      <c r="C2568" s="35" t="s">
        <v>205</v>
      </c>
      <c r="D2568" s="35" t="s">
        <v>37</v>
      </c>
      <c r="F2568" s="35">
        <v>0.93</v>
      </c>
      <c r="G2568" s="35">
        <v>24234.162</v>
      </c>
      <c r="H2568" s="35">
        <v>943875.625</v>
      </c>
      <c r="I2568" s="35">
        <v>0.11600000000000001</v>
      </c>
      <c r="J2568" s="35" t="s">
        <v>34</v>
      </c>
      <c r="K2568" s="35">
        <v>1.9</v>
      </c>
    </row>
    <row r="2569" spans="1:12" x14ac:dyDescent="0.2">
      <c r="A2569" s="35">
        <v>66</v>
      </c>
      <c r="B2569" s="35">
        <v>66</v>
      </c>
      <c r="C2569" s="35" t="s">
        <v>204</v>
      </c>
      <c r="D2569" s="35" t="s">
        <v>37</v>
      </c>
      <c r="H2569" s="35">
        <v>54.555999999999997</v>
      </c>
      <c r="J2569" s="35" t="s">
        <v>33</v>
      </c>
    </row>
    <row r="2570" spans="1:12" x14ac:dyDescent="0.2">
      <c r="A2570" s="35">
        <v>67</v>
      </c>
      <c r="B2570" s="35">
        <v>67</v>
      </c>
      <c r="C2570" s="35" t="s">
        <v>203</v>
      </c>
      <c r="D2570" s="35" t="s">
        <v>16</v>
      </c>
      <c r="E2570" s="35">
        <v>0</v>
      </c>
      <c r="H2570" s="35">
        <v>1459322.875</v>
      </c>
      <c r="J2570" s="35" t="s">
        <v>33</v>
      </c>
    </row>
    <row r="2571" spans="1:12" x14ac:dyDescent="0.2">
      <c r="A2571" s="35">
        <v>68</v>
      </c>
      <c r="B2571" s="35">
        <v>68</v>
      </c>
      <c r="C2571" s="35" t="s">
        <v>202</v>
      </c>
      <c r="D2571" s="35" t="s">
        <v>16</v>
      </c>
      <c r="E2571" s="35">
        <v>0.1</v>
      </c>
      <c r="F2571" s="35">
        <v>0.95</v>
      </c>
      <c r="G2571" s="35">
        <v>2286.375</v>
      </c>
      <c r="H2571" s="35">
        <v>1399586.375</v>
      </c>
      <c r="I2571" s="35">
        <v>7.0000000000000001E-3</v>
      </c>
      <c r="J2571" s="35" t="s">
        <v>34</v>
      </c>
      <c r="K2571" s="35">
        <v>0.1</v>
      </c>
      <c r="L2571" s="35">
        <v>-3.8</v>
      </c>
    </row>
    <row r="2572" spans="1:12" x14ac:dyDescent="0.2">
      <c r="A2572" s="35">
        <v>69</v>
      </c>
      <c r="B2572" s="35">
        <v>69</v>
      </c>
      <c r="C2572" s="35" t="s">
        <v>201</v>
      </c>
      <c r="D2572" s="35" t="s">
        <v>16</v>
      </c>
      <c r="E2572" s="35">
        <v>0.5</v>
      </c>
      <c r="F2572" s="35">
        <v>0.94</v>
      </c>
      <c r="G2572" s="35">
        <v>6747.0460000000003</v>
      </c>
      <c r="H2572" s="35">
        <v>1335628.125</v>
      </c>
      <c r="I2572" s="35">
        <v>2.3E-2</v>
      </c>
      <c r="J2572" s="35" t="s">
        <v>34</v>
      </c>
      <c r="K2572" s="35">
        <v>0.3</v>
      </c>
      <c r="L2572" s="35">
        <v>-34.299999999999997</v>
      </c>
    </row>
    <row r="2573" spans="1:12" x14ac:dyDescent="0.2">
      <c r="A2573" s="35">
        <v>70</v>
      </c>
      <c r="B2573" s="35">
        <v>70</v>
      </c>
      <c r="C2573" s="35" t="s">
        <v>200</v>
      </c>
      <c r="D2573" s="35" t="s">
        <v>16</v>
      </c>
      <c r="E2573" s="35">
        <v>1</v>
      </c>
      <c r="H2573" s="35">
        <v>1300677.375</v>
      </c>
      <c r="J2573" s="35" t="s">
        <v>33</v>
      </c>
    </row>
    <row r="2574" spans="1:12" x14ac:dyDescent="0.2">
      <c r="A2574" s="35">
        <v>71</v>
      </c>
      <c r="B2574" s="35">
        <v>71</v>
      </c>
      <c r="C2574" s="35" t="s">
        <v>199</v>
      </c>
      <c r="D2574" s="35" t="s">
        <v>16</v>
      </c>
      <c r="E2574" s="35">
        <v>5</v>
      </c>
      <c r="F2574" s="35">
        <v>0.94</v>
      </c>
      <c r="G2574" s="35">
        <v>62731.035000000003</v>
      </c>
      <c r="H2574" s="35">
        <v>1075076.75</v>
      </c>
      <c r="I2574" s="35">
        <v>0.26300000000000001</v>
      </c>
      <c r="J2574" s="35" t="s">
        <v>34</v>
      </c>
      <c r="K2574" s="35">
        <v>3.9</v>
      </c>
      <c r="L2574" s="35">
        <v>-22.9</v>
      </c>
    </row>
    <row r="2575" spans="1:12" x14ac:dyDescent="0.2">
      <c r="A2575" s="35">
        <v>72</v>
      </c>
      <c r="B2575" s="35">
        <v>72</v>
      </c>
      <c r="C2575" s="35" t="s">
        <v>198</v>
      </c>
      <c r="D2575" s="35" t="s">
        <v>16</v>
      </c>
      <c r="E2575" s="35">
        <v>10</v>
      </c>
      <c r="H2575" s="35">
        <v>996845.375</v>
      </c>
      <c r="J2575" s="35" t="s">
        <v>33</v>
      </c>
    </row>
    <row r="2576" spans="1:12" x14ac:dyDescent="0.2">
      <c r="A2576" s="35">
        <v>73</v>
      </c>
      <c r="B2576" s="35">
        <v>73</v>
      </c>
      <c r="C2576" s="35" t="s">
        <v>197</v>
      </c>
      <c r="D2576" s="35" t="s">
        <v>16</v>
      </c>
      <c r="E2576" s="35">
        <v>50</v>
      </c>
      <c r="H2576" s="35">
        <v>845227.31299999997</v>
      </c>
      <c r="J2576" s="35" t="s">
        <v>33</v>
      </c>
    </row>
    <row r="2577" spans="1:12" x14ac:dyDescent="0.2">
      <c r="A2577" s="35">
        <v>74</v>
      </c>
      <c r="B2577" s="35">
        <v>74</v>
      </c>
      <c r="C2577" s="35" t="s">
        <v>196</v>
      </c>
      <c r="D2577" s="35" t="s">
        <v>16</v>
      </c>
      <c r="E2577" s="35">
        <v>100</v>
      </c>
      <c r="H2577" s="35">
        <v>637729.625</v>
      </c>
      <c r="J2577" s="35" t="s">
        <v>33</v>
      </c>
    </row>
    <row r="2579" spans="1:12" x14ac:dyDescent="0.2">
      <c r="A2579" s="35" t="s">
        <v>272</v>
      </c>
    </row>
    <row r="2581" spans="1:12" x14ac:dyDescent="0.2">
      <c r="B2581" s="35" t="s">
        <v>270</v>
      </c>
      <c r="C2581" s="35" t="s">
        <v>24</v>
      </c>
      <c r="D2581" s="35" t="s">
        <v>18</v>
      </c>
      <c r="E2581" s="35" t="s">
        <v>25</v>
      </c>
      <c r="F2581" s="35" t="s">
        <v>26</v>
      </c>
      <c r="G2581" s="35" t="s">
        <v>27</v>
      </c>
      <c r="H2581" s="35" t="s">
        <v>28</v>
      </c>
      <c r="I2581" s="35" t="s">
        <v>29</v>
      </c>
      <c r="J2581" s="35" t="s">
        <v>30</v>
      </c>
      <c r="K2581" s="35" t="s">
        <v>31</v>
      </c>
      <c r="L2581" s="35" t="s">
        <v>32</v>
      </c>
    </row>
    <row r="2582" spans="1:12" x14ac:dyDescent="0.2">
      <c r="A2582" s="35">
        <v>1</v>
      </c>
      <c r="B2582" s="35">
        <v>1</v>
      </c>
      <c r="C2582" s="35" t="s">
        <v>269</v>
      </c>
      <c r="D2582" s="35" t="s">
        <v>16</v>
      </c>
      <c r="E2582" s="35">
        <v>4.5</v>
      </c>
      <c r="F2582" s="35">
        <v>1.06</v>
      </c>
      <c r="G2582" s="35">
        <v>15153433</v>
      </c>
      <c r="I2582" s="35">
        <v>15153433</v>
      </c>
      <c r="J2582" s="35" t="s">
        <v>35</v>
      </c>
      <c r="K2582" s="35">
        <v>5.0999999999999996</v>
      </c>
      <c r="L2582" s="35">
        <v>13.2</v>
      </c>
    </row>
    <row r="2583" spans="1:12" x14ac:dyDescent="0.2">
      <c r="A2583" s="35">
        <v>2</v>
      </c>
      <c r="B2583" s="35">
        <v>2</v>
      </c>
      <c r="C2583" s="35" t="s">
        <v>268</v>
      </c>
      <c r="D2583" s="35" t="s">
        <v>16</v>
      </c>
      <c r="E2583" s="35">
        <v>4.5</v>
      </c>
      <c r="F2583" s="35">
        <v>1.08</v>
      </c>
      <c r="G2583" s="35">
        <v>16275704</v>
      </c>
      <c r="I2583" s="35">
        <v>16275704</v>
      </c>
      <c r="J2583" s="35" t="s">
        <v>34</v>
      </c>
      <c r="K2583" s="35">
        <v>5.5</v>
      </c>
      <c r="L2583" s="35">
        <v>21.6</v>
      </c>
    </row>
    <row r="2584" spans="1:12" x14ac:dyDescent="0.2">
      <c r="A2584" s="35">
        <v>3</v>
      </c>
      <c r="B2584" s="35">
        <v>3</v>
      </c>
      <c r="C2584" s="35" t="s">
        <v>267</v>
      </c>
      <c r="D2584" s="35" t="s">
        <v>16</v>
      </c>
      <c r="E2584" s="35">
        <v>4.5</v>
      </c>
      <c r="F2584" s="35">
        <v>1.08</v>
      </c>
      <c r="G2584" s="35">
        <v>15544791</v>
      </c>
      <c r="I2584" s="35">
        <v>15544791</v>
      </c>
      <c r="J2584" s="35" t="s">
        <v>35</v>
      </c>
      <c r="K2584" s="35">
        <v>5.2</v>
      </c>
      <c r="L2584" s="35">
        <v>16.100000000000001</v>
      </c>
    </row>
    <row r="2585" spans="1:12" x14ac:dyDescent="0.2">
      <c r="A2585" s="35">
        <v>4</v>
      </c>
      <c r="B2585" s="35">
        <v>4</v>
      </c>
      <c r="C2585" s="35" t="s">
        <v>266</v>
      </c>
      <c r="D2585" s="35" t="s">
        <v>16</v>
      </c>
      <c r="E2585" s="35">
        <v>4.5</v>
      </c>
      <c r="F2585" s="35">
        <v>1.06</v>
      </c>
      <c r="G2585" s="35">
        <v>15333940</v>
      </c>
      <c r="I2585" s="35">
        <v>15333940</v>
      </c>
      <c r="J2585" s="35" t="s">
        <v>35</v>
      </c>
      <c r="K2585" s="35">
        <v>5.2</v>
      </c>
      <c r="L2585" s="35">
        <v>14.6</v>
      </c>
    </row>
    <row r="2586" spans="1:12" x14ac:dyDescent="0.2">
      <c r="A2586" s="35">
        <v>5</v>
      </c>
      <c r="B2586" s="35">
        <v>5</v>
      </c>
      <c r="C2586" s="35" t="s">
        <v>265</v>
      </c>
      <c r="D2586" s="35" t="s">
        <v>16</v>
      </c>
      <c r="E2586" s="35">
        <v>4.5</v>
      </c>
      <c r="F2586" s="35">
        <v>1.07</v>
      </c>
      <c r="G2586" s="35">
        <v>13110354</v>
      </c>
      <c r="I2586" s="35">
        <v>13110354</v>
      </c>
      <c r="J2586" s="35" t="s">
        <v>35</v>
      </c>
      <c r="K2586" s="35">
        <v>4.4000000000000004</v>
      </c>
      <c r="L2586" s="35">
        <v>-2</v>
      </c>
    </row>
    <row r="2587" spans="1:12" x14ac:dyDescent="0.2">
      <c r="A2587" s="35">
        <v>6</v>
      </c>
      <c r="B2587" s="35">
        <v>6</v>
      </c>
      <c r="C2587" s="35" t="s">
        <v>264</v>
      </c>
      <c r="D2587" s="35" t="s">
        <v>16</v>
      </c>
      <c r="E2587" s="35">
        <v>4.5</v>
      </c>
      <c r="F2587" s="35">
        <v>1.07</v>
      </c>
      <c r="G2587" s="35">
        <v>11452953</v>
      </c>
      <c r="I2587" s="35">
        <v>11452953</v>
      </c>
      <c r="J2587" s="35" t="s">
        <v>35</v>
      </c>
      <c r="K2587" s="35">
        <v>3.9</v>
      </c>
      <c r="L2587" s="35">
        <v>-14.4</v>
      </c>
    </row>
    <row r="2588" spans="1:12" x14ac:dyDescent="0.2">
      <c r="A2588" s="35">
        <v>7</v>
      </c>
      <c r="B2588" s="35">
        <v>7</v>
      </c>
      <c r="C2588" s="35" t="s">
        <v>263</v>
      </c>
      <c r="D2588" s="35" t="s">
        <v>16</v>
      </c>
      <c r="E2588" s="35">
        <v>4.5</v>
      </c>
      <c r="F2588" s="35">
        <v>1.05</v>
      </c>
      <c r="G2588" s="35">
        <v>8401398</v>
      </c>
      <c r="I2588" s="35">
        <v>8401398</v>
      </c>
      <c r="J2588" s="35" t="s">
        <v>34</v>
      </c>
      <c r="K2588" s="35">
        <v>2.8</v>
      </c>
      <c r="L2588" s="35">
        <v>-37.200000000000003</v>
      </c>
    </row>
    <row r="2589" spans="1:12" x14ac:dyDescent="0.2">
      <c r="A2589" s="35">
        <v>8</v>
      </c>
      <c r="B2589" s="35">
        <v>8</v>
      </c>
      <c r="C2589" s="35" t="s">
        <v>262</v>
      </c>
      <c r="D2589" s="35" t="s">
        <v>16</v>
      </c>
      <c r="E2589" s="35">
        <v>4.5</v>
      </c>
      <c r="F2589" s="35">
        <v>1.05</v>
      </c>
      <c r="G2589" s="35">
        <v>6522333</v>
      </c>
      <c r="I2589" s="35">
        <v>6522333</v>
      </c>
      <c r="J2589" s="35" t="s">
        <v>34</v>
      </c>
      <c r="K2589" s="35">
        <v>2.2000000000000002</v>
      </c>
      <c r="L2589" s="35">
        <v>-51.3</v>
      </c>
    </row>
    <row r="2590" spans="1:12" x14ac:dyDescent="0.2">
      <c r="A2590" s="35">
        <v>9</v>
      </c>
      <c r="B2590" s="35">
        <v>9</v>
      </c>
      <c r="C2590" s="35" t="s">
        <v>261</v>
      </c>
      <c r="D2590" s="35" t="s">
        <v>37</v>
      </c>
      <c r="E2590" s="35">
        <v>4.5</v>
      </c>
      <c r="F2590" s="35">
        <v>0.94</v>
      </c>
      <c r="G2590" s="35">
        <v>60.338999999999999</v>
      </c>
      <c r="I2590" s="35">
        <v>60.338999999999999</v>
      </c>
      <c r="J2590" s="35" t="s">
        <v>35</v>
      </c>
      <c r="K2590" s="35">
        <v>0</v>
      </c>
      <c r="L2590" s="35">
        <v>-100</v>
      </c>
    </row>
    <row r="2591" spans="1:12" x14ac:dyDescent="0.2">
      <c r="A2591" s="35">
        <v>10</v>
      </c>
      <c r="B2591" s="35">
        <v>10</v>
      </c>
      <c r="C2591" s="35" t="s">
        <v>260</v>
      </c>
      <c r="D2591" s="35" t="s">
        <v>37</v>
      </c>
      <c r="E2591" s="35">
        <v>4.5</v>
      </c>
      <c r="F2591" s="35">
        <v>1.04</v>
      </c>
      <c r="G2591" s="35">
        <v>6824195.5</v>
      </c>
      <c r="I2591" s="35">
        <v>6824195.5</v>
      </c>
      <c r="J2591" s="35" t="s">
        <v>35</v>
      </c>
      <c r="K2591" s="35">
        <v>2.2999999999999998</v>
      </c>
      <c r="L2591" s="35">
        <v>-49</v>
      </c>
    </row>
    <row r="2592" spans="1:12" x14ac:dyDescent="0.2">
      <c r="A2592" s="35">
        <v>11</v>
      </c>
      <c r="B2592" s="35">
        <v>11</v>
      </c>
      <c r="C2592" s="35" t="s">
        <v>259</v>
      </c>
      <c r="D2592" s="35" t="s">
        <v>37</v>
      </c>
      <c r="E2592" s="35">
        <v>4.5</v>
      </c>
      <c r="F2592" s="35">
        <v>1.06</v>
      </c>
      <c r="G2592" s="35">
        <v>6829447</v>
      </c>
      <c r="I2592" s="35">
        <v>6829447</v>
      </c>
      <c r="J2592" s="35" t="s">
        <v>34</v>
      </c>
      <c r="K2592" s="35">
        <v>2.2999999999999998</v>
      </c>
      <c r="L2592" s="35">
        <v>-49</v>
      </c>
    </row>
    <row r="2593" spans="1:12" x14ac:dyDescent="0.2">
      <c r="A2593" s="35">
        <v>12</v>
      </c>
      <c r="B2593" s="35">
        <v>12</v>
      </c>
      <c r="C2593" s="35" t="s">
        <v>258</v>
      </c>
      <c r="D2593" s="35" t="s">
        <v>37</v>
      </c>
      <c r="E2593" s="35">
        <v>4.5</v>
      </c>
      <c r="F2593" s="35">
        <v>1.06</v>
      </c>
      <c r="G2593" s="35">
        <v>6773936.5</v>
      </c>
      <c r="I2593" s="35">
        <v>6773936.5</v>
      </c>
      <c r="J2593" s="35" t="s">
        <v>35</v>
      </c>
      <c r="K2593" s="35">
        <v>2.2999999999999998</v>
      </c>
      <c r="L2593" s="35">
        <v>-49.4</v>
      </c>
    </row>
    <row r="2594" spans="1:12" x14ac:dyDescent="0.2">
      <c r="A2594" s="35">
        <v>13</v>
      </c>
      <c r="B2594" s="35">
        <v>13</v>
      </c>
      <c r="C2594" s="35" t="s">
        <v>257</v>
      </c>
      <c r="D2594" s="35" t="s">
        <v>37</v>
      </c>
      <c r="E2594" s="35">
        <v>4.5</v>
      </c>
      <c r="F2594" s="35">
        <v>1.06</v>
      </c>
      <c r="G2594" s="35">
        <v>6783507.5</v>
      </c>
      <c r="I2594" s="35">
        <v>6783507.5</v>
      </c>
      <c r="J2594" s="35" t="s">
        <v>35</v>
      </c>
      <c r="K2594" s="35">
        <v>2.2999999999999998</v>
      </c>
      <c r="L2594" s="35">
        <v>-49.3</v>
      </c>
    </row>
    <row r="2595" spans="1:12" x14ac:dyDescent="0.2">
      <c r="A2595" s="35">
        <v>14</v>
      </c>
      <c r="B2595" s="35">
        <v>14</v>
      </c>
      <c r="C2595" s="35" t="s">
        <v>256</v>
      </c>
      <c r="D2595" s="35" t="s">
        <v>37</v>
      </c>
      <c r="E2595" s="35">
        <v>4.5</v>
      </c>
      <c r="F2595" s="35">
        <v>1.04</v>
      </c>
      <c r="G2595" s="35">
        <v>6762061.5</v>
      </c>
      <c r="I2595" s="35">
        <v>6762061.5</v>
      </c>
      <c r="J2595" s="35" t="s">
        <v>35</v>
      </c>
      <c r="K2595" s="35">
        <v>2.2999999999999998</v>
      </c>
      <c r="L2595" s="35">
        <v>-49.5</v>
      </c>
    </row>
    <row r="2596" spans="1:12" x14ac:dyDescent="0.2">
      <c r="A2596" s="35">
        <v>15</v>
      </c>
      <c r="B2596" s="35">
        <v>15</v>
      </c>
      <c r="C2596" s="35" t="s">
        <v>255</v>
      </c>
      <c r="D2596" s="35" t="s">
        <v>37</v>
      </c>
      <c r="E2596" s="35">
        <v>4.5</v>
      </c>
      <c r="F2596" s="35">
        <v>1.08</v>
      </c>
      <c r="G2596" s="35">
        <v>1016581.563</v>
      </c>
      <c r="I2596" s="35">
        <v>1016581.563</v>
      </c>
      <c r="J2596" s="35" t="s">
        <v>35</v>
      </c>
      <c r="K2596" s="35">
        <v>0.3</v>
      </c>
      <c r="L2596" s="35">
        <v>-92.4</v>
      </c>
    </row>
    <row r="2597" spans="1:12" x14ac:dyDescent="0.2">
      <c r="A2597" s="35">
        <v>16</v>
      </c>
      <c r="B2597" s="35">
        <v>16</v>
      </c>
      <c r="C2597" s="35" t="s">
        <v>254</v>
      </c>
      <c r="D2597" s="35" t="s">
        <v>37</v>
      </c>
      <c r="E2597" s="35">
        <v>4.5</v>
      </c>
      <c r="F2597" s="35">
        <v>1.07</v>
      </c>
      <c r="G2597" s="35">
        <v>10473100</v>
      </c>
      <c r="I2597" s="35">
        <v>10473100</v>
      </c>
      <c r="J2597" s="35" t="s">
        <v>34</v>
      </c>
      <c r="K2597" s="35">
        <v>3.5</v>
      </c>
      <c r="L2597" s="35">
        <v>-21.7</v>
      </c>
    </row>
    <row r="2598" spans="1:12" x14ac:dyDescent="0.2">
      <c r="A2598" s="35">
        <v>17</v>
      </c>
      <c r="B2598" s="35">
        <v>17</v>
      </c>
      <c r="C2598" s="35" t="s">
        <v>253</v>
      </c>
      <c r="D2598" s="35" t="s">
        <v>37</v>
      </c>
      <c r="E2598" s="35">
        <v>4.5</v>
      </c>
      <c r="F2598" s="35">
        <v>1.05</v>
      </c>
      <c r="G2598" s="35">
        <v>10460083</v>
      </c>
      <c r="I2598" s="35">
        <v>10460083</v>
      </c>
      <c r="J2598" s="35" t="s">
        <v>35</v>
      </c>
      <c r="K2598" s="35">
        <v>3.5</v>
      </c>
      <c r="L2598" s="35">
        <v>-21.8</v>
      </c>
    </row>
    <row r="2599" spans="1:12" x14ac:dyDescent="0.2">
      <c r="A2599" s="35">
        <v>18</v>
      </c>
      <c r="B2599" s="35">
        <v>18</v>
      </c>
      <c r="C2599" s="35" t="s">
        <v>252</v>
      </c>
      <c r="D2599" s="35" t="s">
        <v>37</v>
      </c>
      <c r="E2599" s="35">
        <v>4.5</v>
      </c>
      <c r="F2599" s="35">
        <v>1.06</v>
      </c>
      <c r="G2599" s="35">
        <v>10653810</v>
      </c>
      <c r="I2599" s="35">
        <v>10653810</v>
      </c>
      <c r="J2599" s="35" t="s">
        <v>35</v>
      </c>
      <c r="K2599" s="35">
        <v>3.6</v>
      </c>
      <c r="L2599" s="35">
        <v>-20.399999999999999</v>
      </c>
    </row>
    <row r="2600" spans="1:12" x14ac:dyDescent="0.2">
      <c r="A2600" s="35">
        <v>19</v>
      </c>
      <c r="B2600" s="35">
        <v>19</v>
      </c>
      <c r="C2600" s="35" t="s">
        <v>251</v>
      </c>
      <c r="D2600" s="35" t="s">
        <v>37</v>
      </c>
      <c r="E2600" s="35">
        <v>4.5</v>
      </c>
      <c r="F2600" s="35">
        <v>1.06</v>
      </c>
      <c r="G2600" s="35">
        <v>10349466</v>
      </c>
      <c r="I2600" s="35">
        <v>10349466</v>
      </c>
      <c r="J2600" s="35" t="s">
        <v>35</v>
      </c>
      <c r="K2600" s="35">
        <v>3.5</v>
      </c>
      <c r="L2600" s="35">
        <v>-22.7</v>
      </c>
    </row>
    <row r="2601" spans="1:12" x14ac:dyDescent="0.2">
      <c r="A2601" s="35">
        <v>20</v>
      </c>
      <c r="B2601" s="35">
        <v>20</v>
      </c>
      <c r="C2601" s="35" t="s">
        <v>250</v>
      </c>
      <c r="D2601" s="35" t="s">
        <v>37</v>
      </c>
      <c r="E2601" s="35">
        <v>4.5</v>
      </c>
      <c r="F2601" s="35">
        <v>1.06</v>
      </c>
      <c r="G2601" s="35">
        <v>10105943</v>
      </c>
      <c r="I2601" s="35">
        <v>10105943</v>
      </c>
      <c r="J2601" s="35" t="s">
        <v>35</v>
      </c>
      <c r="K2601" s="35">
        <v>3.4</v>
      </c>
      <c r="L2601" s="35">
        <v>-24.5</v>
      </c>
    </row>
    <row r="2602" spans="1:12" x14ac:dyDescent="0.2">
      <c r="A2602" s="35">
        <v>21</v>
      </c>
      <c r="B2602" s="35">
        <v>21</v>
      </c>
      <c r="C2602" s="35" t="s">
        <v>249</v>
      </c>
      <c r="D2602" s="35" t="s">
        <v>37</v>
      </c>
      <c r="E2602" s="35">
        <v>4.5</v>
      </c>
      <c r="F2602" s="35">
        <v>1.06</v>
      </c>
      <c r="G2602" s="35">
        <v>9910990</v>
      </c>
      <c r="I2602" s="35">
        <v>9910990</v>
      </c>
      <c r="J2602" s="35" t="s">
        <v>35</v>
      </c>
      <c r="K2602" s="35">
        <v>3.3</v>
      </c>
      <c r="L2602" s="35">
        <v>-25.9</v>
      </c>
    </row>
    <row r="2603" spans="1:12" x14ac:dyDescent="0.2">
      <c r="A2603" s="35">
        <v>22</v>
      </c>
      <c r="B2603" s="35">
        <v>22</v>
      </c>
      <c r="C2603" s="35" t="s">
        <v>248</v>
      </c>
      <c r="D2603" s="35" t="s">
        <v>37</v>
      </c>
      <c r="E2603" s="35">
        <v>4.5</v>
      </c>
      <c r="F2603" s="35">
        <v>1.04</v>
      </c>
      <c r="G2603" s="35">
        <v>8974907</v>
      </c>
      <c r="I2603" s="35">
        <v>8974907</v>
      </c>
      <c r="J2603" s="35" t="s">
        <v>35</v>
      </c>
      <c r="K2603" s="35">
        <v>3</v>
      </c>
      <c r="L2603" s="35">
        <v>-32.9</v>
      </c>
    </row>
    <row r="2604" spans="1:12" x14ac:dyDescent="0.2">
      <c r="A2604" s="35">
        <v>23</v>
      </c>
      <c r="B2604" s="35">
        <v>23</v>
      </c>
      <c r="C2604" s="35" t="s">
        <v>247</v>
      </c>
      <c r="D2604" s="35" t="s">
        <v>37</v>
      </c>
      <c r="E2604" s="35">
        <v>4.5</v>
      </c>
      <c r="F2604" s="35">
        <v>1.04</v>
      </c>
      <c r="G2604" s="35">
        <v>8862367</v>
      </c>
      <c r="I2604" s="35">
        <v>8862367</v>
      </c>
      <c r="J2604" s="35" t="s">
        <v>35</v>
      </c>
      <c r="K2604" s="35">
        <v>3</v>
      </c>
      <c r="L2604" s="35">
        <v>-33.799999999999997</v>
      </c>
    </row>
    <row r="2605" spans="1:12" x14ac:dyDescent="0.2">
      <c r="A2605" s="35">
        <v>24</v>
      </c>
      <c r="B2605" s="35">
        <v>24</v>
      </c>
      <c r="C2605" s="35" t="s">
        <v>246</v>
      </c>
      <c r="D2605" s="35" t="s">
        <v>37</v>
      </c>
      <c r="E2605" s="35">
        <v>4.5</v>
      </c>
      <c r="F2605" s="35">
        <v>1.03</v>
      </c>
      <c r="G2605" s="35">
        <v>8967574</v>
      </c>
      <c r="I2605" s="35">
        <v>8967574</v>
      </c>
      <c r="J2605" s="35" t="s">
        <v>35</v>
      </c>
      <c r="K2605" s="35">
        <v>3</v>
      </c>
      <c r="L2605" s="35">
        <v>-33</v>
      </c>
    </row>
    <row r="2606" spans="1:12" x14ac:dyDescent="0.2">
      <c r="A2606" s="35">
        <v>25</v>
      </c>
      <c r="B2606" s="35">
        <v>25</v>
      </c>
      <c r="C2606" s="35" t="s">
        <v>245</v>
      </c>
      <c r="D2606" s="35" t="s">
        <v>37</v>
      </c>
      <c r="E2606" s="35">
        <v>4.5</v>
      </c>
      <c r="F2606" s="35">
        <v>1.03</v>
      </c>
      <c r="G2606" s="35">
        <v>8769169</v>
      </c>
      <c r="I2606" s="35">
        <v>8769169</v>
      </c>
      <c r="J2606" s="35" t="s">
        <v>35</v>
      </c>
      <c r="K2606" s="35">
        <v>2.9</v>
      </c>
      <c r="L2606" s="35">
        <v>-34.5</v>
      </c>
    </row>
    <row r="2607" spans="1:12" x14ac:dyDescent="0.2">
      <c r="A2607" s="35">
        <v>26</v>
      </c>
      <c r="B2607" s="35">
        <v>26</v>
      </c>
      <c r="C2607" s="35" t="s">
        <v>244</v>
      </c>
      <c r="D2607" s="35" t="s">
        <v>37</v>
      </c>
      <c r="E2607" s="35">
        <v>4.5</v>
      </c>
      <c r="F2607" s="35">
        <v>1.04</v>
      </c>
      <c r="G2607" s="35">
        <v>8812560</v>
      </c>
      <c r="I2607" s="35">
        <v>8812560</v>
      </c>
      <c r="J2607" s="35" t="s">
        <v>35</v>
      </c>
      <c r="K2607" s="35">
        <v>3</v>
      </c>
      <c r="L2607" s="35">
        <v>-34.200000000000003</v>
      </c>
    </row>
    <row r="2608" spans="1:12" x14ac:dyDescent="0.2">
      <c r="A2608" s="35">
        <v>27</v>
      </c>
      <c r="B2608" s="35">
        <v>27</v>
      </c>
      <c r="C2608" s="35" t="s">
        <v>243</v>
      </c>
      <c r="D2608" s="35" t="s">
        <v>37</v>
      </c>
      <c r="E2608" s="35">
        <v>4.5</v>
      </c>
      <c r="F2608" s="35">
        <v>1.03</v>
      </c>
      <c r="G2608" s="35">
        <v>8548897</v>
      </c>
      <c r="I2608" s="35">
        <v>8548897</v>
      </c>
      <c r="J2608" s="35" t="s">
        <v>35</v>
      </c>
      <c r="K2608" s="35">
        <v>2.9</v>
      </c>
      <c r="L2608" s="35">
        <v>-36.1</v>
      </c>
    </row>
    <row r="2609" spans="1:12" x14ac:dyDescent="0.2">
      <c r="A2609" s="35">
        <v>28</v>
      </c>
      <c r="B2609" s="35">
        <v>28</v>
      </c>
      <c r="C2609" s="35" t="s">
        <v>242</v>
      </c>
      <c r="D2609" s="35" t="s">
        <v>37</v>
      </c>
      <c r="E2609" s="35">
        <v>4.5</v>
      </c>
      <c r="F2609" s="35">
        <v>1.01</v>
      </c>
      <c r="G2609" s="35">
        <v>7813866.5</v>
      </c>
      <c r="I2609" s="35">
        <v>7813866.5</v>
      </c>
      <c r="J2609" s="35" t="s">
        <v>35</v>
      </c>
      <c r="K2609" s="35">
        <v>2.6</v>
      </c>
      <c r="L2609" s="35">
        <v>-41.6</v>
      </c>
    </row>
    <row r="2610" spans="1:12" x14ac:dyDescent="0.2">
      <c r="A2610" s="35">
        <v>29</v>
      </c>
      <c r="B2610" s="35">
        <v>29</v>
      </c>
      <c r="C2610" s="35" t="s">
        <v>241</v>
      </c>
      <c r="D2610" s="35" t="s">
        <v>37</v>
      </c>
      <c r="E2610" s="35">
        <v>4.5</v>
      </c>
      <c r="F2610" s="35">
        <v>1.01</v>
      </c>
      <c r="G2610" s="35">
        <v>7807298.5</v>
      </c>
      <c r="I2610" s="35">
        <v>7807298.5</v>
      </c>
      <c r="J2610" s="35" t="s">
        <v>35</v>
      </c>
      <c r="K2610" s="35">
        <v>2.6</v>
      </c>
      <c r="L2610" s="35">
        <v>-41.7</v>
      </c>
    </row>
    <row r="2611" spans="1:12" x14ac:dyDescent="0.2">
      <c r="A2611" s="35">
        <v>30</v>
      </c>
      <c r="B2611" s="35">
        <v>30</v>
      </c>
      <c r="C2611" s="35" t="s">
        <v>240</v>
      </c>
      <c r="D2611" s="35" t="s">
        <v>37</v>
      </c>
      <c r="E2611" s="35">
        <v>4.5</v>
      </c>
      <c r="F2611" s="35">
        <v>1.02</v>
      </c>
      <c r="G2611" s="35">
        <v>7855804</v>
      </c>
      <c r="I2611" s="35">
        <v>7855804</v>
      </c>
      <c r="J2611" s="35" t="s">
        <v>35</v>
      </c>
      <c r="K2611" s="35">
        <v>2.6</v>
      </c>
      <c r="L2611" s="35">
        <v>-41.3</v>
      </c>
    </row>
    <row r="2612" spans="1:12" x14ac:dyDescent="0.2">
      <c r="A2612" s="35">
        <v>31</v>
      </c>
      <c r="B2612" s="35">
        <v>31</v>
      </c>
      <c r="C2612" s="35" t="s">
        <v>239</v>
      </c>
      <c r="D2612" s="35" t="s">
        <v>37</v>
      </c>
      <c r="E2612" s="35">
        <v>4.5</v>
      </c>
      <c r="F2612" s="35">
        <v>1.01</v>
      </c>
      <c r="G2612" s="35">
        <v>8362722</v>
      </c>
      <c r="I2612" s="35">
        <v>8362722</v>
      </c>
      <c r="J2612" s="35" t="s">
        <v>36</v>
      </c>
      <c r="K2612" s="35">
        <v>2.8</v>
      </c>
      <c r="L2612" s="35">
        <v>-37.5</v>
      </c>
    </row>
    <row r="2613" spans="1:12" x14ac:dyDescent="0.2">
      <c r="A2613" s="35">
        <v>32</v>
      </c>
      <c r="B2613" s="35">
        <v>32</v>
      </c>
      <c r="C2613" s="35" t="s">
        <v>238</v>
      </c>
      <c r="D2613" s="35" t="s">
        <v>37</v>
      </c>
      <c r="E2613" s="35">
        <v>4.5</v>
      </c>
      <c r="F2613" s="35">
        <v>1.02</v>
      </c>
      <c r="G2613" s="35">
        <v>8121915.5</v>
      </c>
      <c r="I2613" s="35">
        <v>8121915.5</v>
      </c>
      <c r="J2613" s="35" t="s">
        <v>35</v>
      </c>
      <c r="K2613" s="35">
        <v>2.7</v>
      </c>
      <c r="L2613" s="35">
        <v>-39.299999999999997</v>
      </c>
    </row>
    <row r="2614" spans="1:12" x14ac:dyDescent="0.2">
      <c r="A2614" s="35">
        <v>33</v>
      </c>
      <c r="B2614" s="35">
        <v>33</v>
      </c>
      <c r="C2614" s="35" t="s">
        <v>237</v>
      </c>
      <c r="D2614" s="35" t="s">
        <v>37</v>
      </c>
      <c r="E2614" s="35">
        <v>4.5</v>
      </c>
      <c r="F2614" s="35">
        <v>1.07</v>
      </c>
      <c r="G2614" s="35">
        <v>16049926</v>
      </c>
      <c r="I2614" s="35">
        <v>16049926</v>
      </c>
      <c r="J2614" s="35" t="s">
        <v>35</v>
      </c>
      <c r="K2614" s="35">
        <v>5.4</v>
      </c>
      <c r="L2614" s="35">
        <v>19.899999999999999</v>
      </c>
    </row>
    <row r="2615" spans="1:12" x14ac:dyDescent="0.2">
      <c r="A2615" s="35">
        <v>34</v>
      </c>
      <c r="B2615" s="35">
        <v>34</v>
      </c>
      <c r="C2615" s="35" t="s">
        <v>236</v>
      </c>
      <c r="D2615" s="35" t="s">
        <v>37</v>
      </c>
      <c r="E2615" s="35">
        <v>4.5</v>
      </c>
      <c r="F2615" s="35">
        <v>1.05</v>
      </c>
      <c r="G2615" s="35">
        <v>243.72200000000001</v>
      </c>
      <c r="I2615" s="35">
        <v>243.72200000000001</v>
      </c>
      <c r="J2615" s="35" t="s">
        <v>39</v>
      </c>
      <c r="K2615" s="35">
        <v>0</v>
      </c>
      <c r="L2615" s="35">
        <v>-100</v>
      </c>
    </row>
    <row r="2616" spans="1:12" x14ac:dyDescent="0.2">
      <c r="A2616" s="35">
        <v>35</v>
      </c>
      <c r="B2616" s="35">
        <v>35</v>
      </c>
      <c r="C2616" s="35" t="s">
        <v>235</v>
      </c>
      <c r="D2616" s="35" t="s">
        <v>37</v>
      </c>
      <c r="E2616" s="35">
        <v>4.5</v>
      </c>
      <c r="F2616" s="35">
        <v>1.06</v>
      </c>
      <c r="G2616" s="35">
        <v>12520180</v>
      </c>
      <c r="I2616" s="35">
        <v>12520180</v>
      </c>
      <c r="J2616" s="35" t="s">
        <v>35</v>
      </c>
      <c r="K2616" s="35">
        <v>4.2</v>
      </c>
      <c r="L2616" s="35">
        <v>-6.5</v>
      </c>
    </row>
    <row r="2617" spans="1:12" x14ac:dyDescent="0.2">
      <c r="A2617" s="35">
        <v>36</v>
      </c>
      <c r="B2617" s="35">
        <v>36</v>
      </c>
      <c r="C2617" s="35" t="s">
        <v>234</v>
      </c>
      <c r="D2617" s="35" t="s">
        <v>37</v>
      </c>
      <c r="E2617" s="35">
        <v>4.5</v>
      </c>
      <c r="F2617" s="35">
        <v>1.06</v>
      </c>
      <c r="G2617" s="35">
        <v>13798775</v>
      </c>
      <c r="I2617" s="35">
        <v>13798775</v>
      </c>
      <c r="J2617" s="35" t="s">
        <v>35</v>
      </c>
      <c r="K2617" s="35">
        <v>4.5999999999999996</v>
      </c>
      <c r="L2617" s="35">
        <v>3.1</v>
      </c>
    </row>
    <row r="2618" spans="1:12" x14ac:dyDescent="0.2">
      <c r="A2618" s="35">
        <v>37</v>
      </c>
      <c r="B2618" s="35">
        <v>37</v>
      </c>
      <c r="C2618" s="35" t="s">
        <v>233</v>
      </c>
      <c r="D2618" s="35" t="s">
        <v>37</v>
      </c>
      <c r="E2618" s="35">
        <v>4.5</v>
      </c>
      <c r="F2618" s="35">
        <v>1.06</v>
      </c>
      <c r="G2618" s="35">
        <v>13141239</v>
      </c>
      <c r="I2618" s="35">
        <v>13141239</v>
      </c>
      <c r="J2618" s="35" t="s">
        <v>35</v>
      </c>
      <c r="K2618" s="35">
        <v>4.4000000000000004</v>
      </c>
      <c r="L2618" s="35">
        <v>-1.8</v>
      </c>
    </row>
    <row r="2619" spans="1:12" x14ac:dyDescent="0.2">
      <c r="A2619" s="35">
        <v>38</v>
      </c>
      <c r="B2619" s="35">
        <v>38</v>
      </c>
      <c r="C2619" s="35" t="s">
        <v>232</v>
      </c>
      <c r="D2619" s="35" t="s">
        <v>37</v>
      </c>
      <c r="E2619" s="35">
        <v>4.5</v>
      </c>
      <c r="F2619" s="35">
        <v>1.05</v>
      </c>
      <c r="G2619" s="35">
        <v>13471191</v>
      </c>
      <c r="I2619" s="35">
        <v>13471191</v>
      </c>
      <c r="J2619" s="35" t="s">
        <v>35</v>
      </c>
      <c r="K2619" s="35">
        <v>4.5</v>
      </c>
      <c r="L2619" s="35">
        <v>0.7</v>
      </c>
    </row>
    <row r="2620" spans="1:12" x14ac:dyDescent="0.2">
      <c r="A2620" s="35">
        <v>39</v>
      </c>
      <c r="B2620" s="35">
        <v>39</v>
      </c>
      <c r="C2620" s="35" t="s">
        <v>231</v>
      </c>
      <c r="D2620" s="35" t="s">
        <v>37</v>
      </c>
      <c r="E2620" s="35">
        <v>4.5</v>
      </c>
      <c r="F2620" s="35">
        <v>1.06</v>
      </c>
      <c r="G2620" s="35">
        <v>13272367</v>
      </c>
      <c r="I2620" s="35">
        <v>13272367</v>
      </c>
      <c r="J2620" s="35" t="s">
        <v>35</v>
      </c>
      <c r="K2620" s="35">
        <v>4.5</v>
      </c>
      <c r="L2620" s="35">
        <v>-0.8</v>
      </c>
    </row>
    <row r="2621" spans="1:12" x14ac:dyDescent="0.2">
      <c r="A2621" s="35">
        <v>40</v>
      </c>
      <c r="B2621" s="35">
        <v>40</v>
      </c>
      <c r="C2621" s="35" t="s">
        <v>230</v>
      </c>
      <c r="D2621" s="35" t="s">
        <v>37</v>
      </c>
      <c r="E2621" s="35">
        <v>4.5</v>
      </c>
      <c r="F2621" s="35">
        <v>1.06</v>
      </c>
      <c r="G2621" s="35">
        <v>13347969</v>
      </c>
      <c r="I2621" s="35">
        <v>13347969</v>
      </c>
      <c r="J2621" s="35" t="s">
        <v>35</v>
      </c>
      <c r="K2621" s="35">
        <v>4.5</v>
      </c>
      <c r="L2621" s="35">
        <v>-0.3</v>
      </c>
    </row>
    <row r="2622" spans="1:12" x14ac:dyDescent="0.2">
      <c r="A2622" s="35">
        <v>41</v>
      </c>
      <c r="B2622" s="35">
        <v>41</v>
      </c>
      <c r="C2622" s="35" t="s">
        <v>229</v>
      </c>
      <c r="D2622" s="35" t="s">
        <v>37</v>
      </c>
      <c r="E2622" s="35">
        <v>4.5</v>
      </c>
      <c r="F2622" s="35">
        <v>1.02</v>
      </c>
      <c r="G2622" s="35">
        <v>7628962</v>
      </c>
      <c r="I2622" s="35">
        <v>7628962</v>
      </c>
      <c r="J2622" s="35" t="s">
        <v>35</v>
      </c>
      <c r="K2622" s="35">
        <v>2.6</v>
      </c>
      <c r="L2622" s="35">
        <v>-43</v>
      </c>
    </row>
    <row r="2623" spans="1:12" x14ac:dyDescent="0.2">
      <c r="A2623" s="35">
        <v>42</v>
      </c>
      <c r="B2623" s="35">
        <v>42</v>
      </c>
      <c r="C2623" s="35" t="s">
        <v>228</v>
      </c>
      <c r="D2623" s="35" t="s">
        <v>37</v>
      </c>
      <c r="E2623" s="35">
        <v>4.5</v>
      </c>
      <c r="F2623" s="35">
        <v>1.03</v>
      </c>
      <c r="G2623" s="35">
        <v>7761377</v>
      </c>
      <c r="I2623" s="35">
        <v>7761377</v>
      </c>
      <c r="J2623" s="35" t="s">
        <v>35</v>
      </c>
      <c r="K2623" s="35">
        <v>2.6</v>
      </c>
      <c r="L2623" s="35">
        <v>-42</v>
      </c>
    </row>
    <row r="2624" spans="1:12" x14ac:dyDescent="0.2">
      <c r="A2624" s="35">
        <v>43</v>
      </c>
      <c r="B2624" s="35">
        <v>43</v>
      </c>
      <c r="C2624" s="35" t="s">
        <v>227</v>
      </c>
      <c r="D2624" s="35" t="s">
        <v>37</v>
      </c>
      <c r="E2624" s="35">
        <v>4.5</v>
      </c>
      <c r="F2624" s="35">
        <v>1.03</v>
      </c>
      <c r="G2624" s="35">
        <v>7581351.5</v>
      </c>
      <c r="I2624" s="35">
        <v>7581351.5</v>
      </c>
      <c r="J2624" s="35" t="s">
        <v>35</v>
      </c>
      <c r="K2624" s="35">
        <v>2.5</v>
      </c>
      <c r="L2624" s="35">
        <v>-43.4</v>
      </c>
    </row>
    <row r="2625" spans="1:12" x14ac:dyDescent="0.2">
      <c r="A2625" s="35">
        <v>44</v>
      </c>
      <c r="B2625" s="35">
        <v>44</v>
      </c>
      <c r="C2625" s="35" t="s">
        <v>226</v>
      </c>
      <c r="D2625" s="35" t="s">
        <v>37</v>
      </c>
      <c r="E2625" s="35">
        <v>4.5</v>
      </c>
      <c r="F2625" s="35">
        <v>1.02</v>
      </c>
      <c r="G2625" s="35">
        <v>8000321.5</v>
      </c>
      <c r="I2625" s="35">
        <v>8000321.5</v>
      </c>
      <c r="J2625" s="35" t="s">
        <v>34</v>
      </c>
      <c r="K2625" s="35">
        <v>2.7</v>
      </c>
      <c r="L2625" s="35">
        <v>-40.200000000000003</v>
      </c>
    </row>
    <row r="2626" spans="1:12" x14ac:dyDescent="0.2">
      <c r="A2626" s="35">
        <v>45</v>
      </c>
      <c r="B2626" s="35">
        <v>45</v>
      </c>
      <c r="C2626" s="35" t="s">
        <v>225</v>
      </c>
      <c r="D2626" s="35" t="s">
        <v>37</v>
      </c>
      <c r="E2626" s="35">
        <v>4.5</v>
      </c>
      <c r="F2626" s="35">
        <v>1.03</v>
      </c>
      <c r="G2626" s="35">
        <v>7640322.5</v>
      </c>
      <c r="I2626" s="35">
        <v>7640322.5</v>
      </c>
      <c r="J2626" s="35" t="s">
        <v>35</v>
      </c>
      <c r="K2626" s="35">
        <v>2.6</v>
      </c>
      <c r="L2626" s="35">
        <v>-42.9</v>
      </c>
    </row>
    <row r="2627" spans="1:12" x14ac:dyDescent="0.2">
      <c r="A2627" s="35">
        <v>46</v>
      </c>
      <c r="B2627" s="35">
        <v>46</v>
      </c>
      <c r="C2627" s="35" t="s">
        <v>224</v>
      </c>
      <c r="D2627" s="35" t="s">
        <v>37</v>
      </c>
      <c r="E2627" s="35">
        <v>4.5</v>
      </c>
      <c r="F2627" s="35">
        <v>1.03</v>
      </c>
      <c r="G2627" s="35">
        <v>7859060.5</v>
      </c>
      <c r="I2627" s="35">
        <v>7859060.5</v>
      </c>
      <c r="J2627" s="35" t="s">
        <v>35</v>
      </c>
      <c r="K2627" s="35">
        <v>2.6</v>
      </c>
      <c r="L2627" s="35">
        <v>-41.3</v>
      </c>
    </row>
    <row r="2628" spans="1:12" x14ac:dyDescent="0.2">
      <c r="A2628" s="35">
        <v>47</v>
      </c>
      <c r="B2628" s="35">
        <v>47</v>
      </c>
      <c r="C2628" s="35" t="s">
        <v>223</v>
      </c>
      <c r="D2628" s="35" t="s">
        <v>37</v>
      </c>
      <c r="E2628" s="35">
        <v>4.5</v>
      </c>
      <c r="F2628" s="35">
        <v>1.03</v>
      </c>
      <c r="G2628" s="35">
        <v>8365706</v>
      </c>
      <c r="I2628" s="35">
        <v>8365706</v>
      </c>
      <c r="J2628" s="35" t="s">
        <v>35</v>
      </c>
      <c r="K2628" s="35">
        <v>2.8</v>
      </c>
      <c r="L2628" s="35">
        <v>-37.5</v>
      </c>
    </row>
    <row r="2629" spans="1:12" x14ac:dyDescent="0.2">
      <c r="A2629" s="35">
        <v>48</v>
      </c>
      <c r="B2629" s="35">
        <v>48</v>
      </c>
      <c r="C2629" s="35" t="s">
        <v>222</v>
      </c>
      <c r="D2629" s="35" t="s">
        <v>37</v>
      </c>
      <c r="E2629" s="35">
        <v>4.5</v>
      </c>
      <c r="F2629" s="35">
        <v>1.06</v>
      </c>
      <c r="G2629" s="35">
        <v>8905411</v>
      </c>
      <c r="I2629" s="35">
        <v>8905411</v>
      </c>
      <c r="J2629" s="35" t="s">
        <v>35</v>
      </c>
      <c r="K2629" s="35">
        <v>3</v>
      </c>
      <c r="L2629" s="35">
        <v>-33.5</v>
      </c>
    </row>
    <row r="2630" spans="1:12" x14ac:dyDescent="0.2">
      <c r="A2630" s="35">
        <v>49</v>
      </c>
      <c r="B2630" s="35">
        <v>49</v>
      </c>
      <c r="C2630" s="35" t="s">
        <v>221</v>
      </c>
      <c r="D2630" s="35" t="s">
        <v>37</v>
      </c>
      <c r="E2630" s="35">
        <v>4.5</v>
      </c>
      <c r="F2630" s="35">
        <v>1.06</v>
      </c>
      <c r="G2630" s="35">
        <v>8879441</v>
      </c>
      <c r="I2630" s="35">
        <v>8879441</v>
      </c>
      <c r="J2630" s="35" t="s">
        <v>35</v>
      </c>
      <c r="K2630" s="35">
        <v>3</v>
      </c>
      <c r="L2630" s="35">
        <v>-33.700000000000003</v>
      </c>
    </row>
    <row r="2631" spans="1:12" x14ac:dyDescent="0.2">
      <c r="A2631" s="35">
        <v>50</v>
      </c>
      <c r="B2631" s="35">
        <v>50</v>
      </c>
      <c r="C2631" s="35" t="s">
        <v>220</v>
      </c>
      <c r="D2631" s="35" t="s">
        <v>37</v>
      </c>
      <c r="E2631" s="35">
        <v>4.5</v>
      </c>
      <c r="F2631" s="35">
        <v>1.04</v>
      </c>
      <c r="G2631" s="35">
        <v>9338591</v>
      </c>
      <c r="I2631" s="35">
        <v>9338591</v>
      </c>
      <c r="J2631" s="35" t="s">
        <v>35</v>
      </c>
      <c r="K2631" s="35">
        <v>3.1</v>
      </c>
      <c r="L2631" s="35">
        <v>-30.2</v>
      </c>
    </row>
    <row r="2632" spans="1:12" x14ac:dyDescent="0.2">
      <c r="A2632" s="35">
        <v>51</v>
      </c>
      <c r="B2632" s="35">
        <v>51</v>
      </c>
      <c r="C2632" s="35" t="s">
        <v>219</v>
      </c>
      <c r="D2632" s="35" t="s">
        <v>37</v>
      </c>
      <c r="E2632" s="35">
        <v>4.5</v>
      </c>
      <c r="F2632" s="35">
        <v>1.06</v>
      </c>
      <c r="G2632" s="35">
        <v>9832014</v>
      </c>
      <c r="I2632" s="35">
        <v>9832014</v>
      </c>
      <c r="J2632" s="35" t="s">
        <v>34</v>
      </c>
      <c r="K2632" s="35">
        <v>3.3</v>
      </c>
      <c r="L2632" s="35">
        <v>-26.5</v>
      </c>
    </row>
    <row r="2633" spans="1:12" x14ac:dyDescent="0.2">
      <c r="A2633" s="35">
        <v>52</v>
      </c>
      <c r="B2633" s="35">
        <v>52</v>
      </c>
      <c r="C2633" s="35" t="s">
        <v>218</v>
      </c>
      <c r="D2633" s="35" t="s">
        <v>37</v>
      </c>
      <c r="E2633" s="35">
        <v>4.5</v>
      </c>
      <c r="F2633" s="35">
        <v>1.06</v>
      </c>
      <c r="G2633" s="35">
        <v>9520660</v>
      </c>
      <c r="I2633" s="35">
        <v>9520660</v>
      </c>
      <c r="J2633" s="35" t="s">
        <v>35</v>
      </c>
      <c r="K2633" s="35">
        <v>3.2</v>
      </c>
      <c r="L2633" s="35">
        <v>-28.9</v>
      </c>
    </row>
    <row r="2634" spans="1:12" x14ac:dyDescent="0.2">
      <c r="A2634" s="35">
        <v>53</v>
      </c>
      <c r="B2634" s="35">
        <v>53</v>
      </c>
      <c r="C2634" s="35" t="s">
        <v>217</v>
      </c>
      <c r="D2634" s="35" t="s">
        <v>37</v>
      </c>
      <c r="E2634" s="35">
        <v>4.5</v>
      </c>
      <c r="F2634" s="35">
        <v>1.06</v>
      </c>
      <c r="G2634" s="35">
        <v>12730301</v>
      </c>
      <c r="I2634" s="35">
        <v>12730301</v>
      </c>
      <c r="J2634" s="35" t="s">
        <v>35</v>
      </c>
      <c r="K2634" s="35">
        <v>4.3</v>
      </c>
      <c r="L2634" s="35">
        <v>-4.9000000000000004</v>
      </c>
    </row>
    <row r="2635" spans="1:12" x14ac:dyDescent="0.2">
      <c r="A2635" s="35">
        <v>54</v>
      </c>
      <c r="B2635" s="35">
        <v>54</v>
      </c>
      <c r="C2635" s="35" t="s">
        <v>216</v>
      </c>
      <c r="D2635" s="35" t="s">
        <v>37</v>
      </c>
      <c r="E2635" s="35">
        <v>4.5</v>
      </c>
      <c r="F2635" s="35">
        <v>1.05</v>
      </c>
      <c r="G2635" s="35">
        <v>13063146</v>
      </c>
      <c r="I2635" s="35">
        <v>13063146</v>
      </c>
      <c r="J2635" s="35" t="s">
        <v>35</v>
      </c>
      <c r="K2635" s="35">
        <v>4.4000000000000004</v>
      </c>
      <c r="L2635" s="35">
        <v>-2.4</v>
      </c>
    </row>
    <row r="2636" spans="1:12" x14ac:dyDescent="0.2">
      <c r="A2636" s="35">
        <v>55</v>
      </c>
      <c r="B2636" s="35">
        <v>55</v>
      </c>
      <c r="C2636" s="35" t="s">
        <v>215</v>
      </c>
      <c r="D2636" s="35" t="s">
        <v>37</v>
      </c>
      <c r="E2636" s="35">
        <v>4.5</v>
      </c>
      <c r="F2636" s="35">
        <v>1.06</v>
      </c>
      <c r="G2636" s="35">
        <v>12903903</v>
      </c>
      <c r="I2636" s="35">
        <v>12903903</v>
      </c>
      <c r="J2636" s="35" t="s">
        <v>35</v>
      </c>
      <c r="K2636" s="35">
        <v>4.3</v>
      </c>
      <c r="L2636" s="35">
        <v>-3.6</v>
      </c>
    </row>
    <row r="2637" spans="1:12" x14ac:dyDescent="0.2">
      <c r="A2637" s="35">
        <v>56</v>
      </c>
      <c r="B2637" s="35">
        <v>56</v>
      </c>
      <c r="C2637" s="35" t="s">
        <v>214</v>
      </c>
      <c r="D2637" s="35" t="s">
        <v>37</v>
      </c>
      <c r="E2637" s="35">
        <v>4.5</v>
      </c>
      <c r="F2637" s="35">
        <v>1.06</v>
      </c>
      <c r="G2637" s="35">
        <v>13493430</v>
      </c>
      <c r="I2637" s="35">
        <v>13493430</v>
      </c>
      <c r="J2637" s="35" t="s">
        <v>35</v>
      </c>
      <c r="K2637" s="35">
        <v>4.5</v>
      </c>
      <c r="L2637" s="35">
        <v>0.8</v>
      </c>
    </row>
    <row r="2638" spans="1:12" x14ac:dyDescent="0.2">
      <c r="A2638" s="35">
        <v>57</v>
      </c>
      <c r="B2638" s="35">
        <v>57</v>
      </c>
      <c r="C2638" s="35" t="s">
        <v>213</v>
      </c>
      <c r="D2638" s="35" t="s">
        <v>37</v>
      </c>
      <c r="E2638" s="35">
        <v>4.5</v>
      </c>
      <c r="F2638" s="35">
        <v>1.05</v>
      </c>
      <c r="G2638" s="35">
        <v>13596287</v>
      </c>
      <c r="I2638" s="35">
        <v>13596287</v>
      </c>
      <c r="J2638" s="35" t="s">
        <v>35</v>
      </c>
      <c r="K2638" s="35">
        <v>4.5999999999999996</v>
      </c>
      <c r="L2638" s="35">
        <v>1.6</v>
      </c>
    </row>
    <row r="2639" spans="1:12" x14ac:dyDescent="0.2">
      <c r="A2639" s="35">
        <v>58</v>
      </c>
      <c r="B2639" s="35">
        <v>58</v>
      </c>
      <c r="C2639" s="35" t="s">
        <v>212</v>
      </c>
      <c r="D2639" s="35" t="s">
        <v>37</v>
      </c>
      <c r="E2639" s="35">
        <v>4.5</v>
      </c>
      <c r="F2639" s="35">
        <v>1.06</v>
      </c>
      <c r="G2639" s="35">
        <v>13040501</v>
      </c>
      <c r="I2639" s="35">
        <v>13040501</v>
      </c>
      <c r="J2639" s="35" t="s">
        <v>35</v>
      </c>
      <c r="K2639" s="35">
        <v>4.4000000000000004</v>
      </c>
      <c r="L2639" s="35">
        <v>-2.6</v>
      </c>
    </row>
    <row r="2640" spans="1:12" x14ac:dyDescent="0.2">
      <c r="A2640" s="35">
        <v>59</v>
      </c>
      <c r="B2640" s="35">
        <v>59</v>
      </c>
      <c r="C2640" s="35" t="s">
        <v>211</v>
      </c>
      <c r="D2640" s="35" t="s">
        <v>37</v>
      </c>
      <c r="E2640" s="35">
        <v>4.5</v>
      </c>
      <c r="F2640" s="35">
        <v>1.08</v>
      </c>
      <c r="G2640" s="35">
        <v>361.80599999999998</v>
      </c>
      <c r="I2640" s="35">
        <v>361.80599999999998</v>
      </c>
      <c r="J2640" s="35" t="s">
        <v>38</v>
      </c>
      <c r="K2640" s="35">
        <v>0</v>
      </c>
      <c r="L2640" s="35">
        <v>-100</v>
      </c>
    </row>
    <row r="2641" spans="1:12" x14ac:dyDescent="0.2">
      <c r="A2641" s="35">
        <v>60</v>
      </c>
      <c r="B2641" s="35">
        <v>60</v>
      </c>
      <c r="C2641" s="35" t="s">
        <v>210</v>
      </c>
      <c r="D2641" s="35" t="s">
        <v>37</v>
      </c>
      <c r="E2641" s="35">
        <v>4.5</v>
      </c>
      <c r="F2641" s="35">
        <v>1.02</v>
      </c>
      <c r="G2641" s="35">
        <v>8740743</v>
      </c>
      <c r="I2641" s="35">
        <v>8740743</v>
      </c>
      <c r="J2641" s="35" t="s">
        <v>35</v>
      </c>
      <c r="K2641" s="35">
        <v>2.9</v>
      </c>
      <c r="L2641" s="35">
        <v>-34.700000000000003</v>
      </c>
    </row>
    <row r="2642" spans="1:12" x14ac:dyDescent="0.2">
      <c r="A2642" s="35">
        <v>61</v>
      </c>
      <c r="B2642" s="35">
        <v>61</v>
      </c>
      <c r="C2642" s="35" t="s">
        <v>209</v>
      </c>
      <c r="D2642" s="35" t="s">
        <v>37</v>
      </c>
      <c r="E2642" s="35">
        <v>4.5</v>
      </c>
      <c r="F2642" s="35">
        <v>1.04</v>
      </c>
      <c r="G2642" s="35">
        <v>8862434</v>
      </c>
      <c r="I2642" s="35">
        <v>8862434</v>
      </c>
      <c r="J2642" s="35" t="s">
        <v>35</v>
      </c>
      <c r="K2642" s="35">
        <v>3</v>
      </c>
      <c r="L2642" s="35">
        <v>-33.799999999999997</v>
      </c>
    </row>
    <row r="2643" spans="1:12" x14ac:dyDescent="0.2">
      <c r="A2643" s="35">
        <v>62</v>
      </c>
      <c r="B2643" s="35">
        <v>62</v>
      </c>
      <c r="C2643" s="35" t="s">
        <v>208</v>
      </c>
      <c r="D2643" s="35" t="s">
        <v>37</v>
      </c>
      <c r="E2643" s="35">
        <v>4.5</v>
      </c>
      <c r="F2643" s="35">
        <v>1.03</v>
      </c>
      <c r="G2643" s="35">
        <v>8689585</v>
      </c>
      <c r="I2643" s="35">
        <v>8689585</v>
      </c>
      <c r="J2643" s="35" t="s">
        <v>35</v>
      </c>
      <c r="K2643" s="35">
        <v>2.9</v>
      </c>
      <c r="L2643" s="35">
        <v>-35.1</v>
      </c>
    </row>
    <row r="2644" spans="1:12" x14ac:dyDescent="0.2">
      <c r="A2644" s="35">
        <v>63</v>
      </c>
      <c r="B2644" s="35">
        <v>63</v>
      </c>
      <c r="C2644" s="35" t="s">
        <v>207</v>
      </c>
      <c r="D2644" s="35" t="s">
        <v>37</v>
      </c>
      <c r="E2644" s="35">
        <v>4.5</v>
      </c>
      <c r="F2644" s="35">
        <v>1.03</v>
      </c>
      <c r="G2644" s="35">
        <v>8997784</v>
      </c>
      <c r="I2644" s="35">
        <v>8997784</v>
      </c>
      <c r="J2644" s="35" t="s">
        <v>35</v>
      </c>
      <c r="K2644" s="35">
        <v>3</v>
      </c>
      <c r="L2644" s="35">
        <v>-32.799999999999997</v>
      </c>
    </row>
    <row r="2645" spans="1:12" x14ac:dyDescent="0.2">
      <c r="A2645" s="35">
        <v>64</v>
      </c>
      <c r="B2645" s="35">
        <v>64</v>
      </c>
      <c r="C2645" s="35" t="s">
        <v>206</v>
      </c>
      <c r="D2645" s="35" t="s">
        <v>37</v>
      </c>
      <c r="E2645" s="35">
        <v>4.5</v>
      </c>
      <c r="F2645" s="35">
        <v>1.03</v>
      </c>
      <c r="G2645" s="35">
        <v>8557743</v>
      </c>
      <c r="I2645" s="35">
        <v>8557743</v>
      </c>
      <c r="J2645" s="35" t="s">
        <v>35</v>
      </c>
      <c r="K2645" s="35">
        <v>2.9</v>
      </c>
      <c r="L2645" s="35">
        <v>-36.1</v>
      </c>
    </row>
    <row r="2646" spans="1:12" x14ac:dyDescent="0.2">
      <c r="A2646" s="35">
        <v>65</v>
      </c>
      <c r="B2646" s="35">
        <v>65</v>
      </c>
      <c r="C2646" s="35" t="s">
        <v>205</v>
      </c>
      <c r="D2646" s="35" t="s">
        <v>37</v>
      </c>
      <c r="E2646" s="35">
        <v>4.5</v>
      </c>
      <c r="F2646" s="35">
        <v>1.04</v>
      </c>
      <c r="G2646" s="35">
        <v>8811772</v>
      </c>
      <c r="I2646" s="35">
        <v>8811772</v>
      </c>
      <c r="J2646" s="35" t="s">
        <v>35</v>
      </c>
      <c r="K2646" s="35">
        <v>3</v>
      </c>
      <c r="L2646" s="35">
        <v>-34.200000000000003</v>
      </c>
    </row>
    <row r="2647" spans="1:12" x14ac:dyDescent="0.2">
      <c r="A2647" s="35">
        <v>66</v>
      </c>
      <c r="B2647" s="35">
        <v>66</v>
      </c>
      <c r="C2647" s="35" t="s">
        <v>204</v>
      </c>
      <c r="D2647" s="35" t="s">
        <v>37</v>
      </c>
      <c r="E2647" s="35">
        <v>4.5</v>
      </c>
      <c r="F2647" s="35">
        <v>1.42</v>
      </c>
      <c r="G2647" s="35">
        <v>152.922</v>
      </c>
      <c r="I2647" s="35">
        <v>152.922</v>
      </c>
      <c r="J2647" s="35" t="s">
        <v>35</v>
      </c>
      <c r="K2647" s="35">
        <v>0</v>
      </c>
      <c r="L2647" s="35">
        <v>-100</v>
      </c>
    </row>
    <row r="2648" spans="1:12" x14ac:dyDescent="0.2">
      <c r="A2648" s="35">
        <v>67</v>
      </c>
      <c r="B2648" s="35">
        <v>67</v>
      </c>
      <c r="C2648" s="35" t="s">
        <v>203</v>
      </c>
      <c r="D2648" s="35" t="s">
        <v>16</v>
      </c>
      <c r="E2648" s="35">
        <v>4.5</v>
      </c>
      <c r="F2648" s="35">
        <v>1.06</v>
      </c>
      <c r="G2648" s="35">
        <v>17146652</v>
      </c>
      <c r="I2648" s="35">
        <v>17146652</v>
      </c>
      <c r="J2648" s="35" t="s">
        <v>35</v>
      </c>
      <c r="K2648" s="35">
        <v>5.8</v>
      </c>
      <c r="L2648" s="35">
        <v>28.1</v>
      </c>
    </row>
    <row r="2649" spans="1:12" x14ac:dyDescent="0.2">
      <c r="A2649" s="35">
        <v>68</v>
      </c>
      <c r="B2649" s="35">
        <v>68</v>
      </c>
      <c r="C2649" s="35" t="s">
        <v>202</v>
      </c>
      <c r="D2649" s="35" t="s">
        <v>16</v>
      </c>
      <c r="E2649" s="35">
        <v>4.5</v>
      </c>
      <c r="F2649" s="35">
        <v>1.07</v>
      </c>
      <c r="G2649" s="35">
        <v>17687266</v>
      </c>
      <c r="I2649" s="35">
        <v>17687266</v>
      </c>
      <c r="J2649" s="35" t="s">
        <v>34</v>
      </c>
      <c r="K2649" s="35">
        <v>5.9</v>
      </c>
      <c r="L2649" s="35">
        <v>32.200000000000003</v>
      </c>
    </row>
    <row r="2650" spans="1:12" x14ac:dyDescent="0.2">
      <c r="A2650" s="35">
        <v>69</v>
      </c>
      <c r="B2650" s="35">
        <v>69</v>
      </c>
      <c r="C2650" s="35" t="s">
        <v>201</v>
      </c>
      <c r="D2650" s="35" t="s">
        <v>16</v>
      </c>
      <c r="E2650" s="35">
        <v>4.5</v>
      </c>
      <c r="F2650" s="35">
        <v>1.07</v>
      </c>
      <c r="G2650" s="35">
        <v>17674876</v>
      </c>
      <c r="I2650" s="35">
        <v>17674876</v>
      </c>
      <c r="J2650" s="35" t="s">
        <v>34</v>
      </c>
      <c r="K2650" s="35">
        <v>5.9</v>
      </c>
      <c r="L2650" s="35">
        <v>32.1</v>
      </c>
    </row>
    <row r="2651" spans="1:12" x14ac:dyDescent="0.2">
      <c r="A2651" s="35">
        <v>70</v>
      </c>
      <c r="B2651" s="35">
        <v>70</v>
      </c>
      <c r="C2651" s="35" t="s">
        <v>200</v>
      </c>
      <c r="D2651" s="35" t="s">
        <v>16</v>
      </c>
      <c r="E2651" s="35">
        <v>4.5</v>
      </c>
      <c r="F2651" s="35">
        <v>1.06</v>
      </c>
      <c r="G2651" s="35">
        <v>16610340</v>
      </c>
      <c r="I2651" s="35">
        <v>16610340</v>
      </c>
      <c r="J2651" s="35" t="s">
        <v>35</v>
      </c>
      <c r="K2651" s="35">
        <v>5.6</v>
      </c>
      <c r="L2651" s="35">
        <v>24.1</v>
      </c>
    </row>
    <row r="2652" spans="1:12" x14ac:dyDescent="0.2">
      <c r="A2652" s="35">
        <v>71</v>
      </c>
      <c r="B2652" s="35">
        <v>71</v>
      </c>
      <c r="C2652" s="35" t="s">
        <v>199</v>
      </c>
      <c r="D2652" s="35" t="s">
        <v>16</v>
      </c>
      <c r="E2652" s="35">
        <v>4.5</v>
      </c>
      <c r="F2652" s="35">
        <v>1.06</v>
      </c>
      <c r="G2652" s="35">
        <v>13933838</v>
      </c>
      <c r="I2652" s="35">
        <v>13933838</v>
      </c>
      <c r="J2652" s="35" t="s">
        <v>35</v>
      </c>
      <c r="K2652" s="35">
        <v>4.7</v>
      </c>
      <c r="L2652" s="35">
        <v>4.0999999999999996</v>
      </c>
    </row>
    <row r="2653" spans="1:12" x14ac:dyDescent="0.2">
      <c r="A2653" s="35">
        <v>72</v>
      </c>
      <c r="B2653" s="35">
        <v>72</v>
      </c>
      <c r="C2653" s="35" t="s">
        <v>198</v>
      </c>
      <c r="D2653" s="35" t="s">
        <v>16</v>
      </c>
      <c r="E2653" s="35">
        <v>4.5</v>
      </c>
      <c r="F2653" s="35">
        <v>1.06</v>
      </c>
      <c r="G2653" s="35">
        <v>12661190</v>
      </c>
      <c r="I2653" s="35">
        <v>12661190</v>
      </c>
      <c r="J2653" s="35" t="s">
        <v>35</v>
      </c>
      <c r="K2653" s="35">
        <v>4.3</v>
      </c>
      <c r="L2653" s="35">
        <v>-5.4</v>
      </c>
    </row>
    <row r="2654" spans="1:12" x14ac:dyDescent="0.2">
      <c r="A2654" s="35">
        <v>73</v>
      </c>
      <c r="B2654" s="35">
        <v>73</v>
      </c>
      <c r="C2654" s="35" t="s">
        <v>197</v>
      </c>
      <c r="D2654" s="35" t="s">
        <v>16</v>
      </c>
      <c r="E2654" s="35">
        <v>4.5</v>
      </c>
      <c r="F2654" s="35">
        <v>1.03</v>
      </c>
      <c r="G2654" s="35">
        <v>9391822</v>
      </c>
      <c r="I2654" s="35">
        <v>9391822</v>
      </c>
      <c r="J2654" s="35" t="s">
        <v>34</v>
      </c>
      <c r="K2654" s="35">
        <v>3.2</v>
      </c>
      <c r="L2654" s="35">
        <v>-29.8</v>
      </c>
    </row>
    <row r="2655" spans="1:12" x14ac:dyDescent="0.2">
      <c r="A2655" s="35">
        <v>74</v>
      </c>
      <c r="B2655" s="35">
        <v>74</v>
      </c>
      <c r="C2655" s="35" t="s">
        <v>196</v>
      </c>
      <c r="D2655" s="35" t="s">
        <v>16</v>
      </c>
      <c r="E2655" s="35">
        <v>4.5</v>
      </c>
      <c r="F2655" s="35">
        <v>1.05</v>
      </c>
      <c r="G2655" s="35">
        <v>7245337</v>
      </c>
      <c r="I2655" s="35">
        <v>7245337</v>
      </c>
      <c r="J2655" s="35" t="s">
        <v>35</v>
      </c>
      <c r="K2655" s="35">
        <v>2.4</v>
      </c>
      <c r="L2655" s="35">
        <v>-45.9</v>
      </c>
    </row>
    <row r="2657" spans="1:12" x14ac:dyDescent="0.2">
      <c r="A2657" s="35" t="s">
        <v>271</v>
      </c>
    </row>
    <row r="2659" spans="1:12" x14ac:dyDescent="0.2">
      <c r="B2659" s="35" t="s">
        <v>270</v>
      </c>
      <c r="C2659" s="35" t="s">
        <v>24</v>
      </c>
      <c r="D2659" s="35" t="s">
        <v>18</v>
      </c>
      <c r="E2659" s="35" t="s">
        <v>25</v>
      </c>
      <c r="F2659" s="35" t="s">
        <v>26</v>
      </c>
      <c r="G2659" s="35" t="s">
        <v>27</v>
      </c>
      <c r="H2659" s="35" t="s">
        <v>28</v>
      </c>
      <c r="I2659" s="35" t="s">
        <v>29</v>
      </c>
      <c r="J2659" s="35" t="s">
        <v>30</v>
      </c>
      <c r="K2659" s="35" t="s">
        <v>31</v>
      </c>
      <c r="L2659" s="35" t="s">
        <v>32</v>
      </c>
    </row>
    <row r="2660" spans="1:12" x14ac:dyDescent="0.2">
      <c r="A2660" s="35">
        <v>1</v>
      </c>
      <c r="B2660" s="35">
        <v>1</v>
      </c>
      <c r="C2660" s="35" t="s">
        <v>269</v>
      </c>
      <c r="D2660" s="35" t="s">
        <v>16</v>
      </c>
      <c r="E2660" s="35">
        <v>1</v>
      </c>
    </row>
    <row r="2661" spans="1:12" x14ac:dyDescent="0.2">
      <c r="A2661" s="35">
        <v>2</v>
      </c>
      <c r="B2661" s="35">
        <v>2</v>
      </c>
      <c r="C2661" s="35" t="s">
        <v>268</v>
      </c>
      <c r="D2661" s="35" t="s">
        <v>16</v>
      </c>
      <c r="E2661" s="35">
        <v>1</v>
      </c>
      <c r="F2661" s="35">
        <v>1.64</v>
      </c>
      <c r="G2661" s="35">
        <v>16.353999999999999</v>
      </c>
      <c r="I2661" s="35">
        <v>16.353999999999999</v>
      </c>
      <c r="J2661" s="35" t="s">
        <v>35</v>
      </c>
      <c r="K2661" s="35">
        <v>0</v>
      </c>
      <c r="L2661" s="35">
        <v>-98.3</v>
      </c>
    </row>
    <row r="2662" spans="1:12" x14ac:dyDescent="0.2">
      <c r="A2662" s="35">
        <v>3</v>
      </c>
      <c r="B2662" s="35">
        <v>3</v>
      </c>
      <c r="C2662" s="35" t="s">
        <v>267</v>
      </c>
      <c r="D2662" s="35" t="s">
        <v>16</v>
      </c>
      <c r="E2662" s="35">
        <v>1</v>
      </c>
      <c r="F2662" s="35">
        <v>1.24</v>
      </c>
      <c r="G2662" s="35">
        <v>9.8049999999999997</v>
      </c>
      <c r="I2662" s="35">
        <v>9.8049999999999997</v>
      </c>
      <c r="J2662" s="35" t="s">
        <v>35</v>
      </c>
      <c r="K2662" s="35">
        <v>0</v>
      </c>
      <c r="L2662" s="35">
        <v>-99</v>
      </c>
    </row>
    <row r="2663" spans="1:12" x14ac:dyDescent="0.2">
      <c r="A2663" s="35">
        <v>4</v>
      </c>
      <c r="B2663" s="35">
        <v>4</v>
      </c>
      <c r="C2663" s="35" t="s">
        <v>266</v>
      </c>
      <c r="D2663" s="35" t="s">
        <v>16</v>
      </c>
      <c r="E2663" s="35">
        <v>1</v>
      </c>
    </row>
    <row r="2664" spans="1:12" x14ac:dyDescent="0.2">
      <c r="A2664" s="35">
        <v>5</v>
      </c>
      <c r="B2664" s="35">
        <v>5</v>
      </c>
      <c r="C2664" s="35" t="s">
        <v>265</v>
      </c>
      <c r="D2664" s="35" t="s">
        <v>16</v>
      </c>
      <c r="E2664" s="35">
        <v>1</v>
      </c>
    </row>
    <row r="2665" spans="1:12" x14ac:dyDescent="0.2">
      <c r="A2665" s="35">
        <v>6</v>
      </c>
      <c r="B2665" s="35">
        <v>6</v>
      </c>
      <c r="C2665" s="35" t="s">
        <v>264</v>
      </c>
      <c r="D2665" s="35" t="s">
        <v>16</v>
      </c>
      <c r="E2665" s="35">
        <v>1</v>
      </c>
      <c r="F2665" s="35">
        <v>1.17</v>
      </c>
      <c r="G2665" s="35">
        <v>73.921999999999997</v>
      </c>
      <c r="I2665" s="35">
        <v>73.921999999999997</v>
      </c>
      <c r="J2665" s="35" t="s">
        <v>35</v>
      </c>
      <c r="K2665" s="35">
        <v>0.1</v>
      </c>
      <c r="L2665" s="35">
        <v>-92.4</v>
      </c>
    </row>
    <row r="2666" spans="1:12" x14ac:dyDescent="0.2">
      <c r="A2666" s="35">
        <v>7</v>
      </c>
      <c r="B2666" s="35">
        <v>7</v>
      </c>
      <c r="C2666" s="35" t="s">
        <v>263</v>
      </c>
      <c r="D2666" s="35" t="s">
        <v>16</v>
      </c>
      <c r="E2666" s="35">
        <v>1</v>
      </c>
      <c r="F2666" s="35">
        <v>1.19</v>
      </c>
      <c r="G2666" s="35">
        <v>221.04300000000001</v>
      </c>
      <c r="I2666" s="35">
        <v>221.04300000000001</v>
      </c>
      <c r="J2666" s="35" t="s">
        <v>35</v>
      </c>
      <c r="K2666" s="35">
        <v>0.2</v>
      </c>
      <c r="L2666" s="35">
        <v>-77.2</v>
      </c>
    </row>
    <row r="2667" spans="1:12" x14ac:dyDescent="0.2">
      <c r="A2667" s="35">
        <v>8</v>
      </c>
      <c r="B2667" s="35">
        <v>8</v>
      </c>
      <c r="C2667" s="35" t="s">
        <v>262</v>
      </c>
      <c r="D2667" s="35" t="s">
        <v>16</v>
      </c>
      <c r="E2667" s="35">
        <v>1</v>
      </c>
      <c r="F2667" s="35">
        <v>1.1499999999999999</v>
      </c>
      <c r="G2667" s="35">
        <v>1004.086</v>
      </c>
      <c r="I2667" s="35">
        <v>1004.086</v>
      </c>
      <c r="J2667" s="35" t="s">
        <v>39</v>
      </c>
      <c r="K2667" s="35">
        <v>1</v>
      </c>
      <c r="L2667" s="35">
        <v>3.6</v>
      </c>
    </row>
    <row r="2668" spans="1:12" x14ac:dyDescent="0.2">
      <c r="A2668" s="35">
        <v>9</v>
      </c>
      <c r="B2668" s="35">
        <v>9</v>
      </c>
      <c r="C2668" s="35" t="s">
        <v>261</v>
      </c>
      <c r="D2668" s="35" t="s">
        <v>37</v>
      </c>
      <c r="E2668" s="35">
        <v>1</v>
      </c>
    </row>
    <row r="2669" spans="1:12" x14ac:dyDescent="0.2">
      <c r="A2669" s="35">
        <v>10</v>
      </c>
      <c r="B2669" s="35">
        <v>10</v>
      </c>
      <c r="C2669" s="35" t="s">
        <v>260</v>
      </c>
      <c r="D2669" s="35" t="s">
        <v>37</v>
      </c>
      <c r="E2669" s="35">
        <v>1</v>
      </c>
      <c r="F2669" s="35">
        <v>1.72</v>
      </c>
      <c r="G2669" s="35">
        <v>18.995000000000001</v>
      </c>
      <c r="I2669" s="35">
        <v>18.995000000000001</v>
      </c>
      <c r="J2669" s="35" t="s">
        <v>39</v>
      </c>
      <c r="K2669" s="35">
        <v>0</v>
      </c>
      <c r="L2669" s="35">
        <v>-98</v>
      </c>
    </row>
    <row r="2670" spans="1:12" x14ac:dyDescent="0.2">
      <c r="A2670" s="35">
        <v>11</v>
      </c>
      <c r="B2670" s="35">
        <v>11</v>
      </c>
      <c r="C2670" s="35" t="s">
        <v>259</v>
      </c>
      <c r="D2670" s="35" t="s">
        <v>37</v>
      </c>
      <c r="E2670" s="35">
        <v>1</v>
      </c>
      <c r="F2670" s="35">
        <v>1.38</v>
      </c>
      <c r="G2670" s="35">
        <v>11.752000000000001</v>
      </c>
      <c r="I2670" s="35">
        <v>11.752000000000001</v>
      </c>
      <c r="J2670" s="35" t="s">
        <v>35</v>
      </c>
      <c r="K2670" s="35">
        <v>0</v>
      </c>
      <c r="L2670" s="35">
        <v>-98.8</v>
      </c>
    </row>
    <row r="2671" spans="1:12" x14ac:dyDescent="0.2">
      <c r="A2671" s="35">
        <v>12</v>
      </c>
      <c r="B2671" s="35">
        <v>12</v>
      </c>
      <c r="C2671" s="35" t="s">
        <v>258</v>
      </c>
      <c r="D2671" s="35" t="s">
        <v>37</v>
      </c>
      <c r="E2671" s="35">
        <v>1</v>
      </c>
      <c r="F2671" s="35">
        <v>1.34</v>
      </c>
      <c r="G2671" s="35">
        <v>11.743</v>
      </c>
      <c r="I2671" s="35">
        <v>11.743</v>
      </c>
      <c r="J2671" s="35" t="s">
        <v>35</v>
      </c>
      <c r="K2671" s="35">
        <v>0</v>
      </c>
      <c r="L2671" s="35">
        <v>-98.8</v>
      </c>
    </row>
    <row r="2672" spans="1:12" x14ac:dyDescent="0.2">
      <c r="A2672" s="35">
        <v>13</v>
      </c>
      <c r="B2672" s="35">
        <v>13</v>
      </c>
      <c r="C2672" s="35" t="s">
        <v>257</v>
      </c>
      <c r="D2672" s="35" t="s">
        <v>37</v>
      </c>
      <c r="E2672" s="35">
        <v>1</v>
      </c>
      <c r="F2672" s="35">
        <v>1.1499999999999999</v>
      </c>
      <c r="G2672" s="35">
        <v>2.6320000000000001</v>
      </c>
      <c r="I2672" s="35">
        <v>2.6320000000000001</v>
      </c>
      <c r="J2672" s="35" t="s">
        <v>35</v>
      </c>
      <c r="K2672" s="35">
        <v>0</v>
      </c>
      <c r="L2672" s="35">
        <v>-99.7</v>
      </c>
    </row>
    <row r="2673" spans="1:12" x14ac:dyDescent="0.2">
      <c r="A2673" s="35">
        <v>14</v>
      </c>
      <c r="B2673" s="35">
        <v>14</v>
      </c>
      <c r="C2673" s="35" t="s">
        <v>256</v>
      </c>
      <c r="D2673" s="35" t="s">
        <v>37</v>
      </c>
      <c r="E2673" s="35">
        <v>1</v>
      </c>
      <c r="F2673" s="35">
        <v>1.41</v>
      </c>
      <c r="G2673" s="35">
        <v>13.773999999999999</v>
      </c>
      <c r="I2673" s="35">
        <v>13.773999999999999</v>
      </c>
      <c r="J2673" s="35" t="s">
        <v>38</v>
      </c>
      <c r="K2673" s="35">
        <v>0</v>
      </c>
      <c r="L2673" s="35">
        <v>-98.6</v>
      </c>
    </row>
    <row r="2674" spans="1:12" x14ac:dyDescent="0.2">
      <c r="A2674" s="35">
        <v>15</v>
      </c>
      <c r="B2674" s="35">
        <v>15</v>
      </c>
      <c r="C2674" s="35" t="s">
        <v>255</v>
      </c>
      <c r="D2674" s="35" t="s">
        <v>37</v>
      </c>
      <c r="E2674" s="35">
        <v>1</v>
      </c>
      <c r="F2674" s="35">
        <v>1.19</v>
      </c>
      <c r="G2674" s="35">
        <v>13.632999999999999</v>
      </c>
      <c r="I2674" s="35">
        <v>13.632999999999999</v>
      </c>
      <c r="J2674" s="35" t="s">
        <v>35</v>
      </c>
      <c r="K2674" s="35">
        <v>0</v>
      </c>
      <c r="L2674" s="35">
        <v>-98.6</v>
      </c>
    </row>
    <row r="2675" spans="1:12" x14ac:dyDescent="0.2">
      <c r="A2675" s="35">
        <v>16</v>
      </c>
      <c r="B2675" s="35">
        <v>16</v>
      </c>
      <c r="C2675" s="35" t="s">
        <v>254</v>
      </c>
      <c r="D2675" s="35" t="s">
        <v>37</v>
      </c>
      <c r="E2675" s="35">
        <v>1</v>
      </c>
      <c r="F2675" s="35">
        <v>1.69</v>
      </c>
      <c r="G2675" s="35">
        <v>19.741</v>
      </c>
      <c r="I2675" s="35">
        <v>19.741</v>
      </c>
      <c r="J2675" s="35" t="s">
        <v>35</v>
      </c>
      <c r="K2675" s="35">
        <v>0</v>
      </c>
      <c r="L2675" s="35">
        <v>-98</v>
      </c>
    </row>
    <row r="2676" spans="1:12" x14ac:dyDescent="0.2">
      <c r="A2676" s="35">
        <v>17</v>
      </c>
      <c r="B2676" s="35">
        <v>17</v>
      </c>
      <c r="C2676" s="35" t="s">
        <v>253</v>
      </c>
      <c r="D2676" s="35" t="s">
        <v>37</v>
      </c>
      <c r="E2676" s="35">
        <v>1</v>
      </c>
      <c r="F2676" s="35">
        <v>1.33</v>
      </c>
      <c r="G2676" s="35">
        <v>8.26</v>
      </c>
      <c r="I2676" s="35">
        <v>8.26</v>
      </c>
      <c r="J2676" s="35" t="s">
        <v>38</v>
      </c>
      <c r="K2676" s="35">
        <v>0</v>
      </c>
      <c r="L2676" s="35">
        <v>-99.1</v>
      </c>
    </row>
    <row r="2677" spans="1:12" x14ac:dyDescent="0.2">
      <c r="A2677" s="35">
        <v>18</v>
      </c>
      <c r="B2677" s="35">
        <v>18</v>
      </c>
      <c r="C2677" s="35" t="s">
        <v>252</v>
      </c>
      <c r="D2677" s="35" t="s">
        <v>37</v>
      </c>
      <c r="E2677" s="35">
        <v>1</v>
      </c>
    </row>
    <row r="2678" spans="1:12" x14ac:dyDescent="0.2">
      <c r="A2678" s="35">
        <v>19</v>
      </c>
      <c r="B2678" s="35">
        <v>19</v>
      </c>
      <c r="C2678" s="35" t="s">
        <v>251</v>
      </c>
      <c r="D2678" s="35" t="s">
        <v>37</v>
      </c>
      <c r="E2678" s="35">
        <v>1</v>
      </c>
      <c r="F2678" s="35">
        <v>1.23</v>
      </c>
      <c r="G2678" s="35">
        <v>12.176</v>
      </c>
      <c r="I2678" s="35">
        <v>12.176</v>
      </c>
      <c r="J2678" s="35" t="s">
        <v>35</v>
      </c>
      <c r="K2678" s="35">
        <v>0</v>
      </c>
      <c r="L2678" s="35">
        <v>-98.7</v>
      </c>
    </row>
    <row r="2679" spans="1:12" x14ac:dyDescent="0.2">
      <c r="A2679" s="35">
        <v>20</v>
      </c>
      <c r="B2679" s="35">
        <v>20</v>
      </c>
      <c r="C2679" s="35" t="s">
        <v>250</v>
      </c>
      <c r="D2679" s="35" t="s">
        <v>37</v>
      </c>
      <c r="E2679" s="35">
        <v>1</v>
      </c>
      <c r="F2679" s="35">
        <v>1.6</v>
      </c>
      <c r="G2679" s="35">
        <v>5.5670000000000002</v>
      </c>
      <c r="I2679" s="35">
        <v>5.5670000000000002</v>
      </c>
      <c r="J2679" s="35" t="s">
        <v>35</v>
      </c>
      <c r="K2679" s="35">
        <v>0</v>
      </c>
      <c r="L2679" s="35">
        <v>-99.4</v>
      </c>
    </row>
    <row r="2680" spans="1:12" x14ac:dyDescent="0.2">
      <c r="A2680" s="35">
        <v>21</v>
      </c>
      <c r="B2680" s="35">
        <v>21</v>
      </c>
      <c r="C2680" s="35" t="s">
        <v>249</v>
      </c>
      <c r="D2680" s="35" t="s">
        <v>37</v>
      </c>
      <c r="E2680" s="35">
        <v>1</v>
      </c>
      <c r="F2680" s="35">
        <v>1.4</v>
      </c>
      <c r="G2680" s="35">
        <v>3.5219999999999998</v>
      </c>
      <c r="I2680" s="35">
        <v>3.5219999999999998</v>
      </c>
      <c r="J2680" s="35" t="s">
        <v>38</v>
      </c>
      <c r="K2680" s="35">
        <v>0</v>
      </c>
      <c r="L2680" s="35">
        <v>-99.6</v>
      </c>
    </row>
    <row r="2681" spans="1:12" x14ac:dyDescent="0.2">
      <c r="A2681" s="35">
        <v>22</v>
      </c>
      <c r="B2681" s="35">
        <v>22</v>
      </c>
      <c r="C2681" s="35" t="s">
        <v>248</v>
      </c>
      <c r="D2681" s="35" t="s">
        <v>37</v>
      </c>
      <c r="E2681" s="35">
        <v>1</v>
      </c>
      <c r="F2681" s="35">
        <v>1.73</v>
      </c>
      <c r="G2681" s="35">
        <v>24.248000000000001</v>
      </c>
      <c r="I2681" s="35">
        <v>24.248000000000001</v>
      </c>
      <c r="J2681" s="35" t="s">
        <v>35</v>
      </c>
      <c r="K2681" s="35">
        <v>0</v>
      </c>
      <c r="L2681" s="35">
        <v>-97.5</v>
      </c>
    </row>
    <row r="2682" spans="1:12" x14ac:dyDescent="0.2">
      <c r="A2682" s="35">
        <v>23</v>
      </c>
      <c r="B2682" s="35">
        <v>23</v>
      </c>
      <c r="C2682" s="35" t="s">
        <v>247</v>
      </c>
      <c r="D2682" s="35" t="s">
        <v>37</v>
      </c>
      <c r="E2682" s="35">
        <v>1</v>
      </c>
    </row>
    <row r="2683" spans="1:12" x14ac:dyDescent="0.2">
      <c r="A2683" s="35">
        <v>24</v>
      </c>
      <c r="B2683" s="35">
        <v>24</v>
      </c>
      <c r="C2683" s="35" t="s">
        <v>246</v>
      </c>
      <c r="D2683" s="35" t="s">
        <v>37</v>
      </c>
      <c r="E2683" s="35">
        <v>1</v>
      </c>
      <c r="F2683" s="35">
        <v>1.34</v>
      </c>
      <c r="G2683" s="35">
        <v>5.3140000000000001</v>
      </c>
      <c r="I2683" s="35">
        <v>5.3140000000000001</v>
      </c>
      <c r="J2683" s="35" t="s">
        <v>35</v>
      </c>
      <c r="K2683" s="35">
        <v>0</v>
      </c>
      <c r="L2683" s="35">
        <v>-99.5</v>
      </c>
    </row>
    <row r="2684" spans="1:12" x14ac:dyDescent="0.2">
      <c r="A2684" s="35">
        <v>25</v>
      </c>
      <c r="B2684" s="35">
        <v>25</v>
      </c>
      <c r="C2684" s="35" t="s">
        <v>245</v>
      </c>
      <c r="D2684" s="35" t="s">
        <v>37</v>
      </c>
      <c r="E2684" s="35">
        <v>1</v>
      </c>
      <c r="F2684" s="35">
        <v>1.67</v>
      </c>
      <c r="G2684" s="35">
        <v>0.93300000000000005</v>
      </c>
      <c r="I2684" s="35">
        <v>0.93300000000000005</v>
      </c>
      <c r="J2684" s="35" t="s">
        <v>35</v>
      </c>
      <c r="K2684" s="35">
        <v>0</v>
      </c>
      <c r="L2684" s="35">
        <v>-99.9</v>
      </c>
    </row>
    <row r="2685" spans="1:12" x14ac:dyDescent="0.2">
      <c r="A2685" s="35">
        <v>26</v>
      </c>
      <c r="B2685" s="35">
        <v>26</v>
      </c>
      <c r="C2685" s="35" t="s">
        <v>244</v>
      </c>
      <c r="D2685" s="35" t="s">
        <v>37</v>
      </c>
      <c r="E2685" s="35">
        <v>1</v>
      </c>
    </row>
    <row r="2686" spans="1:12" x14ac:dyDescent="0.2">
      <c r="A2686" s="35">
        <v>27</v>
      </c>
      <c r="B2686" s="35">
        <v>27</v>
      </c>
      <c r="C2686" s="35" t="s">
        <v>243</v>
      </c>
      <c r="D2686" s="35" t="s">
        <v>37</v>
      </c>
      <c r="E2686" s="35">
        <v>1</v>
      </c>
      <c r="F2686" s="35">
        <v>1.76</v>
      </c>
      <c r="G2686" s="35">
        <v>4.5979999999999999</v>
      </c>
      <c r="I2686" s="35">
        <v>4.5979999999999999</v>
      </c>
      <c r="J2686" s="35" t="s">
        <v>35</v>
      </c>
      <c r="K2686" s="35">
        <v>0</v>
      </c>
      <c r="L2686" s="35">
        <v>-99.5</v>
      </c>
    </row>
    <row r="2687" spans="1:12" x14ac:dyDescent="0.2">
      <c r="A2687" s="35">
        <v>28</v>
      </c>
      <c r="B2687" s="35">
        <v>28</v>
      </c>
      <c r="C2687" s="35" t="s">
        <v>242</v>
      </c>
      <c r="D2687" s="35" t="s">
        <v>37</v>
      </c>
      <c r="E2687" s="35">
        <v>1</v>
      </c>
    </row>
    <row r="2688" spans="1:12" x14ac:dyDescent="0.2">
      <c r="A2688" s="35">
        <v>29</v>
      </c>
      <c r="B2688" s="35">
        <v>29</v>
      </c>
      <c r="C2688" s="35" t="s">
        <v>241</v>
      </c>
      <c r="D2688" s="35" t="s">
        <v>37</v>
      </c>
      <c r="E2688" s="35">
        <v>1</v>
      </c>
    </row>
    <row r="2689" spans="1:12" x14ac:dyDescent="0.2">
      <c r="A2689" s="35">
        <v>30</v>
      </c>
      <c r="B2689" s="35">
        <v>30</v>
      </c>
      <c r="C2689" s="35" t="s">
        <v>240</v>
      </c>
      <c r="D2689" s="35" t="s">
        <v>37</v>
      </c>
      <c r="E2689" s="35">
        <v>1</v>
      </c>
    </row>
    <row r="2690" spans="1:12" x14ac:dyDescent="0.2">
      <c r="A2690" s="35">
        <v>31</v>
      </c>
      <c r="B2690" s="35">
        <v>31</v>
      </c>
      <c r="C2690" s="35" t="s">
        <v>239</v>
      </c>
      <c r="D2690" s="35" t="s">
        <v>37</v>
      </c>
      <c r="E2690" s="35">
        <v>1</v>
      </c>
    </row>
    <row r="2691" spans="1:12" x14ac:dyDescent="0.2">
      <c r="A2691" s="35">
        <v>32</v>
      </c>
      <c r="B2691" s="35">
        <v>32</v>
      </c>
      <c r="C2691" s="35" t="s">
        <v>238</v>
      </c>
      <c r="D2691" s="35" t="s">
        <v>37</v>
      </c>
      <c r="E2691" s="35">
        <v>1</v>
      </c>
      <c r="F2691" s="35">
        <v>1.35</v>
      </c>
      <c r="G2691" s="35">
        <v>11.45</v>
      </c>
      <c r="I2691" s="35">
        <v>11.45</v>
      </c>
      <c r="J2691" s="35" t="s">
        <v>35</v>
      </c>
      <c r="K2691" s="35">
        <v>0</v>
      </c>
      <c r="L2691" s="35">
        <v>-98.8</v>
      </c>
    </row>
    <row r="2692" spans="1:12" x14ac:dyDescent="0.2">
      <c r="A2692" s="35">
        <v>33</v>
      </c>
      <c r="B2692" s="35">
        <v>33</v>
      </c>
      <c r="C2692" s="35" t="s">
        <v>237</v>
      </c>
      <c r="D2692" s="35" t="s">
        <v>37</v>
      </c>
      <c r="E2692" s="35">
        <v>1</v>
      </c>
      <c r="F2692" s="35">
        <v>1.54</v>
      </c>
      <c r="G2692" s="35">
        <v>6.4029999999999996</v>
      </c>
      <c r="I2692" s="35">
        <v>6.4029999999999996</v>
      </c>
      <c r="J2692" s="35" t="s">
        <v>35</v>
      </c>
      <c r="K2692" s="35">
        <v>0</v>
      </c>
      <c r="L2692" s="35">
        <v>-99.3</v>
      </c>
    </row>
    <row r="2693" spans="1:12" x14ac:dyDescent="0.2">
      <c r="A2693" s="35">
        <v>34</v>
      </c>
      <c r="B2693" s="35">
        <v>34</v>
      </c>
      <c r="C2693" s="35" t="s">
        <v>236</v>
      </c>
      <c r="D2693" s="35" t="s">
        <v>37</v>
      </c>
      <c r="E2693" s="35">
        <v>1</v>
      </c>
      <c r="F2693" s="35">
        <v>1.18</v>
      </c>
      <c r="G2693" s="35">
        <v>7.2910000000000004</v>
      </c>
      <c r="I2693" s="35">
        <v>7.2910000000000004</v>
      </c>
      <c r="J2693" s="35" t="s">
        <v>38</v>
      </c>
      <c r="K2693" s="35">
        <v>0</v>
      </c>
      <c r="L2693" s="35">
        <v>-99.2</v>
      </c>
    </row>
    <row r="2694" spans="1:12" x14ac:dyDescent="0.2">
      <c r="A2694" s="35">
        <v>35</v>
      </c>
      <c r="B2694" s="35">
        <v>35</v>
      </c>
      <c r="C2694" s="35" t="s">
        <v>235</v>
      </c>
      <c r="D2694" s="35" t="s">
        <v>37</v>
      </c>
      <c r="E2694" s="35">
        <v>1</v>
      </c>
      <c r="F2694" s="35">
        <v>1.49</v>
      </c>
      <c r="G2694" s="35">
        <v>35.848999999999997</v>
      </c>
      <c r="I2694" s="35">
        <v>35.848999999999997</v>
      </c>
      <c r="J2694" s="35" t="s">
        <v>35</v>
      </c>
      <c r="K2694" s="35">
        <v>0</v>
      </c>
      <c r="L2694" s="35">
        <v>-96.3</v>
      </c>
    </row>
    <row r="2695" spans="1:12" x14ac:dyDescent="0.2">
      <c r="A2695" s="35">
        <v>36</v>
      </c>
      <c r="B2695" s="35">
        <v>36</v>
      </c>
      <c r="C2695" s="35" t="s">
        <v>234</v>
      </c>
      <c r="D2695" s="35" t="s">
        <v>37</v>
      </c>
      <c r="E2695" s="35">
        <v>1</v>
      </c>
      <c r="F2695" s="35">
        <v>1.75</v>
      </c>
      <c r="G2695" s="35">
        <v>2.4830000000000001</v>
      </c>
      <c r="I2695" s="35">
        <v>2.4830000000000001</v>
      </c>
      <c r="J2695" s="35" t="s">
        <v>35</v>
      </c>
      <c r="K2695" s="35">
        <v>0</v>
      </c>
      <c r="L2695" s="35">
        <v>-99.7</v>
      </c>
    </row>
    <row r="2696" spans="1:12" x14ac:dyDescent="0.2">
      <c r="A2696" s="35">
        <v>37</v>
      </c>
      <c r="B2696" s="35">
        <v>37</v>
      </c>
      <c r="C2696" s="35" t="s">
        <v>233</v>
      </c>
      <c r="D2696" s="35" t="s">
        <v>37</v>
      </c>
      <c r="E2696" s="35">
        <v>1</v>
      </c>
      <c r="F2696" s="35">
        <v>1.4</v>
      </c>
      <c r="G2696" s="35">
        <v>16.843</v>
      </c>
      <c r="I2696" s="35">
        <v>16.843</v>
      </c>
      <c r="J2696" s="35" t="s">
        <v>35</v>
      </c>
      <c r="K2696" s="35">
        <v>0</v>
      </c>
      <c r="L2696" s="35">
        <v>-98.3</v>
      </c>
    </row>
    <row r="2697" spans="1:12" x14ac:dyDescent="0.2">
      <c r="A2697" s="35">
        <v>38</v>
      </c>
      <c r="B2697" s="35">
        <v>38</v>
      </c>
      <c r="C2697" s="35" t="s">
        <v>232</v>
      </c>
      <c r="D2697" s="35" t="s">
        <v>37</v>
      </c>
      <c r="E2697" s="35">
        <v>1</v>
      </c>
      <c r="F2697" s="35">
        <v>1.55</v>
      </c>
      <c r="G2697" s="35">
        <v>15.56</v>
      </c>
      <c r="I2697" s="35">
        <v>15.56</v>
      </c>
      <c r="J2697" s="35" t="s">
        <v>35</v>
      </c>
      <c r="K2697" s="35">
        <v>0</v>
      </c>
      <c r="L2697" s="35">
        <v>-98.4</v>
      </c>
    </row>
    <row r="2698" spans="1:12" x14ac:dyDescent="0.2">
      <c r="A2698" s="35">
        <v>39</v>
      </c>
      <c r="B2698" s="35">
        <v>39</v>
      </c>
      <c r="C2698" s="35" t="s">
        <v>231</v>
      </c>
      <c r="D2698" s="35" t="s">
        <v>37</v>
      </c>
      <c r="E2698" s="35">
        <v>1</v>
      </c>
      <c r="F2698" s="35">
        <v>1.43</v>
      </c>
      <c r="G2698" s="35">
        <v>6.165</v>
      </c>
      <c r="I2698" s="35">
        <v>6.165</v>
      </c>
      <c r="J2698" s="35" t="s">
        <v>35</v>
      </c>
      <c r="K2698" s="35">
        <v>0</v>
      </c>
      <c r="L2698" s="35">
        <v>-99.4</v>
      </c>
    </row>
    <row r="2699" spans="1:12" x14ac:dyDescent="0.2">
      <c r="A2699" s="35">
        <v>40</v>
      </c>
      <c r="B2699" s="35">
        <v>40</v>
      </c>
      <c r="C2699" s="35" t="s">
        <v>230</v>
      </c>
      <c r="D2699" s="35" t="s">
        <v>37</v>
      </c>
      <c r="E2699" s="35">
        <v>1</v>
      </c>
      <c r="F2699" s="35">
        <v>1.4</v>
      </c>
      <c r="G2699" s="35">
        <v>1.9770000000000001</v>
      </c>
      <c r="I2699" s="35">
        <v>1.9770000000000001</v>
      </c>
      <c r="J2699" s="35" t="s">
        <v>35</v>
      </c>
      <c r="K2699" s="35">
        <v>0</v>
      </c>
      <c r="L2699" s="35">
        <v>-99.8</v>
      </c>
    </row>
    <row r="2700" spans="1:12" x14ac:dyDescent="0.2">
      <c r="A2700" s="35">
        <v>41</v>
      </c>
      <c r="B2700" s="35">
        <v>41</v>
      </c>
      <c r="C2700" s="35" t="s">
        <v>229</v>
      </c>
      <c r="D2700" s="35" t="s">
        <v>37</v>
      </c>
      <c r="E2700" s="35">
        <v>1</v>
      </c>
      <c r="F2700" s="35">
        <v>1.18</v>
      </c>
      <c r="G2700" s="35">
        <v>19.251000000000001</v>
      </c>
      <c r="I2700" s="35">
        <v>19.251000000000001</v>
      </c>
      <c r="J2700" s="35" t="s">
        <v>38</v>
      </c>
      <c r="K2700" s="35">
        <v>0</v>
      </c>
      <c r="L2700" s="35">
        <v>-98</v>
      </c>
    </row>
    <row r="2701" spans="1:12" x14ac:dyDescent="0.2">
      <c r="A2701" s="35">
        <v>42</v>
      </c>
      <c r="B2701" s="35">
        <v>42</v>
      </c>
      <c r="C2701" s="35" t="s">
        <v>228</v>
      </c>
      <c r="D2701" s="35" t="s">
        <v>37</v>
      </c>
      <c r="E2701" s="35">
        <v>1</v>
      </c>
      <c r="F2701" s="35">
        <v>1.41</v>
      </c>
      <c r="G2701" s="35">
        <v>9.2639999999999993</v>
      </c>
      <c r="I2701" s="35">
        <v>9.2639999999999993</v>
      </c>
      <c r="J2701" s="35" t="s">
        <v>35</v>
      </c>
      <c r="K2701" s="35">
        <v>0</v>
      </c>
      <c r="L2701" s="35">
        <v>-99</v>
      </c>
    </row>
    <row r="2702" spans="1:12" x14ac:dyDescent="0.2">
      <c r="A2702" s="35">
        <v>43</v>
      </c>
      <c r="B2702" s="35">
        <v>43</v>
      </c>
      <c r="C2702" s="35" t="s">
        <v>227</v>
      </c>
      <c r="D2702" s="35" t="s">
        <v>37</v>
      </c>
      <c r="E2702" s="35">
        <v>1</v>
      </c>
    </row>
    <row r="2703" spans="1:12" x14ac:dyDescent="0.2">
      <c r="A2703" s="35">
        <v>44</v>
      </c>
      <c r="B2703" s="35">
        <v>44</v>
      </c>
      <c r="C2703" s="35" t="s">
        <v>226</v>
      </c>
      <c r="D2703" s="35" t="s">
        <v>37</v>
      </c>
      <c r="E2703" s="35">
        <v>1</v>
      </c>
    </row>
    <row r="2704" spans="1:12" x14ac:dyDescent="0.2">
      <c r="A2704" s="35">
        <v>45</v>
      </c>
      <c r="B2704" s="35">
        <v>45</v>
      </c>
      <c r="C2704" s="35" t="s">
        <v>225</v>
      </c>
      <c r="D2704" s="35" t="s">
        <v>37</v>
      </c>
      <c r="E2704" s="35">
        <v>1</v>
      </c>
    </row>
    <row r="2705" spans="1:12" x14ac:dyDescent="0.2">
      <c r="A2705" s="35">
        <v>46</v>
      </c>
      <c r="B2705" s="35">
        <v>46</v>
      </c>
      <c r="C2705" s="35" t="s">
        <v>224</v>
      </c>
      <c r="D2705" s="35" t="s">
        <v>37</v>
      </c>
      <c r="E2705" s="35">
        <v>1</v>
      </c>
      <c r="F2705" s="35">
        <v>1.35</v>
      </c>
      <c r="G2705" s="35">
        <v>8.859</v>
      </c>
      <c r="I2705" s="35">
        <v>8.859</v>
      </c>
      <c r="J2705" s="35" t="s">
        <v>35</v>
      </c>
      <c r="K2705" s="35">
        <v>0</v>
      </c>
      <c r="L2705" s="35">
        <v>-99.1</v>
      </c>
    </row>
    <row r="2706" spans="1:12" x14ac:dyDescent="0.2">
      <c r="A2706" s="35">
        <v>47</v>
      </c>
      <c r="B2706" s="35">
        <v>47</v>
      </c>
      <c r="C2706" s="35" t="s">
        <v>223</v>
      </c>
      <c r="D2706" s="35" t="s">
        <v>37</v>
      </c>
      <c r="E2706" s="35">
        <v>1</v>
      </c>
      <c r="F2706" s="35">
        <v>1.23</v>
      </c>
      <c r="G2706" s="35">
        <v>8.5850000000000009</v>
      </c>
      <c r="I2706" s="35">
        <v>8.5850000000000009</v>
      </c>
      <c r="J2706" s="35" t="s">
        <v>35</v>
      </c>
      <c r="K2706" s="35">
        <v>0</v>
      </c>
      <c r="L2706" s="35">
        <v>-99.1</v>
      </c>
    </row>
    <row r="2707" spans="1:12" x14ac:dyDescent="0.2">
      <c r="A2707" s="35">
        <v>48</v>
      </c>
      <c r="B2707" s="35">
        <v>48</v>
      </c>
      <c r="C2707" s="35" t="s">
        <v>222</v>
      </c>
      <c r="D2707" s="35" t="s">
        <v>37</v>
      </c>
      <c r="E2707" s="35">
        <v>1</v>
      </c>
      <c r="F2707" s="35">
        <v>1.5</v>
      </c>
      <c r="G2707" s="35">
        <v>3.351</v>
      </c>
      <c r="I2707" s="35">
        <v>3.351</v>
      </c>
      <c r="J2707" s="35" t="s">
        <v>35</v>
      </c>
      <c r="K2707" s="35">
        <v>0</v>
      </c>
      <c r="L2707" s="35">
        <v>-99.7</v>
      </c>
    </row>
    <row r="2708" spans="1:12" x14ac:dyDescent="0.2">
      <c r="A2708" s="35">
        <v>49</v>
      </c>
      <c r="B2708" s="35">
        <v>49</v>
      </c>
      <c r="C2708" s="35" t="s">
        <v>221</v>
      </c>
      <c r="D2708" s="35" t="s">
        <v>37</v>
      </c>
      <c r="E2708" s="35">
        <v>1</v>
      </c>
      <c r="F2708" s="35">
        <v>1.19</v>
      </c>
      <c r="G2708" s="35">
        <v>0.35899999999999999</v>
      </c>
      <c r="I2708" s="35">
        <v>0.35899999999999999</v>
      </c>
      <c r="J2708" s="35" t="s">
        <v>35</v>
      </c>
      <c r="K2708" s="35">
        <v>0</v>
      </c>
      <c r="L2708" s="35">
        <v>-100</v>
      </c>
    </row>
    <row r="2709" spans="1:12" x14ac:dyDescent="0.2">
      <c r="A2709" s="35">
        <v>50</v>
      </c>
      <c r="B2709" s="35">
        <v>50</v>
      </c>
      <c r="C2709" s="35" t="s">
        <v>220</v>
      </c>
      <c r="D2709" s="35" t="s">
        <v>37</v>
      </c>
      <c r="E2709" s="35">
        <v>1</v>
      </c>
    </row>
    <row r="2710" spans="1:12" x14ac:dyDescent="0.2">
      <c r="A2710" s="35">
        <v>51</v>
      </c>
      <c r="B2710" s="35">
        <v>51</v>
      </c>
      <c r="C2710" s="35" t="s">
        <v>219</v>
      </c>
      <c r="D2710" s="35" t="s">
        <v>37</v>
      </c>
      <c r="E2710" s="35">
        <v>1</v>
      </c>
    </row>
    <row r="2711" spans="1:12" x14ac:dyDescent="0.2">
      <c r="A2711" s="35">
        <v>52</v>
      </c>
      <c r="B2711" s="35">
        <v>52</v>
      </c>
      <c r="C2711" s="35" t="s">
        <v>218</v>
      </c>
      <c r="D2711" s="35" t="s">
        <v>37</v>
      </c>
      <c r="E2711" s="35">
        <v>1</v>
      </c>
    </row>
    <row r="2712" spans="1:12" x14ac:dyDescent="0.2">
      <c r="A2712" s="35">
        <v>53</v>
      </c>
      <c r="B2712" s="35">
        <v>53</v>
      </c>
      <c r="C2712" s="35" t="s">
        <v>217</v>
      </c>
      <c r="D2712" s="35" t="s">
        <v>37</v>
      </c>
      <c r="E2712" s="35">
        <v>1</v>
      </c>
      <c r="F2712" s="35">
        <v>1.75</v>
      </c>
      <c r="G2712" s="35">
        <v>8.6349999999999998</v>
      </c>
      <c r="I2712" s="35">
        <v>8.6349999999999998</v>
      </c>
      <c r="J2712" s="35" t="s">
        <v>39</v>
      </c>
      <c r="K2712" s="35">
        <v>0</v>
      </c>
      <c r="L2712" s="35">
        <v>-99.1</v>
      </c>
    </row>
    <row r="2713" spans="1:12" x14ac:dyDescent="0.2">
      <c r="A2713" s="35">
        <v>54</v>
      </c>
      <c r="B2713" s="35">
        <v>54</v>
      </c>
      <c r="C2713" s="35" t="s">
        <v>216</v>
      </c>
      <c r="D2713" s="35" t="s">
        <v>37</v>
      </c>
      <c r="E2713" s="35">
        <v>1</v>
      </c>
      <c r="F2713" s="35">
        <v>1.5</v>
      </c>
      <c r="G2713" s="35">
        <v>6.0670000000000002</v>
      </c>
      <c r="I2713" s="35">
        <v>6.0670000000000002</v>
      </c>
      <c r="J2713" s="35" t="s">
        <v>35</v>
      </c>
      <c r="K2713" s="35">
        <v>0</v>
      </c>
      <c r="L2713" s="35">
        <v>-99.4</v>
      </c>
    </row>
    <row r="2714" spans="1:12" x14ac:dyDescent="0.2">
      <c r="A2714" s="35">
        <v>55</v>
      </c>
      <c r="B2714" s="35">
        <v>55</v>
      </c>
      <c r="C2714" s="35" t="s">
        <v>215</v>
      </c>
      <c r="D2714" s="35" t="s">
        <v>37</v>
      </c>
      <c r="E2714" s="35">
        <v>1</v>
      </c>
      <c r="F2714" s="35">
        <v>1.33</v>
      </c>
      <c r="G2714" s="35">
        <v>3.7589999999999999</v>
      </c>
      <c r="I2714" s="35">
        <v>3.7589999999999999</v>
      </c>
      <c r="J2714" s="35" t="s">
        <v>35</v>
      </c>
      <c r="K2714" s="35">
        <v>0</v>
      </c>
      <c r="L2714" s="35">
        <v>-99.6</v>
      </c>
    </row>
    <row r="2715" spans="1:12" x14ac:dyDescent="0.2">
      <c r="A2715" s="35">
        <v>56</v>
      </c>
      <c r="B2715" s="35">
        <v>56</v>
      </c>
      <c r="C2715" s="35" t="s">
        <v>214</v>
      </c>
      <c r="D2715" s="35" t="s">
        <v>37</v>
      </c>
      <c r="E2715" s="35">
        <v>1</v>
      </c>
      <c r="F2715" s="35">
        <v>1.7</v>
      </c>
      <c r="G2715" s="35">
        <v>19.048999999999999</v>
      </c>
      <c r="I2715" s="35">
        <v>19.048999999999999</v>
      </c>
      <c r="J2715" s="35" t="s">
        <v>35</v>
      </c>
      <c r="K2715" s="35">
        <v>0</v>
      </c>
      <c r="L2715" s="35">
        <v>-98</v>
      </c>
    </row>
    <row r="2716" spans="1:12" x14ac:dyDescent="0.2">
      <c r="A2716" s="35">
        <v>57</v>
      </c>
      <c r="B2716" s="35">
        <v>57</v>
      </c>
      <c r="C2716" s="35" t="s">
        <v>213</v>
      </c>
      <c r="D2716" s="35" t="s">
        <v>37</v>
      </c>
      <c r="E2716" s="35">
        <v>1</v>
      </c>
      <c r="F2716" s="35">
        <v>1.22</v>
      </c>
      <c r="G2716" s="35">
        <v>12.648</v>
      </c>
      <c r="I2716" s="35">
        <v>12.648</v>
      </c>
      <c r="J2716" s="35" t="s">
        <v>35</v>
      </c>
      <c r="K2716" s="35">
        <v>0</v>
      </c>
      <c r="L2716" s="35">
        <v>-98.7</v>
      </c>
    </row>
    <row r="2717" spans="1:12" x14ac:dyDescent="0.2">
      <c r="A2717" s="35">
        <v>58</v>
      </c>
      <c r="B2717" s="35">
        <v>58</v>
      </c>
      <c r="C2717" s="35" t="s">
        <v>212</v>
      </c>
      <c r="D2717" s="35" t="s">
        <v>37</v>
      </c>
      <c r="E2717" s="35">
        <v>1</v>
      </c>
    </row>
    <row r="2718" spans="1:12" x14ac:dyDescent="0.2">
      <c r="A2718" s="35">
        <v>59</v>
      </c>
      <c r="B2718" s="35">
        <v>59</v>
      </c>
      <c r="C2718" s="35" t="s">
        <v>211</v>
      </c>
      <c r="D2718" s="35" t="s">
        <v>37</v>
      </c>
      <c r="E2718" s="35">
        <v>1</v>
      </c>
      <c r="F2718" s="35">
        <v>1.27</v>
      </c>
      <c r="G2718" s="35">
        <v>2.3039999999999998</v>
      </c>
      <c r="I2718" s="35">
        <v>2.3039999999999998</v>
      </c>
      <c r="J2718" s="35" t="s">
        <v>35</v>
      </c>
      <c r="K2718" s="35">
        <v>0</v>
      </c>
      <c r="L2718" s="35">
        <v>-99.8</v>
      </c>
    </row>
    <row r="2719" spans="1:12" x14ac:dyDescent="0.2">
      <c r="A2719" s="35">
        <v>60</v>
      </c>
      <c r="B2719" s="35">
        <v>60</v>
      </c>
      <c r="C2719" s="35" t="s">
        <v>210</v>
      </c>
      <c r="D2719" s="35" t="s">
        <v>37</v>
      </c>
      <c r="E2719" s="35">
        <v>1</v>
      </c>
      <c r="F2719" s="35">
        <v>1.77</v>
      </c>
      <c r="G2719" s="35">
        <v>5.1050000000000004</v>
      </c>
      <c r="I2719" s="35">
        <v>5.1050000000000004</v>
      </c>
      <c r="J2719" s="35" t="s">
        <v>35</v>
      </c>
      <c r="K2719" s="35">
        <v>0</v>
      </c>
      <c r="L2719" s="35">
        <v>-99.5</v>
      </c>
    </row>
    <row r="2720" spans="1:12" x14ac:dyDescent="0.2">
      <c r="A2720" s="35">
        <v>61</v>
      </c>
      <c r="B2720" s="35">
        <v>61</v>
      </c>
      <c r="C2720" s="35" t="s">
        <v>209</v>
      </c>
      <c r="D2720" s="35" t="s">
        <v>37</v>
      </c>
      <c r="E2720" s="35">
        <v>1</v>
      </c>
      <c r="F2720" s="35">
        <v>1.41</v>
      </c>
      <c r="G2720" s="35">
        <v>7.2130000000000001</v>
      </c>
      <c r="I2720" s="35">
        <v>7.2130000000000001</v>
      </c>
      <c r="J2720" s="35" t="s">
        <v>35</v>
      </c>
      <c r="K2720" s="35">
        <v>0</v>
      </c>
      <c r="L2720" s="35">
        <v>-99.3</v>
      </c>
    </row>
    <row r="2721" spans="1:12" x14ac:dyDescent="0.2">
      <c r="A2721" s="35">
        <v>62</v>
      </c>
      <c r="B2721" s="35">
        <v>62</v>
      </c>
      <c r="C2721" s="35" t="s">
        <v>208</v>
      </c>
      <c r="D2721" s="35" t="s">
        <v>37</v>
      </c>
      <c r="E2721" s="35">
        <v>1</v>
      </c>
    </row>
    <row r="2722" spans="1:12" x14ac:dyDescent="0.2">
      <c r="A2722" s="35">
        <v>63</v>
      </c>
      <c r="B2722" s="35">
        <v>63</v>
      </c>
      <c r="C2722" s="35" t="s">
        <v>207</v>
      </c>
      <c r="D2722" s="35" t="s">
        <v>37</v>
      </c>
      <c r="E2722" s="35">
        <v>1</v>
      </c>
    </row>
    <row r="2723" spans="1:12" x14ac:dyDescent="0.2">
      <c r="A2723" s="35">
        <v>64</v>
      </c>
      <c r="B2723" s="35">
        <v>64</v>
      </c>
      <c r="C2723" s="35" t="s">
        <v>206</v>
      </c>
      <c r="D2723" s="35" t="s">
        <v>37</v>
      </c>
      <c r="E2723" s="35">
        <v>1</v>
      </c>
    </row>
    <row r="2724" spans="1:12" x14ac:dyDescent="0.2">
      <c r="A2724" s="35">
        <v>65</v>
      </c>
      <c r="B2724" s="35">
        <v>65</v>
      </c>
      <c r="C2724" s="35" t="s">
        <v>205</v>
      </c>
      <c r="D2724" s="35" t="s">
        <v>37</v>
      </c>
      <c r="E2724" s="35">
        <v>1</v>
      </c>
    </row>
    <row r="2725" spans="1:12" x14ac:dyDescent="0.2">
      <c r="A2725" s="35">
        <v>66</v>
      </c>
      <c r="B2725" s="35">
        <v>66</v>
      </c>
      <c r="C2725" s="35" t="s">
        <v>204</v>
      </c>
      <c r="D2725" s="35" t="s">
        <v>37</v>
      </c>
      <c r="E2725" s="35">
        <v>1</v>
      </c>
    </row>
    <row r="2726" spans="1:12" x14ac:dyDescent="0.2">
      <c r="A2726" s="35">
        <v>67</v>
      </c>
      <c r="B2726" s="35">
        <v>67</v>
      </c>
      <c r="C2726" s="35" t="s">
        <v>203</v>
      </c>
      <c r="D2726" s="35" t="s">
        <v>16</v>
      </c>
      <c r="E2726" s="35">
        <v>1</v>
      </c>
    </row>
    <row r="2727" spans="1:12" x14ac:dyDescent="0.2">
      <c r="A2727" s="35">
        <v>68</v>
      </c>
      <c r="B2727" s="35">
        <v>68</v>
      </c>
      <c r="C2727" s="35" t="s">
        <v>202</v>
      </c>
      <c r="D2727" s="35" t="s">
        <v>16</v>
      </c>
      <c r="E2727" s="35">
        <v>1</v>
      </c>
      <c r="F2727" s="35">
        <v>1.43</v>
      </c>
      <c r="G2727" s="35">
        <v>3.766</v>
      </c>
      <c r="I2727" s="35">
        <v>3.766</v>
      </c>
      <c r="J2727" s="35" t="s">
        <v>35</v>
      </c>
      <c r="K2727" s="35">
        <v>0</v>
      </c>
      <c r="L2727" s="35">
        <v>-99.6</v>
      </c>
    </row>
    <row r="2728" spans="1:12" x14ac:dyDescent="0.2">
      <c r="A2728" s="35">
        <v>69</v>
      </c>
      <c r="B2728" s="35">
        <v>69</v>
      </c>
      <c r="C2728" s="35" t="s">
        <v>201</v>
      </c>
      <c r="D2728" s="35" t="s">
        <v>16</v>
      </c>
      <c r="E2728" s="35">
        <v>1</v>
      </c>
    </row>
    <row r="2729" spans="1:12" x14ac:dyDescent="0.2">
      <c r="A2729" s="35">
        <v>70</v>
      </c>
      <c r="B2729" s="35">
        <v>70</v>
      </c>
      <c r="C2729" s="35" t="s">
        <v>200</v>
      </c>
      <c r="D2729" s="35" t="s">
        <v>16</v>
      </c>
      <c r="E2729" s="35">
        <v>1</v>
      </c>
      <c r="F2729" s="35">
        <v>1.25</v>
      </c>
      <c r="G2729" s="35">
        <v>4.8879999999999999</v>
      </c>
      <c r="I2729" s="35">
        <v>4.8879999999999999</v>
      </c>
      <c r="J2729" s="35" t="s">
        <v>35</v>
      </c>
      <c r="K2729" s="35">
        <v>0</v>
      </c>
      <c r="L2729" s="35">
        <v>-99.5</v>
      </c>
    </row>
    <row r="2730" spans="1:12" x14ac:dyDescent="0.2">
      <c r="A2730" s="35">
        <v>71</v>
      </c>
      <c r="B2730" s="35">
        <v>71</v>
      </c>
      <c r="C2730" s="35" t="s">
        <v>199</v>
      </c>
      <c r="D2730" s="35" t="s">
        <v>16</v>
      </c>
      <c r="E2730" s="35">
        <v>1</v>
      </c>
      <c r="F2730" s="35">
        <v>1.46</v>
      </c>
      <c r="G2730" s="35">
        <v>17.582000000000001</v>
      </c>
      <c r="I2730" s="35">
        <v>17.582000000000001</v>
      </c>
      <c r="J2730" s="35" t="s">
        <v>35</v>
      </c>
      <c r="K2730" s="35">
        <v>0</v>
      </c>
      <c r="L2730" s="35">
        <v>-98.2</v>
      </c>
    </row>
    <row r="2731" spans="1:12" x14ac:dyDescent="0.2">
      <c r="A2731" s="35">
        <v>72</v>
      </c>
      <c r="B2731" s="35">
        <v>72</v>
      </c>
      <c r="C2731" s="35" t="s">
        <v>198</v>
      </c>
      <c r="D2731" s="35" t="s">
        <v>16</v>
      </c>
      <c r="E2731" s="35">
        <v>1</v>
      </c>
    </row>
    <row r="2732" spans="1:12" x14ac:dyDescent="0.2">
      <c r="A2732" s="35">
        <v>73</v>
      </c>
      <c r="B2732" s="35">
        <v>73</v>
      </c>
      <c r="C2732" s="35" t="s">
        <v>197</v>
      </c>
      <c r="D2732" s="35" t="s">
        <v>16</v>
      </c>
      <c r="E2732" s="35">
        <v>1</v>
      </c>
      <c r="F2732" s="35">
        <v>1.17</v>
      </c>
      <c r="G2732" s="35">
        <v>2815.7280000000001</v>
      </c>
      <c r="I2732" s="35">
        <v>2815.7280000000001</v>
      </c>
      <c r="J2732" s="35" t="s">
        <v>39</v>
      </c>
      <c r="K2732" s="35">
        <v>2.9</v>
      </c>
      <c r="L2732" s="35">
        <v>190.4</v>
      </c>
    </row>
    <row r="2733" spans="1:12" x14ac:dyDescent="0.2">
      <c r="A2733" s="35">
        <v>74</v>
      </c>
      <c r="B2733" s="35">
        <v>74</v>
      </c>
      <c r="C2733" s="35" t="s">
        <v>196</v>
      </c>
      <c r="D2733" s="35" t="s">
        <v>16</v>
      </c>
      <c r="E2733" s="35">
        <v>1</v>
      </c>
      <c r="F2733" s="35">
        <v>1.18</v>
      </c>
      <c r="G2733" s="35">
        <v>5528.3950000000004</v>
      </c>
      <c r="I2733" s="35">
        <v>5528.3950000000004</v>
      </c>
      <c r="J2733" s="35" t="s">
        <v>39</v>
      </c>
      <c r="K2733" s="35">
        <v>5.7</v>
      </c>
      <c r="L2733" s="35">
        <v>470.2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80"/>
  <sheetViews>
    <sheetView tabSelected="1" topLeftCell="A6" zoomScale="79" zoomScaleNormal="79" workbookViewId="0">
      <pane xSplit="3" topLeftCell="D1" activePane="topRight" state="frozen"/>
      <selection pane="topRight" activeCell="E32" sqref="E32:E33"/>
    </sheetView>
  </sheetViews>
  <sheetFormatPr baseColWidth="10" defaultColWidth="8.83203125" defaultRowHeight="15" x14ac:dyDescent="0.2"/>
  <cols>
    <col min="1" max="1" width="26.6640625" customWidth="1"/>
    <col min="2" max="2" width="17.1640625" customWidth="1"/>
    <col min="3" max="3" width="16.83203125" customWidth="1"/>
    <col min="4" max="4" width="19.5" style="6" bestFit="1" customWidth="1"/>
    <col min="5" max="5" width="6.5" style="6" bestFit="1" customWidth="1"/>
    <col min="6" max="6" width="15.83203125" style="3" customWidth="1"/>
    <col min="7" max="7" width="9" style="3" customWidth="1"/>
    <col min="8" max="9" width="9.1640625" style="3"/>
    <col min="10" max="10" width="8.83203125" style="3"/>
    <col min="11" max="11" width="9.1640625" style="3"/>
    <col min="12" max="12" width="8.83203125" style="3"/>
    <col min="13" max="22" width="9.1640625" style="3"/>
    <col min="23" max="23" width="8.83203125" style="3"/>
    <col min="24" max="25" width="9.1640625" style="3"/>
    <col min="26" max="26" width="8.83203125" style="3"/>
    <col min="27" max="27" width="11.83203125" style="3" customWidth="1"/>
    <col min="28" max="28" width="13" style="3" customWidth="1"/>
    <col min="29" max="29" width="13.33203125" style="3" customWidth="1"/>
    <col min="30" max="31" width="11.6640625" style="3" bestFit="1" customWidth="1"/>
    <col min="32" max="32" width="10.83203125" style="3" bestFit="1" customWidth="1"/>
    <col min="33" max="35" width="11.6640625" style="3" bestFit="1" customWidth="1"/>
    <col min="36" max="36" width="10.83203125" style="3" bestFit="1" customWidth="1"/>
    <col min="37" max="40" width="11.6640625" style="3" bestFit="1" customWidth="1"/>
    <col min="41" max="41" width="10.83203125" style="3" bestFit="1" customWidth="1"/>
    <col min="42" max="42" width="11.6640625" style="3" bestFit="1" customWidth="1"/>
    <col min="43" max="43" width="12.5" bestFit="1" customWidth="1"/>
  </cols>
  <sheetData>
    <row r="1" spans="1:47" ht="20" thickBot="1" x14ac:dyDescent="0.3">
      <c r="A1" s="4" t="s">
        <v>17</v>
      </c>
      <c r="B1" s="4" t="s">
        <v>18</v>
      </c>
      <c r="C1" s="4" t="s">
        <v>19</v>
      </c>
      <c r="D1" s="7" t="s">
        <v>20</v>
      </c>
      <c r="E1" s="7" t="s">
        <v>24</v>
      </c>
      <c r="F1" s="5" t="s">
        <v>21</v>
      </c>
      <c r="G1" s="36" t="s">
        <v>0</v>
      </c>
      <c r="H1" s="36" t="s">
        <v>1</v>
      </c>
      <c r="I1" s="36" t="s">
        <v>304</v>
      </c>
      <c r="J1" s="36" t="s">
        <v>2</v>
      </c>
      <c r="K1" s="36" t="s">
        <v>305</v>
      </c>
      <c r="L1" s="36" t="s">
        <v>3</v>
      </c>
      <c r="M1" s="36" t="s">
        <v>4</v>
      </c>
      <c r="N1" s="36" t="s">
        <v>5</v>
      </c>
      <c r="O1" s="36" t="s">
        <v>6</v>
      </c>
      <c r="P1" s="36" t="s">
        <v>7</v>
      </c>
      <c r="Q1" s="36" t="s">
        <v>8</v>
      </c>
      <c r="R1" s="36" t="s">
        <v>9</v>
      </c>
      <c r="S1" s="36" t="s">
        <v>10</v>
      </c>
      <c r="T1" s="36" t="s">
        <v>11</v>
      </c>
      <c r="U1" s="36" t="s">
        <v>12</v>
      </c>
      <c r="V1" s="36" t="s">
        <v>306</v>
      </c>
      <c r="W1" s="36" t="s">
        <v>13</v>
      </c>
      <c r="X1" s="36" t="s">
        <v>14</v>
      </c>
      <c r="Y1" s="36" t="s">
        <v>15</v>
      </c>
      <c r="Z1" s="36" t="s">
        <v>307</v>
      </c>
      <c r="AA1" s="36" t="s">
        <v>0</v>
      </c>
      <c r="AB1" s="36" t="s">
        <v>1</v>
      </c>
      <c r="AC1" s="36" t="s">
        <v>304</v>
      </c>
      <c r="AD1" s="36" t="s">
        <v>2</v>
      </c>
      <c r="AE1" s="36" t="s">
        <v>305</v>
      </c>
      <c r="AF1" s="36" t="s">
        <v>3</v>
      </c>
      <c r="AG1" s="36" t="s">
        <v>4</v>
      </c>
      <c r="AH1" s="36" t="s">
        <v>5</v>
      </c>
      <c r="AI1" s="36" t="s">
        <v>6</v>
      </c>
      <c r="AJ1" s="36" t="s">
        <v>7</v>
      </c>
      <c r="AK1" s="36" t="s">
        <v>8</v>
      </c>
      <c r="AL1" s="36" t="s">
        <v>9</v>
      </c>
      <c r="AM1" s="36" t="s">
        <v>10</v>
      </c>
      <c r="AN1" s="36" t="s">
        <v>11</v>
      </c>
      <c r="AO1" s="36" t="s">
        <v>12</v>
      </c>
      <c r="AP1" s="36" t="s">
        <v>306</v>
      </c>
      <c r="AQ1" s="36" t="s">
        <v>13</v>
      </c>
      <c r="AR1" s="36" t="s">
        <v>14</v>
      </c>
      <c r="AS1" s="36" t="s">
        <v>15</v>
      </c>
      <c r="AT1" s="36" t="s">
        <v>307</v>
      </c>
      <c r="AU1" s="9" t="s">
        <v>97</v>
      </c>
    </row>
    <row r="2" spans="1:47" s="54" customFormat="1" x14ac:dyDescent="0.2">
      <c r="A2" s="48" t="str">
        <f>'LCMS Data'!C17</f>
        <v>20230505HD_Sample1</v>
      </c>
      <c r="B2" s="49" t="str">
        <f>'LCMS Data'!D16</f>
        <v>Analyte</v>
      </c>
      <c r="C2" s="49"/>
      <c r="D2" s="50" t="s">
        <v>308</v>
      </c>
      <c r="E2" s="51" t="str">
        <f>'Sample Weight'!C2</f>
        <v>A1</v>
      </c>
      <c r="F2" s="52">
        <f>'Sample Weight'!D2</f>
        <v>2</v>
      </c>
      <c r="G2" s="53">
        <f>'LCMS Data'!K17</f>
        <v>15</v>
      </c>
      <c r="H2" s="53">
        <f>'LCMS Data'!K173</f>
        <v>5.0999999999999996</v>
      </c>
      <c r="I2" s="54">
        <f>'LCMS Data'!K251</f>
        <v>31.7</v>
      </c>
      <c r="J2" s="54">
        <f>'LCMS Data'!K329</f>
        <v>32.799999999999997</v>
      </c>
      <c r="K2" s="52">
        <f>'LCMS Data'!K485</f>
        <v>285.39999999999998</v>
      </c>
      <c r="L2" s="54">
        <f>'LCMS Data'!K641</f>
        <v>57.2</v>
      </c>
      <c r="M2" s="52">
        <f>'LCMS Data'!K719</f>
        <v>4.5999999999999996</v>
      </c>
      <c r="N2" s="54">
        <f>'LCMS Data'!K875</f>
        <v>2.2000000000000002</v>
      </c>
      <c r="O2" s="54">
        <f>'LCMS Data'!K1031</f>
        <v>1.5</v>
      </c>
      <c r="P2" s="54">
        <f>'LCMS Data'!K1187</f>
        <v>2.2999999999999998</v>
      </c>
      <c r="Q2" s="54">
        <f>'LCMS Data'!K1343</f>
        <v>3.2</v>
      </c>
      <c r="R2" s="54">
        <f>'LCMS Data'!K1499</f>
        <v>0.6</v>
      </c>
      <c r="S2" s="54">
        <f>'LCMS Data'!K1655</f>
        <v>1.2</v>
      </c>
      <c r="T2" s="54">
        <f>'LCMS Data'!K1811</f>
        <v>55.2</v>
      </c>
      <c r="U2" s="54">
        <f>'LCMS Data'!K1889</f>
        <v>84.2</v>
      </c>
      <c r="V2" s="54">
        <f>'LCMS Data'!K2045</f>
        <v>0.3</v>
      </c>
      <c r="W2" s="54">
        <f>'LCMS Data'!K2201</f>
        <v>54.5</v>
      </c>
      <c r="X2" s="54">
        <f>'LCMS Data'!K2278</f>
        <v>21.2</v>
      </c>
      <c r="Y2" s="54">
        <f>'LCMS Data'!K2357</f>
        <v>5.5</v>
      </c>
      <c r="Z2" s="54">
        <f>'LCMS Data'!K2513</f>
        <v>5.7</v>
      </c>
      <c r="AA2" s="55">
        <f t="shared" ref="AA2:AA33" si="0">G2*800*0.001/($F2)*20</f>
        <v>120</v>
      </c>
      <c r="AB2" s="55">
        <f t="shared" ref="AB2:AT15" si="1">H2*800*0.001/($F2)*20</f>
        <v>40.799999999999997</v>
      </c>
      <c r="AC2" s="55">
        <f t="shared" si="1"/>
        <v>253.6</v>
      </c>
      <c r="AD2" s="55">
        <f t="shared" si="1"/>
        <v>262.39999999999998</v>
      </c>
      <c r="AE2" s="55">
        <f t="shared" si="1"/>
        <v>2283.1999999999998</v>
      </c>
      <c r="AF2" s="55">
        <f t="shared" si="1"/>
        <v>457.59999999999997</v>
      </c>
      <c r="AG2" s="55">
        <f t="shared" si="1"/>
        <v>36.799999999999997</v>
      </c>
      <c r="AH2" s="55">
        <f t="shared" si="1"/>
        <v>17.600000000000001</v>
      </c>
      <c r="AI2" s="55">
        <f t="shared" si="1"/>
        <v>12</v>
      </c>
      <c r="AJ2" s="55">
        <f t="shared" si="1"/>
        <v>18.399999999999999</v>
      </c>
      <c r="AK2" s="55">
        <f t="shared" si="1"/>
        <v>25.6</v>
      </c>
      <c r="AL2" s="55">
        <f t="shared" si="1"/>
        <v>4.8</v>
      </c>
      <c r="AM2" s="55">
        <f t="shared" si="1"/>
        <v>9.6</v>
      </c>
      <c r="AN2" s="55">
        <f t="shared" si="1"/>
        <v>441.6</v>
      </c>
      <c r="AO2" s="55">
        <f t="shared" si="1"/>
        <v>673.6</v>
      </c>
      <c r="AP2" s="55">
        <f t="shared" si="1"/>
        <v>2.4</v>
      </c>
      <c r="AQ2" s="55">
        <f t="shared" si="1"/>
        <v>436</v>
      </c>
      <c r="AR2" s="55">
        <f t="shared" si="1"/>
        <v>169.60000000000002</v>
      </c>
      <c r="AS2" s="55">
        <f t="shared" si="1"/>
        <v>44</v>
      </c>
      <c r="AT2" s="55">
        <f t="shared" si="1"/>
        <v>45.600000000000009</v>
      </c>
      <c r="AU2" s="56">
        <f>SUM(AA2:AT2)</f>
        <v>5355.2000000000007</v>
      </c>
    </row>
    <row r="3" spans="1:47" x14ac:dyDescent="0.2">
      <c r="A3" s="57" t="str">
        <f>'LCMS Data'!C18</f>
        <v>20230505HD_Sample2</v>
      </c>
      <c r="B3" s="42" t="str">
        <f>'LCMS Data'!D17</f>
        <v>Analyte</v>
      </c>
      <c r="C3" s="42"/>
      <c r="D3" s="6" t="s">
        <v>308</v>
      </c>
      <c r="E3" s="43" t="str">
        <f>'Sample Weight'!C3</f>
        <v>A1</v>
      </c>
      <c r="F3" s="3">
        <f>'Sample Weight'!D3</f>
        <v>1.95</v>
      </c>
      <c r="G3" s="44">
        <f>'LCMS Data'!K18</f>
        <v>17.100000000000001</v>
      </c>
      <c r="H3" s="44">
        <f>'LCMS Data'!K174</f>
        <v>5</v>
      </c>
      <c r="I3">
        <f>'LCMS Data'!K252</f>
        <v>39.200000000000003</v>
      </c>
      <c r="J3">
        <f>'LCMS Data'!K330</f>
        <v>38.5</v>
      </c>
      <c r="K3" s="3">
        <f>'LCMS Data'!K486</f>
        <v>308</v>
      </c>
      <c r="L3">
        <f>'LCMS Data'!K642</f>
        <v>69.099999999999994</v>
      </c>
      <c r="M3" s="3">
        <f>'LCMS Data'!K720</f>
        <v>5</v>
      </c>
      <c r="N3">
        <f>'LCMS Data'!K876</f>
        <v>2.4</v>
      </c>
      <c r="O3">
        <f>'LCMS Data'!K1032</f>
        <v>1.6</v>
      </c>
      <c r="P3">
        <f>'LCMS Data'!K1188</f>
        <v>2.4</v>
      </c>
      <c r="Q3">
        <f>'LCMS Data'!K1344</f>
        <v>3.5</v>
      </c>
      <c r="R3">
        <f>'LCMS Data'!K1500</f>
        <v>0.6</v>
      </c>
      <c r="S3">
        <f>'LCMS Data'!K1656</f>
        <v>1.3</v>
      </c>
      <c r="T3">
        <f>'LCMS Data'!K1812</f>
        <v>60.1</v>
      </c>
      <c r="U3">
        <f>'LCMS Data'!K1890</f>
        <v>94.7</v>
      </c>
      <c r="V3">
        <f>'LCMS Data'!K2046</f>
        <v>0.3</v>
      </c>
      <c r="W3">
        <f>'LCMS Data'!K2202</f>
        <v>62.9</v>
      </c>
      <c r="X3">
        <f>'LCMS Data'!K2279</f>
        <v>0.9</v>
      </c>
      <c r="Y3">
        <f>'LCMS Data'!K2358</f>
        <v>6.2</v>
      </c>
      <c r="Z3">
        <f>'LCMS Data'!K2514</f>
        <v>6.2</v>
      </c>
      <c r="AA3" s="45">
        <f t="shared" si="0"/>
        <v>140.30769230769232</v>
      </c>
      <c r="AB3" s="45">
        <f t="shared" si="1"/>
        <v>41.025641025641029</v>
      </c>
      <c r="AC3" s="45">
        <f t="shared" si="1"/>
        <v>321.64102564102569</v>
      </c>
      <c r="AD3" s="45">
        <f t="shared" si="1"/>
        <v>315.89743589743591</v>
      </c>
      <c r="AE3" s="45">
        <f t="shared" si="1"/>
        <v>2527.1794871794873</v>
      </c>
      <c r="AF3" s="45">
        <f t="shared" si="1"/>
        <v>566.97435897435889</v>
      </c>
      <c r="AG3" s="45">
        <f t="shared" si="1"/>
        <v>41.025641025641029</v>
      </c>
      <c r="AH3" s="45">
        <f t="shared" si="1"/>
        <v>19.69230769230769</v>
      </c>
      <c r="AI3" s="45">
        <f t="shared" si="1"/>
        <v>13.128205128205128</v>
      </c>
      <c r="AJ3" s="45">
        <f t="shared" si="1"/>
        <v>19.69230769230769</v>
      </c>
      <c r="AK3" s="45">
        <f t="shared" si="1"/>
        <v>28.717948717948723</v>
      </c>
      <c r="AL3" s="45">
        <f t="shared" si="1"/>
        <v>4.9230769230769225</v>
      </c>
      <c r="AM3" s="45">
        <f t="shared" si="1"/>
        <v>10.666666666666666</v>
      </c>
      <c r="AN3" s="45">
        <f t="shared" si="1"/>
        <v>493.12820512820514</v>
      </c>
      <c r="AO3" s="45">
        <f t="shared" si="1"/>
        <v>777.02564102564111</v>
      </c>
      <c r="AP3" s="45">
        <f t="shared" si="1"/>
        <v>2.4615384615384612</v>
      </c>
      <c r="AQ3" s="45">
        <f t="shared" si="1"/>
        <v>516.10256410256409</v>
      </c>
      <c r="AR3" s="45">
        <f t="shared" si="1"/>
        <v>7.384615384615385</v>
      </c>
      <c r="AS3" s="45">
        <f t="shared" si="1"/>
        <v>50.871794871794869</v>
      </c>
      <c r="AT3" s="45">
        <f t="shared" si="1"/>
        <v>50.871794871794869</v>
      </c>
      <c r="AU3" s="47">
        <f t="shared" ref="AU3:AU55" si="2">SUM(AA3:AT3)</f>
        <v>5948.7179487179483</v>
      </c>
    </row>
    <row r="4" spans="1:47" x14ac:dyDescent="0.2">
      <c r="A4" s="57" t="str">
        <f>'LCMS Data'!C19</f>
        <v>20230505HD_Sample3</v>
      </c>
      <c r="B4" s="42" t="str">
        <f>'LCMS Data'!D18</f>
        <v>Analyte</v>
      </c>
      <c r="C4" t="s">
        <v>46</v>
      </c>
      <c r="D4" s="6" t="s">
        <v>308</v>
      </c>
      <c r="E4" s="43" t="str">
        <f>'Sample Weight'!C4</f>
        <v>A1</v>
      </c>
      <c r="F4" s="3">
        <f>'Sample Weight'!D4</f>
        <v>2.0299999999999998</v>
      </c>
      <c r="G4" s="44">
        <f>'LCMS Data'!K19</f>
        <v>15.4</v>
      </c>
      <c r="H4" s="44">
        <f>'LCMS Data'!K175</f>
        <v>4.9000000000000004</v>
      </c>
      <c r="I4">
        <f>'LCMS Data'!K253</f>
        <v>37.5</v>
      </c>
      <c r="J4">
        <f>'LCMS Data'!K331</f>
        <v>36.200000000000003</v>
      </c>
      <c r="K4" s="3">
        <f>'LCMS Data'!K487</f>
        <v>303.3</v>
      </c>
      <c r="L4">
        <f>'LCMS Data'!K643</f>
        <v>63.4</v>
      </c>
      <c r="M4" s="3">
        <f>'LCMS Data'!K721</f>
        <v>4.9000000000000004</v>
      </c>
      <c r="N4">
        <f>'LCMS Data'!K877</f>
        <v>2.2999999999999998</v>
      </c>
      <c r="O4">
        <f>'LCMS Data'!K1033</f>
        <v>1.7</v>
      </c>
      <c r="P4">
        <f>'LCMS Data'!K1189</f>
        <v>2.6</v>
      </c>
      <c r="Q4">
        <f>'LCMS Data'!K1345</f>
        <v>3.6</v>
      </c>
      <c r="R4">
        <f>'LCMS Data'!K1501</f>
        <v>0.6</v>
      </c>
      <c r="S4">
        <f>'LCMS Data'!K1657</f>
        <v>1.3</v>
      </c>
      <c r="T4">
        <f>'LCMS Data'!K1813</f>
        <v>54.8</v>
      </c>
      <c r="U4">
        <f>'LCMS Data'!K1891</f>
        <v>87.9</v>
      </c>
      <c r="V4">
        <f>'LCMS Data'!K2047</f>
        <v>0.3</v>
      </c>
      <c r="W4">
        <f>'LCMS Data'!K2203</f>
        <v>56.6</v>
      </c>
      <c r="X4">
        <f>'LCMS Data'!K2280</f>
        <v>0.9</v>
      </c>
      <c r="Y4">
        <f>'LCMS Data'!K2359</f>
        <v>6</v>
      </c>
      <c r="Z4">
        <f>'LCMS Data'!K2515</f>
        <v>5.9</v>
      </c>
      <c r="AA4" s="45">
        <f t="shared" si="0"/>
        <v>121.3793103448276</v>
      </c>
      <c r="AB4" s="45">
        <f t="shared" si="1"/>
        <v>38.62068965517242</v>
      </c>
      <c r="AC4" s="45">
        <f t="shared" si="1"/>
        <v>295.56650246305418</v>
      </c>
      <c r="AD4" s="45">
        <f t="shared" si="1"/>
        <v>285.32019704433503</v>
      </c>
      <c r="AE4" s="45">
        <f t="shared" si="1"/>
        <v>2390.5418719211825</v>
      </c>
      <c r="AF4" s="45">
        <f t="shared" si="1"/>
        <v>499.70443349753702</v>
      </c>
      <c r="AG4" s="45">
        <f t="shared" si="1"/>
        <v>38.62068965517242</v>
      </c>
      <c r="AH4" s="45">
        <f t="shared" si="1"/>
        <v>18.128078817733989</v>
      </c>
      <c r="AI4" s="45">
        <f t="shared" si="1"/>
        <v>13.399014778325125</v>
      </c>
      <c r="AJ4" s="45">
        <f t="shared" si="1"/>
        <v>20.492610837438427</v>
      </c>
      <c r="AK4" s="45">
        <f t="shared" si="1"/>
        <v>28.374384236453203</v>
      </c>
      <c r="AL4" s="45">
        <f t="shared" si="1"/>
        <v>4.7290640394088674</v>
      </c>
      <c r="AM4" s="45">
        <f t="shared" si="1"/>
        <v>10.246305418719214</v>
      </c>
      <c r="AN4" s="45">
        <f t="shared" si="1"/>
        <v>431.92118226600991</v>
      </c>
      <c r="AO4" s="45">
        <f t="shared" si="1"/>
        <v>692.80788177339912</v>
      </c>
      <c r="AP4" s="45">
        <f t="shared" si="1"/>
        <v>2.3645320197044337</v>
      </c>
      <c r="AQ4" s="45">
        <f t="shared" si="1"/>
        <v>446.10837438423653</v>
      </c>
      <c r="AR4" s="45">
        <f t="shared" si="1"/>
        <v>7.0935960591133007</v>
      </c>
      <c r="AS4" s="45">
        <f t="shared" si="1"/>
        <v>47.290640394088676</v>
      </c>
      <c r="AT4" s="45">
        <f t="shared" si="1"/>
        <v>46.502463054187196</v>
      </c>
      <c r="AU4" s="47">
        <f t="shared" si="2"/>
        <v>5439.2118226601006</v>
      </c>
    </row>
    <row r="5" spans="1:47" x14ac:dyDescent="0.2">
      <c r="A5" s="57" t="str">
        <f>'LCMS Data'!C20</f>
        <v>20230505HD_Sample4</v>
      </c>
      <c r="B5" s="42" t="str">
        <f>'LCMS Data'!D19</f>
        <v>Analyte</v>
      </c>
      <c r="C5" t="s">
        <v>47</v>
      </c>
      <c r="D5" s="6" t="s">
        <v>308</v>
      </c>
      <c r="E5" s="43" t="str">
        <f>'Sample Weight'!C5</f>
        <v>A1</v>
      </c>
      <c r="F5" s="3">
        <f>'Sample Weight'!D5</f>
        <v>1.9</v>
      </c>
      <c r="G5" s="44">
        <f>'LCMS Data'!K20</f>
        <v>15.3</v>
      </c>
      <c r="H5" s="44">
        <f>'LCMS Data'!K176</f>
        <v>4.7</v>
      </c>
      <c r="I5">
        <f>'LCMS Data'!K254</f>
        <v>35.1</v>
      </c>
      <c r="J5">
        <f>'LCMS Data'!K332</f>
        <v>32.700000000000003</v>
      </c>
      <c r="K5" s="3">
        <f>'LCMS Data'!K488</f>
        <v>294.60000000000002</v>
      </c>
      <c r="L5">
        <f>'LCMS Data'!K644</f>
        <v>55.6</v>
      </c>
      <c r="M5" s="3">
        <f>'LCMS Data'!K722</f>
        <v>5.6</v>
      </c>
      <c r="N5">
        <f>'LCMS Data'!K878</f>
        <v>2.2000000000000002</v>
      </c>
      <c r="O5">
        <f>'LCMS Data'!K1034</f>
        <v>1.6</v>
      </c>
      <c r="P5">
        <f>'LCMS Data'!K1190</f>
        <v>2.5</v>
      </c>
      <c r="Q5">
        <f>'LCMS Data'!K1346</f>
        <v>3.2</v>
      </c>
      <c r="R5">
        <f>'LCMS Data'!K1502</f>
        <v>0.6</v>
      </c>
      <c r="S5">
        <f>'LCMS Data'!K1658</f>
        <v>1.3</v>
      </c>
      <c r="T5">
        <f>'LCMS Data'!K1814</f>
        <v>58.1</v>
      </c>
      <c r="U5">
        <f>'LCMS Data'!K1892</f>
        <v>88.5</v>
      </c>
      <c r="V5">
        <f>'LCMS Data'!K2048</f>
        <v>0.3</v>
      </c>
      <c r="W5">
        <f>'LCMS Data'!K2204</f>
        <v>57.9</v>
      </c>
      <c r="X5">
        <f>'LCMS Data'!K2281</f>
        <v>1</v>
      </c>
      <c r="Y5">
        <f>'LCMS Data'!K2360</f>
        <v>5.7</v>
      </c>
      <c r="Z5">
        <f>'LCMS Data'!K2516</f>
        <v>5.9</v>
      </c>
      <c r="AA5" s="45">
        <f t="shared" si="0"/>
        <v>128.84210526315792</v>
      </c>
      <c r="AB5" s="45">
        <f t="shared" si="1"/>
        <v>39.578947368421055</v>
      </c>
      <c r="AC5" s="45">
        <f t="shared" si="1"/>
        <v>295.5789473684211</v>
      </c>
      <c r="AD5" s="45">
        <f t="shared" si="1"/>
        <v>275.36842105263162</v>
      </c>
      <c r="AE5" s="45">
        <f t="shared" si="1"/>
        <v>2480.8421052631584</v>
      </c>
      <c r="AF5" s="45">
        <f t="shared" si="1"/>
        <v>468.21052631578948</v>
      </c>
      <c r="AG5" s="45">
        <f t="shared" si="1"/>
        <v>47.15789473684211</v>
      </c>
      <c r="AH5" s="45">
        <f t="shared" si="1"/>
        <v>18.526315789473689</v>
      </c>
      <c r="AI5" s="45">
        <f t="shared" si="1"/>
        <v>13.473684210526319</v>
      </c>
      <c r="AJ5" s="45">
        <f t="shared" si="1"/>
        <v>21.052631578947366</v>
      </c>
      <c r="AK5" s="45">
        <f t="shared" si="1"/>
        <v>26.947368421052637</v>
      </c>
      <c r="AL5" s="45">
        <f t="shared" si="1"/>
        <v>5.0526315789473681</v>
      </c>
      <c r="AM5" s="45">
        <f t="shared" si="1"/>
        <v>10.947368421052632</v>
      </c>
      <c r="AN5" s="45">
        <f t="shared" si="1"/>
        <v>489.26315789473688</v>
      </c>
      <c r="AO5" s="45">
        <f t="shared" si="1"/>
        <v>745.26315789473688</v>
      </c>
      <c r="AP5" s="45">
        <f t="shared" si="1"/>
        <v>2.5263157894736841</v>
      </c>
      <c r="AQ5" s="45">
        <f t="shared" si="1"/>
        <v>487.5789473684211</v>
      </c>
      <c r="AR5" s="45">
        <f t="shared" si="1"/>
        <v>8.4210526315789487</v>
      </c>
      <c r="AS5" s="45">
        <f t="shared" si="1"/>
        <v>48.000000000000007</v>
      </c>
      <c r="AT5" s="45">
        <f t="shared" si="1"/>
        <v>49.684210526315795</v>
      </c>
      <c r="AU5" s="47">
        <f t="shared" si="2"/>
        <v>5662.3157894736842</v>
      </c>
    </row>
    <row r="6" spans="1:47" x14ac:dyDescent="0.2">
      <c r="A6" s="57" t="str">
        <f>'LCMS Data'!C21</f>
        <v>20230505HD_Sample5</v>
      </c>
      <c r="B6" s="42" t="str">
        <f>'LCMS Data'!D20</f>
        <v>Analyte</v>
      </c>
      <c r="C6" t="s">
        <v>48</v>
      </c>
      <c r="D6" s="6" t="s">
        <v>308</v>
      </c>
      <c r="E6" s="43" t="str">
        <f>'Sample Weight'!C6</f>
        <v>A1</v>
      </c>
      <c r="F6" s="3">
        <f>'Sample Weight'!D6</f>
        <v>1.91</v>
      </c>
      <c r="G6" s="44">
        <f>'LCMS Data'!K21</f>
        <v>15.9</v>
      </c>
      <c r="H6" s="44">
        <f>'LCMS Data'!K177</f>
        <v>4.9000000000000004</v>
      </c>
      <c r="I6">
        <f>'LCMS Data'!K255</f>
        <v>37.200000000000003</v>
      </c>
      <c r="J6">
        <f>'LCMS Data'!K333</f>
        <v>34.299999999999997</v>
      </c>
      <c r="K6" s="3">
        <f>'LCMS Data'!K489</f>
        <v>289.2</v>
      </c>
      <c r="L6">
        <f>'LCMS Data'!K645</f>
        <v>61</v>
      </c>
      <c r="M6" s="3">
        <f>'LCMS Data'!K723</f>
        <v>5.4</v>
      </c>
      <c r="N6">
        <f>'LCMS Data'!K879</f>
        <v>2.2000000000000002</v>
      </c>
      <c r="O6">
        <f>'LCMS Data'!K1035</f>
        <v>1.7</v>
      </c>
      <c r="P6">
        <f>'LCMS Data'!K1191</f>
        <v>2.6</v>
      </c>
      <c r="Q6">
        <f>'LCMS Data'!K1347</f>
        <v>3.5</v>
      </c>
      <c r="R6">
        <f>'LCMS Data'!K1503</f>
        <v>0.7</v>
      </c>
      <c r="S6">
        <f>'LCMS Data'!K1659</f>
        <v>1.3</v>
      </c>
      <c r="T6">
        <f>'LCMS Data'!K1815</f>
        <v>55.1</v>
      </c>
      <c r="U6">
        <f>'LCMS Data'!K1893</f>
        <v>86.6</v>
      </c>
      <c r="V6">
        <f>'LCMS Data'!K2049</f>
        <v>0.3</v>
      </c>
      <c r="W6">
        <f>'LCMS Data'!K2205</f>
        <v>59.3</v>
      </c>
      <c r="X6">
        <f>'LCMS Data'!K2282</f>
        <v>0.9</v>
      </c>
      <c r="Y6">
        <f>'LCMS Data'!K2361</f>
        <v>5.9</v>
      </c>
      <c r="Z6">
        <f>'LCMS Data'!K2517</f>
        <v>6.1</v>
      </c>
      <c r="AA6" s="45">
        <f t="shared" si="0"/>
        <v>133.19371727748691</v>
      </c>
      <c r="AB6" s="45">
        <f t="shared" si="1"/>
        <v>41.047120418848174</v>
      </c>
      <c r="AC6" s="45">
        <f t="shared" si="1"/>
        <v>311.62303664921473</v>
      </c>
      <c r="AD6" s="45">
        <f t="shared" si="1"/>
        <v>287.32984293193715</v>
      </c>
      <c r="AE6" s="45">
        <f t="shared" si="1"/>
        <v>2422.6178010471208</v>
      </c>
      <c r="AF6" s="45">
        <f t="shared" si="1"/>
        <v>510.99476439790584</v>
      </c>
      <c r="AG6" s="45">
        <f t="shared" si="1"/>
        <v>45.235602094240839</v>
      </c>
      <c r="AH6" s="45">
        <f t="shared" si="1"/>
        <v>18.429319371727754</v>
      </c>
      <c r="AI6" s="45">
        <f t="shared" si="1"/>
        <v>14.240837696335081</v>
      </c>
      <c r="AJ6" s="45">
        <f t="shared" si="1"/>
        <v>21.780104712041886</v>
      </c>
      <c r="AK6" s="45">
        <f t="shared" si="1"/>
        <v>29.319371727748695</v>
      </c>
      <c r="AL6" s="45">
        <f t="shared" si="1"/>
        <v>5.8638743455497391</v>
      </c>
      <c r="AM6" s="45">
        <f t="shared" si="1"/>
        <v>10.890052356020943</v>
      </c>
      <c r="AN6" s="45">
        <f t="shared" si="1"/>
        <v>461.57068062827227</v>
      </c>
      <c r="AO6" s="45">
        <f t="shared" si="1"/>
        <v>725.44502617801061</v>
      </c>
      <c r="AP6" s="45">
        <f t="shared" si="1"/>
        <v>2.5130890052356021</v>
      </c>
      <c r="AQ6" s="45">
        <f t="shared" si="1"/>
        <v>496.75392670157066</v>
      </c>
      <c r="AR6" s="45">
        <f t="shared" si="1"/>
        <v>7.5392670157068062</v>
      </c>
      <c r="AS6" s="45">
        <f t="shared" si="1"/>
        <v>49.424083769633505</v>
      </c>
      <c r="AT6" s="45">
        <f t="shared" si="1"/>
        <v>51.099476439790578</v>
      </c>
      <c r="AU6" s="47">
        <f t="shared" si="2"/>
        <v>5646.9109947643992</v>
      </c>
    </row>
    <row r="7" spans="1:47" x14ac:dyDescent="0.2">
      <c r="A7" s="57" t="str">
        <f>'LCMS Data'!C22</f>
        <v>20230505HD_Sample6</v>
      </c>
      <c r="B7" s="42" t="str">
        <f>'LCMS Data'!D21</f>
        <v>Analyte</v>
      </c>
      <c r="C7" t="s">
        <v>49</v>
      </c>
      <c r="D7" s="6" t="s">
        <v>308</v>
      </c>
      <c r="E7" s="43" t="str">
        <f>'Sample Weight'!C7</f>
        <v>A1</v>
      </c>
      <c r="F7" s="3">
        <f>'Sample Weight'!D7</f>
        <v>1.99</v>
      </c>
      <c r="G7" s="44">
        <f>'LCMS Data'!K22</f>
        <v>15.3</v>
      </c>
      <c r="H7" s="44">
        <f>'LCMS Data'!K178</f>
        <v>5.8</v>
      </c>
      <c r="I7">
        <f>'LCMS Data'!K256</f>
        <v>34.4</v>
      </c>
      <c r="J7">
        <f>'LCMS Data'!K334</f>
        <v>28.4</v>
      </c>
      <c r="K7" s="3">
        <f>'LCMS Data'!K490</f>
        <v>250</v>
      </c>
      <c r="L7">
        <f>'LCMS Data'!K646</f>
        <v>56.1</v>
      </c>
      <c r="M7" s="3">
        <f>'LCMS Data'!K724</f>
        <v>4.2</v>
      </c>
      <c r="N7">
        <f>'LCMS Data'!K880</f>
        <v>2.1</v>
      </c>
      <c r="O7">
        <f>'LCMS Data'!K1036</f>
        <v>1.4</v>
      </c>
      <c r="P7">
        <f>'LCMS Data'!K1192</f>
        <v>2.4</v>
      </c>
      <c r="Q7">
        <f>'LCMS Data'!K1348</f>
        <v>3.5</v>
      </c>
      <c r="R7">
        <f>'LCMS Data'!K1504</f>
        <v>0.5</v>
      </c>
      <c r="S7">
        <f>'LCMS Data'!K1660</f>
        <v>1.3</v>
      </c>
      <c r="T7">
        <f>'LCMS Data'!K1816</f>
        <v>60.8</v>
      </c>
      <c r="U7">
        <f>'LCMS Data'!K1894</f>
        <v>79.7</v>
      </c>
      <c r="V7">
        <f>'LCMS Data'!K2050</f>
        <v>0.3</v>
      </c>
      <c r="W7">
        <f>'LCMS Data'!K2206</f>
        <v>37.4</v>
      </c>
      <c r="X7">
        <f>'LCMS Data'!K2283</f>
        <v>1</v>
      </c>
      <c r="Y7">
        <f>'LCMS Data'!K2362</f>
        <v>4.5999999999999996</v>
      </c>
      <c r="Z7">
        <f>'LCMS Data'!K2518</f>
        <v>5.7</v>
      </c>
      <c r="AA7" s="45">
        <f t="shared" si="0"/>
        <v>123.01507537688443</v>
      </c>
      <c r="AB7" s="45">
        <f t="shared" si="1"/>
        <v>46.633165829145725</v>
      </c>
      <c r="AC7" s="45">
        <f t="shared" si="1"/>
        <v>276.5829145728643</v>
      </c>
      <c r="AD7" s="45">
        <f t="shared" si="1"/>
        <v>228.34170854271355</v>
      </c>
      <c r="AE7" s="45">
        <f t="shared" si="1"/>
        <v>2010.0502512562816</v>
      </c>
      <c r="AF7" s="45">
        <f t="shared" si="1"/>
        <v>451.05527638190955</v>
      </c>
      <c r="AG7" s="45">
        <f t="shared" si="1"/>
        <v>33.768844221105525</v>
      </c>
      <c r="AH7" s="45">
        <f t="shared" si="1"/>
        <v>16.884422110552762</v>
      </c>
      <c r="AI7" s="45">
        <f t="shared" si="1"/>
        <v>11.256281407035178</v>
      </c>
      <c r="AJ7" s="45">
        <f t="shared" si="1"/>
        <v>19.2964824120603</v>
      </c>
      <c r="AK7" s="45">
        <f t="shared" si="1"/>
        <v>28.140703517587941</v>
      </c>
      <c r="AL7" s="45">
        <f t="shared" si="1"/>
        <v>4.0201005025125633</v>
      </c>
      <c r="AM7" s="45">
        <f t="shared" si="1"/>
        <v>10.452261306532664</v>
      </c>
      <c r="AN7" s="45">
        <f t="shared" si="1"/>
        <v>488.84422110552759</v>
      </c>
      <c r="AO7" s="45">
        <f t="shared" si="1"/>
        <v>640.8040201005025</v>
      </c>
      <c r="AP7" s="45">
        <f t="shared" si="1"/>
        <v>2.4120603015075375</v>
      </c>
      <c r="AQ7" s="45">
        <f t="shared" si="1"/>
        <v>300.7035175879397</v>
      </c>
      <c r="AR7" s="45">
        <f t="shared" si="1"/>
        <v>8.0402010050251267</v>
      </c>
      <c r="AS7" s="45">
        <f t="shared" si="1"/>
        <v>36.984924623115575</v>
      </c>
      <c r="AT7" s="45">
        <f t="shared" si="1"/>
        <v>45.829145728643219</v>
      </c>
      <c r="AU7" s="47">
        <f t="shared" si="2"/>
        <v>4783.1155778894472</v>
      </c>
    </row>
    <row r="8" spans="1:47" s="11" customFormat="1" x14ac:dyDescent="0.2">
      <c r="A8" s="67" t="str">
        <f>'LCMS Data'!C23</f>
        <v>20230505HD_Sample7</v>
      </c>
      <c r="B8" s="68" t="str">
        <f>'LCMS Data'!D22</f>
        <v>Analyte</v>
      </c>
      <c r="C8" s="11" t="s">
        <v>50</v>
      </c>
      <c r="D8" s="39" t="s">
        <v>309</v>
      </c>
      <c r="E8" s="69" t="str">
        <f>'Sample Weight'!C8</f>
        <v>A2</v>
      </c>
      <c r="F8" s="46">
        <f>'Sample Weight'!D8</f>
        <v>2.04</v>
      </c>
      <c r="G8" s="70">
        <f>'LCMS Data'!K23</f>
        <v>4.8</v>
      </c>
      <c r="H8" s="70">
        <f>'LCMS Data'!K179</f>
        <v>0.6</v>
      </c>
      <c r="I8" s="11">
        <f>'LCMS Data'!K257</f>
        <v>10.7</v>
      </c>
      <c r="J8" s="11">
        <f>'LCMS Data'!K335</f>
        <v>8.6999999999999993</v>
      </c>
      <c r="K8" s="46">
        <f>'LCMS Data'!K491</f>
        <v>26.3</v>
      </c>
      <c r="L8" s="11">
        <f>'LCMS Data'!K647</f>
        <v>13.3</v>
      </c>
      <c r="M8" s="46">
        <f>'LCMS Data'!K725</f>
        <v>2.1</v>
      </c>
      <c r="N8" s="11">
        <f>'LCMS Data'!K881</f>
        <v>0.6</v>
      </c>
      <c r="O8" s="11">
        <f>'LCMS Data'!K1037</f>
        <v>1.1000000000000001</v>
      </c>
      <c r="P8" s="11">
        <f>'LCMS Data'!K1193</f>
        <v>1.4</v>
      </c>
      <c r="Q8" s="11">
        <f>'LCMS Data'!K1349</f>
        <v>0.9</v>
      </c>
      <c r="R8" s="11">
        <f>'LCMS Data'!K1505</f>
        <v>0.2</v>
      </c>
      <c r="S8" s="11">
        <f>'LCMS Data'!K1661</f>
        <v>0.3</v>
      </c>
      <c r="T8" s="11">
        <f>'LCMS Data'!K1817</f>
        <v>5.3</v>
      </c>
      <c r="U8" s="11">
        <f>'LCMS Data'!K1895</f>
        <v>7.4</v>
      </c>
      <c r="V8" s="11">
        <f>'LCMS Data'!K2051</f>
        <v>0.2</v>
      </c>
      <c r="W8" s="11">
        <f>'LCMS Data'!K2207</f>
        <v>5.7</v>
      </c>
      <c r="X8" s="11">
        <f>'LCMS Data'!K2284</f>
        <v>0.7</v>
      </c>
      <c r="Y8" s="11">
        <f>'LCMS Data'!K2363</f>
        <v>2</v>
      </c>
      <c r="Z8" s="11">
        <f>'LCMS Data'!K2519</f>
        <v>1</v>
      </c>
      <c r="AA8" s="40">
        <f t="shared" si="0"/>
        <v>37.647058823529413</v>
      </c>
      <c r="AB8" s="40">
        <f t="shared" si="1"/>
        <v>4.7058823529411766</v>
      </c>
      <c r="AC8" s="40">
        <f t="shared" si="1"/>
        <v>83.921568627450981</v>
      </c>
      <c r="AD8" s="40">
        <f t="shared" si="1"/>
        <v>68.235294117647044</v>
      </c>
      <c r="AE8" s="40">
        <f t="shared" si="1"/>
        <v>206.27450980392155</v>
      </c>
      <c r="AF8" s="40">
        <f t="shared" si="1"/>
        <v>104.31372549019608</v>
      </c>
      <c r="AG8" s="40">
        <f t="shared" si="1"/>
        <v>16.470588235294116</v>
      </c>
      <c r="AH8" s="40">
        <f t="shared" si="1"/>
        <v>4.7058823529411766</v>
      </c>
      <c r="AI8" s="40">
        <f t="shared" si="1"/>
        <v>8.6274509803921582</v>
      </c>
      <c r="AJ8" s="40">
        <f t="shared" si="1"/>
        <v>10.980392156862745</v>
      </c>
      <c r="AK8" s="40">
        <f t="shared" si="1"/>
        <v>7.0588235294117645</v>
      </c>
      <c r="AL8" s="40">
        <f t="shared" si="1"/>
        <v>1.5686274509803921</v>
      </c>
      <c r="AM8" s="40">
        <f t="shared" si="1"/>
        <v>2.3529411764705883</v>
      </c>
      <c r="AN8" s="40">
        <f t="shared" si="1"/>
        <v>41.568627450980394</v>
      </c>
      <c r="AO8" s="40">
        <f t="shared" si="1"/>
        <v>58.03921568627451</v>
      </c>
      <c r="AP8" s="40">
        <f t="shared" si="1"/>
        <v>1.5686274509803921</v>
      </c>
      <c r="AQ8" s="40">
        <f t="shared" si="1"/>
        <v>44.705882352941174</v>
      </c>
      <c r="AR8" s="40">
        <f t="shared" si="1"/>
        <v>5.4901960784313726</v>
      </c>
      <c r="AS8" s="40">
        <f t="shared" si="1"/>
        <v>15.686274509803921</v>
      </c>
      <c r="AT8" s="40">
        <f t="shared" si="1"/>
        <v>7.8431372549019605</v>
      </c>
      <c r="AU8" s="71">
        <f t="shared" si="2"/>
        <v>731.76470588235304</v>
      </c>
    </row>
    <row r="9" spans="1:47" x14ac:dyDescent="0.2">
      <c r="A9" s="72" t="str">
        <f>'LCMS Data'!C24</f>
        <v>20230505HD_Sample8</v>
      </c>
      <c r="B9" s="42" t="str">
        <f>'LCMS Data'!D23</f>
        <v>Analyte</v>
      </c>
      <c r="C9" t="s">
        <v>51</v>
      </c>
      <c r="D9" s="6" t="s">
        <v>309</v>
      </c>
      <c r="E9" s="43" t="str">
        <f>'Sample Weight'!C9</f>
        <v>A2</v>
      </c>
      <c r="F9" s="3">
        <f>'Sample Weight'!D9</f>
        <v>1.96</v>
      </c>
      <c r="G9" s="44">
        <f>'LCMS Data'!K24</f>
        <v>4.5</v>
      </c>
      <c r="H9" s="44">
        <f>'LCMS Data'!K180</f>
        <v>0.5</v>
      </c>
      <c r="I9">
        <f>'LCMS Data'!K258</f>
        <v>9.4</v>
      </c>
      <c r="J9">
        <f>'LCMS Data'!K336</f>
        <v>7.8</v>
      </c>
      <c r="K9" s="3">
        <f>'LCMS Data'!K492</f>
        <v>24.2</v>
      </c>
      <c r="L9">
        <f>'LCMS Data'!K648</f>
        <v>12</v>
      </c>
      <c r="M9" s="3">
        <f>'LCMS Data'!K726</f>
        <v>1.9</v>
      </c>
      <c r="N9">
        <f>'LCMS Data'!K882</f>
        <v>0.6</v>
      </c>
      <c r="O9">
        <f>'LCMS Data'!K1038</f>
        <v>1.1000000000000001</v>
      </c>
      <c r="P9">
        <f>'LCMS Data'!K1194</f>
        <v>1.3</v>
      </c>
      <c r="Q9">
        <f>'LCMS Data'!K1350</f>
        <v>0.9</v>
      </c>
      <c r="R9">
        <f>'LCMS Data'!K1506</f>
        <v>0.2</v>
      </c>
      <c r="S9">
        <f>'LCMS Data'!K1662</f>
        <v>0.3</v>
      </c>
      <c r="T9">
        <f>'LCMS Data'!K1818</f>
        <v>4.9000000000000004</v>
      </c>
      <c r="U9">
        <f>'LCMS Data'!K1896</f>
        <v>6</v>
      </c>
      <c r="V9">
        <f>'LCMS Data'!K2052</f>
        <v>0.2</v>
      </c>
      <c r="W9">
        <f>'LCMS Data'!K2208</f>
        <v>5.2</v>
      </c>
      <c r="X9">
        <f>'LCMS Data'!K2285</f>
        <v>0.5</v>
      </c>
      <c r="Y9">
        <f>'LCMS Data'!K2364</f>
        <v>1.9</v>
      </c>
      <c r="Z9">
        <f>'LCMS Data'!K2520</f>
        <v>0.9</v>
      </c>
      <c r="AA9" s="45">
        <f t="shared" si="0"/>
        <v>36.734693877551024</v>
      </c>
      <c r="AB9" s="45">
        <f t="shared" si="1"/>
        <v>4.0816326530612246</v>
      </c>
      <c r="AC9" s="45">
        <f t="shared" si="1"/>
        <v>76.734693877551024</v>
      </c>
      <c r="AD9" s="45">
        <f t="shared" si="1"/>
        <v>63.673469387755105</v>
      </c>
      <c r="AE9" s="45">
        <f t="shared" si="1"/>
        <v>197.55102040816325</v>
      </c>
      <c r="AF9" s="45">
        <f t="shared" si="1"/>
        <v>97.959183673469397</v>
      </c>
      <c r="AG9" s="45">
        <f t="shared" si="1"/>
        <v>15.510204081632653</v>
      </c>
      <c r="AH9" s="45">
        <f t="shared" si="1"/>
        <v>4.8979591836734695</v>
      </c>
      <c r="AI9" s="45">
        <f t="shared" si="1"/>
        <v>8.979591836734695</v>
      </c>
      <c r="AJ9" s="45">
        <f t="shared" si="1"/>
        <v>10.612244897959185</v>
      </c>
      <c r="AK9" s="45">
        <f t="shared" si="1"/>
        <v>7.3469387755102042</v>
      </c>
      <c r="AL9" s="45">
        <f t="shared" si="1"/>
        <v>1.6326530612244898</v>
      </c>
      <c r="AM9" s="45">
        <f t="shared" si="1"/>
        <v>2.4489795918367347</v>
      </c>
      <c r="AN9" s="45">
        <f t="shared" si="1"/>
        <v>40.000000000000007</v>
      </c>
      <c r="AO9" s="45">
        <f t="shared" si="1"/>
        <v>48.979591836734699</v>
      </c>
      <c r="AP9" s="45">
        <f t="shared" si="1"/>
        <v>1.6326530612244898</v>
      </c>
      <c r="AQ9" s="45">
        <f t="shared" si="1"/>
        <v>42.448979591836739</v>
      </c>
      <c r="AR9" s="45">
        <f t="shared" si="1"/>
        <v>4.0816326530612246</v>
      </c>
      <c r="AS9" s="45">
        <f t="shared" si="1"/>
        <v>15.510204081632653</v>
      </c>
      <c r="AT9" s="45">
        <f t="shared" si="1"/>
        <v>7.3469387755102042</v>
      </c>
      <c r="AU9" s="47">
        <f t="shared" si="2"/>
        <v>688.16326530612253</v>
      </c>
    </row>
    <row r="10" spans="1:47" x14ac:dyDescent="0.2">
      <c r="A10" s="72" t="str">
        <f>'LCMS Data'!C25</f>
        <v>20230505HD_Sample9</v>
      </c>
      <c r="B10" s="42" t="str">
        <f>'LCMS Data'!D24</f>
        <v>Analyte</v>
      </c>
      <c r="C10" t="s">
        <v>45</v>
      </c>
      <c r="D10" s="6" t="s">
        <v>309</v>
      </c>
      <c r="E10" s="43" t="str">
        <f>'Sample Weight'!C10</f>
        <v>A2</v>
      </c>
      <c r="F10" s="3">
        <f>'Sample Weight'!D10</f>
        <v>1.97</v>
      </c>
      <c r="G10" s="44">
        <f>'LCMS Data'!K25</f>
        <v>4.3</v>
      </c>
      <c r="H10" s="44">
        <f>'LCMS Data'!K181</f>
        <v>0.4</v>
      </c>
      <c r="I10">
        <f>'LCMS Data'!K259</f>
        <v>8.6</v>
      </c>
      <c r="J10">
        <f>'LCMS Data'!K337</f>
        <v>7.5</v>
      </c>
      <c r="K10" s="3">
        <f>'LCMS Data'!K493</f>
        <v>23.8</v>
      </c>
      <c r="L10">
        <f>'LCMS Data'!K649</f>
        <v>12.3</v>
      </c>
      <c r="M10" s="3">
        <f>'LCMS Data'!K727</f>
        <v>1.6</v>
      </c>
      <c r="N10">
        <f>'LCMS Data'!K883</f>
        <v>0.2</v>
      </c>
      <c r="O10">
        <f>'LCMS Data'!K1039</f>
        <v>1</v>
      </c>
      <c r="P10">
        <f>'LCMS Data'!K1195</f>
        <v>1.3</v>
      </c>
      <c r="Q10">
        <f>'LCMS Data'!K1351</f>
        <v>0.7</v>
      </c>
      <c r="R10">
        <f>'LCMS Data'!K1507</f>
        <v>0.2</v>
      </c>
      <c r="S10">
        <f>'LCMS Data'!K1663</f>
        <v>0.3</v>
      </c>
      <c r="T10">
        <f>'LCMS Data'!K1819</f>
        <v>4.3</v>
      </c>
      <c r="U10">
        <f>'LCMS Data'!K1897</f>
        <v>5.7</v>
      </c>
      <c r="V10">
        <f>'LCMS Data'!K2053</f>
        <v>0.2</v>
      </c>
      <c r="W10">
        <f>'LCMS Data'!K2209</f>
        <v>5</v>
      </c>
      <c r="X10">
        <f>'LCMS Data'!K2286</f>
        <v>0.5</v>
      </c>
      <c r="Y10">
        <f>'LCMS Data'!K2365</f>
        <v>1.8</v>
      </c>
      <c r="Z10">
        <f>'LCMS Data'!K2521</f>
        <v>0.9</v>
      </c>
      <c r="AA10" s="45">
        <f t="shared" si="0"/>
        <v>34.923857868020306</v>
      </c>
      <c r="AB10" s="45">
        <f t="shared" si="1"/>
        <v>3.2487309644670055</v>
      </c>
      <c r="AC10" s="45">
        <f t="shared" si="1"/>
        <v>69.847715736040612</v>
      </c>
      <c r="AD10" s="45">
        <f t="shared" si="1"/>
        <v>60.913705583756354</v>
      </c>
      <c r="AE10" s="45">
        <f t="shared" si="1"/>
        <v>193.29949238578681</v>
      </c>
      <c r="AF10" s="45">
        <f t="shared" si="1"/>
        <v>99.898477157360404</v>
      </c>
      <c r="AG10" s="45">
        <f t="shared" si="1"/>
        <v>12.994923857868022</v>
      </c>
      <c r="AH10" s="45">
        <f t="shared" si="1"/>
        <v>1.6243654822335027</v>
      </c>
      <c r="AI10" s="45">
        <f t="shared" si="1"/>
        <v>8.1218274111675139</v>
      </c>
      <c r="AJ10" s="45">
        <f t="shared" si="1"/>
        <v>10.558375634517766</v>
      </c>
      <c r="AK10" s="45">
        <f t="shared" si="1"/>
        <v>5.6852791878172591</v>
      </c>
      <c r="AL10" s="45">
        <f t="shared" si="1"/>
        <v>1.6243654822335027</v>
      </c>
      <c r="AM10" s="45">
        <f t="shared" si="1"/>
        <v>2.4365482233502536</v>
      </c>
      <c r="AN10" s="45">
        <f t="shared" si="1"/>
        <v>34.923857868020306</v>
      </c>
      <c r="AO10" s="45">
        <f t="shared" si="1"/>
        <v>46.29441624365483</v>
      </c>
      <c r="AP10" s="45">
        <f t="shared" si="1"/>
        <v>1.6243654822335027</v>
      </c>
      <c r="AQ10" s="45">
        <f t="shared" si="1"/>
        <v>40.609137055837564</v>
      </c>
      <c r="AR10" s="45">
        <f t="shared" si="1"/>
        <v>4.060913705583757</v>
      </c>
      <c r="AS10" s="45">
        <f t="shared" si="1"/>
        <v>14.619289340101522</v>
      </c>
      <c r="AT10" s="45">
        <f t="shared" si="1"/>
        <v>7.3096446700507611</v>
      </c>
      <c r="AU10" s="47">
        <f t="shared" si="2"/>
        <v>654.61928934010143</v>
      </c>
    </row>
    <row r="11" spans="1:47" x14ac:dyDescent="0.2">
      <c r="A11" s="72" t="str">
        <f>'LCMS Data'!C26</f>
        <v>20230505HD_Sample10</v>
      </c>
      <c r="B11" s="42" t="str">
        <f>'LCMS Data'!D25</f>
        <v>Analyte</v>
      </c>
      <c r="C11" t="s">
        <v>52</v>
      </c>
      <c r="D11" s="6" t="s">
        <v>309</v>
      </c>
      <c r="E11" s="43" t="str">
        <f>'Sample Weight'!C11</f>
        <v>A2</v>
      </c>
      <c r="F11" s="3">
        <f>'Sample Weight'!D11</f>
        <v>1.9</v>
      </c>
      <c r="G11" s="44">
        <f>'LCMS Data'!K26</f>
        <v>4.3</v>
      </c>
      <c r="H11" s="44">
        <f>'LCMS Data'!K182</f>
        <v>0.5</v>
      </c>
      <c r="I11">
        <f>'LCMS Data'!K260</f>
        <v>10.6</v>
      </c>
      <c r="J11">
        <f>'LCMS Data'!K338</f>
        <v>8.5</v>
      </c>
      <c r="K11" s="3">
        <f>'LCMS Data'!K494</f>
        <v>24.5</v>
      </c>
      <c r="L11">
        <f>'LCMS Data'!K650</f>
        <v>12.4</v>
      </c>
      <c r="M11" s="3">
        <f>'LCMS Data'!K728</f>
        <v>1.6</v>
      </c>
      <c r="N11">
        <f>'LCMS Data'!K884</f>
        <v>0.6</v>
      </c>
      <c r="O11">
        <f>'LCMS Data'!K1040</f>
        <v>1.1000000000000001</v>
      </c>
      <c r="P11">
        <f>'LCMS Data'!K1196</f>
        <v>1.3</v>
      </c>
      <c r="Q11">
        <f>'LCMS Data'!K1352</f>
        <v>0.8</v>
      </c>
      <c r="R11">
        <f>'LCMS Data'!K1508</f>
        <v>0.2</v>
      </c>
      <c r="S11">
        <f>'LCMS Data'!K1664</f>
        <v>0.3</v>
      </c>
      <c r="T11">
        <f>'LCMS Data'!K1820</f>
        <v>5</v>
      </c>
      <c r="U11">
        <f>'LCMS Data'!K1898</f>
        <v>6.3</v>
      </c>
      <c r="V11">
        <f>'LCMS Data'!K2054</f>
        <v>0.2</v>
      </c>
      <c r="W11">
        <f>'LCMS Data'!K2210</f>
        <v>5.6</v>
      </c>
      <c r="X11">
        <f>'LCMS Data'!K2287</f>
        <v>0.4</v>
      </c>
      <c r="Y11">
        <f>'LCMS Data'!K2366</f>
        <v>2</v>
      </c>
      <c r="Z11">
        <f>'LCMS Data'!K2522</f>
        <v>0.9</v>
      </c>
      <c r="AA11" s="45">
        <f t="shared" si="0"/>
        <v>36.210526315789473</v>
      </c>
      <c r="AB11" s="45">
        <f t="shared" si="1"/>
        <v>4.2105263157894743</v>
      </c>
      <c r="AC11" s="45">
        <f t="shared" si="1"/>
        <v>89.26315789473685</v>
      </c>
      <c r="AD11" s="45">
        <f t="shared" si="1"/>
        <v>71.578947368421055</v>
      </c>
      <c r="AE11" s="45">
        <f t="shared" si="1"/>
        <v>206.31578947368425</v>
      </c>
      <c r="AF11" s="45">
        <f t="shared" si="1"/>
        <v>104.42105263157896</v>
      </c>
      <c r="AG11" s="45">
        <f t="shared" si="1"/>
        <v>13.473684210526319</v>
      </c>
      <c r="AH11" s="45">
        <f t="shared" si="1"/>
        <v>5.0526315789473681</v>
      </c>
      <c r="AI11" s="45">
        <f t="shared" si="1"/>
        <v>9.2631578947368443</v>
      </c>
      <c r="AJ11" s="45">
        <f t="shared" si="1"/>
        <v>10.947368421052632</v>
      </c>
      <c r="AK11" s="45">
        <f t="shared" si="1"/>
        <v>6.7368421052631593</v>
      </c>
      <c r="AL11" s="45">
        <f t="shared" si="1"/>
        <v>1.6842105263157898</v>
      </c>
      <c r="AM11" s="45">
        <f t="shared" si="1"/>
        <v>2.5263157894736841</v>
      </c>
      <c r="AN11" s="45">
        <f t="shared" si="1"/>
        <v>42.105263157894733</v>
      </c>
      <c r="AO11" s="45">
        <f t="shared" si="1"/>
        <v>53.05263157894737</v>
      </c>
      <c r="AP11" s="45">
        <f t="shared" si="1"/>
        <v>1.6842105263157898</v>
      </c>
      <c r="AQ11" s="45">
        <f t="shared" si="1"/>
        <v>47.15789473684211</v>
      </c>
      <c r="AR11" s="45">
        <f t="shared" si="1"/>
        <v>3.3684210526315796</v>
      </c>
      <c r="AS11" s="45">
        <f t="shared" si="1"/>
        <v>16.842105263157897</v>
      </c>
      <c r="AT11" s="45">
        <f t="shared" si="1"/>
        <v>7.5789473684210531</v>
      </c>
      <c r="AU11" s="47">
        <f t="shared" si="2"/>
        <v>733.47368421052636</v>
      </c>
    </row>
    <row r="12" spans="1:47" x14ac:dyDescent="0.2">
      <c r="A12" s="72" t="str">
        <f>'LCMS Data'!C27</f>
        <v>20230505HD_Sample11</v>
      </c>
      <c r="B12" s="42" t="str">
        <f>'LCMS Data'!D26</f>
        <v>Analyte</v>
      </c>
      <c r="C12" t="s">
        <v>53</v>
      </c>
      <c r="D12" s="6" t="s">
        <v>309</v>
      </c>
      <c r="E12" s="43" t="str">
        <f>'Sample Weight'!C12</f>
        <v>A2</v>
      </c>
      <c r="F12" s="3">
        <f>'Sample Weight'!D12</f>
        <v>2.0699999999999998</v>
      </c>
      <c r="G12" s="44">
        <f>'LCMS Data'!K27</f>
        <v>4.8</v>
      </c>
      <c r="H12" s="44">
        <f>'LCMS Data'!K183</f>
        <v>0.5</v>
      </c>
      <c r="I12">
        <f>'LCMS Data'!K261</f>
        <v>10.5</v>
      </c>
      <c r="J12">
        <f>'LCMS Data'!K339</f>
        <v>8.6999999999999993</v>
      </c>
      <c r="K12" s="3">
        <f>'LCMS Data'!K495</f>
        <v>27.1</v>
      </c>
      <c r="L12">
        <f>'LCMS Data'!K651</f>
        <v>13.3</v>
      </c>
      <c r="M12" s="3">
        <f>'LCMS Data'!K729</f>
        <v>2.4</v>
      </c>
      <c r="N12">
        <f>'LCMS Data'!K885</f>
        <v>0.6</v>
      </c>
      <c r="O12">
        <f>'LCMS Data'!K1041</f>
        <v>1.1000000000000001</v>
      </c>
      <c r="P12">
        <f>'LCMS Data'!K1197</f>
        <v>1.4</v>
      </c>
      <c r="Q12">
        <f>'LCMS Data'!K1353</f>
        <v>0.9</v>
      </c>
      <c r="R12">
        <f>'LCMS Data'!K1509</f>
        <v>0.2</v>
      </c>
      <c r="S12">
        <f>'LCMS Data'!K1665</f>
        <v>0.3</v>
      </c>
      <c r="T12">
        <f>'LCMS Data'!K1821</f>
        <v>5.5</v>
      </c>
      <c r="U12">
        <f>'LCMS Data'!K1899</f>
        <v>6.7</v>
      </c>
      <c r="V12">
        <f>'LCMS Data'!K2055</f>
        <v>0.3</v>
      </c>
      <c r="W12">
        <f>'LCMS Data'!K2211</f>
        <v>5.8</v>
      </c>
      <c r="X12">
        <f>'LCMS Data'!K2288</f>
        <v>0.4</v>
      </c>
      <c r="Y12">
        <f>'LCMS Data'!K2367</f>
        <v>1.9</v>
      </c>
      <c r="Z12">
        <f>'LCMS Data'!K2523</f>
        <v>1</v>
      </c>
      <c r="AA12" s="45">
        <f t="shared" si="0"/>
        <v>37.10144927536232</v>
      </c>
      <c r="AB12" s="45">
        <f t="shared" si="1"/>
        <v>3.8647342995169085</v>
      </c>
      <c r="AC12" s="45">
        <f t="shared" si="1"/>
        <v>81.159420289855078</v>
      </c>
      <c r="AD12" s="45">
        <f t="shared" si="1"/>
        <v>67.246376811594203</v>
      </c>
      <c r="AE12" s="45">
        <f t="shared" si="1"/>
        <v>209.46859903381642</v>
      </c>
      <c r="AF12" s="45">
        <f t="shared" si="1"/>
        <v>102.80193236714977</v>
      </c>
      <c r="AG12" s="45">
        <f t="shared" si="1"/>
        <v>18.55072463768116</v>
      </c>
      <c r="AH12" s="45">
        <f t="shared" si="1"/>
        <v>4.63768115942029</v>
      </c>
      <c r="AI12" s="45">
        <f t="shared" si="1"/>
        <v>8.5024154589372003</v>
      </c>
      <c r="AJ12" s="45">
        <f t="shared" si="1"/>
        <v>10.821256038647345</v>
      </c>
      <c r="AK12" s="45">
        <f t="shared" si="1"/>
        <v>6.9565217391304346</v>
      </c>
      <c r="AL12" s="45">
        <f t="shared" si="1"/>
        <v>1.5458937198067635</v>
      </c>
      <c r="AM12" s="45">
        <f t="shared" si="1"/>
        <v>2.318840579710145</v>
      </c>
      <c r="AN12" s="45">
        <f t="shared" si="1"/>
        <v>42.512077294686001</v>
      </c>
      <c r="AO12" s="45">
        <f t="shared" si="1"/>
        <v>51.78743961352658</v>
      </c>
      <c r="AP12" s="45">
        <f t="shared" si="1"/>
        <v>2.318840579710145</v>
      </c>
      <c r="AQ12" s="45">
        <f t="shared" si="1"/>
        <v>44.830917874396135</v>
      </c>
      <c r="AR12" s="45">
        <f t="shared" si="1"/>
        <v>3.091787439613527</v>
      </c>
      <c r="AS12" s="45">
        <f t="shared" si="1"/>
        <v>14.685990338164252</v>
      </c>
      <c r="AT12" s="45">
        <f t="shared" si="1"/>
        <v>7.729468599033817</v>
      </c>
      <c r="AU12" s="47">
        <f t="shared" si="2"/>
        <v>721.93236714975842</v>
      </c>
    </row>
    <row r="13" spans="1:47" s="10" customFormat="1" x14ac:dyDescent="0.2">
      <c r="A13" s="73" t="str">
        <f>'LCMS Data'!C28</f>
        <v>20230505HD_Sample12</v>
      </c>
      <c r="B13" s="74" t="str">
        <f>'LCMS Data'!D27</f>
        <v>Analyte</v>
      </c>
      <c r="C13" s="10" t="s">
        <v>54</v>
      </c>
      <c r="D13" s="37" t="s">
        <v>309</v>
      </c>
      <c r="E13" s="75" t="str">
        <f>'Sample Weight'!C13</f>
        <v>A2</v>
      </c>
      <c r="F13" s="41">
        <f>'Sample Weight'!D13</f>
        <v>2.09</v>
      </c>
      <c r="G13" s="76">
        <f>'LCMS Data'!K28</f>
        <v>4.9000000000000004</v>
      </c>
      <c r="H13" s="76">
        <f>'LCMS Data'!K184</f>
        <v>0.6</v>
      </c>
      <c r="I13" s="10">
        <f>'LCMS Data'!K262</f>
        <v>11.1</v>
      </c>
      <c r="J13" s="10">
        <f>'LCMS Data'!K340</f>
        <v>9.5</v>
      </c>
      <c r="K13" s="41">
        <f>'LCMS Data'!K496</f>
        <v>28.3</v>
      </c>
      <c r="L13" s="10">
        <f>'LCMS Data'!K652</f>
        <v>13.5</v>
      </c>
      <c r="M13" s="41">
        <f>'LCMS Data'!K730</f>
        <v>2.4</v>
      </c>
      <c r="N13" s="10">
        <f>'LCMS Data'!K886</f>
        <v>0.6</v>
      </c>
      <c r="O13" s="10">
        <f>'LCMS Data'!K1042</f>
        <v>1.2</v>
      </c>
      <c r="P13" s="10">
        <f>'LCMS Data'!K1198</f>
        <v>1.5</v>
      </c>
      <c r="Q13" s="10">
        <f>'LCMS Data'!K1354</f>
        <v>0.9</v>
      </c>
      <c r="R13" s="10">
        <f>'LCMS Data'!K1510</f>
        <v>0.2</v>
      </c>
      <c r="S13" s="10">
        <f>'LCMS Data'!K1666</f>
        <v>0.4</v>
      </c>
      <c r="T13" s="10">
        <f>'LCMS Data'!K1822</f>
        <v>5.7</v>
      </c>
      <c r="U13" s="10">
        <f>'LCMS Data'!K1900</f>
        <v>6.8</v>
      </c>
      <c r="V13" s="10">
        <f>'LCMS Data'!K2056</f>
        <v>0.3</v>
      </c>
      <c r="W13" s="10">
        <f>'LCMS Data'!K2212</f>
        <v>5.9</v>
      </c>
      <c r="X13" s="10">
        <f>'LCMS Data'!K2289</f>
        <v>0.5</v>
      </c>
      <c r="Y13" s="10">
        <f>'LCMS Data'!K2368</f>
        <v>2.1</v>
      </c>
      <c r="Z13" s="10">
        <f>'LCMS Data'!K2524</f>
        <v>1</v>
      </c>
      <c r="AA13" s="38">
        <f t="shared" si="0"/>
        <v>37.511961722488046</v>
      </c>
      <c r="AB13" s="38">
        <f t="shared" si="1"/>
        <v>4.5933014354066986</v>
      </c>
      <c r="AC13" s="38">
        <f t="shared" si="1"/>
        <v>84.976076555023937</v>
      </c>
      <c r="AD13" s="38">
        <f t="shared" si="1"/>
        <v>72.727272727272734</v>
      </c>
      <c r="AE13" s="38">
        <f t="shared" si="1"/>
        <v>216.6507177033493</v>
      </c>
      <c r="AF13" s="38">
        <f t="shared" si="1"/>
        <v>103.34928229665073</v>
      </c>
      <c r="AG13" s="38">
        <f t="shared" si="1"/>
        <v>18.373205741626794</v>
      </c>
      <c r="AH13" s="38">
        <f t="shared" si="1"/>
        <v>4.5933014354066986</v>
      </c>
      <c r="AI13" s="38">
        <f t="shared" si="1"/>
        <v>9.1866028708133971</v>
      </c>
      <c r="AJ13" s="38">
        <f t="shared" si="1"/>
        <v>11.483253588516746</v>
      </c>
      <c r="AK13" s="38">
        <f t="shared" si="1"/>
        <v>6.8899521531100483</v>
      </c>
      <c r="AL13" s="38">
        <f t="shared" si="1"/>
        <v>1.5311004784688997</v>
      </c>
      <c r="AM13" s="38">
        <f t="shared" si="1"/>
        <v>3.0622009569377995</v>
      </c>
      <c r="AN13" s="38">
        <f t="shared" si="1"/>
        <v>43.63636363636364</v>
      </c>
      <c r="AO13" s="38">
        <f t="shared" si="1"/>
        <v>52.057416267942585</v>
      </c>
      <c r="AP13" s="38">
        <f t="shared" si="1"/>
        <v>2.2966507177033493</v>
      </c>
      <c r="AQ13" s="38">
        <f t="shared" si="1"/>
        <v>45.167464114832541</v>
      </c>
      <c r="AR13" s="38">
        <f t="shared" si="1"/>
        <v>3.8277511961722492</v>
      </c>
      <c r="AS13" s="38">
        <f t="shared" si="1"/>
        <v>16.076555023923444</v>
      </c>
      <c r="AT13" s="38">
        <f t="shared" si="1"/>
        <v>7.6555023923444985</v>
      </c>
      <c r="AU13" s="77">
        <f t="shared" si="2"/>
        <v>745.64593301435411</v>
      </c>
    </row>
    <row r="14" spans="1:47" x14ac:dyDescent="0.2">
      <c r="A14" s="57" t="str">
        <f>'LCMS Data'!C29</f>
        <v>20230505HD_Sample13</v>
      </c>
      <c r="B14" s="42" t="str">
        <f>'LCMS Data'!D28</f>
        <v>Analyte</v>
      </c>
      <c r="C14" t="s">
        <v>55</v>
      </c>
      <c r="D14" s="6" t="s">
        <v>310</v>
      </c>
      <c r="E14" s="43" t="str">
        <f>'Sample Weight'!C14</f>
        <v>A3</v>
      </c>
      <c r="F14" s="3">
        <f>'Sample Weight'!D14</f>
        <v>1.91</v>
      </c>
      <c r="G14" s="44">
        <f>'LCMS Data'!K29</f>
        <v>16</v>
      </c>
      <c r="H14" s="44">
        <f>'LCMS Data'!K185</f>
        <v>1.6</v>
      </c>
      <c r="I14">
        <f>'LCMS Data'!K263</f>
        <v>23</v>
      </c>
      <c r="J14">
        <f>'LCMS Data'!K341</f>
        <v>55.8</v>
      </c>
      <c r="K14" s="3">
        <f>'LCMS Data'!K497</f>
        <v>129.5</v>
      </c>
      <c r="L14">
        <f>'LCMS Data'!K653</f>
        <v>85.7</v>
      </c>
      <c r="M14" s="3">
        <f>'LCMS Data'!K731</f>
        <v>4.8</v>
      </c>
      <c r="N14">
        <f>'LCMS Data'!K887</f>
        <v>0.9</v>
      </c>
      <c r="O14">
        <f>'LCMS Data'!K1043</f>
        <v>1.2</v>
      </c>
      <c r="P14">
        <f>'LCMS Data'!K1199</f>
        <v>1.9</v>
      </c>
      <c r="Q14">
        <f>'LCMS Data'!K1355</f>
        <v>2.2000000000000002</v>
      </c>
      <c r="R14">
        <f>'LCMS Data'!K1511</f>
        <v>0.6</v>
      </c>
      <c r="S14">
        <f>'LCMS Data'!K1667</f>
        <v>1.3</v>
      </c>
      <c r="T14">
        <f>'LCMS Data'!K1823</f>
        <v>32.700000000000003</v>
      </c>
      <c r="U14">
        <f>'LCMS Data'!K1901</f>
        <v>64.2</v>
      </c>
      <c r="V14">
        <f>'LCMS Data'!K2057</f>
        <v>0.2</v>
      </c>
      <c r="W14">
        <f>'LCMS Data'!K2213</f>
        <v>26.2</v>
      </c>
      <c r="X14">
        <f>'LCMS Data'!K2290</f>
        <v>0.5</v>
      </c>
      <c r="Y14">
        <f>'LCMS Data'!K2369</f>
        <v>3.2</v>
      </c>
      <c r="Z14">
        <f>'LCMS Data'!K2525</f>
        <v>2.7</v>
      </c>
      <c r="AA14" s="45">
        <f t="shared" si="0"/>
        <v>134.03141361256547</v>
      </c>
      <c r="AB14" s="45">
        <f t="shared" si="1"/>
        <v>13.403141361256544</v>
      </c>
      <c r="AC14" s="45">
        <f t="shared" si="1"/>
        <v>192.67015706806288</v>
      </c>
      <c r="AD14" s="45">
        <f t="shared" si="1"/>
        <v>467.434554973822</v>
      </c>
      <c r="AE14" s="45">
        <f t="shared" si="1"/>
        <v>1084.8167539267017</v>
      </c>
      <c r="AF14" s="45">
        <f t="shared" si="1"/>
        <v>717.90575916230364</v>
      </c>
      <c r="AG14" s="45">
        <f t="shared" si="1"/>
        <v>40.209424083769633</v>
      </c>
      <c r="AH14" s="45">
        <f t="shared" si="1"/>
        <v>7.5392670157068062</v>
      </c>
      <c r="AI14" s="45">
        <f t="shared" si="1"/>
        <v>10.052356020942408</v>
      </c>
      <c r="AJ14" s="45">
        <f t="shared" si="1"/>
        <v>15.916230366492147</v>
      </c>
      <c r="AK14" s="45">
        <f t="shared" si="1"/>
        <v>18.429319371727754</v>
      </c>
      <c r="AL14" s="45">
        <f t="shared" si="1"/>
        <v>5.0261780104712042</v>
      </c>
      <c r="AM14" s="45">
        <f t="shared" si="1"/>
        <v>10.890052356020943</v>
      </c>
      <c r="AN14" s="45">
        <f t="shared" si="1"/>
        <v>273.92670157068068</v>
      </c>
      <c r="AO14" s="45">
        <f t="shared" si="1"/>
        <v>537.80104712041884</v>
      </c>
      <c r="AP14" s="45">
        <f t="shared" si="1"/>
        <v>1.6753926701570681</v>
      </c>
      <c r="AQ14" s="45">
        <f t="shared" si="1"/>
        <v>219.47643979057591</v>
      </c>
      <c r="AR14" s="45">
        <f t="shared" si="1"/>
        <v>4.188481675392671</v>
      </c>
      <c r="AS14" s="45">
        <f t="shared" si="1"/>
        <v>26.806282722513089</v>
      </c>
      <c r="AT14" s="45">
        <f t="shared" si="1"/>
        <v>22.61780104712042</v>
      </c>
      <c r="AU14" s="47">
        <f t="shared" si="2"/>
        <v>3804.8167539267015</v>
      </c>
    </row>
    <row r="15" spans="1:47" x14ac:dyDescent="0.2">
      <c r="A15" s="57" t="str">
        <f>'LCMS Data'!C30</f>
        <v>20230505HD_Sample14</v>
      </c>
      <c r="B15" s="42" t="str">
        <f>'LCMS Data'!D29</f>
        <v>Analyte</v>
      </c>
      <c r="C15" t="s">
        <v>56</v>
      </c>
      <c r="D15" s="6" t="s">
        <v>310</v>
      </c>
      <c r="E15" s="43" t="str">
        <f>'Sample Weight'!C15</f>
        <v>A3</v>
      </c>
      <c r="F15" s="3">
        <f>'Sample Weight'!D15</f>
        <v>1.9</v>
      </c>
      <c r="G15" s="44">
        <f>'LCMS Data'!K30</f>
        <v>16.8</v>
      </c>
      <c r="H15" s="44">
        <f>'LCMS Data'!K186</f>
        <v>1.8</v>
      </c>
      <c r="I15">
        <f>'LCMS Data'!K264</f>
        <v>18.8</v>
      </c>
      <c r="J15">
        <f>'LCMS Data'!K342</f>
        <v>58.6</v>
      </c>
      <c r="K15" s="3">
        <f>'LCMS Data'!K498</f>
        <v>116.6</v>
      </c>
      <c r="L15">
        <f>'LCMS Data'!K654</f>
        <v>89.2</v>
      </c>
      <c r="M15" s="3">
        <f>'LCMS Data'!K732</f>
        <v>4.9000000000000004</v>
      </c>
      <c r="N15">
        <f>'LCMS Data'!K888</f>
        <v>1</v>
      </c>
      <c r="O15">
        <f>'LCMS Data'!K1044</f>
        <v>1.4</v>
      </c>
      <c r="P15">
        <f>'LCMS Data'!K1200</f>
        <v>2.1</v>
      </c>
      <c r="Q15">
        <f>'LCMS Data'!K1356</f>
        <v>2.4</v>
      </c>
      <c r="R15">
        <f>'LCMS Data'!K1512</f>
        <v>0.7</v>
      </c>
      <c r="S15">
        <f>'LCMS Data'!K1668</f>
        <v>1.4</v>
      </c>
      <c r="T15">
        <f>'LCMS Data'!K1824</f>
        <v>33.6</v>
      </c>
      <c r="U15">
        <f>'LCMS Data'!K1902</f>
        <v>64.7</v>
      </c>
      <c r="V15">
        <f>'LCMS Data'!K2058</f>
        <v>0.3</v>
      </c>
      <c r="W15">
        <f>'LCMS Data'!K2214</f>
        <v>26.1</v>
      </c>
      <c r="X15">
        <f>'LCMS Data'!K2291</f>
        <v>1</v>
      </c>
      <c r="Y15">
        <f>'LCMS Data'!K2370</f>
        <v>3.4</v>
      </c>
      <c r="Z15">
        <f>'LCMS Data'!K2526</f>
        <v>2.7</v>
      </c>
      <c r="AA15" s="45">
        <f t="shared" si="0"/>
        <v>141.4736842105263</v>
      </c>
      <c r="AB15" s="45">
        <f t="shared" si="1"/>
        <v>15.157894736842106</v>
      </c>
      <c r="AC15" s="45">
        <f t="shared" si="1"/>
        <v>158.31578947368422</v>
      </c>
      <c r="AD15" s="45">
        <f t="shared" si="1"/>
        <v>493.47368421052636</v>
      </c>
      <c r="AE15" s="45">
        <f t="shared" si="1"/>
        <v>981.8947368421052</v>
      </c>
      <c r="AF15" s="45">
        <f t="shared" si="1"/>
        <v>751.1578947368422</v>
      </c>
      <c r="AG15" s="45">
        <f t="shared" si="1"/>
        <v>41.26315789473685</v>
      </c>
      <c r="AH15" s="45">
        <f t="shared" si="1"/>
        <v>8.4210526315789487</v>
      </c>
      <c r="AI15" s="45">
        <f t="shared" si="1"/>
        <v>11.789473684210527</v>
      </c>
      <c r="AJ15" s="45">
        <f t="shared" ref="AJ15:AT30" si="3">P15*800*0.001/($F15)*20</f>
        <v>17.684210526315788</v>
      </c>
      <c r="AK15" s="45">
        <f t="shared" si="3"/>
        <v>20.210526315789473</v>
      </c>
      <c r="AL15" s="45">
        <f t="shared" si="3"/>
        <v>5.8947368421052637</v>
      </c>
      <c r="AM15" s="45">
        <f t="shared" si="3"/>
        <v>11.789473684210527</v>
      </c>
      <c r="AN15" s="45">
        <f t="shared" si="3"/>
        <v>282.9473684210526</v>
      </c>
      <c r="AO15" s="45">
        <f t="shared" si="3"/>
        <v>544.84210526315792</v>
      </c>
      <c r="AP15" s="45">
        <f t="shared" si="3"/>
        <v>2.5263157894736841</v>
      </c>
      <c r="AQ15" s="45">
        <f t="shared" si="3"/>
        <v>219.78947368421052</v>
      </c>
      <c r="AR15" s="45">
        <f t="shared" si="3"/>
        <v>8.4210526315789487</v>
      </c>
      <c r="AS15" s="45">
        <f t="shared" si="3"/>
        <v>28.631578947368425</v>
      </c>
      <c r="AT15" s="45">
        <f t="shared" si="3"/>
        <v>22.736842105263161</v>
      </c>
      <c r="AU15" s="47">
        <f t="shared" si="2"/>
        <v>3768.4210526315783</v>
      </c>
    </row>
    <row r="16" spans="1:47" x14ac:dyDescent="0.2">
      <c r="A16" s="57" t="str">
        <f>'LCMS Data'!C31</f>
        <v>20230505HD_Sample15</v>
      </c>
      <c r="B16" s="42" t="str">
        <f>'LCMS Data'!D30</f>
        <v>Analyte</v>
      </c>
      <c r="C16" t="s">
        <v>57</v>
      </c>
      <c r="D16" s="6" t="s">
        <v>310</v>
      </c>
      <c r="E16" s="43" t="str">
        <f>'Sample Weight'!C16</f>
        <v>A3</v>
      </c>
      <c r="F16" s="3">
        <f>'Sample Weight'!D16</f>
        <v>1.93</v>
      </c>
      <c r="G16" s="44">
        <f>'LCMS Data'!K31</f>
        <v>16.600000000000001</v>
      </c>
      <c r="H16" s="44">
        <f>'LCMS Data'!K187</f>
        <v>1.8</v>
      </c>
      <c r="I16">
        <f>'LCMS Data'!K265</f>
        <v>18.8</v>
      </c>
      <c r="J16">
        <f>'LCMS Data'!K343</f>
        <v>58.3</v>
      </c>
      <c r="K16" s="3">
        <f>'LCMS Data'!K499</f>
        <v>124</v>
      </c>
      <c r="L16">
        <f>'LCMS Data'!K655</f>
        <v>90.6</v>
      </c>
      <c r="M16" s="3">
        <f>'LCMS Data'!K733</f>
        <v>5</v>
      </c>
      <c r="N16">
        <f>'LCMS Data'!K889</f>
        <v>1</v>
      </c>
      <c r="O16">
        <f>'LCMS Data'!K1045</f>
        <v>1.4</v>
      </c>
      <c r="P16">
        <f>'LCMS Data'!K1201</f>
        <v>2.2000000000000002</v>
      </c>
      <c r="Q16">
        <f>'LCMS Data'!K1357</f>
        <v>2.2999999999999998</v>
      </c>
      <c r="R16">
        <f>'LCMS Data'!K1513</f>
        <v>0.6</v>
      </c>
      <c r="S16">
        <f>'LCMS Data'!K1669</f>
        <v>1.4</v>
      </c>
      <c r="T16">
        <f>'LCMS Data'!K1825</f>
        <v>32.799999999999997</v>
      </c>
      <c r="U16">
        <f>'LCMS Data'!K1903</f>
        <v>64.400000000000006</v>
      </c>
      <c r="V16">
        <f>'LCMS Data'!K2059</f>
        <v>0.3</v>
      </c>
      <c r="W16">
        <f>'LCMS Data'!K2215</f>
        <v>29</v>
      </c>
      <c r="X16">
        <f>'LCMS Data'!K2292</f>
        <v>1.1000000000000001</v>
      </c>
      <c r="Y16">
        <f>'LCMS Data'!K2371</f>
        <v>3.5</v>
      </c>
      <c r="Z16">
        <f>'LCMS Data'!K2527</f>
        <v>2.7</v>
      </c>
      <c r="AA16" s="45">
        <f t="shared" si="0"/>
        <v>137.61658031088086</v>
      </c>
      <c r="AB16" s="45">
        <f t="shared" ref="AB16:AI31" si="4">H16*800*0.001/($F16)*20</f>
        <v>14.922279792746114</v>
      </c>
      <c r="AC16" s="45">
        <f t="shared" si="4"/>
        <v>155.85492227979276</v>
      </c>
      <c r="AD16" s="45">
        <f t="shared" si="4"/>
        <v>483.31606217616581</v>
      </c>
      <c r="AE16" s="45">
        <f t="shared" si="4"/>
        <v>1027.979274611399</v>
      </c>
      <c r="AF16" s="45">
        <f t="shared" si="4"/>
        <v>751.08808290155457</v>
      </c>
      <c r="AG16" s="45">
        <f t="shared" si="4"/>
        <v>41.450777202072544</v>
      </c>
      <c r="AH16" s="45">
        <f t="shared" si="4"/>
        <v>8.2901554404145088</v>
      </c>
      <c r="AI16" s="45">
        <f t="shared" si="4"/>
        <v>11.606217616580313</v>
      </c>
      <c r="AJ16" s="45">
        <f t="shared" si="3"/>
        <v>18.238341968911918</v>
      </c>
      <c r="AK16" s="45">
        <f t="shared" si="3"/>
        <v>19.067357512953368</v>
      </c>
      <c r="AL16" s="45">
        <f t="shared" si="3"/>
        <v>4.9740932642487046</v>
      </c>
      <c r="AM16" s="45">
        <f t="shared" si="3"/>
        <v>11.606217616580313</v>
      </c>
      <c r="AN16" s="45">
        <f t="shared" si="3"/>
        <v>271.91709844559585</v>
      </c>
      <c r="AO16" s="45">
        <f t="shared" si="3"/>
        <v>533.88601036269438</v>
      </c>
      <c r="AP16" s="45">
        <f t="shared" si="3"/>
        <v>2.4870466321243523</v>
      </c>
      <c r="AQ16" s="45">
        <f t="shared" si="3"/>
        <v>240.41450777202073</v>
      </c>
      <c r="AR16" s="45">
        <f t="shared" si="3"/>
        <v>9.119170984455959</v>
      </c>
      <c r="AS16" s="45">
        <f t="shared" si="3"/>
        <v>29.015544041450781</v>
      </c>
      <c r="AT16" s="45">
        <f t="shared" si="3"/>
        <v>22.383419689119176</v>
      </c>
      <c r="AU16" s="47">
        <f t="shared" si="2"/>
        <v>3795.2331606217622</v>
      </c>
    </row>
    <row r="17" spans="1:47" x14ac:dyDescent="0.2">
      <c r="A17" s="57" t="str">
        <f>'LCMS Data'!C32</f>
        <v>20230505HD_Sample16</v>
      </c>
      <c r="B17" s="42" t="str">
        <f>'LCMS Data'!D31</f>
        <v>Analyte</v>
      </c>
      <c r="C17" t="s">
        <v>58</v>
      </c>
      <c r="D17" s="6" t="s">
        <v>310</v>
      </c>
      <c r="E17" s="43" t="str">
        <f>'Sample Weight'!C17</f>
        <v>A3</v>
      </c>
      <c r="F17" s="3">
        <f>'Sample Weight'!D17</f>
        <v>1.95</v>
      </c>
      <c r="G17" s="44">
        <f>'LCMS Data'!K32</f>
        <v>17.3</v>
      </c>
      <c r="H17" s="44">
        <f>'LCMS Data'!K188</f>
        <v>1.9</v>
      </c>
      <c r="I17">
        <f>'LCMS Data'!K266</f>
        <v>19.899999999999999</v>
      </c>
      <c r="J17">
        <f>'LCMS Data'!K344</f>
        <v>60.9</v>
      </c>
      <c r="K17" s="3">
        <f>'LCMS Data'!K500</f>
        <v>138</v>
      </c>
      <c r="L17">
        <f>'LCMS Data'!K656</f>
        <v>94.6</v>
      </c>
      <c r="M17" s="3">
        <f>'LCMS Data'!K734</f>
        <v>5</v>
      </c>
      <c r="N17">
        <f>'LCMS Data'!K890</f>
        <v>1.1000000000000001</v>
      </c>
      <c r="O17">
        <f>'LCMS Data'!K1046</f>
        <v>1.4</v>
      </c>
      <c r="P17">
        <f>'LCMS Data'!K1202</f>
        <v>2.2000000000000002</v>
      </c>
      <c r="Q17">
        <f>'LCMS Data'!K1358</f>
        <v>2.2999999999999998</v>
      </c>
      <c r="R17">
        <f>'LCMS Data'!K1514</f>
        <v>0.7</v>
      </c>
      <c r="S17">
        <f>'LCMS Data'!K1670</f>
        <v>1.5</v>
      </c>
      <c r="T17">
        <f>'LCMS Data'!K1826</f>
        <v>33.6</v>
      </c>
      <c r="U17">
        <f>'LCMS Data'!K1904</f>
        <v>69</v>
      </c>
      <c r="V17">
        <f>'LCMS Data'!K2060</f>
        <v>0.3</v>
      </c>
      <c r="W17">
        <f>'LCMS Data'!K2216</f>
        <v>29.4</v>
      </c>
      <c r="X17">
        <f>'LCMS Data'!K2293</f>
        <v>1.2</v>
      </c>
      <c r="Y17">
        <f>'LCMS Data'!K2372</f>
        <v>3.6</v>
      </c>
      <c r="Z17">
        <f>'LCMS Data'!K2528</f>
        <v>2.9</v>
      </c>
      <c r="AA17" s="45">
        <f t="shared" si="0"/>
        <v>141.94871794871796</v>
      </c>
      <c r="AB17" s="45">
        <f t="shared" si="4"/>
        <v>15.589743589743589</v>
      </c>
      <c r="AC17" s="45">
        <f t="shared" si="4"/>
        <v>163.28205128205127</v>
      </c>
      <c r="AD17" s="45">
        <f t="shared" si="4"/>
        <v>499.69230769230768</v>
      </c>
      <c r="AE17" s="45">
        <f t="shared" si="4"/>
        <v>1132.3076923076924</v>
      </c>
      <c r="AF17" s="45">
        <f t="shared" si="4"/>
        <v>776.20512820512829</v>
      </c>
      <c r="AG17" s="45">
        <f t="shared" si="4"/>
        <v>41.025641025641029</v>
      </c>
      <c r="AH17" s="45">
        <f t="shared" si="4"/>
        <v>9.0256410256410273</v>
      </c>
      <c r="AI17" s="45">
        <f t="shared" si="4"/>
        <v>11.487179487179489</v>
      </c>
      <c r="AJ17" s="45">
        <f t="shared" si="3"/>
        <v>18.051282051282055</v>
      </c>
      <c r="AK17" s="45">
        <f t="shared" si="3"/>
        <v>18.871794871794872</v>
      </c>
      <c r="AL17" s="45">
        <f t="shared" si="3"/>
        <v>5.7435897435897445</v>
      </c>
      <c r="AM17" s="45">
        <f t="shared" si="3"/>
        <v>12.307692307692308</v>
      </c>
      <c r="AN17" s="45">
        <f t="shared" si="3"/>
        <v>275.69230769230768</v>
      </c>
      <c r="AO17" s="45">
        <f t="shared" si="3"/>
        <v>566.15384615384619</v>
      </c>
      <c r="AP17" s="45">
        <f t="shared" si="3"/>
        <v>2.4615384615384612</v>
      </c>
      <c r="AQ17" s="45">
        <f t="shared" si="3"/>
        <v>241.23076923076923</v>
      </c>
      <c r="AR17" s="45">
        <f t="shared" si="3"/>
        <v>9.8461538461538449</v>
      </c>
      <c r="AS17" s="45">
        <f t="shared" si="3"/>
        <v>29.53846153846154</v>
      </c>
      <c r="AT17" s="45">
        <f t="shared" si="3"/>
        <v>23.794871794871796</v>
      </c>
      <c r="AU17" s="47">
        <f t="shared" si="2"/>
        <v>3994.2564102564106</v>
      </c>
    </row>
    <row r="18" spans="1:47" x14ac:dyDescent="0.2">
      <c r="A18" s="57" t="str">
        <f>'LCMS Data'!C33</f>
        <v>20230505HD_Sample17</v>
      </c>
      <c r="B18" s="42" t="str">
        <f>'LCMS Data'!D32</f>
        <v>Analyte</v>
      </c>
      <c r="C18" t="s">
        <v>59</v>
      </c>
      <c r="D18" s="6" t="s">
        <v>310</v>
      </c>
      <c r="E18" s="43" t="str">
        <f>'Sample Weight'!C18</f>
        <v>A3</v>
      </c>
      <c r="F18" s="3">
        <f>'Sample Weight'!D18</f>
        <v>1.97</v>
      </c>
      <c r="G18" s="44">
        <f>'LCMS Data'!K33</f>
        <v>17.399999999999999</v>
      </c>
      <c r="H18" s="44">
        <f>'LCMS Data'!K189</f>
        <v>1.9</v>
      </c>
      <c r="I18">
        <f>'LCMS Data'!K267</f>
        <v>19.7</v>
      </c>
      <c r="J18">
        <f>'LCMS Data'!K345</f>
        <v>61.2</v>
      </c>
      <c r="K18" s="3">
        <f>'LCMS Data'!K501</f>
        <v>131.80000000000001</v>
      </c>
      <c r="L18">
        <f>'LCMS Data'!K657</f>
        <v>91.9</v>
      </c>
      <c r="M18" s="3">
        <f>'LCMS Data'!K735</f>
        <v>5.4</v>
      </c>
      <c r="N18">
        <f>'LCMS Data'!K891</f>
        <v>1</v>
      </c>
      <c r="O18">
        <f>'LCMS Data'!K1047</f>
        <v>1.4</v>
      </c>
      <c r="P18">
        <f>'LCMS Data'!K1203</f>
        <v>2.2000000000000002</v>
      </c>
      <c r="Q18">
        <f>'LCMS Data'!K1359</f>
        <v>2.4</v>
      </c>
      <c r="R18">
        <f>'LCMS Data'!K1515</f>
        <v>0.7</v>
      </c>
      <c r="S18">
        <f>'LCMS Data'!K1671</f>
        <v>1.4</v>
      </c>
      <c r="T18">
        <f>'LCMS Data'!K1827</f>
        <v>33.9</v>
      </c>
      <c r="U18">
        <f>'LCMS Data'!K1905</f>
        <v>67.3</v>
      </c>
      <c r="V18">
        <f>'LCMS Data'!K2061</f>
        <v>0.3</v>
      </c>
      <c r="W18">
        <f>'LCMS Data'!K2217</f>
        <v>28.3</v>
      </c>
      <c r="X18">
        <f>'LCMS Data'!K2294</f>
        <v>1.2</v>
      </c>
      <c r="Y18">
        <f>'LCMS Data'!K2373</f>
        <v>3.5</v>
      </c>
      <c r="Z18">
        <f>'LCMS Data'!K2529</f>
        <v>2.8</v>
      </c>
      <c r="AA18" s="45">
        <f t="shared" si="0"/>
        <v>141.31979695431471</v>
      </c>
      <c r="AB18" s="45">
        <f t="shared" si="4"/>
        <v>15.431472081218274</v>
      </c>
      <c r="AC18" s="45">
        <f t="shared" si="4"/>
        <v>160</v>
      </c>
      <c r="AD18" s="45">
        <f t="shared" si="4"/>
        <v>497.05583756345175</v>
      </c>
      <c r="AE18" s="45">
        <f t="shared" si="4"/>
        <v>1070.4568527918784</v>
      </c>
      <c r="AF18" s="45">
        <f t="shared" si="4"/>
        <v>746.39593908629433</v>
      </c>
      <c r="AG18" s="45">
        <f t="shared" si="4"/>
        <v>43.857868020304579</v>
      </c>
      <c r="AH18" s="45">
        <f t="shared" si="4"/>
        <v>8.1218274111675139</v>
      </c>
      <c r="AI18" s="45">
        <f t="shared" si="4"/>
        <v>11.370558375634518</v>
      </c>
      <c r="AJ18" s="45">
        <f t="shared" si="3"/>
        <v>17.868020304568532</v>
      </c>
      <c r="AK18" s="45">
        <f t="shared" si="3"/>
        <v>19.492385786802028</v>
      </c>
      <c r="AL18" s="45">
        <f t="shared" si="3"/>
        <v>5.6852791878172591</v>
      </c>
      <c r="AM18" s="45">
        <f t="shared" si="3"/>
        <v>11.370558375634518</v>
      </c>
      <c r="AN18" s="45">
        <f t="shared" si="3"/>
        <v>275.32994923857871</v>
      </c>
      <c r="AO18" s="45">
        <f t="shared" si="3"/>
        <v>546.59898477157367</v>
      </c>
      <c r="AP18" s="45">
        <f t="shared" si="3"/>
        <v>2.4365482233502536</v>
      </c>
      <c r="AQ18" s="45">
        <f t="shared" si="3"/>
        <v>229.84771573604061</v>
      </c>
      <c r="AR18" s="45">
        <f t="shared" si="3"/>
        <v>9.7461928934010142</v>
      </c>
      <c r="AS18" s="45">
        <f t="shared" si="3"/>
        <v>28.426395939086298</v>
      </c>
      <c r="AT18" s="45">
        <f t="shared" si="3"/>
        <v>22.741116751269036</v>
      </c>
      <c r="AU18" s="47">
        <f t="shared" si="2"/>
        <v>3863.5532994923865</v>
      </c>
    </row>
    <row r="19" spans="1:47" s="60" customFormat="1" ht="16" thickBot="1" x14ac:dyDescent="0.25">
      <c r="A19" s="58" t="str">
        <f>'LCMS Data'!C34</f>
        <v>20230505HD_Sample18</v>
      </c>
      <c r="B19" s="59" t="str">
        <f>'LCMS Data'!D33</f>
        <v>Analyte</v>
      </c>
      <c r="C19" s="60" t="s">
        <v>60</v>
      </c>
      <c r="D19" s="61" t="s">
        <v>310</v>
      </c>
      <c r="E19" s="62" t="str">
        <f>'Sample Weight'!C19</f>
        <v>A3</v>
      </c>
      <c r="F19" s="63">
        <f>'Sample Weight'!D19</f>
        <v>2.04</v>
      </c>
      <c r="G19" s="64">
        <f>'LCMS Data'!K34</f>
        <v>18.100000000000001</v>
      </c>
      <c r="H19" s="64">
        <f>'LCMS Data'!K190</f>
        <v>2</v>
      </c>
      <c r="I19" s="60">
        <f>'LCMS Data'!K268</f>
        <v>21.6</v>
      </c>
      <c r="J19" s="60">
        <f>'LCMS Data'!K346</f>
        <v>64.3</v>
      </c>
      <c r="K19" s="63">
        <f>'LCMS Data'!K502</f>
        <v>138</v>
      </c>
      <c r="L19" s="60">
        <f>'LCMS Data'!K658</f>
        <v>103.5</v>
      </c>
      <c r="M19" s="63">
        <f>'LCMS Data'!K736</f>
        <v>5.9</v>
      </c>
      <c r="N19" s="60">
        <f>'LCMS Data'!K892</f>
        <v>1</v>
      </c>
      <c r="O19" s="60">
        <f>'LCMS Data'!K1048</f>
        <v>1.5</v>
      </c>
      <c r="P19" s="60">
        <f>'LCMS Data'!K1204</f>
        <v>2.4</v>
      </c>
      <c r="Q19" s="60">
        <f>'LCMS Data'!K1360</f>
        <v>2.6</v>
      </c>
      <c r="R19" s="60">
        <f>'LCMS Data'!K1516</f>
        <v>0.7</v>
      </c>
      <c r="S19" s="60">
        <f>'LCMS Data'!K1672</f>
        <v>1.5</v>
      </c>
      <c r="T19" s="60">
        <f>'LCMS Data'!K1828</f>
        <v>36.200000000000003</v>
      </c>
      <c r="U19" s="60">
        <f>'LCMS Data'!K1906</f>
        <v>71.599999999999994</v>
      </c>
      <c r="V19" s="60">
        <f>'LCMS Data'!K2062</f>
        <v>0.3</v>
      </c>
      <c r="W19" s="60">
        <f>'LCMS Data'!K2218</f>
        <v>30.9</v>
      </c>
      <c r="X19" s="60">
        <f>'LCMS Data'!K2295</f>
        <v>1.2</v>
      </c>
      <c r="Y19" s="60">
        <f>'LCMS Data'!K2374</f>
        <v>3.8</v>
      </c>
      <c r="Z19" s="60">
        <f>'LCMS Data'!K2530</f>
        <v>2.9</v>
      </c>
      <c r="AA19" s="65">
        <f t="shared" si="0"/>
        <v>141.9607843137255</v>
      </c>
      <c r="AB19" s="65">
        <f t="shared" si="4"/>
        <v>15.686274509803921</v>
      </c>
      <c r="AC19" s="65">
        <f t="shared" si="4"/>
        <v>169.41176470588235</v>
      </c>
      <c r="AD19" s="65">
        <f t="shared" si="4"/>
        <v>504.31372549019608</v>
      </c>
      <c r="AE19" s="65">
        <f t="shared" si="4"/>
        <v>1082.3529411764705</v>
      </c>
      <c r="AF19" s="65">
        <f t="shared" si="4"/>
        <v>811.76470588235293</v>
      </c>
      <c r="AG19" s="65">
        <f t="shared" si="4"/>
        <v>46.274509803921561</v>
      </c>
      <c r="AH19" s="65">
        <f t="shared" si="4"/>
        <v>7.8431372549019605</v>
      </c>
      <c r="AI19" s="65">
        <f t="shared" si="4"/>
        <v>11.764705882352942</v>
      </c>
      <c r="AJ19" s="65">
        <f t="shared" si="3"/>
        <v>18.823529411764707</v>
      </c>
      <c r="AK19" s="65">
        <f t="shared" si="3"/>
        <v>20.392156862745097</v>
      </c>
      <c r="AL19" s="65">
        <f t="shared" si="3"/>
        <v>5.4901960784313726</v>
      </c>
      <c r="AM19" s="65">
        <f t="shared" si="3"/>
        <v>11.764705882352942</v>
      </c>
      <c r="AN19" s="65">
        <f t="shared" si="3"/>
        <v>283.92156862745099</v>
      </c>
      <c r="AO19" s="65">
        <f t="shared" si="3"/>
        <v>561.56862745098033</v>
      </c>
      <c r="AP19" s="65">
        <f t="shared" si="3"/>
        <v>2.3529411764705883</v>
      </c>
      <c r="AQ19" s="65">
        <f t="shared" si="3"/>
        <v>242.35294117647058</v>
      </c>
      <c r="AR19" s="65">
        <f t="shared" si="3"/>
        <v>9.4117647058823533</v>
      </c>
      <c r="AS19" s="65">
        <f t="shared" si="3"/>
        <v>29.803921568627452</v>
      </c>
      <c r="AT19" s="65">
        <f t="shared" si="3"/>
        <v>22.745098039215684</v>
      </c>
      <c r="AU19" s="66">
        <f t="shared" si="2"/>
        <v>4000.0000000000009</v>
      </c>
    </row>
    <row r="20" spans="1:47" x14ac:dyDescent="0.2">
      <c r="A20" t="str">
        <f>'LCMS Data'!C35</f>
        <v>20230505HD_Sample19</v>
      </c>
      <c r="B20" s="42" t="str">
        <f>'LCMS Data'!D34</f>
        <v>Analyte</v>
      </c>
      <c r="C20" t="s">
        <v>61</v>
      </c>
      <c r="D20" s="6" t="s">
        <v>317</v>
      </c>
      <c r="E20" s="43" t="str">
        <f>'Sample Weight'!C20</f>
        <v>B1</v>
      </c>
      <c r="F20" s="3">
        <f>'Sample Weight'!D20</f>
        <v>2.08</v>
      </c>
      <c r="G20" s="44">
        <f>'LCMS Data'!K35</f>
        <v>19</v>
      </c>
      <c r="H20" s="44">
        <f>'LCMS Data'!K191</f>
        <v>18.7</v>
      </c>
      <c r="I20">
        <f>'LCMS Data'!K269</f>
        <v>69.900000000000006</v>
      </c>
      <c r="J20">
        <f>'LCMS Data'!K347</f>
        <v>49.1</v>
      </c>
      <c r="K20" s="3">
        <f>'LCMS Data'!K503</f>
        <v>70.099999999999994</v>
      </c>
      <c r="L20">
        <f>'LCMS Data'!K659</f>
        <v>13.9</v>
      </c>
      <c r="M20" s="3">
        <f>'LCMS Data'!K737</f>
        <v>7.9</v>
      </c>
      <c r="N20">
        <f>'LCMS Data'!K893</f>
        <v>4.7</v>
      </c>
      <c r="O20">
        <f>'LCMS Data'!K1049</f>
        <v>3.5</v>
      </c>
      <c r="P20">
        <f>'LCMS Data'!K1205</f>
        <v>3.9</v>
      </c>
      <c r="Q20">
        <f>'LCMS Data'!K1361</f>
        <v>4.2</v>
      </c>
      <c r="R20">
        <f>'LCMS Data'!K1517</f>
        <v>1</v>
      </c>
      <c r="S20">
        <f>'LCMS Data'!K1673</f>
        <v>1.5</v>
      </c>
      <c r="T20">
        <f>'LCMS Data'!K1829</f>
        <v>57.6</v>
      </c>
      <c r="U20">
        <f>'LCMS Data'!K1907</f>
        <v>64.099999999999994</v>
      </c>
      <c r="V20">
        <f>'LCMS Data'!K2063</f>
        <v>0.2</v>
      </c>
      <c r="W20">
        <f>'LCMS Data'!K2219</f>
        <v>62.7</v>
      </c>
      <c r="X20">
        <f>'LCMS Data'!K2296</f>
        <v>1.3</v>
      </c>
      <c r="Y20">
        <f>'LCMS Data'!K2375</f>
        <v>7.6</v>
      </c>
      <c r="Z20">
        <f>'LCMS Data'!K2531</f>
        <v>6.3</v>
      </c>
      <c r="AA20" s="45">
        <f t="shared" si="0"/>
        <v>146.15384615384616</v>
      </c>
      <c r="AB20" s="45">
        <f t="shared" si="4"/>
        <v>143.84615384615384</v>
      </c>
      <c r="AC20" s="45">
        <f t="shared" si="4"/>
        <v>537.69230769230774</v>
      </c>
      <c r="AD20" s="45">
        <f t="shared" si="4"/>
        <v>377.69230769230768</v>
      </c>
      <c r="AE20" s="45">
        <f t="shared" si="4"/>
        <v>539.23076923076917</v>
      </c>
      <c r="AF20" s="45">
        <f t="shared" si="4"/>
        <v>106.92307692307693</v>
      </c>
      <c r="AG20" s="45">
        <f t="shared" si="4"/>
        <v>60.769230769230766</v>
      </c>
      <c r="AH20" s="45">
        <f t="shared" si="4"/>
        <v>36.153846153846153</v>
      </c>
      <c r="AI20" s="45">
        <f t="shared" si="4"/>
        <v>26.923076923076927</v>
      </c>
      <c r="AJ20" s="45">
        <f t="shared" si="3"/>
        <v>30</v>
      </c>
      <c r="AK20" s="45">
        <f t="shared" si="3"/>
        <v>32.307692307692307</v>
      </c>
      <c r="AL20" s="45">
        <f t="shared" si="3"/>
        <v>7.6923076923076925</v>
      </c>
      <c r="AM20" s="45">
        <f t="shared" si="3"/>
        <v>11.538461538461537</v>
      </c>
      <c r="AN20" s="45">
        <f t="shared" si="3"/>
        <v>443.07692307692309</v>
      </c>
      <c r="AO20" s="45">
        <f t="shared" si="3"/>
        <v>493.07692307692298</v>
      </c>
      <c r="AP20" s="45">
        <f t="shared" si="3"/>
        <v>1.5384615384615385</v>
      </c>
      <c r="AQ20" s="45">
        <f t="shared" si="3"/>
        <v>482.30769230769232</v>
      </c>
      <c r="AR20" s="45">
        <f t="shared" si="3"/>
        <v>10</v>
      </c>
      <c r="AS20" s="45">
        <f t="shared" si="3"/>
        <v>58.46153846153846</v>
      </c>
      <c r="AT20" s="45">
        <f t="shared" si="3"/>
        <v>48.46153846153846</v>
      </c>
      <c r="AU20" s="47">
        <f t="shared" si="2"/>
        <v>3593.8461538461538</v>
      </c>
    </row>
    <row r="21" spans="1:47" x14ac:dyDescent="0.2">
      <c r="A21" t="str">
        <f>'LCMS Data'!C36</f>
        <v>20230505HD_Sample20</v>
      </c>
      <c r="B21" s="42" t="str">
        <f>'LCMS Data'!D35</f>
        <v>Analyte</v>
      </c>
      <c r="C21" t="s">
        <v>62</v>
      </c>
      <c r="D21" s="6" t="s">
        <v>317</v>
      </c>
      <c r="E21" s="43" t="str">
        <f>'Sample Weight'!C21</f>
        <v>B1</v>
      </c>
      <c r="F21" s="3">
        <f>'Sample Weight'!D21</f>
        <v>2.02</v>
      </c>
      <c r="G21" s="44">
        <f>'LCMS Data'!K36</f>
        <v>17.3</v>
      </c>
      <c r="H21" s="44">
        <f>'LCMS Data'!K192</f>
        <v>18</v>
      </c>
      <c r="I21">
        <f>'LCMS Data'!K270</f>
        <v>67.599999999999994</v>
      </c>
      <c r="J21">
        <f>'LCMS Data'!K348</f>
        <v>45.1</v>
      </c>
      <c r="K21" s="3">
        <f>'LCMS Data'!K504</f>
        <v>70.599999999999994</v>
      </c>
      <c r="L21">
        <f>'LCMS Data'!K660</f>
        <v>14.6</v>
      </c>
      <c r="M21" s="3">
        <f>'LCMS Data'!K738</f>
        <v>6.7</v>
      </c>
      <c r="N21">
        <f>'LCMS Data'!K894</f>
        <v>4.3</v>
      </c>
      <c r="O21">
        <f>'LCMS Data'!K1050</f>
        <v>3.3</v>
      </c>
      <c r="P21">
        <f>'LCMS Data'!K1206</f>
        <v>3.5</v>
      </c>
      <c r="Q21">
        <f>'LCMS Data'!K1362</f>
        <v>4</v>
      </c>
      <c r="R21">
        <f>'LCMS Data'!K1518</f>
        <v>0.8</v>
      </c>
      <c r="S21">
        <f>'LCMS Data'!K1674</f>
        <v>1.4</v>
      </c>
      <c r="T21">
        <f>'LCMS Data'!K1830</f>
        <v>61.8</v>
      </c>
      <c r="U21">
        <f>'LCMS Data'!K1908</f>
        <v>58.1</v>
      </c>
      <c r="V21">
        <f>'LCMS Data'!K2064</f>
        <v>0.2</v>
      </c>
      <c r="W21">
        <f>'LCMS Data'!K2220</f>
        <v>56.5</v>
      </c>
      <c r="X21">
        <f>'LCMS Data'!K2297</f>
        <v>1.6</v>
      </c>
      <c r="Y21">
        <f>'LCMS Data'!K2376</f>
        <v>7.3</v>
      </c>
      <c r="Z21">
        <f>'LCMS Data'!K2532</f>
        <v>5.9</v>
      </c>
      <c r="AA21" s="45">
        <f t="shared" si="0"/>
        <v>137.02970297029702</v>
      </c>
      <c r="AB21" s="45">
        <f t="shared" si="4"/>
        <v>142.57425742574259</v>
      </c>
      <c r="AC21" s="45">
        <f t="shared" si="4"/>
        <v>535.44554455445541</v>
      </c>
      <c r="AD21" s="45">
        <f t="shared" si="4"/>
        <v>357.22772277227716</v>
      </c>
      <c r="AE21" s="45">
        <f t="shared" si="4"/>
        <v>559.20792079207922</v>
      </c>
      <c r="AF21" s="45">
        <f t="shared" si="4"/>
        <v>115.64356435643563</v>
      </c>
      <c r="AG21" s="45">
        <f t="shared" si="4"/>
        <v>53.069306930693074</v>
      </c>
      <c r="AH21" s="45">
        <f t="shared" si="4"/>
        <v>34.059405940594061</v>
      </c>
      <c r="AI21" s="45">
        <f t="shared" si="4"/>
        <v>26.138613861386141</v>
      </c>
      <c r="AJ21" s="45">
        <f t="shared" si="3"/>
        <v>27.722772277227726</v>
      </c>
      <c r="AK21" s="45">
        <f t="shared" si="3"/>
        <v>31.683168316831683</v>
      </c>
      <c r="AL21" s="45">
        <f t="shared" si="3"/>
        <v>6.3366336633663369</v>
      </c>
      <c r="AM21" s="45">
        <f t="shared" si="3"/>
        <v>11.08910891089109</v>
      </c>
      <c r="AN21" s="45">
        <f t="shared" si="3"/>
        <v>489.50495049504951</v>
      </c>
      <c r="AO21" s="45">
        <f t="shared" si="3"/>
        <v>460.19801980198025</v>
      </c>
      <c r="AP21" s="45">
        <f t="shared" si="3"/>
        <v>1.5841584158415842</v>
      </c>
      <c r="AQ21" s="45">
        <f t="shared" si="3"/>
        <v>447.52475247524757</v>
      </c>
      <c r="AR21" s="45">
        <f t="shared" si="3"/>
        <v>12.673267326732674</v>
      </c>
      <c r="AS21" s="45">
        <f t="shared" si="3"/>
        <v>57.821782178217816</v>
      </c>
      <c r="AT21" s="45">
        <f t="shared" si="3"/>
        <v>46.732673267326732</v>
      </c>
      <c r="AU21" s="47">
        <f t="shared" si="2"/>
        <v>3553.2673267326732</v>
      </c>
    </row>
    <row r="22" spans="1:47" x14ac:dyDescent="0.2">
      <c r="A22" t="str">
        <f>'LCMS Data'!C37</f>
        <v>20230505HD_Sample21</v>
      </c>
      <c r="B22" s="42" t="str">
        <f>'LCMS Data'!D36</f>
        <v>Analyte</v>
      </c>
      <c r="C22" t="s">
        <v>63</v>
      </c>
      <c r="D22" s="6" t="s">
        <v>317</v>
      </c>
      <c r="E22" s="43" t="str">
        <f>'Sample Weight'!C22</f>
        <v>B1</v>
      </c>
      <c r="F22" s="3">
        <f>'Sample Weight'!D22</f>
        <v>1.94</v>
      </c>
      <c r="G22" s="44">
        <f>'LCMS Data'!K37</f>
        <v>16.899999999999999</v>
      </c>
      <c r="H22" s="44">
        <f>'LCMS Data'!K193</f>
        <v>17.100000000000001</v>
      </c>
      <c r="I22">
        <f>'LCMS Data'!K271</f>
        <v>60.3</v>
      </c>
      <c r="J22">
        <f>'LCMS Data'!K349</f>
        <v>40.9</v>
      </c>
      <c r="K22" s="3">
        <f>'LCMS Data'!K505</f>
        <v>71.5</v>
      </c>
      <c r="L22">
        <f>'LCMS Data'!K661</f>
        <v>13.8</v>
      </c>
      <c r="M22" s="3">
        <f>'LCMS Data'!K739</f>
        <v>5.6</v>
      </c>
      <c r="N22">
        <f>'LCMS Data'!K895</f>
        <v>4</v>
      </c>
      <c r="O22">
        <f>'LCMS Data'!K1051</f>
        <v>3</v>
      </c>
      <c r="P22">
        <f>'LCMS Data'!K1207</f>
        <v>3.1</v>
      </c>
      <c r="Q22">
        <f>'LCMS Data'!K1363</f>
        <v>3.6</v>
      </c>
      <c r="R22">
        <f>'LCMS Data'!K1519</f>
        <v>0.8</v>
      </c>
      <c r="S22">
        <f>'LCMS Data'!K1675</f>
        <v>1.2</v>
      </c>
      <c r="T22">
        <f>'LCMS Data'!K1831</f>
        <v>58.6</v>
      </c>
      <c r="U22">
        <f>'LCMS Data'!K1909</f>
        <v>54.1</v>
      </c>
      <c r="V22">
        <f>'LCMS Data'!K2065</f>
        <v>0.2</v>
      </c>
      <c r="W22">
        <f>'LCMS Data'!K2221</f>
        <v>51.3</v>
      </c>
      <c r="X22">
        <f>'LCMS Data'!K2298</f>
        <v>1.5</v>
      </c>
      <c r="Y22">
        <f>'LCMS Data'!K2377</f>
        <v>6.4</v>
      </c>
      <c r="Z22">
        <f>'LCMS Data'!K2533</f>
        <v>5.7</v>
      </c>
      <c r="AA22" s="45">
        <f t="shared" si="0"/>
        <v>139.38144329896906</v>
      </c>
      <c r="AB22" s="45">
        <f t="shared" si="4"/>
        <v>141.03092783505156</v>
      </c>
      <c r="AC22" s="45">
        <f t="shared" si="4"/>
        <v>497.31958762886597</v>
      </c>
      <c r="AD22" s="45">
        <f t="shared" si="4"/>
        <v>337.31958762886597</v>
      </c>
      <c r="AE22" s="45">
        <f t="shared" si="4"/>
        <v>589.69072164948454</v>
      </c>
      <c r="AF22" s="45">
        <f t="shared" si="4"/>
        <v>113.81443298969073</v>
      </c>
      <c r="AG22" s="45">
        <f t="shared" si="4"/>
        <v>46.185567010309285</v>
      </c>
      <c r="AH22" s="45">
        <f t="shared" si="4"/>
        <v>32.989690721649488</v>
      </c>
      <c r="AI22" s="45">
        <f t="shared" si="4"/>
        <v>24.742268041237114</v>
      </c>
      <c r="AJ22" s="45">
        <f t="shared" si="3"/>
        <v>25.567010309278352</v>
      </c>
      <c r="AK22" s="45">
        <f t="shared" si="3"/>
        <v>29.690721649484537</v>
      </c>
      <c r="AL22" s="45">
        <f t="shared" si="3"/>
        <v>6.5979381443298966</v>
      </c>
      <c r="AM22" s="45">
        <f t="shared" si="3"/>
        <v>9.8969072164948457</v>
      </c>
      <c r="AN22" s="45">
        <f t="shared" si="3"/>
        <v>483.29896907216499</v>
      </c>
      <c r="AO22" s="45">
        <f t="shared" si="3"/>
        <v>446.18556701030934</v>
      </c>
      <c r="AP22" s="45">
        <f t="shared" si="3"/>
        <v>1.6494845360824741</v>
      </c>
      <c r="AQ22" s="45">
        <f t="shared" si="3"/>
        <v>423.09278350515461</v>
      </c>
      <c r="AR22" s="45">
        <f t="shared" si="3"/>
        <v>12.371134020618557</v>
      </c>
      <c r="AS22" s="45">
        <f t="shared" si="3"/>
        <v>52.783505154639172</v>
      </c>
      <c r="AT22" s="45">
        <f t="shared" si="3"/>
        <v>47.010309278350526</v>
      </c>
      <c r="AU22" s="47">
        <f t="shared" si="2"/>
        <v>3460.6185567010316</v>
      </c>
    </row>
    <row r="23" spans="1:47" x14ac:dyDescent="0.2">
      <c r="A23" t="str">
        <f>'LCMS Data'!C38</f>
        <v>20230505HD_Sample22</v>
      </c>
      <c r="B23" s="42" t="str">
        <f>'LCMS Data'!D37</f>
        <v>Analyte</v>
      </c>
      <c r="C23" t="s">
        <v>64</v>
      </c>
      <c r="D23" s="6" t="s">
        <v>317</v>
      </c>
      <c r="E23" s="43" t="str">
        <f>'Sample Weight'!C23</f>
        <v>B1</v>
      </c>
      <c r="F23" s="3">
        <f>'Sample Weight'!D23</f>
        <v>2.02</v>
      </c>
      <c r="G23" s="44">
        <f>'LCMS Data'!K38</f>
        <v>17.7</v>
      </c>
      <c r="H23" s="44">
        <f>'LCMS Data'!K194</f>
        <v>20.100000000000001</v>
      </c>
      <c r="I23">
        <f>'LCMS Data'!K272</f>
        <v>65.3</v>
      </c>
      <c r="J23">
        <f>'LCMS Data'!K350</f>
        <v>43.9</v>
      </c>
      <c r="K23" s="3">
        <f>'LCMS Data'!K506</f>
        <v>73.3</v>
      </c>
      <c r="L23">
        <f>'LCMS Data'!K662</f>
        <v>14.8</v>
      </c>
      <c r="M23" s="3">
        <f>'LCMS Data'!K740</f>
        <v>6.1</v>
      </c>
      <c r="N23">
        <f>'LCMS Data'!K896</f>
        <v>4.0999999999999996</v>
      </c>
      <c r="O23">
        <f>'LCMS Data'!K1052</f>
        <v>3.1</v>
      </c>
      <c r="P23">
        <f>'LCMS Data'!K1208</f>
        <v>3.1</v>
      </c>
      <c r="Q23">
        <f>'LCMS Data'!K1364</f>
        <v>3.7</v>
      </c>
      <c r="R23">
        <f>'LCMS Data'!K1520</f>
        <v>0.8</v>
      </c>
      <c r="S23">
        <f>'LCMS Data'!K1676</f>
        <v>1.3</v>
      </c>
      <c r="T23">
        <f>'LCMS Data'!K1832</f>
        <v>51.7</v>
      </c>
      <c r="U23">
        <f>'LCMS Data'!K1910</f>
        <v>60.6</v>
      </c>
      <c r="V23">
        <f>'LCMS Data'!K2066</f>
        <v>0.2</v>
      </c>
      <c r="W23">
        <f>'LCMS Data'!K2222</f>
        <v>54.4</v>
      </c>
      <c r="X23">
        <f>'LCMS Data'!K2299</f>
        <v>1.2</v>
      </c>
      <c r="Y23">
        <f>'LCMS Data'!K2378</f>
        <v>7</v>
      </c>
      <c r="Z23">
        <f>'LCMS Data'!K2534</f>
        <v>5.9</v>
      </c>
      <c r="AA23" s="45">
        <f t="shared" si="0"/>
        <v>140.19801980198019</v>
      </c>
      <c r="AB23" s="45">
        <f t="shared" si="4"/>
        <v>159.20792079207922</v>
      </c>
      <c r="AC23" s="45">
        <f t="shared" si="4"/>
        <v>517.22772277227727</v>
      </c>
      <c r="AD23" s="45">
        <f t="shared" si="4"/>
        <v>347.7227722772277</v>
      </c>
      <c r="AE23" s="45">
        <f t="shared" si="4"/>
        <v>580.59405940594058</v>
      </c>
      <c r="AF23" s="45">
        <f t="shared" si="4"/>
        <v>117.22772277227722</v>
      </c>
      <c r="AG23" s="45">
        <f t="shared" si="4"/>
        <v>48.316831683168317</v>
      </c>
      <c r="AH23" s="45">
        <f t="shared" si="4"/>
        <v>32.475247524752476</v>
      </c>
      <c r="AI23" s="45">
        <f t="shared" si="4"/>
        <v>24.554455445544555</v>
      </c>
      <c r="AJ23" s="45">
        <f t="shared" si="3"/>
        <v>24.554455445544555</v>
      </c>
      <c r="AK23" s="45">
        <f t="shared" si="3"/>
        <v>29.306930693069305</v>
      </c>
      <c r="AL23" s="45">
        <f t="shared" si="3"/>
        <v>6.3366336633663369</v>
      </c>
      <c r="AM23" s="45">
        <f t="shared" si="3"/>
        <v>10.297029702970297</v>
      </c>
      <c r="AN23" s="45">
        <f t="shared" si="3"/>
        <v>409.50495049504951</v>
      </c>
      <c r="AO23" s="45">
        <f t="shared" si="3"/>
        <v>480</v>
      </c>
      <c r="AP23" s="45">
        <f t="shared" si="3"/>
        <v>1.5841584158415842</v>
      </c>
      <c r="AQ23" s="45">
        <f t="shared" si="3"/>
        <v>430.89108910891093</v>
      </c>
      <c r="AR23" s="45">
        <f t="shared" si="3"/>
        <v>9.5049504950495045</v>
      </c>
      <c r="AS23" s="45">
        <f t="shared" si="3"/>
        <v>55.445544554455452</v>
      </c>
      <c r="AT23" s="45">
        <f t="shared" si="3"/>
        <v>46.732673267326732</v>
      </c>
      <c r="AU23" s="47">
        <f t="shared" si="2"/>
        <v>3471.6831683168316</v>
      </c>
    </row>
    <row r="24" spans="1:47" x14ac:dyDescent="0.2">
      <c r="A24" t="str">
        <f>'LCMS Data'!C39</f>
        <v>20230505HD_Sample23</v>
      </c>
      <c r="B24" s="42" t="str">
        <f>'LCMS Data'!D38</f>
        <v>Analyte</v>
      </c>
      <c r="C24" t="s">
        <v>65</v>
      </c>
      <c r="D24" s="6" t="s">
        <v>317</v>
      </c>
      <c r="E24" s="43" t="str">
        <f>'Sample Weight'!C24</f>
        <v>B1</v>
      </c>
      <c r="F24" s="3">
        <f>'Sample Weight'!D24</f>
        <v>2.04</v>
      </c>
      <c r="G24" s="44">
        <f>'LCMS Data'!K39</f>
        <v>16.600000000000001</v>
      </c>
      <c r="H24" s="44">
        <f>'LCMS Data'!K195</f>
        <v>15.8</v>
      </c>
      <c r="I24">
        <f>'LCMS Data'!K273</f>
        <v>60.6</v>
      </c>
      <c r="J24">
        <f>'LCMS Data'!K351</f>
        <v>39.9</v>
      </c>
      <c r="K24" s="3">
        <f>'LCMS Data'!K507</f>
        <v>70</v>
      </c>
      <c r="L24">
        <f>'LCMS Data'!K663</f>
        <v>14.3</v>
      </c>
      <c r="M24" s="3">
        <f>'LCMS Data'!K741</f>
        <v>5.3</v>
      </c>
      <c r="N24">
        <f>'LCMS Data'!K897</f>
        <v>3.8</v>
      </c>
      <c r="O24">
        <f>'LCMS Data'!K1053</f>
        <v>3.1</v>
      </c>
      <c r="P24">
        <f>'LCMS Data'!K1209</f>
        <v>3</v>
      </c>
      <c r="Q24">
        <f>'LCMS Data'!K1365</f>
        <v>3.4</v>
      </c>
      <c r="R24">
        <f>'LCMS Data'!K1521</f>
        <v>0.7</v>
      </c>
      <c r="S24">
        <f>'LCMS Data'!K1677</f>
        <v>1.2</v>
      </c>
      <c r="T24">
        <f>'LCMS Data'!K1833</f>
        <v>53.4</v>
      </c>
      <c r="U24">
        <f>'LCMS Data'!K1911</f>
        <v>56.4</v>
      </c>
      <c r="V24">
        <f>'LCMS Data'!K2067</f>
        <v>0.2</v>
      </c>
      <c r="W24">
        <f>'LCMS Data'!K2223</f>
        <v>52.1</v>
      </c>
      <c r="X24">
        <f>'LCMS Data'!K2300</f>
        <v>1.4</v>
      </c>
      <c r="Y24">
        <f>'LCMS Data'!K2379</f>
        <v>6.6</v>
      </c>
      <c r="Z24">
        <f>'LCMS Data'!K2535</f>
        <v>5.5</v>
      </c>
      <c r="AA24" s="45">
        <f t="shared" si="0"/>
        <v>130.1960784313726</v>
      </c>
      <c r="AB24" s="45">
        <f t="shared" si="4"/>
        <v>123.92156862745098</v>
      </c>
      <c r="AC24" s="45">
        <f t="shared" si="4"/>
        <v>475.29411764705884</v>
      </c>
      <c r="AD24" s="45">
        <f t="shared" si="4"/>
        <v>312.94117647058829</v>
      </c>
      <c r="AE24" s="45">
        <f t="shared" si="4"/>
        <v>549.01960784313724</v>
      </c>
      <c r="AF24" s="45">
        <f t="shared" si="4"/>
        <v>112.15686274509804</v>
      </c>
      <c r="AG24" s="45">
        <f t="shared" si="4"/>
        <v>41.568627450980394</v>
      </c>
      <c r="AH24" s="45">
        <f t="shared" si="4"/>
        <v>29.803921568627452</v>
      </c>
      <c r="AI24" s="45">
        <f t="shared" si="4"/>
        <v>24.313725490196077</v>
      </c>
      <c r="AJ24" s="45">
        <f t="shared" si="3"/>
        <v>23.529411764705884</v>
      </c>
      <c r="AK24" s="45">
        <f t="shared" si="3"/>
        <v>26.666666666666671</v>
      </c>
      <c r="AL24" s="45">
        <f t="shared" si="3"/>
        <v>5.4901960784313726</v>
      </c>
      <c r="AM24" s="45">
        <f t="shared" si="3"/>
        <v>9.4117647058823533</v>
      </c>
      <c r="AN24" s="45">
        <f t="shared" si="3"/>
        <v>418.8235294117647</v>
      </c>
      <c r="AO24" s="45">
        <f t="shared" si="3"/>
        <v>442.35294117647061</v>
      </c>
      <c r="AP24" s="45">
        <f t="shared" si="3"/>
        <v>1.5686274509803921</v>
      </c>
      <c r="AQ24" s="45">
        <f t="shared" si="3"/>
        <v>408.62745098039215</v>
      </c>
      <c r="AR24" s="45">
        <f t="shared" si="3"/>
        <v>10.980392156862745</v>
      </c>
      <c r="AS24" s="45">
        <f t="shared" si="3"/>
        <v>51.764705882352942</v>
      </c>
      <c r="AT24" s="45">
        <f t="shared" si="3"/>
        <v>43.137254901960787</v>
      </c>
      <c r="AU24" s="47">
        <f t="shared" si="2"/>
        <v>3241.5686274509808</v>
      </c>
    </row>
    <row r="25" spans="1:47" x14ac:dyDescent="0.2">
      <c r="A25" t="str">
        <f>'LCMS Data'!C40</f>
        <v>20230505HD_Sample24</v>
      </c>
      <c r="B25" s="42" t="str">
        <f>'LCMS Data'!D39</f>
        <v>Analyte</v>
      </c>
      <c r="C25" t="s">
        <v>66</v>
      </c>
      <c r="D25" s="6" t="s">
        <v>317</v>
      </c>
      <c r="E25" s="43" t="str">
        <f>'Sample Weight'!C25</f>
        <v>B1</v>
      </c>
      <c r="F25" s="3">
        <f>'Sample Weight'!D25</f>
        <v>1.92</v>
      </c>
      <c r="G25" s="44">
        <f>'LCMS Data'!K40</f>
        <v>0</v>
      </c>
      <c r="H25" s="44">
        <f>'LCMS Data'!K196</f>
        <v>0</v>
      </c>
      <c r="I25">
        <f>'LCMS Data'!K274</f>
        <v>0</v>
      </c>
      <c r="J25">
        <f>'LCMS Data'!K352</f>
        <v>0</v>
      </c>
      <c r="K25" s="3">
        <f>'LCMS Data'!K508</f>
        <v>0</v>
      </c>
      <c r="L25">
        <f>'LCMS Data'!K664</f>
        <v>0</v>
      </c>
      <c r="M25" s="3">
        <f>'LCMS Data'!K742</f>
        <v>0</v>
      </c>
      <c r="N25">
        <f>'LCMS Data'!K898</f>
        <v>0</v>
      </c>
      <c r="O25">
        <f>'LCMS Data'!K1054</f>
        <v>0</v>
      </c>
      <c r="P25">
        <f>'LCMS Data'!K1210</f>
        <v>0</v>
      </c>
      <c r="Q25">
        <f>'LCMS Data'!K1366</f>
        <v>0</v>
      </c>
      <c r="R25">
        <f>'LCMS Data'!K1522</f>
        <v>0</v>
      </c>
      <c r="S25">
        <f>'LCMS Data'!K1678</f>
        <v>0</v>
      </c>
      <c r="T25">
        <f>'LCMS Data'!K1834</f>
        <v>0</v>
      </c>
      <c r="U25">
        <f>'LCMS Data'!K1912</f>
        <v>0</v>
      </c>
      <c r="V25">
        <f>'LCMS Data'!K2068</f>
        <v>0</v>
      </c>
      <c r="W25">
        <f>'LCMS Data'!K2224</f>
        <v>0</v>
      </c>
      <c r="X25">
        <f>'LCMS Data'!K2301</f>
        <v>1.2</v>
      </c>
      <c r="Y25">
        <f>'LCMS Data'!K2380</f>
        <v>0</v>
      </c>
      <c r="Z25">
        <f>'LCMS Data'!K2536</f>
        <v>0</v>
      </c>
      <c r="AA25" s="45">
        <f t="shared" si="0"/>
        <v>0</v>
      </c>
      <c r="AB25" s="45">
        <f t="shared" si="4"/>
        <v>0</v>
      </c>
      <c r="AC25" s="45">
        <f t="shared" si="4"/>
        <v>0</v>
      </c>
      <c r="AD25" s="45">
        <f t="shared" si="4"/>
        <v>0</v>
      </c>
      <c r="AE25" s="45">
        <f t="shared" si="4"/>
        <v>0</v>
      </c>
      <c r="AF25" s="45">
        <f t="shared" si="4"/>
        <v>0</v>
      </c>
      <c r="AG25" s="45">
        <f t="shared" si="4"/>
        <v>0</v>
      </c>
      <c r="AH25" s="45">
        <f t="shared" si="4"/>
        <v>0</v>
      </c>
      <c r="AI25" s="45">
        <f t="shared" si="4"/>
        <v>0</v>
      </c>
      <c r="AJ25" s="45">
        <f t="shared" si="3"/>
        <v>0</v>
      </c>
      <c r="AK25" s="45">
        <f t="shared" si="3"/>
        <v>0</v>
      </c>
      <c r="AL25" s="45">
        <f t="shared" si="3"/>
        <v>0</v>
      </c>
      <c r="AM25" s="45">
        <f t="shared" si="3"/>
        <v>0</v>
      </c>
      <c r="AN25" s="45">
        <f t="shared" si="3"/>
        <v>0</v>
      </c>
      <c r="AO25" s="45">
        <f t="shared" si="3"/>
        <v>0</v>
      </c>
      <c r="AP25" s="45">
        <f t="shared" si="3"/>
        <v>0</v>
      </c>
      <c r="AQ25" s="45">
        <f t="shared" si="3"/>
        <v>0</v>
      </c>
      <c r="AR25" s="45">
        <f t="shared" si="3"/>
        <v>10</v>
      </c>
      <c r="AS25" s="45">
        <f t="shared" si="3"/>
        <v>0</v>
      </c>
      <c r="AT25" s="45">
        <f t="shared" si="3"/>
        <v>0</v>
      </c>
      <c r="AU25" s="47">
        <f t="shared" si="2"/>
        <v>10</v>
      </c>
    </row>
    <row r="26" spans="1:47" s="11" customFormat="1" x14ac:dyDescent="0.2">
      <c r="A26" s="67" t="str">
        <f>'LCMS Data'!C42</f>
        <v>20230505HD_Sample25</v>
      </c>
      <c r="B26" s="68" t="str">
        <f>'LCMS Data'!D40</f>
        <v>Analyte</v>
      </c>
      <c r="C26" s="11" t="s">
        <v>67</v>
      </c>
      <c r="D26" s="34" t="s">
        <v>318</v>
      </c>
      <c r="E26" s="69" t="str">
        <f>'Sample Weight'!C26</f>
        <v>B2</v>
      </c>
      <c r="F26" s="46">
        <f>'Sample Weight'!D26</f>
        <v>2.02</v>
      </c>
      <c r="G26" s="70">
        <f>'LCMS Data'!K42</f>
        <v>11.3</v>
      </c>
      <c r="H26" s="70">
        <f>'LCMS Data'!K198</f>
        <v>1</v>
      </c>
      <c r="I26" s="11">
        <f>'LCMS Data'!K276</f>
        <v>7</v>
      </c>
      <c r="J26" s="11">
        <f>'LCMS Data'!K354</f>
        <v>24.6</v>
      </c>
      <c r="K26" s="46">
        <f>'LCMS Data'!K510</f>
        <v>31.1</v>
      </c>
      <c r="L26" s="11">
        <f>'LCMS Data'!K666</f>
        <v>17</v>
      </c>
      <c r="M26" s="46">
        <f>'LCMS Data'!K744</f>
        <v>5.0999999999999996</v>
      </c>
      <c r="N26" s="11">
        <f>'LCMS Data'!K900</f>
        <v>1.4</v>
      </c>
      <c r="O26" s="11">
        <f>'LCMS Data'!K1056</f>
        <v>2.4</v>
      </c>
      <c r="P26" s="11">
        <f>'LCMS Data'!K1212</f>
        <v>2.8</v>
      </c>
      <c r="Q26" s="11">
        <f>'LCMS Data'!K1368</f>
        <v>2.7</v>
      </c>
      <c r="R26" s="11">
        <f>'LCMS Data'!K1524</f>
        <v>0.5</v>
      </c>
      <c r="S26" s="11">
        <f>'LCMS Data'!K1680</f>
        <v>1.1000000000000001</v>
      </c>
      <c r="T26" s="11">
        <f>'LCMS Data'!K1836</f>
        <v>5.0999999999999996</v>
      </c>
      <c r="U26" s="11">
        <f>'LCMS Data'!K1914</f>
        <v>12.7</v>
      </c>
      <c r="V26" s="11">
        <f>'LCMS Data'!K2070</f>
        <v>1</v>
      </c>
      <c r="W26" s="11">
        <f>'LCMS Data'!K2226</f>
        <v>5.9</v>
      </c>
      <c r="X26" s="11">
        <f>'LCMS Data'!K2303</f>
        <v>0.3</v>
      </c>
      <c r="Y26" s="11">
        <f>'LCMS Data'!K2382</f>
        <v>4.0999999999999996</v>
      </c>
      <c r="Z26" s="11">
        <f>'LCMS Data'!K2538</f>
        <v>1.1000000000000001</v>
      </c>
      <c r="AA26" s="40">
        <f t="shared" si="0"/>
        <v>89.504950495049513</v>
      </c>
      <c r="AB26" s="40">
        <f t="shared" si="4"/>
        <v>7.9207920792079207</v>
      </c>
      <c r="AC26" s="40">
        <f t="shared" si="4"/>
        <v>55.445544554455452</v>
      </c>
      <c r="AD26" s="40">
        <f t="shared" si="4"/>
        <v>194.85148514851485</v>
      </c>
      <c r="AE26" s="40">
        <f t="shared" si="4"/>
        <v>246.33663366336634</v>
      </c>
      <c r="AF26" s="40">
        <f t="shared" si="4"/>
        <v>134.65346534653466</v>
      </c>
      <c r="AG26" s="40">
        <f t="shared" si="4"/>
        <v>40.396039603960396</v>
      </c>
      <c r="AH26" s="40">
        <f t="shared" si="4"/>
        <v>11.08910891089109</v>
      </c>
      <c r="AI26" s="40">
        <f t="shared" si="4"/>
        <v>19.009900990099009</v>
      </c>
      <c r="AJ26" s="40">
        <f t="shared" si="3"/>
        <v>22.17821782178218</v>
      </c>
      <c r="AK26" s="40">
        <f t="shared" si="3"/>
        <v>21.386138613861387</v>
      </c>
      <c r="AL26" s="40">
        <f t="shared" si="3"/>
        <v>3.9603960396039604</v>
      </c>
      <c r="AM26" s="40">
        <f t="shared" si="3"/>
        <v>8.7128712871287135</v>
      </c>
      <c r="AN26" s="40">
        <f t="shared" si="3"/>
        <v>40.396039603960396</v>
      </c>
      <c r="AO26" s="40">
        <f t="shared" si="3"/>
        <v>100.5940594059406</v>
      </c>
      <c r="AP26" s="40">
        <f t="shared" si="3"/>
        <v>7.9207920792079207</v>
      </c>
      <c r="AQ26" s="40">
        <f t="shared" si="3"/>
        <v>46.732673267326732</v>
      </c>
      <c r="AR26" s="40">
        <f t="shared" si="3"/>
        <v>2.3762376237623761</v>
      </c>
      <c r="AS26" s="40">
        <f t="shared" si="3"/>
        <v>32.475247524752476</v>
      </c>
      <c r="AT26" s="40">
        <f t="shared" si="3"/>
        <v>8.7128712871287135</v>
      </c>
      <c r="AU26" s="71">
        <f t="shared" si="2"/>
        <v>1094.6534653465344</v>
      </c>
    </row>
    <row r="27" spans="1:47" x14ac:dyDescent="0.2">
      <c r="A27" s="72" t="str">
        <f>'LCMS Data'!C43</f>
        <v>20230505HD_Sample26</v>
      </c>
      <c r="B27" s="42" t="str">
        <f>'LCMS Data'!D41</f>
        <v>Analyte</v>
      </c>
      <c r="C27" t="s">
        <v>68</v>
      </c>
      <c r="D27" s="96" t="s">
        <v>318</v>
      </c>
      <c r="E27" s="43" t="str">
        <f>'Sample Weight'!C27</f>
        <v>B2</v>
      </c>
      <c r="F27" s="3">
        <f>'Sample Weight'!D27</f>
        <v>2.1</v>
      </c>
      <c r="G27" s="44">
        <f>'LCMS Data'!K43</f>
        <v>9.5</v>
      </c>
      <c r="H27" s="44">
        <f>'LCMS Data'!K199</f>
        <v>0.8</v>
      </c>
      <c r="I27">
        <f>'LCMS Data'!K277</f>
        <v>5.0999999999999996</v>
      </c>
      <c r="J27">
        <f>'LCMS Data'!K355</f>
        <v>16.100000000000001</v>
      </c>
      <c r="K27" s="3">
        <f>'LCMS Data'!K511</f>
        <v>28.7</v>
      </c>
      <c r="L27">
        <f>'LCMS Data'!K667</f>
        <v>14.8</v>
      </c>
      <c r="M27" s="3">
        <f>'LCMS Data'!K745</f>
        <v>4.8</v>
      </c>
      <c r="N27">
        <f>'LCMS Data'!K901</f>
        <v>1.1000000000000001</v>
      </c>
      <c r="O27">
        <f>'LCMS Data'!K1057</f>
        <v>1.8</v>
      </c>
      <c r="P27">
        <f>'LCMS Data'!K1213</f>
        <v>2.1</v>
      </c>
      <c r="Q27">
        <f>'LCMS Data'!K1369</f>
        <v>2.1</v>
      </c>
      <c r="R27">
        <f>'LCMS Data'!K1525</f>
        <v>0.4</v>
      </c>
      <c r="S27">
        <f>'LCMS Data'!K1681</f>
        <v>0.8</v>
      </c>
      <c r="T27">
        <f>'LCMS Data'!K1837</f>
        <v>2.5</v>
      </c>
      <c r="U27">
        <f>'LCMS Data'!K1915</f>
        <v>8.1999999999999993</v>
      </c>
      <c r="V27">
        <f>'LCMS Data'!K2071</f>
        <v>1</v>
      </c>
      <c r="W27">
        <f>'LCMS Data'!K2227</f>
        <v>4.4000000000000004</v>
      </c>
      <c r="X27">
        <f>'LCMS Data'!K2304</f>
        <v>1.3</v>
      </c>
      <c r="Y27">
        <f>'LCMS Data'!K2383</f>
        <v>3.1</v>
      </c>
      <c r="Z27">
        <f>'LCMS Data'!K2539</f>
        <v>0.8</v>
      </c>
      <c r="AA27" s="45">
        <f t="shared" si="0"/>
        <v>72.38095238095238</v>
      </c>
      <c r="AB27" s="45">
        <f t="shared" si="4"/>
        <v>6.0952380952380949</v>
      </c>
      <c r="AC27" s="45">
        <f t="shared" si="4"/>
        <v>38.857142857142854</v>
      </c>
      <c r="AD27" s="45">
        <f t="shared" si="4"/>
        <v>122.66666666666669</v>
      </c>
      <c r="AE27" s="45">
        <f t="shared" si="4"/>
        <v>218.66666666666669</v>
      </c>
      <c r="AF27" s="45">
        <f t="shared" si="4"/>
        <v>112.76190476190476</v>
      </c>
      <c r="AG27" s="45">
        <f t="shared" si="4"/>
        <v>36.571428571428569</v>
      </c>
      <c r="AH27" s="45">
        <f t="shared" si="4"/>
        <v>8.3809523809523814</v>
      </c>
      <c r="AI27" s="45">
        <f t="shared" si="4"/>
        <v>13.714285714285712</v>
      </c>
      <c r="AJ27" s="45">
        <f t="shared" si="3"/>
        <v>15.999999999999998</v>
      </c>
      <c r="AK27" s="45">
        <f t="shared" si="3"/>
        <v>15.999999999999998</v>
      </c>
      <c r="AL27" s="45">
        <f t="shared" si="3"/>
        <v>3.0476190476190474</v>
      </c>
      <c r="AM27" s="45">
        <f t="shared" si="3"/>
        <v>6.0952380952380949</v>
      </c>
      <c r="AN27" s="45">
        <f t="shared" si="3"/>
        <v>19.047619047619047</v>
      </c>
      <c r="AO27" s="45">
        <f t="shared" si="3"/>
        <v>62.476190476190467</v>
      </c>
      <c r="AP27" s="45">
        <f t="shared" si="3"/>
        <v>7.6190476190476186</v>
      </c>
      <c r="AQ27" s="45">
        <f t="shared" si="3"/>
        <v>33.523809523809526</v>
      </c>
      <c r="AR27" s="45">
        <f t="shared" si="3"/>
        <v>9.9047619047619051</v>
      </c>
      <c r="AS27" s="45">
        <f t="shared" si="3"/>
        <v>23.61904761904762</v>
      </c>
      <c r="AT27" s="45">
        <f t="shared" si="3"/>
        <v>6.0952380952380949</v>
      </c>
      <c r="AU27" s="47">
        <f t="shared" si="2"/>
        <v>833.52380952380952</v>
      </c>
    </row>
    <row r="28" spans="1:47" x14ac:dyDescent="0.2">
      <c r="A28" s="72" t="str">
        <f>'LCMS Data'!C44</f>
        <v>20230505HD_Sample27</v>
      </c>
      <c r="B28" s="42" t="str">
        <f>'LCMS Data'!D42</f>
        <v>Analyte</v>
      </c>
      <c r="C28" t="s">
        <v>69</v>
      </c>
      <c r="D28" s="96" t="s">
        <v>318</v>
      </c>
      <c r="E28" s="43" t="str">
        <f>'Sample Weight'!C28</f>
        <v>B2</v>
      </c>
      <c r="F28" s="3">
        <f>'Sample Weight'!D28</f>
        <v>2.0699999999999998</v>
      </c>
      <c r="G28" s="44">
        <f>'LCMS Data'!K44</f>
        <v>9.1</v>
      </c>
      <c r="H28" s="44">
        <f>'LCMS Data'!K200</f>
        <v>0.9</v>
      </c>
      <c r="I28">
        <f>'LCMS Data'!K278</f>
        <v>5.4</v>
      </c>
      <c r="J28">
        <f>'LCMS Data'!K356</f>
        <v>17.100000000000001</v>
      </c>
      <c r="K28" s="3">
        <f>'LCMS Data'!K512</f>
        <v>29</v>
      </c>
      <c r="L28">
        <f>'LCMS Data'!K668</f>
        <v>15</v>
      </c>
      <c r="M28" s="3">
        <f>'LCMS Data'!K746</f>
        <v>5.0999999999999996</v>
      </c>
      <c r="N28">
        <f>'LCMS Data'!K902</f>
        <v>1.1000000000000001</v>
      </c>
      <c r="O28">
        <f>'LCMS Data'!K1058</f>
        <v>2</v>
      </c>
      <c r="P28">
        <f>'LCMS Data'!K1214</f>
        <v>2.2999999999999998</v>
      </c>
      <c r="Q28">
        <f>'LCMS Data'!K1370</f>
        <v>2.4</v>
      </c>
      <c r="R28">
        <f>'LCMS Data'!K1526</f>
        <v>0.4</v>
      </c>
      <c r="S28">
        <f>'LCMS Data'!K1682</f>
        <v>0.9</v>
      </c>
      <c r="T28">
        <f>'LCMS Data'!K1838</f>
        <v>2.8</v>
      </c>
      <c r="U28">
        <f>'LCMS Data'!K1916</f>
        <v>9</v>
      </c>
      <c r="V28">
        <f>'LCMS Data'!K2072</f>
        <v>1.2</v>
      </c>
      <c r="W28">
        <f>'LCMS Data'!K2228</f>
        <v>4.5999999999999996</v>
      </c>
      <c r="X28">
        <f>'LCMS Data'!K2305</f>
        <v>1.1000000000000001</v>
      </c>
      <c r="Y28">
        <f>'LCMS Data'!K2384</f>
        <v>3.4</v>
      </c>
      <c r="Z28">
        <f>'LCMS Data'!K2540</f>
        <v>0.9</v>
      </c>
      <c r="AA28" s="45">
        <f t="shared" si="0"/>
        <v>70.338164251207743</v>
      </c>
      <c r="AB28" s="45">
        <f t="shared" si="4"/>
        <v>6.9565217391304346</v>
      </c>
      <c r="AC28" s="45">
        <f t="shared" si="4"/>
        <v>41.739130434782616</v>
      </c>
      <c r="AD28" s="45">
        <f t="shared" si="4"/>
        <v>132.17391304347828</v>
      </c>
      <c r="AE28" s="45">
        <f t="shared" si="4"/>
        <v>224.15458937198068</v>
      </c>
      <c r="AF28" s="45">
        <f t="shared" si="4"/>
        <v>115.94202898550726</v>
      </c>
      <c r="AG28" s="45">
        <f t="shared" si="4"/>
        <v>39.420289855072468</v>
      </c>
      <c r="AH28" s="45">
        <f t="shared" si="4"/>
        <v>8.5024154589372003</v>
      </c>
      <c r="AI28" s="45">
        <f t="shared" si="4"/>
        <v>15.458937198067634</v>
      </c>
      <c r="AJ28" s="45">
        <f t="shared" si="3"/>
        <v>17.777777777777779</v>
      </c>
      <c r="AK28" s="45">
        <f t="shared" si="3"/>
        <v>18.55072463768116</v>
      </c>
      <c r="AL28" s="45">
        <f t="shared" si="3"/>
        <v>3.091787439613527</v>
      </c>
      <c r="AM28" s="45">
        <f t="shared" si="3"/>
        <v>6.9565217391304346</v>
      </c>
      <c r="AN28" s="45">
        <f t="shared" si="3"/>
        <v>21.64251207729469</v>
      </c>
      <c r="AO28" s="45">
        <f t="shared" si="3"/>
        <v>69.565217391304358</v>
      </c>
      <c r="AP28" s="45">
        <f t="shared" si="3"/>
        <v>9.27536231884058</v>
      </c>
      <c r="AQ28" s="45">
        <f t="shared" si="3"/>
        <v>35.555555555555557</v>
      </c>
      <c r="AR28" s="45">
        <f t="shared" si="3"/>
        <v>8.5024154589372003</v>
      </c>
      <c r="AS28" s="45">
        <f t="shared" si="3"/>
        <v>26.280193236714982</v>
      </c>
      <c r="AT28" s="45">
        <f t="shared" si="3"/>
        <v>6.9565217391304346</v>
      </c>
      <c r="AU28" s="47">
        <f t="shared" si="2"/>
        <v>878.84057971014499</v>
      </c>
    </row>
    <row r="29" spans="1:47" x14ac:dyDescent="0.2">
      <c r="A29" s="72" t="str">
        <f>'LCMS Data'!C45</f>
        <v>20230505HD_Sample28</v>
      </c>
      <c r="B29" s="42" t="str">
        <f>'LCMS Data'!D43</f>
        <v>Analyte</v>
      </c>
      <c r="C29" t="s">
        <v>70</v>
      </c>
      <c r="D29" s="96" t="s">
        <v>318</v>
      </c>
      <c r="E29" s="43" t="str">
        <f>'Sample Weight'!C29</f>
        <v>B2</v>
      </c>
      <c r="F29" s="3">
        <f>'Sample Weight'!D29</f>
        <v>1.97</v>
      </c>
      <c r="G29" s="44">
        <f>'LCMS Data'!K45</f>
        <v>9.1</v>
      </c>
      <c r="H29" s="44">
        <f>'LCMS Data'!K201</f>
        <v>0.9</v>
      </c>
      <c r="I29">
        <f>'LCMS Data'!K279</f>
        <v>4.7</v>
      </c>
      <c r="J29">
        <f>'LCMS Data'!K357</f>
        <v>16.7</v>
      </c>
      <c r="K29" s="3">
        <f>'LCMS Data'!K513</f>
        <v>30.9</v>
      </c>
      <c r="L29">
        <f>'LCMS Data'!K669</f>
        <v>14.7</v>
      </c>
      <c r="M29" s="3">
        <f>'LCMS Data'!K747</f>
        <v>4.5</v>
      </c>
      <c r="N29">
        <f>'LCMS Data'!K903</f>
        <v>1.1000000000000001</v>
      </c>
      <c r="O29">
        <f>'LCMS Data'!K1059</f>
        <v>2</v>
      </c>
      <c r="P29">
        <f>'LCMS Data'!K1215</f>
        <v>2.5</v>
      </c>
      <c r="Q29">
        <f>'LCMS Data'!K1371</f>
        <v>2.2000000000000002</v>
      </c>
      <c r="R29">
        <f>'LCMS Data'!K1527</f>
        <v>0.4</v>
      </c>
      <c r="S29">
        <f>'LCMS Data'!K1683</f>
        <v>0.9</v>
      </c>
      <c r="T29">
        <f>'LCMS Data'!K1839</f>
        <v>2.7</v>
      </c>
      <c r="U29">
        <f>'LCMS Data'!K1917</f>
        <v>8.6999999999999993</v>
      </c>
      <c r="V29">
        <f>'LCMS Data'!K2073</f>
        <v>1</v>
      </c>
      <c r="W29">
        <f>'LCMS Data'!K2229</f>
        <v>4.5</v>
      </c>
      <c r="X29">
        <f>'LCMS Data'!K2306</f>
        <v>1.2</v>
      </c>
      <c r="Y29">
        <f>'LCMS Data'!K2385</f>
        <v>3.4</v>
      </c>
      <c r="Z29">
        <f>'LCMS Data'!K2541</f>
        <v>0.7</v>
      </c>
      <c r="AA29" s="45">
        <f t="shared" si="0"/>
        <v>73.90862944162437</v>
      </c>
      <c r="AB29" s="45">
        <f t="shared" si="4"/>
        <v>7.3096446700507611</v>
      </c>
      <c r="AC29" s="45">
        <f t="shared" si="4"/>
        <v>38.172588832487314</v>
      </c>
      <c r="AD29" s="45">
        <f t="shared" si="4"/>
        <v>135.63451776649745</v>
      </c>
      <c r="AE29" s="45">
        <f t="shared" si="4"/>
        <v>250.96446700507613</v>
      </c>
      <c r="AF29" s="45">
        <f t="shared" si="4"/>
        <v>119.39086294416244</v>
      </c>
      <c r="AG29" s="45">
        <f t="shared" si="4"/>
        <v>36.548223350253807</v>
      </c>
      <c r="AH29" s="45">
        <f t="shared" si="4"/>
        <v>8.9340101522842659</v>
      </c>
      <c r="AI29" s="45">
        <f t="shared" si="4"/>
        <v>16.243654822335028</v>
      </c>
      <c r="AJ29" s="45">
        <f t="shared" si="3"/>
        <v>20.304568527918782</v>
      </c>
      <c r="AK29" s="45">
        <f t="shared" si="3"/>
        <v>17.868020304568532</v>
      </c>
      <c r="AL29" s="45">
        <f t="shared" si="3"/>
        <v>3.2487309644670055</v>
      </c>
      <c r="AM29" s="45">
        <f t="shared" si="3"/>
        <v>7.3096446700507611</v>
      </c>
      <c r="AN29" s="45">
        <f t="shared" si="3"/>
        <v>21.92893401015229</v>
      </c>
      <c r="AO29" s="45">
        <f t="shared" si="3"/>
        <v>70.659898477157356</v>
      </c>
      <c r="AP29" s="45">
        <f t="shared" si="3"/>
        <v>8.1218274111675139</v>
      </c>
      <c r="AQ29" s="45">
        <f t="shared" si="3"/>
        <v>36.548223350253807</v>
      </c>
      <c r="AR29" s="45">
        <f t="shared" si="3"/>
        <v>9.7461928934010142</v>
      </c>
      <c r="AS29" s="45">
        <f t="shared" si="3"/>
        <v>27.614213197969548</v>
      </c>
      <c r="AT29" s="45">
        <f t="shared" si="3"/>
        <v>5.6852791878172591</v>
      </c>
      <c r="AU29" s="47">
        <f t="shared" si="2"/>
        <v>916.14213197969536</v>
      </c>
    </row>
    <row r="30" spans="1:47" x14ac:dyDescent="0.2">
      <c r="A30" s="72" t="str">
        <f>'LCMS Data'!C46</f>
        <v>20230505HD_Sample29</v>
      </c>
      <c r="B30" s="42" t="str">
        <f>'LCMS Data'!D44</f>
        <v>Analyte</v>
      </c>
      <c r="C30" t="s">
        <v>71</v>
      </c>
      <c r="D30" s="96" t="s">
        <v>318</v>
      </c>
      <c r="E30" s="43" t="str">
        <f>'Sample Weight'!C30</f>
        <v>B2</v>
      </c>
      <c r="F30" s="3">
        <f>'Sample Weight'!D30</f>
        <v>1.93</v>
      </c>
      <c r="G30" s="44">
        <f>'LCMS Data'!K46</f>
        <v>8.9</v>
      </c>
      <c r="H30" s="44">
        <f>'LCMS Data'!K202</f>
        <v>0.8</v>
      </c>
      <c r="I30">
        <f>'LCMS Data'!K280</f>
        <v>5</v>
      </c>
      <c r="J30">
        <f>'LCMS Data'!K358</f>
        <v>17.100000000000001</v>
      </c>
      <c r="K30" s="3">
        <f>'LCMS Data'!K514</f>
        <v>28.4</v>
      </c>
      <c r="L30">
        <f>'LCMS Data'!K670</f>
        <v>15.7</v>
      </c>
      <c r="M30" s="3">
        <f>'LCMS Data'!K748</f>
        <v>5.3</v>
      </c>
      <c r="N30">
        <f>'LCMS Data'!K904</f>
        <v>1.1000000000000001</v>
      </c>
      <c r="O30">
        <f>'LCMS Data'!K1060</f>
        <v>1.9</v>
      </c>
      <c r="P30">
        <f>'LCMS Data'!K1216</f>
        <v>2.2000000000000002</v>
      </c>
      <c r="Q30">
        <f>'LCMS Data'!K1372</f>
        <v>2.1</v>
      </c>
      <c r="R30">
        <f>'LCMS Data'!K1528</f>
        <v>0.3</v>
      </c>
      <c r="S30">
        <f>'LCMS Data'!K1684</f>
        <v>0.9</v>
      </c>
      <c r="T30">
        <f>'LCMS Data'!K1840</f>
        <v>2.7</v>
      </c>
      <c r="U30">
        <f>'LCMS Data'!K1918</f>
        <v>9</v>
      </c>
      <c r="V30">
        <f>'LCMS Data'!K2074</f>
        <v>1.1000000000000001</v>
      </c>
      <c r="W30">
        <f>'LCMS Data'!K2230</f>
        <v>4.5</v>
      </c>
      <c r="X30">
        <f>'LCMS Data'!K2307</f>
        <v>1.2</v>
      </c>
      <c r="Y30">
        <f>'LCMS Data'!K2386</f>
        <v>3.3</v>
      </c>
      <c r="Z30">
        <f>'LCMS Data'!K2542</f>
        <v>0.9</v>
      </c>
      <c r="AA30" s="45">
        <f t="shared" si="0"/>
        <v>73.782383419689126</v>
      </c>
      <c r="AB30" s="45">
        <f t="shared" si="4"/>
        <v>6.6321243523316067</v>
      </c>
      <c r="AC30" s="45">
        <f t="shared" si="4"/>
        <v>41.450777202072544</v>
      </c>
      <c r="AD30" s="45">
        <f t="shared" si="4"/>
        <v>141.7616580310881</v>
      </c>
      <c r="AE30" s="45">
        <f t="shared" si="4"/>
        <v>235.440414507772</v>
      </c>
      <c r="AF30" s="45">
        <f t="shared" si="4"/>
        <v>130.15544041450778</v>
      </c>
      <c r="AG30" s="45">
        <f t="shared" si="4"/>
        <v>43.937823834196898</v>
      </c>
      <c r="AH30" s="45">
        <f t="shared" si="4"/>
        <v>9.119170984455959</v>
      </c>
      <c r="AI30" s="45">
        <f t="shared" si="4"/>
        <v>15.751295336787566</v>
      </c>
      <c r="AJ30" s="45">
        <f t="shared" si="3"/>
        <v>18.238341968911918</v>
      </c>
      <c r="AK30" s="45">
        <f t="shared" si="3"/>
        <v>17.409326424870464</v>
      </c>
      <c r="AL30" s="45">
        <f t="shared" si="3"/>
        <v>2.4870466321243523</v>
      </c>
      <c r="AM30" s="45">
        <f t="shared" si="3"/>
        <v>7.4611398963730569</v>
      </c>
      <c r="AN30" s="45">
        <f t="shared" si="3"/>
        <v>22.383419689119176</v>
      </c>
      <c r="AO30" s="45">
        <f t="shared" si="3"/>
        <v>74.611398963730579</v>
      </c>
      <c r="AP30" s="45">
        <f t="shared" si="3"/>
        <v>9.119170984455959</v>
      </c>
      <c r="AQ30" s="45">
        <f t="shared" si="3"/>
        <v>37.30569948186529</v>
      </c>
      <c r="AR30" s="45">
        <f t="shared" si="3"/>
        <v>9.9481865284974091</v>
      </c>
      <c r="AS30" s="45">
        <f t="shared" si="3"/>
        <v>27.35751295336788</v>
      </c>
      <c r="AT30" s="45">
        <f t="shared" si="3"/>
        <v>7.4611398963730569</v>
      </c>
      <c r="AU30" s="47">
        <f t="shared" si="2"/>
        <v>931.81347150259091</v>
      </c>
    </row>
    <row r="31" spans="1:47" s="10" customFormat="1" x14ac:dyDescent="0.2">
      <c r="A31" s="73" t="str">
        <f>'LCMS Data'!C47</f>
        <v>20230505HD_Sample30</v>
      </c>
      <c r="B31" s="74" t="str">
        <f>'LCMS Data'!D45</f>
        <v>Analyte</v>
      </c>
      <c r="C31" s="10" t="s">
        <v>72</v>
      </c>
      <c r="D31" s="24" t="s">
        <v>318</v>
      </c>
      <c r="E31" s="75" t="str">
        <f>'Sample Weight'!C31</f>
        <v>B2</v>
      </c>
      <c r="F31" s="41">
        <f>'Sample Weight'!D31</f>
        <v>2.0099999999999998</v>
      </c>
      <c r="G31" s="76">
        <f>'LCMS Data'!K47</f>
        <v>8.6</v>
      </c>
      <c r="H31" s="76">
        <f>'LCMS Data'!K203</f>
        <v>0.8</v>
      </c>
      <c r="I31" s="10">
        <f>'LCMS Data'!K281</f>
        <v>6.2</v>
      </c>
      <c r="J31" s="10">
        <f>'LCMS Data'!K359</f>
        <v>16.3</v>
      </c>
      <c r="K31" s="41">
        <f>'LCMS Data'!K515</f>
        <v>30</v>
      </c>
      <c r="L31" s="10">
        <f>'LCMS Data'!K671</f>
        <v>14.8</v>
      </c>
      <c r="M31" s="41">
        <f>'LCMS Data'!K749</f>
        <v>4.9000000000000004</v>
      </c>
      <c r="N31" s="10">
        <f>'LCMS Data'!K905</f>
        <v>1.1000000000000001</v>
      </c>
      <c r="O31" s="10">
        <f>'LCMS Data'!K1061</f>
        <v>2</v>
      </c>
      <c r="P31" s="10">
        <f>'LCMS Data'!K1217</f>
        <v>2.2000000000000002</v>
      </c>
      <c r="Q31" s="10">
        <f>'LCMS Data'!K1373</f>
        <v>2</v>
      </c>
      <c r="R31" s="10">
        <f>'LCMS Data'!K1529</f>
        <v>0.3</v>
      </c>
      <c r="S31" s="10">
        <f>'LCMS Data'!K1685</f>
        <v>0.9</v>
      </c>
      <c r="T31" s="10">
        <f>'LCMS Data'!K1841</f>
        <v>2.9</v>
      </c>
      <c r="U31" s="10">
        <f>'LCMS Data'!K1919</f>
        <v>8.6</v>
      </c>
      <c r="V31" s="10">
        <f>'LCMS Data'!K2075</f>
        <v>1</v>
      </c>
      <c r="W31" s="10">
        <f>'LCMS Data'!K2231</f>
        <v>4.4000000000000004</v>
      </c>
      <c r="X31" s="10">
        <f>'LCMS Data'!K2308</f>
        <v>1.1000000000000001</v>
      </c>
      <c r="Y31" s="10">
        <f>'LCMS Data'!K2387</f>
        <v>3.2</v>
      </c>
      <c r="Z31" s="10">
        <f>'LCMS Data'!K2543</f>
        <v>0.8</v>
      </c>
      <c r="AA31" s="38">
        <f t="shared" si="0"/>
        <v>68.457711442786078</v>
      </c>
      <c r="AB31" s="38">
        <f t="shared" si="4"/>
        <v>6.3681592039801007</v>
      </c>
      <c r="AC31" s="38">
        <f t="shared" si="4"/>
        <v>49.353233830845781</v>
      </c>
      <c r="AD31" s="38">
        <f t="shared" si="4"/>
        <v>129.75124378109456</v>
      </c>
      <c r="AE31" s="38">
        <f t="shared" si="4"/>
        <v>238.80597014925374</v>
      </c>
      <c r="AF31" s="38">
        <f t="shared" si="4"/>
        <v>117.81094527363186</v>
      </c>
      <c r="AG31" s="38">
        <f t="shared" si="4"/>
        <v>39.00497512437812</v>
      </c>
      <c r="AH31" s="38">
        <f t="shared" si="4"/>
        <v>8.7562189054726396</v>
      </c>
      <c r="AI31" s="38">
        <f t="shared" si="4"/>
        <v>15.920398009950251</v>
      </c>
      <c r="AJ31" s="38">
        <f t="shared" ref="AJ31:AT46" si="5">P31*800*0.001/($F31)*20</f>
        <v>17.512437810945279</v>
      </c>
      <c r="AK31" s="38">
        <f t="shared" si="5"/>
        <v>15.920398009950251</v>
      </c>
      <c r="AL31" s="38">
        <f t="shared" si="5"/>
        <v>2.3880597014925375</v>
      </c>
      <c r="AM31" s="38">
        <f t="shared" si="5"/>
        <v>7.1641791044776131</v>
      </c>
      <c r="AN31" s="38">
        <f t="shared" si="5"/>
        <v>23.084577114427862</v>
      </c>
      <c r="AO31" s="38">
        <f t="shared" si="5"/>
        <v>68.457711442786078</v>
      </c>
      <c r="AP31" s="38">
        <f t="shared" si="5"/>
        <v>7.9601990049751254</v>
      </c>
      <c r="AQ31" s="38">
        <f t="shared" si="5"/>
        <v>35.024875621890558</v>
      </c>
      <c r="AR31" s="38">
        <f t="shared" si="5"/>
        <v>8.7562189054726396</v>
      </c>
      <c r="AS31" s="38">
        <f t="shared" si="5"/>
        <v>25.472636815920403</v>
      </c>
      <c r="AT31" s="38">
        <f t="shared" si="5"/>
        <v>6.3681592039801007</v>
      </c>
      <c r="AU31" s="77">
        <f t="shared" si="2"/>
        <v>892.33830845771172</v>
      </c>
    </row>
    <row r="32" spans="1:47" x14ac:dyDescent="0.2">
      <c r="A32" t="str">
        <f>'LCMS Data'!C48</f>
        <v>20230505HD_Sample31</v>
      </c>
      <c r="B32" s="42" t="str">
        <f>'LCMS Data'!D46</f>
        <v>Analyte</v>
      </c>
      <c r="C32" t="s">
        <v>73</v>
      </c>
      <c r="D32" s="6" t="s">
        <v>319</v>
      </c>
      <c r="E32" s="43" t="str">
        <f>'Sample Weight'!C32</f>
        <v>B3</v>
      </c>
      <c r="F32" s="3">
        <f>'Sample Weight'!D32</f>
        <v>1.9</v>
      </c>
      <c r="G32" s="44">
        <f>'LCMS Data'!K48</f>
        <v>39</v>
      </c>
      <c r="H32" s="44">
        <f>'LCMS Data'!K204</f>
        <v>4.8</v>
      </c>
      <c r="I32">
        <f>'LCMS Data'!K282</f>
        <v>18.600000000000001</v>
      </c>
      <c r="J32">
        <f>'LCMS Data'!K360</f>
        <v>65.400000000000006</v>
      </c>
      <c r="K32" s="3">
        <f>'LCMS Data'!K516</f>
        <v>22</v>
      </c>
      <c r="L32">
        <f>'LCMS Data'!K672</f>
        <v>28.6</v>
      </c>
      <c r="M32" s="3">
        <f>'LCMS Data'!K750</f>
        <v>71.900000000000006</v>
      </c>
      <c r="N32">
        <f>'LCMS Data'!K906</f>
        <v>1.6</v>
      </c>
      <c r="O32">
        <f>'LCMS Data'!K1062</f>
        <v>3.3</v>
      </c>
      <c r="P32">
        <f>'LCMS Data'!K1218</f>
        <v>3.9</v>
      </c>
      <c r="Q32">
        <f>'LCMS Data'!K1374</f>
        <v>4.9000000000000004</v>
      </c>
      <c r="R32">
        <f>'LCMS Data'!K1530</f>
        <v>1.1000000000000001</v>
      </c>
      <c r="S32">
        <f>'LCMS Data'!K1686</f>
        <v>2.5</v>
      </c>
      <c r="T32">
        <f>'LCMS Data'!K1842</f>
        <v>72.5</v>
      </c>
      <c r="U32">
        <f>'LCMS Data'!K1920</f>
        <v>91</v>
      </c>
      <c r="V32">
        <f>'LCMS Data'!K2076</f>
        <v>0.3</v>
      </c>
      <c r="W32">
        <f>'LCMS Data'!K2232</f>
        <v>44.3</v>
      </c>
      <c r="X32">
        <f>'LCMS Data'!K2309</f>
        <v>1</v>
      </c>
      <c r="Y32">
        <f>'LCMS Data'!K2388</f>
        <v>6.6</v>
      </c>
      <c r="Z32">
        <f>'LCMS Data'!K2544</f>
        <v>5</v>
      </c>
      <c r="AA32" s="45">
        <f t="shared" si="0"/>
        <v>328.42105263157896</v>
      </c>
      <c r="AB32" s="45">
        <f t="shared" ref="AB32:AI47" si="6">H32*800*0.001/($F32)*20</f>
        <v>40.421052631578945</v>
      </c>
      <c r="AC32" s="45">
        <f t="shared" si="6"/>
        <v>156.63157894736847</v>
      </c>
      <c r="AD32" s="45">
        <f t="shared" si="6"/>
        <v>550.73684210526324</v>
      </c>
      <c r="AE32" s="45">
        <f t="shared" si="6"/>
        <v>185.26315789473685</v>
      </c>
      <c r="AF32" s="45">
        <f t="shared" si="6"/>
        <v>240.84210526315789</v>
      </c>
      <c r="AG32" s="45">
        <f t="shared" si="6"/>
        <v>605.47368421052647</v>
      </c>
      <c r="AH32" s="45">
        <f t="shared" si="6"/>
        <v>13.473684210526319</v>
      </c>
      <c r="AI32" s="45">
        <f t="shared" si="6"/>
        <v>27.789473684210527</v>
      </c>
      <c r="AJ32" s="45">
        <f t="shared" si="5"/>
        <v>32.842105263157897</v>
      </c>
      <c r="AK32" s="45">
        <f t="shared" si="5"/>
        <v>41.26315789473685</v>
      </c>
      <c r="AL32" s="45">
        <f t="shared" si="5"/>
        <v>9.2631578947368443</v>
      </c>
      <c r="AM32" s="45">
        <f t="shared" si="5"/>
        <v>21.052631578947366</v>
      </c>
      <c r="AN32" s="45">
        <f t="shared" si="5"/>
        <v>610.52631578947376</v>
      </c>
      <c r="AO32" s="45">
        <f t="shared" si="5"/>
        <v>766.31578947368428</v>
      </c>
      <c r="AP32" s="45">
        <f t="shared" si="5"/>
        <v>2.5263157894736841</v>
      </c>
      <c r="AQ32" s="45">
        <f t="shared" si="5"/>
        <v>373.05263157894734</v>
      </c>
      <c r="AR32" s="45">
        <f t="shared" si="5"/>
        <v>8.4210526315789487</v>
      </c>
      <c r="AS32" s="45">
        <f t="shared" si="5"/>
        <v>55.578947368421055</v>
      </c>
      <c r="AT32" s="45">
        <f t="shared" si="5"/>
        <v>42.105263157894733</v>
      </c>
      <c r="AU32" s="47">
        <f t="shared" si="2"/>
        <v>4112</v>
      </c>
    </row>
    <row r="33" spans="1:47" x14ac:dyDescent="0.2">
      <c r="A33" t="str">
        <f>'LCMS Data'!C49</f>
        <v>20230505HD_Sample32</v>
      </c>
      <c r="B33" s="42" t="str">
        <f>'LCMS Data'!D47</f>
        <v>Analyte</v>
      </c>
      <c r="C33" t="s">
        <v>74</v>
      </c>
      <c r="D33" s="6" t="s">
        <v>319</v>
      </c>
      <c r="E33" s="43" t="str">
        <f>'Sample Weight'!C33</f>
        <v>B3</v>
      </c>
      <c r="F33" s="3">
        <f>'Sample Weight'!D33</f>
        <v>1.9</v>
      </c>
      <c r="G33" s="44">
        <f>'LCMS Data'!K49</f>
        <v>42</v>
      </c>
      <c r="H33" s="44">
        <f>'LCMS Data'!K205</f>
        <v>5.0999999999999996</v>
      </c>
      <c r="I33">
        <f>'LCMS Data'!K283</f>
        <v>19.5</v>
      </c>
      <c r="J33">
        <f>'LCMS Data'!K361</f>
        <v>69.7</v>
      </c>
      <c r="K33" s="3">
        <f>'LCMS Data'!K517</f>
        <v>22.3</v>
      </c>
      <c r="L33">
        <f>'LCMS Data'!K673</f>
        <v>28.4</v>
      </c>
      <c r="M33" s="3">
        <f>'LCMS Data'!K751</f>
        <v>78.3</v>
      </c>
      <c r="N33">
        <f>'LCMS Data'!K907</f>
        <v>1.5</v>
      </c>
      <c r="O33">
        <f>'LCMS Data'!K1063</f>
        <v>3.6</v>
      </c>
      <c r="P33">
        <f>'LCMS Data'!K1219</f>
        <v>4.0999999999999996</v>
      </c>
      <c r="Q33">
        <f>'LCMS Data'!K1375</f>
        <v>5</v>
      </c>
      <c r="R33">
        <f>'LCMS Data'!K1531</f>
        <v>1.1000000000000001</v>
      </c>
      <c r="S33">
        <f>'LCMS Data'!K1687</f>
        <v>2.5</v>
      </c>
      <c r="T33">
        <f>'LCMS Data'!K1843</f>
        <v>70.3</v>
      </c>
      <c r="U33">
        <f>'LCMS Data'!K1921</f>
        <v>97.6</v>
      </c>
      <c r="V33">
        <f>'LCMS Data'!K2077</f>
        <v>0.3</v>
      </c>
      <c r="W33">
        <f>'LCMS Data'!K2233</f>
        <v>45.7</v>
      </c>
      <c r="X33">
        <f>'LCMS Data'!K2310</f>
        <v>2.2000000000000002</v>
      </c>
      <c r="Y33">
        <f>'LCMS Data'!K2389</f>
        <v>7</v>
      </c>
      <c r="Z33">
        <f>'LCMS Data'!K2545</f>
        <v>5.4</v>
      </c>
      <c r="AA33" s="45">
        <f t="shared" si="0"/>
        <v>353.68421052631584</v>
      </c>
      <c r="AB33" s="45">
        <f t="shared" si="6"/>
        <v>42.94736842105263</v>
      </c>
      <c r="AC33" s="45">
        <f t="shared" si="6"/>
        <v>164.21052631578948</v>
      </c>
      <c r="AD33" s="45">
        <f t="shared" si="6"/>
        <v>586.9473684210526</v>
      </c>
      <c r="AE33" s="45">
        <f t="shared" si="6"/>
        <v>187.78947368421055</v>
      </c>
      <c r="AF33" s="45">
        <f t="shared" si="6"/>
        <v>239.15789473684211</v>
      </c>
      <c r="AG33" s="45">
        <f t="shared" si="6"/>
        <v>659.36842105263167</v>
      </c>
      <c r="AH33" s="45">
        <f t="shared" si="6"/>
        <v>12.631578947368421</v>
      </c>
      <c r="AI33" s="45">
        <f t="shared" si="6"/>
        <v>30.315789473684212</v>
      </c>
      <c r="AJ33" s="45">
        <f t="shared" si="5"/>
        <v>34.526315789473685</v>
      </c>
      <c r="AK33" s="45">
        <f t="shared" si="5"/>
        <v>42.105263157894733</v>
      </c>
      <c r="AL33" s="45">
        <f t="shared" si="5"/>
        <v>9.2631578947368443</v>
      </c>
      <c r="AM33" s="45">
        <f t="shared" si="5"/>
        <v>21.052631578947366</v>
      </c>
      <c r="AN33" s="45">
        <f t="shared" si="5"/>
        <v>592</v>
      </c>
      <c r="AO33" s="45">
        <f t="shared" si="5"/>
        <v>821.8947368421052</v>
      </c>
      <c r="AP33" s="45">
        <f t="shared" si="5"/>
        <v>2.5263157894736841</v>
      </c>
      <c r="AQ33" s="45">
        <f t="shared" si="5"/>
        <v>384.84210526315792</v>
      </c>
      <c r="AR33" s="45">
        <f t="shared" si="5"/>
        <v>18.526315789473689</v>
      </c>
      <c r="AS33" s="45">
        <f t="shared" si="5"/>
        <v>58.947368421052637</v>
      </c>
      <c r="AT33" s="45">
        <f t="shared" si="5"/>
        <v>45.473684210526322</v>
      </c>
      <c r="AU33" s="47">
        <f t="shared" si="2"/>
        <v>4308.2105263157891</v>
      </c>
    </row>
    <row r="34" spans="1:47" x14ac:dyDescent="0.2">
      <c r="A34" t="str">
        <f>'LCMS Data'!C50</f>
        <v>20230505HD_Sample33</v>
      </c>
      <c r="B34" s="42" t="str">
        <f>'LCMS Data'!D48</f>
        <v>Analyte</v>
      </c>
      <c r="C34" t="s">
        <v>45</v>
      </c>
      <c r="D34" s="6" t="s">
        <v>319</v>
      </c>
      <c r="E34" s="43" t="str">
        <f>'Sample Weight'!C34</f>
        <v>B3</v>
      </c>
      <c r="F34" s="3">
        <f>'Sample Weight'!D34</f>
        <v>1.95</v>
      </c>
      <c r="G34" s="44">
        <f>'LCMS Data'!K50</f>
        <v>42.2</v>
      </c>
      <c r="H34" s="44">
        <f>'LCMS Data'!K206</f>
        <v>5.5</v>
      </c>
      <c r="I34">
        <f>'LCMS Data'!K284</f>
        <v>20.2</v>
      </c>
      <c r="J34">
        <f>'LCMS Data'!K362</f>
        <v>72.5</v>
      </c>
      <c r="K34" s="3">
        <f>'LCMS Data'!K518</f>
        <v>22.4</v>
      </c>
      <c r="L34">
        <f>'LCMS Data'!K674</f>
        <v>28.1</v>
      </c>
      <c r="M34" s="3">
        <f>'LCMS Data'!K752</f>
        <v>78.7</v>
      </c>
      <c r="N34">
        <f>'LCMS Data'!K908</f>
        <v>1.6</v>
      </c>
      <c r="O34">
        <f>'LCMS Data'!K1064</f>
        <v>3.5</v>
      </c>
      <c r="P34">
        <f>'LCMS Data'!K1220</f>
        <v>4</v>
      </c>
      <c r="Q34">
        <f>'LCMS Data'!K1376</f>
        <v>4.9000000000000004</v>
      </c>
      <c r="R34">
        <f>'LCMS Data'!K1532</f>
        <v>1.1000000000000001</v>
      </c>
      <c r="S34">
        <f>'LCMS Data'!K1688</f>
        <v>2.5</v>
      </c>
      <c r="T34">
        <f>'LCMS Data'!K1844</f>
        <v>71.5</v>
      </c>
      <c r="U34">
        <f>'LCMS Data'!K1922</f>
        <v>99</v>
      </c>
      <c r="V34">
        <f>'LCMS Data'!K2078</f>
        <v>0.3</v>
      </c>
      <c r="W34">
        <f>'LCMS Data'!K2234</f>
        <v>45.4</v>
      </c>
      <c r="X34">
        <f>'LCMS Data'!K2311</f>
        <v>2.2000000000000002</v>
      </c>
      <c r="Y34">
        <f>'LCMS Data'!K2390</f>
        <v>6.8</v>
      </c>
      <c r="Z34">
        <f>'LCMS Data'!K2546</f>
        <v>5.3</v>
      </c>
      <c r="AA34" s="45">
        <f t="shared" ref="AA34:AA55" si="7">G34*800*0.001/($F34)*20</f>
        <v>346.25641025641022</v>
      </c>
      <c r="AB34" s="45">
        <f t="shared" si="6"/>
        <v>45.128205128205138</v>
      </c>
      <c r="AC34" s="45">
        <f t="shared" si="6"/>
        <v>165.74358974358975</v>
      </c>
      <c r="AD34" s="45">
        <f t="shared" si="6"/>
        <v>594.87179487179492</v>
      </c>
      <c r="AE34" s="45">
        <f t="shared" si="6"/>
        <v>183.79487179487182</v>
      </c>
      <c r="AF34" s="45">
        <f t="shared" si="6"/>
        <v>230.56410256410257</v>
      </c>
      <c r="AG34" s="45">
        <f t="shared" si="6"/>
        <v>645.74358974358972</v>
      </c>
      <c r="AH34" s="45">
        <f t="shared" si="6"/>
        <v>13.128205128205128</v>
      </c>
      <c r="AI34" s="45">
        <f t="shared" si="6"/>
        <v>28.717948717948723</v>
      </c>
      <c r="AJ34" s="45">
        <f t="shared" si="5"/>
        <v>32.820512820512825</v>
      </c>
      <c r="AK34" s="45">
        <f t="shared" si="5"/>
        <v>40.205128205128212</v>
      </c>
      <c r="AL34" s="45">
        <f t="shared" si="5"/>
        <v>9.0256410256410273</v>
      </c>
      <c r="AM34" s="45">
        <f t="shared" si="5"/>
        <v>20.512820512820515</v>
      </c>
      <c r="AN34" s="45">
        <f t="shared" si="5"/>
        <v>586.66666666666674</v>
      </c>
      <c r="AO34" s="45">
        <f t="shared" si="5"/>
        <v>812.30769230769238</v>
      </c>
      <c r="AP34" s="45">
        <f t="shared" si="5"/>
        <v>2.4615384615384612</v>
      </c>
      <c r="AQ34" s="45">
        <f t="shared" si="5"/>
        <v>372.51282051282055</v>
      </c>
      <c r="AR34" s="45">
        <f t="shared" si="5"/>
        <v>18.051282051282055</v>
      </c>
      <c r="AS34" s="45">
        <f t="shared" si="5"/>
        <v>55.794871794871803</v>
      </c>
      <c r="AT34" s="45">
        <f t="shared" si="5"/>
        <v>43.487179487179489</v>
      </c>
      <c r="AU34" s="47">
        <f t="shared" si="2"/>
        <v>4247.794871794873</v>
      </c>
    </row>
    <row r="35" spans="1:47" x14ac:dyDescent="0.2">
      <c r="A35" t="str">
        <f>'LCMS Data'!C51</f>
        <v>20230505HD_Sample34</v>
      </c>
      <c r="B35" s="42" t="str">
        <f>'LCMS Data'!D49</f>
        <v>Analyte</v>
      </c>
      <c r="C35" t="s">
        <v>75</v>
      </c>
      <c r="D35" s="6" t="s">
        <v>319</v>
      </c>
      <c r="E35" s="43" t="str">
        <f>'Sample Weight'!C35</f>
        <v>B3</v>
      </c>
      <c r="F35" s="3">
        <f>'Sample Weight'!D35</f>
        <v>1.96</v>
      </c>
      <c r="G35" s="44">
        <f>'LCMS Data'!K51</f>
        <v>40.200000000000003</v>
      </c>
      <c r="H35" s="44">
        <f>'LCMS Data'!K207</f>
        <v>4.4000000000000004</v>
      </c>
      <c r="I35">
        <f>'LCMS Data'!K285</f>
        <v>18.2</v>
      </c>
      <c r="J35">
        <f>'LCMS Data'!K363</f>
        <v>67.5</v>
      </c>
      <c r="K35" s="3">
        <f>'LCMS Data'!K519</f>
        <v>22.7</v>
      </c>
      <c r="L35">
        <f>'LCMS Data'!K675</f>
        <v>29.6</v>
      </c>
      <c r="M35" s="3">
        <f>'LCMS Data'!K753</f>
        <v>59.4</v>
      </c>
      <c r="N35">
        <f>'LCMS Data'!K909</f>
        <v>1.5</v>
      </c>
      <c r="O35">
        <f>'LCMS Data'!K1065</f>
        <v>3.4</v>
      </c>
      <c r="P35">
        <f>'LCMS Data'!K1221</f>
        <v>3.6</v>
      </c>
      <c r="Q35">
        <f>'LCMS Data'!K1377</f>
        <v>4.4000000000000004</v>
      </c>
      <c r="R35">
        <f>'LCMS Data'!K1533</f>
        <v>1.1000000000000001</v>
      </c>
      <c r="S35">
        <f>'LCMS Data'!K1689</f>
        <v>2.2999999999999998</v>
      </c>
      <c r="T35">
        <f>'LCMS Data'!K1845</f>
        <v>64.3</v>
      </c>
      <c r="U35">
        <f>'LCMS Data'!K1923</f>
        <v>97.6</v>
      </c>
      <c r="V35">
        <f>'LCMS Data'!K2079</f>
        <v>0.3</v>
      </c>
      <c r="W35">
        <f>'LCMS Data'!K2235</f>
        <v>44.6</v>
      </c>
      <c r="X35">
        <f>'LCMS Data'!K2312</f>
        <v>2.1</v>
      </c>
      <c r="Y35">
        <f>'LCMS Data'!K2391</f>
        <v>6</v>
      </c>
      <c r="Z35">
        <f>'LCMS Data'!K2547</f>
        <v>4.9000000000000004</v>
      </c>
      <c r="AA35" s="45">
        <f t="shared" si="7"/>
        <v>328.16326530612253</v>
      </c>
      <c r="AB35" s="45">
        <f t="shared" si="6"/>
        <v>35.91836734693878</v>
      </c>
      <c r="AC35" s="45">
        <f t="shared" si="6"/>
        <v>148.57142857142858</v>
      </c>
      <c r="AD35" s="45">
        <f t="shared" si="6"/>
        <v>551.0204081632653</v>
      </c>
      <c r="AE35" s="45">
        <f t="shared" si="6"/>
        <v>185.30612244897958</v>
      </c>
      <c r="AF35" s="45">
        <f t="shared" si="6"/>
        <v>241.63265306122446</v>
      </c>
      <c r="AG35" s="45">
        <f t="shared" si="6"/>
        <v>484.89795918367349</v>
      </c>
      <c r="AH35" s="45">
        <f t="shared" si="6"/>
        <v>12.244897959183675</v>
      </c>
      <c r="AI35" s="45">
        <f t="shared" si="6"/>
        <v>27.755102040816332</v>
      </c>
      <c r="AJ35" s="45">
        <f t="shared" si="5"/>
        <v>29.387755102040817</v>
      </c>
      <c r="AK35" s="45">
        <f t="shared" si="5"/>
        <v>35.91836734693878</v>
      </c>
      <c r="AL35" s="45">
        <f t="shared" si="5"/>
        <v>8.979591836734695</v>
      </c>
      <c r="AM35" s="45">
        <f t="shared" si="5"/>
        <v>18.77551020408163</v>
      </c>
      <c r="AN35" s="45">
        <f t="shared" si="5"/>
        <v>524.89795918367338</v>
      </c>
      <c r="AO35" s="45">
        <f t="shared" si="5"/>
        <v>796.73469387755108</v>
      </c>
      <c r="AP35" s="45">
        <f t="shared" si="5"/>
        <v>2.4489795918367347</v>
      </c>
      <c r="AQ35" s="45">
        <f t="shared" si="5"/>
        <v>364.08163265306121</v>
      </c>
      <c r="AR35" s="45">
        <f t="shared" si="5"/>
        <v>17.142857142857142</v>
      </c>
      <c r="AS35" s="45">
        <f t="shared" si="5"/>
        <v>48.979591836734699</v>
      </c>
      <c r="AT35" s="45">
        <f t="shared" si="5"/>
        <v>40.000000000000007</v>
      </c>
      <c r="AU35" s="47">
        <f t="shared" si="2"/>
        <v>3902.8571428571422</v>
      </c>
    </row>
    <row r="36" spans="1:47" x14ac:dyDescent="0.2">
      <c r="A36" t="str">
        <f>'LCMS Data'!C52</f>
        <v>20230505HD_Sample35</v>
      </c>
      <c r="B36" s="42" t="str">
        <f>'LCMS Data'!D50</f>
        <v>Analyte</v>
      </c>
      <c r="C36" t="s">
        <v>76</v>
      </c>
      <c r="D36" s="6" t="s">
        <v>319</v>
      </c>
      <c r="E36" s="43" t="str">
        <f>'Sample Weight'!C36</f>
        <v>B3</v>
      </c>
      <c r="F36" s="3">
        <f>'Sample Weight'!D36</f>
        <v>1.96</v>
      </c>
      <c r="G36" s="44">
        <f>'LCMS Data'!K52</f>
        <v>40.4</v>
      </c>
      <c r="H36" s="44">
        <f>'LCMS Data'!K208</f>
        <v>4.5</v>
      </c>
      <c r="I36">
        <f>'LCMS Data'!K286</f>
        <v>18.2</v>
      </c>
      <c r="J36">
        <f>'LCMS Data'!K364</f>
        <v>65.8</v>
      </c>
      <c r="K36" s="3">
        <f>'LCMS Data'!K520</f>
        <v>21.8</v>
      </c>
      <c r="L36">
        <f>'LCMS Data'!K676</f>
        <v>27.7</v>
      </c>
      <c r="M36" s="3">
        <f>'LCMS Data'!K754</f>
        <v>62.3</v>
      </c>
      <c r="N36">
        <f>'LCMS Data'!K910</f>
        <v>1.5</v>
      </c>
      <c r="O36">
        <f>'LCMS Data'!K1066</f>
        <v>3.4</v>
      </c>
      <c r="P36">
        <f>'LCMS Data'!K1222</f>
        <v>3.5</v>
      </c>
      <c r="Q36">
        <f>'LCMS Data'!K1378</f>
        <v>4.0999999999999996</v>
      </c>
      <c r="R36">
        <f>'LCMS Data'!K1534</f>
        <v>1</v>
      </c>
      <c r="S36">
        <f>'LCMS Data'!K1690</f>
        <v>2.2000000000000002</v>
      </c>
      <c r="T36">
        <f>'LCMS Data'!K1846</f>
        <v>71.5</v>
      </c>
      <c r="U36">
        <f>'LCMS Data'!K1924</f>
        <v>92.1</v>
      </c>
      <c r="V36">
        <f>'LCMS Data'!K2080</f>
        <v>0.3</v>
      </c>
      <c r="W36">
        <f>'LCMS Data'!K2236</f>
        <v>43.7</v>
      </c>
      <c r="X36">
        <f>'LCMS Data'!K2313</f>
        <v>2.1</v>
      </c>
      <c r="Y36">
        <f>'LCMS Data'!K2392</f>
        <v>6.2</v>
      </c>
      <c r="Z36">
        <f>'LCMS Data'!K2548</f>
        <v>4.8</v>
      </c>
      <c r="AA36" s="45">
        <f t="shared" si="7"/>
        <v>329.79591836734693</v>
      </c>
      <c r="AB36" s="45">
        <f t="shared" si="6"/>
        <v>36.734693877551024</v>
      </c>
      <c r="AC36" s="45">
        <f t="shared" si="6"/>
        <v>148.57142857142858</v>
      </c>
      <c r="AD36" s="45">
        <f t="shared" si="6"/>
        <v>537.14285714285711</v>
      </c>
      <c r="AE36" s="45">
        <f t="shared" si="6"/>
        <v>177.9591836734694</v>
      </c>
      <c r="AF36" s="45">
        <f t="shared" si="6"/>
        <v>226.12244897959184</v>
      </c>
      <c r="AG36" s="45">
        <f t="shared" si="6"/>
        <v>508.57142857142861</v>
      </c>
      <c r="AH36" s="45">
        <f t="shared" si="6"/>
        <v>12.244897959183675</v>
      </c>
      <c r="AI36" s="45">
        <f t="shared" si="6"/>
        <v>27.755102040816332</v>
      </c>
      <c r="AJ36" s="45">
        <f t="shared" si="5"/>
        <v>28.571428571428577</v>
      </c>
      <c r="AK36" s="45">
        <f t="shared" si="5"/>
        <v>33.469387755102041</v>
      </c>
      <c r="AL36" s="45">
        <f t="shared" si="5"/>
        <v>8.1632653061224492</v>
      </c>
      <c r="AM36" s="45">
        <f t="shared" si="5"/>
        <v>17.95918367346939</v>
      </c>
      <c r="AN36" s="45">
        <f t="shared" si="5"/>
        <v>583.67346938775518</v>
      </c>
      <c r="AO36" s="45">
        <f t="shared" si="5"/>
        <v>751.8367346938777</v>
      </c>
      <c r="AP36" s="45">
        <f t="shared" si="5"/>
        <v>2.4489795918367347</v>
      </c>
      <c r="AQ36" s="45">
        <f t="shared" si="5"/>
        <v>356.73469387755108</v>
      </c>
      <c r="AR36" s="45">
        <f t="shared" si="5"/>
        <v>17.142857142857142</v>
      </c>
      <c r="AS36" s="45">
        <f t="shared" si="5"/>
        <v>50.612244897959187</v>
      </c>
      <c r="AT36" s="45">
        <f t="shared" si="5"/>
        <v>39.183673469387756</v>
      </c>
      <c r="AU36" s="47">
        <f t="shared" si="2"/>
        <v>3894.6938775510207</v>
      </c>
    </row>
    <row r="37" spans="1:47" ht="16" thickBot="1" x14ac:dyDescent="0.25">
      <c r="A37" t="str">
        <f>'LCMS Data'!C53</f>
        <v>20230505HD_Sample36</v>
      </c>
      <c r="B37" s="42" t="str">
        <f>'LCMS Data'!D51</f>
        <v>Analyte</v>
      </c>
      <c r="C37" t="s">
        <v>77</v>
      </c>
      <c r="D37" s="6" t="s">
        <v>319</v>
      </c>
      <c r="E37" s="43" t="str">
        <f>'Sample Weight'!C37</f>
        <v>B3</v>
      </c>
      <c r="F37" s="3">
        <f>'Sample Weight'!D37</f>
        <v>1.9</v>
      </c>
      <c r="G37" s="44">
        <f>'LCMS Data'!K53</f>
        <v>41.1</v>
      </c>
      <c r="H37" s="44">
        <f>'LCMS Data'!K209</f>
        <v>4.8</v>
      </c>
      <c r="I37">
        <f>'LCMS Data'!K287</f>
        <v>20.7</v>
      </c>
      <c r="J37">
        <f>'LCMS Data'!K365</f>
        <v>71.099999999999994</v>
      </c>
      <c r="K37" s="3">
        <f>'LCMS Data'!K521</f>
        <v>22.9</v>
      </c>
      <c r="L37">
        <f>'LCMS Data'!K677</f>
        <v>28.4</v>
      </c>
      <c r="M37" s="3">
        <f>'LCMS Data'!K755</f>
        <v>65.2</v>
      </c>
      <c r="N37">
        <f>'LCMS Data'!K911</f>
        <v>1.6</v>
      </c>
      <c r="O37">
        <f>'LCMS Data'!K1067</f>
        <v>3.3</v>
      </c>
      <c r="P37">
        <f>'LCMS Data'!K1223</f>
        <v>3.4</v>
      </c>
      <c r="Q37">
        <f>'LCMS Data'!K1379</f>
        <v>4.0999999999999996</v>
      </c>
      <c r="R37">
        <f>'LCMS Data'!K1535</f>
        <v>1</v>
      </c>
      <c r="S37">
        <f>'LCMS Data'!K1691</f>
        <v>2.2000000000000002</v>
      </c>
      <c r="T37">
        <f>'LCMS Data'!K1847</f>
        <v>71.7</v>
      </c>
      <c r="U37">
        <f>'LCMS Data'!K1925</f>
        <v>97.8</v>
      </c>
      <c r="V37">
        <f>'LCMS Data'!K2081</f>
        <v>0.3</v>
      </c>
      <c r="W37">
        <f>'LCMS Data'!K2237</f>
        <v>44.8</v>
      </c>
      <c r="X37">
        <f>'LCMS Data'!K2314</f>
        <v>1.9</v>
      </c>
      <c r="Y37">
        <f>'LCMS Data'!K2393</f>
        <v>6.3</v>
      </c>
      <c r="Z37">
        <f>'LCMS Data'!K2549</f>
        <v>4.9000000000000004</v>
      </c>
      <c r="AA37" s="45">
        <f t="shared" si="7"/>
        <v>346.1052631578948</v>
      </c>
      <c r="AB37" s="45">
        <f t="shared" si="6"/>
        <v>40.421052631578945</v>
      </c>
      <c r="AC37" s="45">
        <f t="shared" si="6"/>
        <v>174.31578947368422</v>
      </c>
      <c r="AD37" s="45">
        <f t="shared" si="6"/>
        <v>598.73684210526312</v>
      </c>
      <c r="AE37" s="45">
        <f t="shared" si="6"/>
        <v>192.84210526315789</v>
      </c>
      <c r="AF37" s="45">
        <f t="shared" si="6"/>
        <v>239.15789473684211</v>
      </c>
      <c r="AG37" s="45">
        <f t="shared" si="6"/>
        <v>549.0526315789474</v>
      </c>
      <c r="AH37" s="45">
        <f t="shared" si="6"/>
        <v>13.473684210526319</v>
      </c>
      <c r="AI37" s="45">
        <f t="shared" si="6"/>
        <v>27.789473684210527</v>
      </c>
      <c r="AJ37" s="45">
        <f t="shared" si="5"/>
        <v>28.631578947368425</v>
      </c>
      <c r="AK37" s="45">
        <f t="shared" si="5"/>
        <v>34.526315789473685</v>
      </c>
      <c r="AL37" s="45">
        <f t="shared" si="5"/>
        <v>8.4210526315789487</v>
      </c>
      <c r="AM37" s="45">
        <f t="shared" si="5"/>
        <v>18.526315789473689</v>
      </c>
      <c r="AN37" s="45">
        <f t="shared" si="5"/>
        <v>603.78947368421052</v>
      </c>
      <c r="AO37" s="45">
        <f t="shared" si="5"/>
        <v>823.57894736842104</v>
      </c>
      <c r="AP37" s="45">
        <f t="shared" si="5"/>
        <v>2.5263157894736841</v>
      </c>
      <c r="AQ37" s="45">
        <f t="shared" si="5"/>
        <v>377.26315789473688</v>
      </c>
      <c r="AR37" s="45">
        <f t="shared" si="5"/>
        <v>16</v>
      </c>
      <c r="AS37" s="45">
        <f t="shared" si="5"/>
        <v>53.05263157894737</v>
      </c>
      <c r="AT37" s="45">
        <f t="shared" si="5"/>
        <v>41.26315789473685</v>
      </c>
      <c r="AU37" s="47">
        <f t="shared" si="2"/>
        <v>4189.4736842105258</v>
      </c>
    </row>
    <row r="38" spans="1:47" s="54" customFormat="1" x14ac:dyDescent="0.2">
      <c r="A38" s="48" t="str">
        <f>'LCMS Data'!C54</f>
        <v>20230505HD_Sample37</v>
      </c>
      <c r="B38" s="49" t="str">
        <f>'LCMS Data'!D52</f>
        <v>Analyte</v>
      </c>
      <c r="C38" s="54" t="s">
        <v>78</v>
      </c>
      <c r="D38" s="50" t="s">
        <v>314</v>
      </c>
      <c r="E38" s="51" t="str">
        <f>'Sample Weight'!C38</f>
        <v>C1</v>
      </c>
      <c r="F38" s="52">
        <f>'Sample Weight'!D38</f>
        <v>2.0099999999999998</v>
      </c>
      <c r="G38" s="53">
        <f>'LCMS Data'!K54</f>
        <v>8.8000000000000007</v>
      </c>
      <c r="H38" s="53">
        <f>'LCMS Data'!K210</f>
        <v>0.8</v>
      </c>
      <c r="I38" s="54">
        <f>'LCMS Data'!K288</f>
        <v>2.4</v>
      </c>
      <c r="J38" s="54">
        <f>'LCMS Data'!K366</f>
        <v>19</v>
      </c>
      <c r="K38" s="52">
        <f>'LCMS Data'!K522</f>
        <v>2.6</v>
      </c>
      <c r="L38" s="54">
        <f>'LCMS Data'!K678</f>
        <v>7.3</v>
      </c>
      <c r="M38" s="52">
        <f>'LCMS Data'!K756</f>
        <v>2</v>
      </c>
      <c r="N38" s="54">
        <f>'LCMS Data'!K912</f>
        <v>0.5</v>
      </c>
      <c r="O38" s="54">
        <f>'LCMS Data'!K1068</f>
        <v>1.2</v>
      </c>
      <c r="P38" s="54">
        <f>'LCMS Data'!K1224</f>
        <v>2.2000000000000002</v>
      </c>
      <c r="Q38" s="54">
        <f>'LCMS Data'!K1380</f>
        <v>2.1</v>
      </c>
      <c r="R38" s="54">
        <f>'LCMS Data'!K1536</f>
        <v>0.4</v>
      </c>
      <c r="S38" s="54">
        <f>'LCMS Data'!K1692</f>
        <v>0.7</v>
      </c>
      <c r="T38" s="54">
        <f>'LCMS Data'!K1848</f>
        <v>47.4</v>
      </c>
      <c r="U38" s="54">
        <f>'LCMS Data'!K1926</f>
        <v>13.5</v>
      </c>
      <c r="V38" s="54">
        <f>'LCMS Data'!K2082</f>
        <v>0.2</v>
      </c>
      <c r="W38" s="54">
        <f>'LCMS Data'!K2238</f>
        <v>23.1</v>
      </c>
      <c r="X38" s="54">
        <f>'LCMS Data'!K2315</f>
        <v>1.9</v>
      </c>
      <c r="Y38" s="54">
        <f>'LCMS Data'!K2394</f>
        <v>3.1</v>
      </c>
      <c r="Z38" s="54">
        <f>'LCMS Data'!K2550</f>
        <v>0.9</v>
      </c>
      <c r="AA38" s="55">
        <f t="shared" si="7"/>
        <v>70.049751243781117</v>
      </c>
      <c r="AB38" s="55">
        <f t="shared" si="6"/>
        <v>6.3681592039801007</v>
      </c>
      <c r="AC38" s="55">
        <f t="shared" si="6"/>
        <v>19.1044776119403</v>
      </c>
      <c r="AD38" s="55">
        <f t="shared" si="6"/>
        <v>151.24378109452738</v>
      </c>
      <c r="AE38" s="55">
        <f t="shared" si="6"/>
        <v>20.696517412935329</v>
      </c>
      <c r="AF38" s="55">
        <f t="shared" si="6"/>
        <v>58.10945273631841</v>
      </c>
      <c r="AG38" s="55">
        <f t="shared" si="6"/>
        <v>15.920398009950251</v>
      </c>
      <c r="AH38" s="55">
        <f t="shared" si="6"/>
        <v>3.9800995024875627</v>
      </c>
      <c r="AI38" s="55">
        <f t="shared" si="6"/>
        <v>9.5522388059701502</v>
      </c>
      <c r="AJ38" s="55">
        <f t="shared" si="5"/>
        <v>17.512437810945279</v>
      </c>
      <c r="AK38" s="55">
        <f t="shared" si="5"/>
        <v>16.716417910447763</v>
      </c>
      <c r="AL38" s="55">
        <f t="shared" si="5"/>
        <v>3.1840796019900504</v>
      </c>
      <c r="AM38" s="55">
        <f t="shared" si="5"/>
        <v>5.5721393034825883</v>
      </c>
      <c r="AN38" s="55">
        <f t="shared" si="5"/>
        <v>377.31343283582089</v>
      </c>
      <c r="AO38" s="55">
        <f t="shared" si="5"/>
        <v>107.46268656716421</v>
      </c>
      <c r="AP38" s="55">
        <f t="shared" si="5"/>
        <v>1.5920398009950252</v>
      </c>
      <c r="AQ38" s="55">
        <f t="shared" si="5"/>
        <v>183.8805970149254</v>
      </c>
      <c r="AR38" s="55">
        <f t="shared" si="5"/>
        <v>15.124378109452739</v>
      </c>
      <c r="AS38" s="55">
        <f t="shared" si="5"/>
        <v>24.67661691542289</v>
      </c>
      <c r="AT38" s="55">
        <f t="shared" si="5"/>
        <v>7.1641791044776131</v>
      </c>
      <c r="AU38" s="56">
        <f t="shared" si="2"/>
        <v>1115.2238805970151</v>
      </c>
    </row>
    <row r="39" spans="1:47" x14ac:dyDescent="0.2">
      <c r="A39" s="57" t="str">
        <f>'LCMS Data'!C55</f>
        <v>20230505HD_Sample38</v>
      </c>
      <c r="B39" s="42" t="str">
        <f>'LCMS Data'!D53</f>
        <v>Analyte</v>
      </c>
      <c r="C39" t="s">
        <v>79</v>
      </c>
      <c r="D39" s="6" t="s">
        <v>314</v>
      </c>
      <c r="E39" s="43" t="str">
        <f>'Sample Weight'!C39</f>
        <v>C1</v>
      </c>
      <c r="F39" s="3">
        <f>'Sample Weight'!D39</f>
        <v>1.98</v>
      </c>
      <c r="G39" s="44">
        <f>'LCMS Data'!K55</f>
        <v>6.9</v>
      </c>
      <c r="H39" s="44">
        <f>'LCMS Data'!K211</f>
        <v>0.7</v>
      </c>
      <c r="I39">
        <f>'LCMS Data'!K289</f>
        <v>1.7</v>
      </c>
      <c r="J39">
        <f>'LCMS Data'!K367</f>
        <v>16.899999999999999</v>
      </c>
      <c r="K39" s="3">
        <f>'LCMS Data'!K523</f>
        <v>3.2</v>
      </c>
      <c r="L39">
        <f>'LCMS Data'!K679</f>
        <v>8.6</v>
      </c>
      <c r="M39" s="3">
        <f>'LCMS Data'!K757</f>
        <v>1.9</v>
      </c>
      <c r="N39">
        <f>'LCMS Data'!K913</f>
        <v>0.4</v>
      </c>
      <c r="O39">
        <f>'LCMS Data'!K1069</f>
        <v>0.9</v>
      </c>
      <c r="P39">
        <f>'LCMS Data'!K1225</f>
        <v>1.7</v>
      </c>
      <c r="Q39">
        <f>'LCMS Data'!K1381</f>
        <v>1.9</v>
      </c>
      <c r="R39">
        <f>'LCMS Data'!K1537</f>
        <v>0.3</v>
      </c>
      <c r="S39">
        <f>'LCMS Data'!K1693</f>
        <v>0.6</v>
      </c>
      <c r="T39">
        <f>'LCMS Data'!K1849</f>
        <v>40.6</v>
      </c>
      <c r="U39">
        <f>'LCMS Data'!K1927</f>
        <v>11.7</v>
      </c>
      <c r="V39">
        <f>'LCMS Data'!K2083</f>
        <v>0.2</v>
      </c>
      <c r="W39">
        <f>'LCMS Data'!K2239</f>
        <v>16</v>
      </c>
      <c r="X39">
        <f>'LCMS Data'!K2316</f>
        <v>0.7</v>
      </c>
      <c r="Y39">
        <f>'LCMS Data'!K2395</f>
        <v>2.5</v>
      </c>
      <c r="Z39">
        <f>'LCMS Data'!K2551</f>
        <v>0.7</v>
      </c>
      <c r="AA39" s="45">
        <f t="shared" si="7"/>
        <v>55.757575757575765</v>
      </c>
      <c r="AB39" s="45">
        <f t="shared" si="6"/>
        <v>5.6565656565656575</v>
      </c>
      <c r="AC39" s="45">
        <f t="shared" si="6"/>
        <v>13.737373737373739</v>
      </c>
      <c r="AD39" s="45">
        <f t="shared" si="6"/>
        <v>136.56565656565652</v>
      </c>
      <c r="AE39" s="45">
        <f t="shared" si="6"/>
        <v>25.858585858585862</v>
      </c>
      <c r="AF39" s="45">
        <f t="shared" si="6"/>
        <v>69.494949494949495</v>
      </c>
      <c r="AG39" s="45">
        <f t="shared" si="6"/>
        <v>15.353535353535355</v>
      </c>
      <c r="AH39" s="45">
        <f t="shared" si="6"/>
        <v>3.2323232323232327</v>
      </c>
      <c r="AI39" s="45">
        <f t="shared" si="6"/>
        <v>7.2727272727272734</v>
      </c>
      <c r="AJ39" s="45">
        <f t="shared" si="5"/>
        <v>13.737373737373739</v>
      </c>
      <c r="AK39" s="45">
        <f t="shared" si="5"/>
        <v>15.353535353535355</v>
      </c>
      <c r="AL39" s="45">
        <f t="shared" si="5"/>
        <v>2.4242424242424243</v>
      </c>
      <c r="AM39" s="45">
        <f t="shared" si="5"/>
        <v>4.8484848484848486</v>
      </c>
      <c r="AN39" s="45">
        <f t="shared" si="5"/>
        <v>328.08080808080808</v>
      </c>
      <c r="AO39" s="45">
        <f t="shared" si="5"/>
        <v>94.545454545454533</v>
      </c>
      <c r="AP39" s="45">
        <f t="shared" si="5"/>
        <v>1.6161616161616164</v>
      </c>
      <c r="AQ39" s="45">
        <f t="shared" si="5"/>
        <v>129.2929292929293</v>
      </c>
      <c r="AR39" s="45">
        <f t="shared" si="5"/>
        <v>5.6565656565656575</v>
      </c>
      <c r="AS39" s="45">
        <f t="shared" si="5"/>
        <v>20.202020202020204</v>
      </c>
      <c r="AT39" s="45">
        <f t="shared" si="5"/>
        <v>5.6565656565656575</v>
      </c>
      <c r="AU39" s="47">
        <f t="shared" si="2"/>
        <v>954.34343434343441</v>
      </c>
    </row>
    <row r="40" spans="1:47" x14ac:dyDescent="0.2">
      <c r="A40" s="57" t="str">
        <f>'LCMS Data'!C56</f>
        <v>20230505HD_Sample39</v>
      </c>
      <c r="B40" s="42" t="str">
        <f>'LCMS Data'!D54</f>
        <v>Analyte</v>
      </c>
      <c r="C40" t="s">
        <v>80</v>
      </c>
      <c r="D40" s="6" t="s">
        <v>314</v>
      </c>
      <c r="E40" s="43" t="str">
        <f>'Sample Weight'!C40</f>
        <v>C1</v>
      </c>
      <c r="F40" s="3">
        <f>'Sample Weight'!D40</f>
        <v>1.9</v>
      </c>
      <c r="G40" s="44">
        <f>'LCMS Data'!K56</f>
        <v>7</v>
      </c>
      <c r="H40" s="44">
        <f>'LCMS Data'!K212</f>
        <v>0.6</v>
      </c>
      <c r="I40">
        <f>'LCMS Data'!K290</f>
        <v>1.7</v>
      </c>
      <c r="J40">
        <f>'LCMS Data'!K368</f>
        <v>16.5</v>
      </c>
      <c r="K40" s="3">
        <f>'LCMS Data'!K524</f>
        <v>2.9</v>
      </c>
      <c r="L40">
        <f>'LCMS Data'!K680</f>
        <v>9</v>
      </c>
      <c r="M40" s="3">
        <f>'LCMS Data'!K758</f>
        <v>1.6</v>
      </c>
      <c r="N40">
        <f>'LCMS Data'!K914</f>
        <v>0.4</v>
      </c>
      <c r="O40">
        <f>'LCMS Data'!K1070</f>
        <v>0.8</v>
      </c>
      <c r="P40">
        <f>'LCMS Data'!K1226</f>
        <v>1.5</v>
      </c>
      <c r="Q40">
        <f>'LCMS Data'!K1382</f>
        <v>1.5</v>
      </c>
      <c r="R40">
        <f>'LCMS Data'!K1538</f>
        <v>0.3</v>
      </c>
      <c r="S40">
        <f>'LCMS Data'!K1694</f>
        <v>0.6</v>
      </c>
      <c r="T40">
        <f>'LCMS Data'!K1850</f>
        <v>37.1</v>
      </c>
      <c r="U40">
        <f>'LCMS Data'!K1928</f>
        <v>12.2</v>
      </c>
      <c r="V40">
        <f>'LCMS Data'!K2084</f>
        <v>0.1</v>
      </c>
      <c r="W40">
        <f>'LCMS Data'!K2240</f>
        <v>16.600000000000001</v>
      </c>
      <c r="X40">
        <f>'LCMS Data'!K2317</f>
        <v>0.6</v>
      </c>
      <c r="Y40">
        <f>'LCMS Data'!K2396</f>
        <v>2.6</v>
      </c>
      <c r="Z40">
        <f>'LCMS Data'!K2552</f>
        <v>0.7</v>
      </c>
      <c r="AA40" s="45">
        <f t="shared" si="7"/>
        <v>58.947368421052637</v>
      </c>
      <c r="AB40" s="45">
        <f t="shared" si="6"/>
        <v>5.0526315789473681</v>
      </c>
      <c r="AC40" s="45">
        <f t="shared" si="6"/>
        <v>14.315789473684212</v>
      </c>
      <c r="AD40" s="45">
        <f t="shared" si="6"/>
        <v>138.94736842105266</v>
      </c>
      <c r="AE40" s="45">
        <f t="shared" si="6"/>
        <v>24.421052631578949</v>
      </c>
      <c r="AF40" s="45">
        <f t="shared" si="6"/>
        <v>75.789473684210535</v>
      </c>
      <c r="AG40" s="45">
        <f t="shared" si="6"/>
        <v>13.473684210526319</v>
      </c>
      <c r="AH40" s="45">
        <f t="shared" si="6"/>
        <v>3.3684210526315796</v>
      </c>
      <c r="AI40" s="45">
        <f t="shared" si="6"/>
        <v>6.7368421052631593</v>
      </c>
      <c r="AJ40" s="45">
        <f t="shared" si="5"/>
        <v>12.631578947368421</v>
      </c>
      <c r="AK40" s="45">
        <f t="shared" si="5"/>
        <v>12.631578947368421</v>
      </c>
      <c r="AL40" s="45">
        <f t="shared" si="5"/>
        <v>2.5263157894736841</v>
      </c>
      <c r="AM40" s="45">
        <f t="shared" si="5"/>
        <v>5.0526315789473681</v>
      </c>
      <c r="AN40" s="45">
        <f t="shared" si="5"/>
        <v>312.42105263157896</v>
      </c>
      <c r="AO40" s="45">
        <f t="shared" si="5"/>
        <v>102.73684210526315</v>
      </c>
      <c r="AP40" s="45">
        <f t="shared" si="5"/>
        <v>0.84210526315789491</v>
      </c>
      <c r="AQ40" s="45">
        <f t="shared" si="5"/>
        <v>139.78947368421058</v>
      </c>
      <c r="AR40" s="45">
        <f t="shared" si="5"/>
        <v>5.0526315789473681</v>
      </c>
      <c r="AS40" s="45">
        <f t="shared" si="5"/>
        <v>21.894736842105264</v>
      </c>
      <c r="AT40" s="45">
        <f t="shared" si="5"/>
        <v>5.8947368421052637</v>
      </c>
      <c r="AU40" s="47">
        <f t="shared" si="2"/>
        <v>962.52631578947387</v>
      </c>
    </row>
    <row r="41" spans="1:47" x14ac:dyDescent="0.2">
      <c r="A41" s="57" t="str">
        <f>'LCMS Data'!C57</f>
        <v>20230505HD_Sample40</v>
      </c>
      <c r="B41" s="42" t="str">
        <f>'LCMS Data'!D55</f>
        <v>Analyte</v>
      </c>
      <c r="C41" t="s">
        <v>81</v>
      </c>
      <c r="D41" s="6" t="s">
        <v>314</v>
      </c>
      <c r="E41" s="43" t="str">
        <f>'Sample Weight'!C41</f>
        <v>C1</v>
      </c>
      <c r="F41" s="3">
        <f>'Sample Weight'!D41</f>
        <v>1.97</v>
      </c>
      <c r="G41" s="44">
        <f>'LCMS Data'!K57</f>
        <v>6.8</v>
      </c>
      <c r="H41" s="44">
        <f>'LCMS Data'!K213</f>
        <v>0.6</v>
      </c>
      <c r="I41">
        <f>'LCMS Data'!K291</f>
        <v>1.4</v>
      </c>
      <c r="J41">
        <f>'LCMS Data'!K369</f>
        <v>14.3</v>
      </c>
      <c r="K41" s="3">
        <f>'LCMS Data'!K525</f>
        <v>2.8</v>
      </c>
      <c r="L41">
        <f>'LCMS Data'!K681</f>
        <v>8.9</v>
      </c>
      <c r="M41" s="3">
        <f>'LCMS Data'!K759</f>
        <v>1.6</v>
      </c>
      <c r="N41">
        <f>'LCMS Data'!K915</f>
        <v>0.4</v>
      </c>
      <c r="O41">
        <f>'LCMS Data'!K1071</f>
        <v>0.8</v>
      </c>
      <c r="P41">
        <f>'LCMS Data'!K1227</f>
        <v>1.5</v>
      </c>
      <c r="Q41">
        <f>'LCMS Data'!K1383</f>
        <v>1.4</v>
      </c>
      <c r="R41">
        <f>'LCMS Data'!K1539</f>
        <v>0.3</v>
      </c>
      <c r="S41">
        <f>'LCMS Data'!K1695</f>
        <v>0.5</v>
      </c>
      <c r="T41">
        <f>'LCMS Data'!K1851</f>
        <v>31.6</v>
      </c>
      <c r="U41">
        <f>'LCMS Data'!K1929</f>
        <v>11.6</v>
      </c>
      <c r="V41">
        <f>'LCMS Data'!K2085</f>
        <v>0.1</v>
      </c>
      <c r="W41">
        <f>'LCMS Data'!K2241</f>
        <v>15</v>
      </c>
      <c r="X41">
        <f>'LCMS Data'!K2318</f>
        <v>0.5</v>
      </c>
      <c r="Y41">
        <f>'LCMS Data'!K2397</f>
        <v>2.2999999999999998</v>
      </c>
      <c r="Z41">
        <f>'LCMS Data'!K2553</f>
        <v>0.7</v>
      </c>
      <c r="AA41" s="45">
        <f t="shared" si="7"/>
        <v>55.228426395939096</v>
      </c>
      <c r="AB41" s="45">
        <f t="shared" si="6"/>
        <v>4.8730964467005071</v>
      </c>
      <c r="AC41" s="45">
        <f t="shared" si="6"/>
        <v>11.370558375634518</v>
      </c>
      <c r="AD41" s="45">
        <f t="shared" si="6"/>
        <v>116.14213197969542</v>
      </c>
      <c r="AE41" s="45">
        <f t="shared" si="6"/>
        <v>22.741116751269036</v>
      </c>
      <c r="AF41" s="45">
        <f t="shared" si="6"/>
        <v>72.28426395939087</v>
      </c>
      <c r="AG41" s="45">
        <f t="shared" si="6"/>
        <v>12.994923857868022</v>
      </c>
      <c r="AH41" s="45">
        <f t="shared" si="6"/>
        <v>3.2487309644670055</v>
      </c>
      <c r="AI41" s="45">
        <f t="shared" si="6"/>
        <v>6.497461928934011</v>
      </c>
      <c r="AJ41" s="45">
        <f t="shared" si="5"/>
        <v>12.182741116751268</v>
      </c>
      <c r="AK41" s="45">
        <f t="shared" si="5"/>
        <v>11.370558375634518</v>
      </c>
      <c r="AL41" s="45">
        <f t="shared" si="5"/>
        <v>2.4365482233502536</v>
      </c>
      <c r="AM41" s="45">
        <f t="shared" si="5"/>
        <v>4.060913705583757</v>
      </c>
      <c r="AN41" s="45">
        <f t="shared" si="5"/>
        <v>256.64974619289342</v>
      </c>
      <c r="AO41" s="45">
        <f t="shared" si="5"/>
        <v>94.213197969543145</v>
      </c>
      <c r="AP41" s="45">
        <f t="shared" si="5"/>
        <v>0.81218274111675137</v>
      </c>
      <c r="AQ41" s="45">
        <f t="shared" si="5"/>
        <v>121.82741116751271</v>
      </c>
      <c r="AR41" s="45">
        <f t="shared" si="5"/>
        <v>4.060913705583757</v>
      </c>
      <c r="AS41" s="45">
        <f t="shared" si="5"/>
        <v>18.680203045685278</v>
      </c>
      <c r="AT41" s="45">
        <f t="shared" si="5"/>
        <v>5.6852791878172591</v>
      </c>
      <c r="AU41" s="47">
        <f t="shared" si="2"/>
        <v>837.36040609137069</v>
      </c>
    </row>
    <row r="42" spans="1:47" x14ac:dyDescent="0.2">
      <c r="A42" s="57" t="str">
        <f>'LCMS Data'!C58</f>
        <v>20230505HD_Sample41</v>
      </c>
      <c r="B42" s="42" t="str">
        <f>'LCMS Data'!D56</f>
        <v>Analyte</v>
      </c>
      <c r="C42" t="s">
        <v>82</v>
      </c>
      <c r="D42" s="6" t="s">
        <v>314</v>
      </c>
      <c r="E42" s="43" t="str">
        <f>'Sample Weight'!C42</f>
        <v>C1</v>
      </c>
      <c r="F42" s="3">
        <f>'Sample Weight'!D42</f>
        <v>1.92</v>
      </c>
      <c r="G42" s="44">
        <f>'LCMS Data'!K58</f>
        <v>5.7</v>
      </c>
      <c r="H42" s="44">
        <f>'LCMS Data'!K214</f>
        <v>0.5</v>
      </c>
      <c r="I42">
        <f>'LCMS Data'!K292</f>
        <v>1.2</v>
      </c>
      <c r="J42">
        <f>'LCMS Data'!K370</f>
        <v>13.2</v>
      </c>
      <c r="K42" s="3">
        <f>'LCMS Data'!K526</f>
        <v>2.6</v>
      </c>
      <c r="L42">
        <f>'LCMS Data'!K682</f>
        <v>8.3000000000000007</v>
      </c>
      <c r="M42" s="3">
        <f>'LCMS Data'!K760</f>
        <v>1.1000000000000001</v>
      </c>
      <c r="N42">
        <f>'LCMS Data'!K916</f>
        <v>0.3</v>
      </c>
      <c r="O42">
        <f>'LCMS Data'!K1072</f>
        <v>0.7</v>
      </c>
      <c r="P42">
        <f>'LCMS Data'!K1228</f>
        <v>1.4</v>
      </c>
      <c r="Q42">
        <f>'LCMS Data'!K1384</f>
        <v>1.4</v>
      </c>
      <c r="R42">
        <f>'LCMS Data'!K1540</f>
        <v>0.3</v>
      </c>
      <c r="S42">
        <f>'LCMS Data'!K1696</f>
        <v>0.4</v>
      </c>
      <c r="T42">
        <f>'LCMS Data'!K1852</f>
        <v>26.3</v>
      </c>
      <c r="U42">
        <f>'LCMS Data'!K1930</f>
        <v>9.8000000000000007</v>
      </c>
      <c r="V42">
        <f>'LCMS Data'!K2086</f>
        <v>0.1</v>
      </c>
      <c r="W42">
        <f>'LCMS Data'!K2242</f>
        <v>10.9</v>
      </c>
      <c r="X42">
        <f>'LCMS Data'!K2319</f>
        <v>0.5</v>
      </c>
      <c r="Y42">
        <f>'LCMS Data'!K2398</f>
        <v>2</v>
      </c>
      <c r="Z42">
        <f>'LCMS Data'!K2554</f>
        <v>0.5</v>
      </c>
      <c r="AA42" s="45">
        <f t="shared" si="7"/>
        <v>47.500000000000007</v>
      </c>
      <c r="AB42" s="45">
        <f t="shared" si="6"/>
        <v>4.166666666666667</v>
      </c>
      <c r="AC42" s="45">
        <f t="shared" si="6"/>
        <v>10</v>
      </c>
      <c r="AD42" s="45">
        <f t="shared" si="6"/>
        <v>110.00000000000001</v>
      </c>
      <c r="AE42" s="45">
        <f t="shared" si="6"/>
        <v>21.666666666666671</v>
      </c>
      <c r="AF42" s="45">
        <f t="shared" si="6"/>
        <v>69.166666666666686</v>
      </c>
      <c r="AG42" s="45">
        <f t="shared" si="6"/>
        <v>9.1666666666666679</v>
      </c>
      <c r="AH42" s="45">
        <f t="shared" si="6"/>
        <v>2.5</v>
      </c>
      <c r="AI42" s="45">
        <f t="shared" si="6"/>
        <v>5.8333333333333339</v>
      </c>
      <c r="AJ42" s="45">
        <f t="shared" si="5"/>
        <v>11.666666666666668</v>
      </c>
      <c r="AK42" s="45">
        <f t="shared" si="5"/>
        <v>11.666666666666668</v>
      </c>
      <c r="AL42" s="45">
        <f t="shared" si="5"/>
        <v>2.5</v>
      </c>
      <c r="AM42" s="45">
        <f t="shared" si="5"/>
        <v>3.3333333333333339</v>
      </c>
      <c r="AN42" s="45">
        <f t="shared" si="5"/>
        <v>219.16666666666669</v>
      </c>
      <c r="AO42" s="45">
        <f t="shared" si="5"/>
        <v>81.666666666666686</v>
      </c>
      <c r="AP42" s="45">
        <f t="shared" si="5"/>
        <v>0.83333333333333348</v>
      </c>
      <c r="AQ42" s="45">
        <f t="shared" si="5"/>
        <v>90.833333333333343</v>
      </c>
      <c r="AR42" s="45">
        <f t="shared" si="5"/>
        <v>4.166666666666667</v>
      </c>
      <c r="AS42" s="45">
        <f t="shared" si="5"/>
        <v>16.666666666666668</v>
      </c>
      <c r="AT42" s="45">
        <f t="shared" si="5"/>
        <v>4.166666666666667</v>
      </c>
      <c r="AU42" s="47">
        <f t="shared" si="2"/>
        <v>726.66666666666686</v>
      </c>
    </row>
    <row r="43" spans="1:47" x14ac:dyDescent="0.2">
      <c r="A43" s="57" t="str">
        <f>'LCMS Data'!C59</f>
        <v>20230505HD_Sample42</v>
      </c>
      <c r="B43" s="42" t="str">
        <f>'LCMS Data'!D57</f>
        <v>Analyte</v>
      </c>
      <c r="C43" t="s">
        <v>83</v>
      </c>
      <c r="D43" s="6" t="s">
        <v>314</v>
      </c>
      <c r="E43" s="43" t="str">
        <f>'Sample Weight'!C43</f>
        <v>C1</v>
      </c>
      <c r="F43" s="3">
        <f>'Sample Weight'!D43</f>
        <v>2.09</v>
      </c>
      <c r="G43" s="44">
        <f>'LCMS Data'!K59</f>
        <v>6.7</v>
      </c>
      <c r="H43" s="44">
        <f>'LCMS Data'!K215</f>
        <v>0.6</v>
      </c>
      <c r="I43">
        <f>'LCMS Data'!K293</f>
        <v>1.4</v>
      </c>
      <c r="J43">
        <f>'LCMS Data'!K371</f>
        <v>15.1</v>
      </c>
      <c r="K43" s="3">
        <f>'LCMS Data'!K527</f>
        <v>2.9</v>
      </c>
      <c r="L43">
        <f>'LCMS Data'!K683</f>
        <v>8.8000000000000007</v>
      </c>
      <c r="M43" s="3">
        <f>'LCMS Data'!K761</f>
        <v>1.4</v>
      </c>
      <c r="N43">
        <f>'LCMS Data'!K917</f>
        <v>0.3</v>
      </c>
      <c r="O43">
        <f>'LCMS Data'!K1073</f>
        <v>0.8</v>
      </c>
      <c r="P43">
        <f>'LCMS Data'!K1229</f>
        <v>1.4</v>
      </c>
      <c r="Q43">
        <f>'LCMS Data'!K1385</f>
        <v>1.5</v>
      </c>
      <c r="R43">
        <f>'LCMS Data'!K1541</f>
        <v>0.3</v>
      </c>
      <c r="S43">
        <f>'LCMS Data'!K1697</f>
        <v>0.5</v>
      </c>
      <c r="T43">
        <f>'LCMS Data'!K1853</f>
        <v>31.4</v>
      </c>
      <c r="U43">
        <f>'LCMS Data'!K1931</f>
        <v>11.5</v>
      </c>
      <c r="V43">
        <f>'LCMS Data'!K2087</f>
        <v>0.1</v>
      </c>
      <c r="W43">
        <f>'LCMS Data'!K2243</f>
        <v>15</v>
      </c>
      <c r="X43">
        <f>'LCMS Data'!K2320</f>
        <v>0.5</v>
      </c>
      <c r="Y43">
        <f>'LCMS Data'!K2399</f>
        <v>2.2999999999999998</v>
      </c>
      <c r="Z43">
        <f>'LCMS Data'!K2555</f>
        <v>0.7</v>
      </c>
      <c r="AA43" s="45">
        <f t="shared" si="7"/>
        <v>51.291866028708142</v>
      </c>
      <c r="AB43" s="45">
        <f t="shared" si="6"/>
        <v>4.5933014354066986</v>
      </c>
      <c r="AC43" s="45">
        <f t="shared" si="6"/>
        <v>10.717703349282299</v>
      </c>
      <c r="AD43" s="45">
        <f t="shared" si="6"/>
        <v>115.59808612440193</v>
      </c>
      <c r="AE43" s="45">
        <f t="shared" si="6"/>
        <v>22.200956937799042</v>
      </c>
      <c r="AF43" s="45">
        <f t="shared" si="6"/>
        <v>67.368421052631589</v>
      </c>
      <c r="AG43" s="45">
        <f t="shared" si="6"/>
        <v>10.717703349282299</v>
      </c>
      <c r="AH43" s="45">
        <f t="shared" si="6"/>
        <v>2.2966507177033493</v>
      </c>
      <c r="AI43" s="45">
        <f t="shared" si="6"/>
        <v>6.124401913875599</v>
      </c>
      <c r="AJ43" s="45">
        <f t="shared" si="5"/>
        <v>10.717703349282299</v>
      </c>
      <c r="AK43" s="45">
        <f t="shared" si="5"/>
        <v>11.483253588516746</v>
      </c>
      <c r="AL43" s="45">
        <f t="shared" si="5"/>
        <v>2.2966507177033493</v>
      </c>
      <c r="AM43" s="45">
        <f t="shared" si="5"/>
        <v>3.8277511961722492</v>
      </c>
      <c r="AN43" s="45">
        <f t="shared" si="5"/>
        <v>240.38277511961724</v>
      </c>
      <c r="AO43" s="45">
        <f t="shared" si="5"/>
        <v>88.038277511961738</v>
      </c>
      <c r="AP43" s="45">
        <f t="shared" si="5"/>
        <v>0.76555023923444987</v>
      </c>
      <c r="AQ43" s="45">
        <f t="shared" si="5"/>
        <v>114.83253588516747</v>
      </c>
      <c r="AR43" s="45">
        <f t="shared" si="5"/>
        <v>3.8277511961722492</v>
      </c>
      <c r="AS43" s="45">
        <f t="shared" si="5"/>
        <v>17.607655502392344</v>
      </c>
      <c r="AT43" s="45">
        <f t="shared" si="5"/>
        <v>5.3588516746411496</v>
      </c>
      <c r="AU43" s="47">
        <f t="shared" si="2"/>
        <v>790.04784688995233</v>
      </c>
    </row>
    <row r="44" spans="1:47" s="11" customFormat="1" x14ac:dyDescent="0.2">
      <c r="A44" s="67" t="str">
        <f>'LCMS Data'!C60</f>
        <v>20230505HD_Sample43</v>
      </c>
      <c r="B44" s="68" t="str">
        <f>'LCMS Data'!D58</f>
        <v>Analyte</v>
      </c>
      <c r="C44" s="11" t="s">
        <v>84</v>
      </c>
      <c r="D44" s="39" t="s">
        <v>315</v>
      </c>
      <c r="E44" s="69" t="str">
        <f>'Sample Weight'!C44</f>
        <v>C2</v>
      </c>
      <c r="F44" s="46">
        <f>'Sample Weight'!D44</f>
        <v>2.06</v>
      </c>
      <c r="G44" s="70">
        <f>'LCMS Data'!K60</f>
        <v>5.8</v>
      </c>
      <c r="H44" s="70">
        <f>'LCMS Data'!K216</f>
        <v>0.5</v>
      </c>
      <c r="I44" s="11">
        <f>'LCMS Data'!K294</f>
        <v>2.2000000000000002</v>
      </c>
      <c r="J44" s="11">
        <f>'LCMS Data'!K372</f>
        <v>4.0999999999999996</v>
      </c>
      <c r="K44" s="46">
        <f>'LCMS Data'!K528</f>
        <v>2.9</v>
      </c>
      <c r="L44" s="11">
        <f>'LCMS Data'!K684</f>
        <v>6.7</v>
      </c>
      <c r="M44" s="46">
        <f>'LCMS Data'!K762</f>
        <v>3.4</v>
      </c>
      <c r="N44" s="11">
        <f>'LCMS Data'!K918</f>
        <v>0.8</v>
      </c>
      <c r="O44" s="11">
        <f>'LCMS Data'!K1074</f>
        <v>1.2</v>
      </c>
      <c r="P44" s="11">
        <f>'LCMS Data'!K1230</f>
        <v>1.5</v>
      </c>
      <c r="Q44" s="11">
        <f>'LCMS Data'!K1386</f>
        <v>1.3</v>
      </c>
      <c r="R44" s="11">
        <f>'LCMS Data'!K1542</f>
        <v>0.2</v>
      </c>
      <c r="S44" s="11">
        <f>'LCMS Data'!K1698</f>
        <v>0.4</v>
      </c>
      <c r="T44" s="11">
        <f>'LCMS Data'!K1854</f>
        <v>5.8</v>
      </c>
      <c r="U44" s="11">
        <f>'LCMS Data'!K1932</f>
        <v>6</v>
      </c>
      <c r="V44" s="11">
        <f>'LCMS Data'!K2088</f>
        <v>0.5</v>
      </c>
      <c r="W44" s="11">
        <f>'LCMS Data'!K2244</f>
        <v>3.5</v>
      </c>
      <c r="X44" s="11">
        <f>'LCMS Data'!K2321</f>
        <v>0.5</v>
      </c>
      <c r="Y44" s="11">
        <f>'LCMS Data'!K2400</f>
        <v>3</v>
      </c>
      <c r="Z44" s="11">
        <f>'LCMS Data'!K2556</f>
        <v>0.6</v>
      </c>
      <c r="AA44" s="40">
        <f t="shared" si="7"/>
        <v>45.048543689320383</v>
      </c>
      <c r="AB44" s="40">
        <f t="shared" si="6"/>
        <v>3.883495145631068</v>
      </c>
      <c r="AC44" s="40">
        <f t="shared" si="6"/>
        <v>17.087378640776699</v>
      </c>
      <c r="AD44" s="40">
        <f t="shared" si="6"/>
        <v>31.844660194174757</v>
      </c>
      <c r="AE44" s="40">
        <f t="shared" si="6"/>
        <v>22.524271844660191</v>
      </c>
      <c r="AF44" s="40">
        <f t="shared" si="6"/>
        <v>52.038834951456316</v>
      </c>
      <c r="AG44" s="40">
        <f t="shared" si="6"/>
        <v>26.407766990291265</v>
      </c>
      <c r="AH44" s="40">
        <f t="shared" si="6"/>
        <v>6.2135922330097078</v>
      </c>
      <c r="AI44" s="40">
        <f t="shared" si="6"/>
        <v>9.3203883495145625</v>
      </c>
      <c r="AJ44" s="40">
        <f t="shared" si="5"/>
        <v>11.650485436893202</v>
      </c>
      <c r="AK44" s="40">
        <f t="shared" si="5"/>
        <v>10.097087378640776</v>
      </c>
      <c r="AL44" s="40">
        <f t="shared" si="5"/>
        <v>1.5533980582524269</v>
      </c>
      <c r="AM44" s="40">
        <f t="shared" si="5"/>
        <v>3.1067961165048539</v>
      </c>
      <c r="AN44" s="40">
        <f t="shared" si="5"/>
        <v>45.048543689320383</v>
      </c>
      <c r="AO44" s="40">
        <f t="shared" si="5"/>
        <v>46.601941747572809</v>
      </c>
      <c r="AP44" s="40">
        <f t="shared" si="5"/>
        <v>3.883495145631068</v>
      </c>
      <c r="AQ44" s="40">
        <f t="shared" si="5"/>
        <v>27.184466019417478</v>
      </c>
      <c r="AR44" s="40">
        <f t="shared" si="5"/>
        <v>3.883495145631068</v>
      </c>
      <c r="AS44" s="40">
        <f t="shared" si="5"/>
        <v>23.300970873786405</v>
      </c>
      <c r="AT44" s="40">
        <f t="shared" si="5"/>
        <v>4.6601941747572813</v>
      </c>
      <c r="AU44" s="71">
        <f t="shared" si="2"/>
        <v>395.33980582524271</v>
      </c>
    </row>
    <row r="45" spans="1:47" x14ac:dyDescent="0.2">
      <c r="A45" s="72" t="str">
        <f>'LCMS Data'!C61</f>
        <v>20230505HD_Sample44</v>
      </c>
      <c r="B45" s="42" t="str">
        <f>'LCMS Data'!D59</f>
        <v>Analyte</v>
      </c>
      <c r="C45" t="s">
        <v>85</v>
      </c>
      <c r="D45" s="6" t="s">
        <v>315</v>
      </c>
      <c r="E45" s="43" t="str">
        <f>'Sample Weight'!C45</f>
        <v>C2</v>
      </c>
      <c r="F45" s="3">
        <f>'Sample Weight'!D45</f>
        <v>2</v>
      </c>
      <c r="G45" s="44">
        <f>'LCMS Data'!K61</f>
        <v>6</v>
      </c>
      <c r="H45" s="44">
        <f>'LCMS Data'!K217</f>
        <v>0.5</v>
      </c>
      <c r="I45">
        <f>'LCMS Data'!K295</f>
        <v>1.7</v>
      </c>
      <c r="J45">
        <f>'LCMS Data'!K373</f>
        <v>3.7</v>
      </c>
      <c r="K45" s="3">
        <f>'LCMS Data'!K529</f>
        <v>2.8</v>
      </c>
      <c r="L45">
        <f>'LCMS Data'!K685</f>
        <v>6.5</v>
      </c>
      <c r="M45" s="3">
        <f>'LCMS Data'!K763</f>
        <v>3.9</v>
      </c>
      <c r="N45">
        <f>'LCMS Data'!K919</f>
        <v>0.6</v>
      </c>
      <c r="O45">
        <f>'LCMS Data'!K1075</f>
        <v>1.3</v>
      </c>
      <c r="P45">
        <f>'LCMS Data'!K1231</f>
        <v>1.6</v>
      </c>
      <c r="Q45">
        <f>'LCMS Data'!K1387</f>
        <v>1.3</v>
      </c>
      <c r="R45">
        <f>'LCMS Data'!K1543</f>
        <v>0.3</v>
      </c>
      <c r="S45">
        <f>'LCMS Data'!K1699</f>
        <v>0.4</v>
      </c>
      <c r="T45">
        <f>'LCMS Data'!K1855</f>
        <v>5.2</v>
      </c>
      <c r="U45">
        <f>'LCMS Data'!K1933</f>
        <v>6.1</v>
      </c>
      <c r="V45">
        <f>'LCMS Data'!K2089</f>
        <v>0.4</v>
      </c>
      <c r="W45">
        <f>'LCMS Data'!K2245</f>
        <v>3.4</v>
      </c>
      <c r="X45">
        <f>'LCMS Data'!K2322</f>
        <v>1</v>
      </c>
      <c r="Y45">
        <f>'LCMS Data'!K2401</f>
        <v>2.9</v>
      </c>
      <c r="Z45">
        <f>'LCMS Data'!K2557</f>
        <v>0.6</v>
      </c>
      <c r="AA45" s="45">
        <f t="shared" si="7"/>
        <v>48</v>
      </c>
      <c r="AB45" s="45">
        <f t="shared" si="6"/>
        <v>4</v>
      </c>
      <c r="AC45" s="45">
        <f t="shared" si="6"/>
        <v>13.600000000000001</v>
      </c>
      <c r="AD45" s="45">
        <f t="shared" si="6"/>
        <v>29.6</v>
      </c>
      <c r="AE45" s="45">
        <f t="shared" si="6"/>
        <v>22.400000000000002</v>
      </c>
      <c r="AF45" s="45">
        <f t="shared" si="6"/>
        <v>52</v>
      </c>
      <c r="AG45" s="45">
        <f t="shared" si="6"/>
        <v>31.200000000000003</v>
      </c>
      <c r="AH45" s="45">
        <f t="shared" si="6"/>
        <v>4.8</v>
      </c>
      <c r="AI45" s="45">
        <f t="shared" si="6"/>
        <v>10.4</v>
      </c>
      <c r="AJ45" s="45">
        <f t="shared" si="5"/>
        <v>12.8</v>
      </c>
      <c r="AK45" s="45">
        <f t="shared" si="5"/>
        <v>10.4</v>
      </c>
      <c r="AL45" s="45">
        <f t="shared" si="5"/>
        <v>2.4</v>
      </c>
      <c r="AM45" s="45">
        <f t="shared" si="5"/>
        <v>3.2</v>
      </c>
      <c r="AN45" s="45">
        <f t="shared" si="5"/>
        <v>41.6</v>
      </c>
      <c r="AO45" s="45">
        <f t="shared" si="5"/>
        <v>48.8</v>
      </c>
      <c r="AP45" s="45">
        <f t="shared" si="5"/>
        <v>3.2</v>
      </c>
      <c r="AQ45" s="45">
        <f t="shared" si="5"/>
        <v>27.200000000000003</v>
      </c>
      <c r="AR45" s="45">
        <f t="shared" si="5"/>
        <v>8</v>
      </c>
      <c r="AS45" s="45">
        <f t="shared" si="5"/>
        <v>23.2</v>
      </c>
      <c r="AT45" s="45">
        <f t="shared" si="5"/>
        <v>4.8</v>
      </c>
      <c r="AU45" s="47">
        <f t="shared" si="2"/>
        <v>401.6</v>
      </c>
    </row>
    <row r="46" spans="1:47" x14ac:dyDescent="0.2">
      <c r="A46" s="72" t="str">
        <f>'LCMS Data'!C62</f>
        <v>20230505HD_Sample45</v>
      </c>
      <c r="B46" s="42" t="str">
        <f>'LCMS Data'!D60</f>
        <v>Analyte</v>
      </c>
      <c r="C46" t="s">
        <v>86</v>
      </c>
      <c r="D46" s="6" t="s">
        <v>315</v>
      </c>
      <c r="E46" s="43" t="str">
        <f>'Sample Weight'!C46</f>
        <v>C2</v>
      </c>
      <c r="F46" s="3">
        <f>'Sample Weight'!D46</f>
        <v>1.99</v>
      </c>
      <c r="G46" s="44">
        <f>'LCMS Data'!K62</f>
        <v>4.9000000000000004</v>
      </c>
      <c r="H46" s="44">
        <f>'LCMS Data'!K218</f>
        <v>0.4</v>
      </c>
      <c r="I46">
        <f>'LCMS Data'!K296</f>
        <v>1.3</v>
      </c>
      <c r="J46">
        <f>'LCMS Data'!K374</f>
        <v>3.4</v>
      </c>
      <c r="K46" s="3">
        <f>'LCMS Data'!K530</f>
        <v>2.5</v>
      </c>
      <c r="L46">
        <f>'LCMS Data'!K686</f>
        <v>6.5</v>
      </c>
      <c r="M46" s="3">
        <f>'LCMS Data'!K764</f>
        <v>3.5</v>
      </c>
      <c r="N46">
        <f>'LCMS Data'!K920</f>
        <v>0.6</v>
      </c>
      <c r="O46">
        <f>'LCMS Data'!K1076</f>
        <v>1.1000000000000001</v>
      </c>
      <c r="P46">
        <f>'LCMS Data'!K1232</f>
        <v>1.3</v>
      </c>
      <c r="Q46">
        <f>'LCMS Data'!K1388</f>
        <v>1.2</v>
      </c>
      <c r="R46">
        <f>'LCMS Data'!K1544</f>
        <v>0.2</v>
      </c>
      <c r="S46">
        <f>'LCMS Data'!K1700</f>
        <v>0.3</v>
      </c>
      <c r="T46">
        <f>'LCMS Data'!K1856</f>
        <v>5.0999999999999996</v>
      </c>
      <c r="U46">
        <f>'LCMS Data'!K1934</f>
        <v>5.3</v>
      </c>
      <c r="V46">
        <f>'LCMS Data'!K2090</f>
        <v>0.3</v>
      </c>
      <c r="W46">
        <f>'LCMS Data'!K2246</f>
        <v>3.2</v>
      </c>
      <c r="X46">
        <f>'LCMS Data'!K2323</f>
        <v>1</v>
      </c>
      <c r="Y46">
        <f>'LCMS Data'!K2402</f>
        <v>2.5</v>
      </c>
      <c r="Z46">
        <f>'LCMS Data'!K2558</f>
        <v>0.6</v>
      </c>
      <c r="AA46" s="45">
        <f t="shared" si="7"/>
        <v>39.396984924623119</v>
      </c>
      <c r="AB46" s="45">
        <f t="shared" si="6"/>
        <v>3.2160804020100504</v>
      </c>
      <c r="AC46" s="45">
        <f t="shared" si="6"/>
        <v>10.452261306532664</v>
      </c>
      <c r="AD46" s="45">
        <f t="shared" si="6"/>
        <v>27.336683417085432</v>
      </c>
      <c r="AE46" s="45">
        <f t="shared" si="6"/>
        <v>20.100502512562812</v>
      </c>
      <c r="AF46" s="45">
        <f t="shared" si="6"/>
        <v>52.261306532663319</v>
      </c>
      <c r="AG46" s="45">
        <f t="shared" si="6"/>
        <v>28.140703517587941</v>
      </c>
      <c r="AH46" s="45">
        <f t="shared" si="6"/>
        <v>4.8241206030150749</v>
      </c>
      <c r="AI46" s="45">
        <f t="shared" si="6"/>
        <v>8.8442211055276392</v>
      </c>
      <c r="AJ46" s="45">
        <f t="shared" si="5"/>
        <v>10.452261306532664</v>
      </c>
      <c r="AK46" s="45">
        <f t="shared" si="5"/>
        <v>9.6482412060301499</v>
      </c>
      <c r="AL46" s="45">
        <f t="shared" si="5"/>
        <v>1.6080402010050252</v>
      </c>
      <c r="AM46" s="45">
        <f t="shared" si="5"/>
        <v>2.4120603015075375</v>
      </c>
      <c r="AN46" s="45">
        <f t="shared" si="5"/>
        <v>41.005025125628137</v>
      </c>
      <c r="AO46" s="45">
        <f t="shared" si="5"/>
        <v>42.613065326633162</v>
      </c>
      <c r="AP46" s="45">
        <f t="shared" si="5"/>
        <v>2.4120603015075375</v>
      </c>
      <c r="AQ46" s="45">
        <f t="shared" si="5"/>
        <v>25.728643216080403</v>
      </c>
      <c r="AR46" s="45">
        <f t="shared" si="5"/>
        <v>8.0402010050251267</v>
      </c>
      <c r="AS46" s="45">
        <f t="shared" si="5"/>
        <v>20.100502512562812</v>
      </c>
      <c r="AT46" s="45">
        <f t="shared" si="5"/>
        <v>4.8241206030150749</v>
      </c>
      <c r="AU46" s="47">
        <f t="shared" si="2"/>
        <v>363.4170854271357</v>
      </c>
    </row>
    <row r="47" spans="1:47" x14ac:dyDescent="0.2">
      <c r="A47" s="72" t="str">
        <f>'LCMS Data'!C63</f>
        <v>20230505HD_Sample46</v>
      </c>
      <c r="B47" s="42" t="str">
        <f>'LCMS Data'!D61</f>
        <v>Analyte</v>
      </c>
      <c r="C47" t="s">
        <v>87</v>
      </c>
      <c r="D47" s="6" t="s">
        <v>315</v>
      </c>
      <c r="E47" s="43" t="str">
        <f>'Sample Weight'!C47</f>
        <v>C2</v>
      </c>
      <c r="F47" s="3">
        <f>'Sample Weight'!D47</f>
        <v>2.04</v>
      </c>
      <c r="G47" s="44">
        <f>'LCMS Data'!K63</f>
        <v>5.4</v>
      </c>
      <c r="H47" s="44">
        <f>'LCMS Data'!K219</f>
        <v>0.4</v>
      </c>
      <c r="I47">
        <f>'LCMS Data'!K297</f>
        <v>1.5</v>
      </c>
      <c r="J47">
        <f>'LCMS Data'!K375</f>
        <v>4.0999999999999996</v>
      </c>
      <c r="K47" s="3">
        <f>'LCMS Data'!K531</f>
        <v>3.1</v>
      </c>
      <c r="L47">
        <f>'LCMS Data'!K687</f>
        <v>7.1</v>
      </c>
      <c r="M47" s="3">
        <f>'LCMS Data'!K765</f>
        <v>2.9</v>
      </c>
      <c r="N47">
        <f>'LCMS Data'!K921</f>
        <v>0.7</v>
      </c>
      <c r="O47">
        <f>'LCMS Data'!K1077</f>
        <v>1.2</v>
      </c>
      <c r="P47">
        <f>'LCMS Data'!K1233</f>
        <v>1.4</v>
      </c>
      <c r="Q47">
        <f>'LCMS Data'!K1389</f>
        <v>1.2</v>
      </c>
      <c r="R47">
        <f>'LCMS Data'!K1545</f>
        <v>0.2</v>
      </c>
      <c r="S47">
        <f>'LCMS Data'!K1701</f>
        <v>0.3</v>
      </c>
      <c r="T47">
        <f>'LCMS Data'!K1857</f>
        <v>5.3</v>
      </c>
      <c r="U47">
        <f>'LCMS Data'!K1935</f>
        <v>5.8</v>
      </c>
      <c r="V47">
        <f>'LCMS Data'!K2091</f>
        <v>0.3</v>
      </c>
      <c r="W47">
        <f>'LCMS Data'!K2247</f>
        <v>3.3</v>
      </c>
      <c r="X47">
        <f>'LCMS Data'!K2324</f>
        <v>0.8</v>
      </c>
      <c r="Y47">
        <f>'LCMS Data'!K2403</f>
        <v>2.7</v>
      </c>
      <c r="Z47">
        <f>'LCMS Data'!K2559</f>
        <v>0.6</v>
      </c>
      <c r="AA47" s="45">
        <f t="shared" si="7"/>
        <v>42.352941176470587</v>
      </c>
      <c r="AB47" s="45">
        <f t="shared" si="6"/>
        <v>3.1372549019607843</v>
      </c>
      <c r="AC47" s="45">
        <f t="shared" si="6"/>
        <v>11.764705882352942</v>
      </c>
      <c r="AD47" s="45">
        <f t="shared" si="6"/>
        <v>32.156862745098039</v>
      </c>
      <c r="AE47" s="45">
        <f t="shared" si="6"/>
        <v>24.313725490196077</v>
      </c>
      <c r="AF47" s="45">
        <f t="shared" si="6"/>
        <v>55.686274509803923</v>
      </c>
      <c r="AG47" s="45">
        <f t="shared" si="6"/>
        <v>22.745098039215684</v>
      </c>
      <c r="AH47" s="45">
        <f t="shared" si="6"/>
        <v>5.4901960784313726</v>
      </c>
      <c r="AI47" s="45">
        <f t="shared" si="6"/>
        <v>9.4117647058823533</v>
      </c>
      <c r="AJ47" s="45">
        <f t="shared" ref="AJ47:AT55" si="8">P47*800*0.001/($F47)*20</f>
        <v>10.980392156862745</v>
      </c>
      <c r="AK47" s="45">
        <f t="shared" si="8"/>
        <v>9.4117647058823533</v>
      </c>
      <c r="AL47" s="45">
        <f t="shared" si="8"/>
        <v>1.5686274509803921</v>
      </c>
      <c r="AM47" s="45">
        <f t="shared" si="8"/>
        <v>2.3529411764705883</v>
      </c>
      <c r="AN47" s="45">
        <f t="shared" si="8"/>
        <v>41.568627450980394</v>
      </c>
      <c r="AO47" s="45">
        <f t="shared" si="8"/>
        <v>45.490196078431367</v>
      </c>
      <c r="AP47" s="45">
        <f t="shared" si="8"/>
        <v>2.3529411764705883</v>
      </c>
      <c r="AQ47" s="45">
        <f t="shared" si="8"/>
        <v>25.882352941176471</v>
      </c>
      <c r="AR47" s="45">
        <f t="shared" si="8"/>
        <v>6.2745098039215685</v>
      </c>
      <c r="AS47" s="45">
        <f t="shared" si="8"/>
        <v>21.176470588235293</v>
      </c>
      <c r="AT47" s="45">
        <f t="shared" si="8"/>
        <v>4.7058823529411766</v>
      </c>
      <c r="AU47" s="47">
        <f t="shared" si="2"/>
        <v>378.8235294117647</v>
      </c>
    </row>
    <row r="48" spans="1:47" x14ac:dyDescent="0.2">
      <c r="A48" s="72" t="str">
        <f>'LCMS Data'!C64</f>
        <v>20230505HD_Sample47</v>
      </c>
      <c r="B48" s="42" t="str">
        <f>'LCMS Data'!D62</f>
        <v>Analyte</v>
      </c>
      <c r="C48" t="s">
        <v>88</v>
      </c>
      <c r="D48" s="6" t="s">
        <v>315</v>
      </c>
      <c r="E48" s="43" t="str">
        <f>'Sample Weight'!C48</f>
        <v>C2</v>
      </c>
      <c r="F48" s="3">
        <f>'Sample Weight'!D48</f>
        <v>1.94</v>
      </c>
      <c r="G48" s="44">
        <f>'LCMS Data'!K64</f>
        <v>4.9000000000000004</v>
      </c>
      <c r="H48" s="44">
        <f>'LCMS Data'!K220</f>
        <v>0.4</v>
      </c>
      <c r="I48">
        <f>'LCMS Data'!K298</f>
        <v>1.2</v>
      </c>
      <c r="J48">
        <f>'LCMS Data'!K376</f>
        <v>3.2</v>
      </c>
      <c r="K48" s="3">
        <f>'LCMS Data'!K532</f>
        <v>2.5</v>
      </c>
      <c r="L48">
        <f>'LCMS Data'!K688</f>
        <v>5.8</v>
      </c>
      <c r="M48" s="3">
        <f>'LCMS Data'!K766</f>
        <v>3.4</v>
      </c>
      <c r="N48">
        <f>'LCMS Data'!K922</f>
        <v>0.5</v>
      </c>
      <c r="O48">
        <f>'LCMS Data'!K1078</f>
        <v>1</v>
      </c>
      <c r="P48">
        <f>'LCMS Data'!K1234</f>
        <v>1.3</v>
      </c>
      <c r="Q48">
        <f>'LCMS Data'!K1390</f>
        <v>1.1000000000000001</v>
      </c>
      <c r="R48">
        <f>'LCMS Data'!K1546</f>
        <v>0.2</v>
      </c>
      <c r="S48">
        <f>'LCMS Data'!K1702</f>
        <v>0.3</v>
      </c>
      <c r="T48">
        <f>'LCMS Data'!K1858</f>
        <v>4.3</v>
      </c>
      <c r="U48">
        <f>'LCMS Data'!K1936</f>
        <v>4.9000000000000004</v>
      </c>
      <c r="V48">
        <f>'LCMS Data'!K2092</f>
        <v>0.3</v>
      </c>
      <c r="W48">
        <f>'LCMS Data'!K2248</f>
        <v>2.8</v>
      </c>
      <c r="X48">
        <f>'LCMS Data'!K2325</f>
        <v>0.9</v>
      </c>
      <c r="Y48">
        <f>'LCMS Data'!K2404</f>
        <v>2.4</v>
      </c>
      <c r="Z48">
        <f>'LCMS Data'!K2560</f>
        <v>0.5</v>
      </c>
      <c r="AA48" s="45">
        <f t="shared" si="7"/>
        <v>40.412371134020624</v>
      </c>
      <c r="AB48" s="45">
        <f t="shared" ref="AB48:AI55" si="9">H48*800*0.001/($F48)*20</f>
        <v>3.2989690721649483</v>
      </c>
      <c r="AC48" s="45">
        <f t="shared" si="9"/>
        <v>9.8969072164948457</v>
      </c>
      <c r="AD48" s="45">
        <f t="shared" si="9"/>
        <v>26.391752577319586</v>
      </c>
      <c r="AE48" s="45">
        <f t="shared" si="9"/>
        <v>20.618556701030929</v>
      </c>
      <c r="AF48" s="45">
        <f t="shared" si="9"/>
        <v>47.835051546391753</v>
      </c>
      <c r="AG48" s="45">
        <f t="shared" si="9"/>
        <v>28.041237113402065</v>
      </c>
      <c r="AH48" s="45">
        <f t="shared" si="9"/>
        <v>4.123711340206186</v>
      </c>
      <c r="AI48" s="45">
        <f t="shared" si="9"/>
        <v>8.247422680412372</v>
      </c>
      <c r="AJ48" s="45">
        <f t="shared" si="8"/>
        <v>10.721649484536082</v>
      </c>
      <c r="AK48" s="45">
        <f t="shared" si="8"/>
        <v>9.0721649484536098</v>
      </c>
      <c r="AL48" s="45">
        <f t="shared" si="8"/>
        <v>1.6494845360824741</v>
      </c>
      <c r="AM48" s="45">
        <f t="shared" si="8"/>
        <v>2.4742268041237114</v>
      </c>
      <c r="AN48" s="45">
        <f t="shared" si="8"/>
        <v>35.463917525773198</v>
      </c>
      <c r="AO48" s="45">
        <f t="shared" si="8"/>
        <v>40.412371134020624</v>
      </c>
      <c r="AP48" s="45">
        <f t="shared" si="8"/>
        <v>2.4742268041237114</v>
      </c>
      <c r="AQ48" s="45">
        <f t="shared" si="8"/>
        <v>23.092783505154642</v>
      </c>
      <c r="AR48" s="45">
        <f t="shared" si="8"/>
        <v>7.4226804123711343</v>
      </c>
      <c r="AS48" s="45">
        <f t="shared" si="8"/>
        <v>19.793814432989691</v>
      </c>
      <c r="AT48" s="45">
        <f t="shared" si="8"/>
        <v>4.123711340206186</v>
      </c>
      <c r="AU48" s="47">
        <f t="shared" si="2"/>
        <v>345.56701030927826</v>
      </c>
    </row>
    <row r="49" spans="1:47" s="10" customFormat="1" x14ac:dyDescent="0.2">
      <c r="A49" s="73" t="str">
        <f>'LCMS Data'!C65</f>
        <v>20230505HD_Sample48</v>
      </c>
      <c r="B49" s="74" t="str">
        <f>'LCMS Data'!D63</f>
        <v>Analyte</v>
      </c>
      <c r="C49" s="10" t="s">
        <v>89</v>
      </c>
      <c r="D49" s="37" t="s">
        <v>315</v>
      </c>
      <c r="E49" s="75" t="str">
        <f>'Sample Weight'!C49</f>
        <v>C2</v>
      </c>
      <c r="F49" s="41">
        <f>'Sample Weight'!D49</f>
        <v>2.02</v>
      </c>
      <c r="G49" s="76">
        <f>'LCMS Data'!K65</f>
        <v>6</v>
      </c>
      <c r="H49" s="76">
        <f>'LCMS Data'!K221</f>
        <v>0.5</v>
      </c>
      <c r="I49" s="10">
        <f>'LCMS Data'!K299</f>
        <v>1.8</v>
      </c>
      <c r="J49" s="10">
        <f>'LCMS Data'!K377</f>
        <v>4</v>
      </c>
      <c r="K49" s="41">
        <f>'LCMS Data'!K533</f>
        <v>2.9</v>
      </c>
      <c r="L49" s="10">
        <f>'LCMS Data'!K689</f>
        <v>6.9</v>
      </c>
      <c r="M49" s="41">
        <f>'LCMS Data'!K767</f>
        <v>3.8</v>
      </c>
      <c r="N49" s="10">
        <f>'LCMS Data'!K923</f>
        <v>0.7</v>
      </c>
      <c r="O49" s="10">
        <f>'LCMS Data'!K1079</f>
        <v>1.2</v>
      </c>
      <c r="P49" s="10">
        <f>'LCMS Data'!K1235</f>
        <v>1.5</v>
      </c>
      <c r="Q49" s="10">
        <f>'LCMS Data'!K1391</f>
        <v>1.3</v>
      </c>
      <c r="R49" s="10">
        <f>'LCMS Data'!K1547</f>
        <v>0.2</v>
      </c>
      <c r="S49" s="10">
        <f>'LCMS Data'!K1703</f>
        <v>0.4</v>
      </c>
      <c r="T49" s="10">
        <f>'LCMS Data'!K1859</f>
        <v>5.6</v>
      </c>
      <c r="U49" s="10">
        <f>'LCMS Data'!K1937</f>
        <v>6.5</v>
      </c>
      <c r="V49" s="10">
        <f>'LCMS Data'!K2093</f>
        <v>0.4</v>
      </c>
      <c r="W49" s="10">
        <f>'LCMS Data'!K2249</f>
        <v>3.6</v>
      </c>
      <c r="X49" s="10">
        <f>'LCMS Data'!K2326</f>
        <v>0.8</v>
      </c>
      <c r="Y49" s="10">
        <f>'LCMS Data'!K2405</f>
        <v>2.9</v>
      </c>
      <c r="Z49" s="10">
        <f>'LCMS Data'!K2561</f>
        <v>0.7</v>
      </c>
      <c r="AA49" s="38">
        <f t="shared" si="7"/>
        <v>47.524752475247524</v>
      </c>
      <c r="AB49" s="38">
        <f t="shared" si="9"/>
        <v>3.9603960396039604</v>
      </c>
      <c r="AC49" s="38">
        <f t="shared" si="9"/>
        <v>14.257425742574256</v>
      </c>
      <c r="AD49" s="38">
        <f t="shared" si="9"/>
        <v>31.683168316831683</v>
      </c>
      <c r="AE49" s="38">
        <f t="shared" si="9"/>
        <v>22.970297029702969</v>
      </c>
      <c r="AF49" s="38">
        <f t="shared" si="9"/>
        <v>54.653465346534659</v>
      </c>
      <c r="AG49" s="38">
        <f t="shared" si="9"/>
        <v>30.099009900990097</v>
      </c>
      <c r="AH49" s="38">
        <f t="shared" si="9"/>
        <v>5.544554455445545</v>
      </c>
      <c r="AI49" s="38">
        <f t="shared" si="9"/>
        <v>9.5049504950495045</v>
      </c>
      <c r="AJ49" s="38">
        <f t="shared" si="8"/>
        <v>11.881188118811881</v>
      </c>
      <c r="AK49" s="38">
        <f t="shared" si="8"/>
        <v>10.297029702970297</v>
      </c>
      <c r="AL49" s="38">
        <f t="shared" si="8"/>
        <v>1.5841584158415842</v>
      </c>
      <c r="AM49" s="38">
        <f t="shared" si="8"/>
        <v>3.1683168316831685</v>
      </c>
      <c r="AN49" s="38">
        <f t="shared" si="8"/>
        <v>44.35643564356436</v>
      </c>
      <c r="AO49" s="38">
        <f t="shared" si="8"/>
        <v>51.485148514851488</v>
      </c>
      <c r="AP49" s="38">
        <f t="shared" si="8"/>
        <v>3.1683168316831685</v>
      </c>
      <c r="AQ49" s="38">
        <f t="shared" si="8"/>
        <v>28.514851485148512</v>
      </c>
      <c r="AR49" s="38">
        <f t="shared" si="8"/>
        <v>6.3366336633663369</v>
      </c>
      <c r="AS49" s="38">
        <f t="shared" si="8"/>
        <v>22.970297029702969</v>
      </c>
      <c r="AT49" s="38">
        <f t="shared" si="8"/>
        <v>5.544554455445545</v>
      </c>
      <c r="AU49" s="77">
        <f t="shared" si="2"/>
        <v>409.50495049504951</v>
      </c>
    </row>
    <row r="50" spans="1:47" x14ac:dyDescent="0.2">
      <c r="A50" s="57" t="str">
        <f>'LCMS Data'!C67</f>
        <v>20230505HD_Sample49</v>
      </c>
      <c r="B50" s="42" t="str">
        <f>'LCMS Data'!D64</f>
        <v>Analyte</v>
      </c>
      <c r="C50" t="s">
        <v>90</v>
      </c>
      <c r="D50" s="6" t="s">
        <v>316</v>
      </c>
      <c r="E50" s="43" t="str">
        <f>'Sample Weight'!C50</f>
        <v>C3</v>
      </c>
      <c r="F50" s="3">
        <f>'Sample Weight'!D50</f>
        <v>1.96</v>
      </c>
      <c r="G50" s="44">
        <f>'LCMS Data'!K67</f>
        <v>8.8000000000000007</v>
      </c>
      <c r="H50" s="44">
        <f>'LCMS Data'!K223</f>
        <v>1.1000000000000001</v>
      </c>
      <c r="I50">
        <f>'LCMS Data'!K301</f>
        <v>1.8</v>
      </c>
      <c r="J50">
        <f>'LCMS Data'!K379</f>
        <v>33.1</v>
      </c>
      <c r="K50" s="3">
        <f>'LCMS Data'!K535</f>
        <v>6.4</v>
      </c>
      <c r="L50">
        <f>'LCMS Data'!K691</f>
        <v>10.7</v>
      </c>
      <c r="M50" s="3">
        <f>'LCMS Data'!K769</f>
        <v>6.9</v>
      </c>
      <c r="N50">
        <f>'LCMS Data'!K925</f>
        <v>0.6</v>
      </c>
      <c r="O50">
        <f>'LCMS Data'!K1081</f>
        <v>1.3</v>
      </c>
      <c r="P50">
        <f>'LCMS Data'!K1237</f>
        <v>1.4</v>
      </c>
      <c r="Q50">
        <f>'LCMS Data'!K1393</f>
        <v>1.7</v>
      </c>
      <c r="R50">
        <f>'LCMS Data'!K1549</f>
        <v>0.4</v>
      </c>
      <c r="S50">
        <f>'LCMS Data'!K1705</f>
        <v>0.8</v>
      </c>
      <c r="T50">
        <f>'LCMS Data'!K1861</f>
        <v>41</v>
      </c>
      <c r="U50">
        <f>'LCMS Data'!K1939</f>
        <v>17.8</v>
      </c>
      <c r="V50">
        <f>'LCMS Data'!K2095</f>
        <v>0.1</v>
      </c>
      <c r="W50">
        <f>'LCMS Data'!K2251</f>
        <v>25.1</v>
      </c>
      <c r="X50">
        <f>'LCMS Data'!K2328</f>
        <v>2</v>
      </c>
      <c r="Y50">
        <f>'LCMS Data'!K2407</f>
        <v>5.0999999999999996</v>
      </c>
      <c r="Z50">
        <f>'LCMS Data'!K2563</f>
        <v>1.8</v>
      </c>
      <c r="AA50" s="45">
        <f t="shared" si="7"/>
        <v>71.83673469387756</v>
      </c>
      <c r="AB50" s="45">
        <f t="shared" si="9"/>
        <v>8.979591836734695</v>
      </c>
      <c r="AC50" s="45">
        <f t="shared" si="9"/>
        <v>14.693877551020408</v>
      </c>
      <c r="AD50" s="45">
        <f t="shared" si="9"/>
        <v>270.20408163265307</v>
      </c>
      <c r="AE50" s="45">
        <f t="shared" si="9"/>
        <v>52.244897959183675</v>
      </c>
      <c r="AF50" s="45">
        <f t="shared" si="9"/>
        <v>87.34693877551021</v>
      </c>
      <c r="AG50" s="45">
        <f t="shared" si="9"/>
        <v>56.326530612244909</v>
      </c>
      <c r="AH50" s="45">
        <f t="shared" si="9"/>
        <v>4.8979591836734695</v>
      </c>
      <c r="AI50" s="45">
        <f t="shared" si="9"/>
        <v>10.612244897959185</v>
      </c>
      <c r="AJ50" s="45">
        <f t="shared" si="8"/>
        <v>11.428571428571431</v>
      </c>
      <c r="AK50" s="45">
        <f t="shared" si="8"/>
        <v>13.877551020408166</v>
      </c>
      <c r="AL50" s="45">
        <f t="shared" si="8"/>
        <v>3.2653061224489797</v>
      </c>
      <c r="AM50" s="45">
        <f t="shared" si="8"/>
        <v>6.5306122448979593</v>
      </c>
      <c r="AN50" s="45">
        <f t="shared" si="8"/>
        <v>334.69387755102042</v>
      </c>
      <c r="AO50" s="45">
        <f t="shared" si="8"/>
        <v>145.30612244897958</v>
      </c>
      <c r="AP50" s="45">
        <f t="shared" si="8"/>
        <v>0.81632653061224492</v>
      </c>
      <c r="AQ50" s="45">
        <f t="shared" si="8"/>
        <v>204.89795918367349</v>
      </c>
      <c r="AR50" s="45">
        <f t="shared" si="8"/>
        <v>16.326530612244898</v>
      </c>
      <c r="AS50" s="45">
        <f t="shared" si="8"/>
        <v>41.632653061224488</v>
      </c>
      <c r="AT50" s="45">
        <f t="shared" si="8"/>
        <v>14.693877551020408</v>
      </c>
      <c r="AU50" s="47">
        <f t="shared" si="2"/>
        <v>1370.6122448979595</v>
      </c>
    </row>
    <row r="51" spans="1:47" x14ac:dyDescent="0.2">
      <c r="A51" s="57" t="str">
        <f>'LCMS Data'!C68</f>
        <v>20230505HD_Sample50</v>
      </c>
      <c r="B51" s="42" t="str">
        <f>'LCMS Data'!D65</f>
        <v>Analyte</v>
      </c>
      <c r="C51" t="s">
        <v>91</v>
      </c>
      <c r="D51" s="6" t="s">
        <v>316</v>
      </c>
      <c r="E51" s="43" t="str">
        <f>'Sample Weight'!C51</f>
        <v>C3</v>
      </c>
      <c r="F51" s="3">
        <f>'Sample Weight'!D51</f>
        <v>1.93</v>
      </c>
      <c r="G51" s="44">
        <f>'LCMS Data'!K68</f>
        <v>8.1999999999999993</v>
      </c>
      <c r="H51" s="44">
        <f>'LCMS Data'!K224</f>
        <v>1.4</v>
      </c>
      <c r="I51">
        <f>'LCMS Data'!K302</f>
        <v>2.5</v>
      </c>
      <c r="J51">
        <f>'LCMS Data'!K380</f>
        <v>31.2</v>
      </c>
      <c r="K51" s="3">
        <f>'LCMS Data'!K536</f>
        <v>6.6</v>
      </c>
      <c r="L51">
        <f>'LCMS Data'!K692</f>
        <v>10.3</v>
      </c>
      <c r="M51" s="3">
        <f>'LCMS Data'!K770</f>
        <v>6.8</v>
      </c>
      <c r="N51">
        <f>'LCMS Data'!K926</f>
        <v>0.6</v>
      </c>
      <c r="O51">
        <f>'LCMS Data'!K1082</f>
        <v>1.4</v>
      </c>
      <c r="P51">
        <f>'LCMS Data'!K1238</f>
        <v>1.5</v>
      </c>
      <c r="Q51">
        <f>'LCMS Data'!K1394</f>
        <v>1.9</v>
      </c>
      <c r="R51">
        <f>'LCMS Data'!K1550</f>
        <v>0.4</v>
      </c>
      <c r="S51">
        <f>'LCMS Data'!K1706</f>
        <v>0.9</v>
      </c>
      <c r="T51">
        <f>'LCMS Data'!K1862</f>
        <v>38.5</v>
      </c>
      <c r="U51">
        <f>'LCMS Data'!K1940</f>
        <v>17.8</v>
      </c>
      <c r="V51">
        <f>'LCMS Data'!K2096</f>
        <v>0.1</v>
      </c>
      <c r="W51">
        <f>'LCMS Data'!K2252</f>
        <v>25.8</v>
      </c>
      <c r="X51">
        <f>'LCMS Data'!K2329</f>
        <v>0.8</v>
      </c>
      <c r="Y51">
        <f>'LCMS Data'!K2408</f>
        <v>5.2</v>
      </c>
      <c r="Z51">
        <f>'LCMS Data'!K2564</f>
        <v>1.8</v>
      </c>
      <c r="AA51" s="45">
        <f t="shared" si="7"/>
        <v>67.979274611398964</v>
      </c>
      <c r="AB51" s="45">
        <f t="shared" si="9"/>
        <v>11.606217616580313</v>
      </c>
      <c r="AC51" s="45">
        <f t="shared" si="9"/>
        <v>20.725388601036272</v>
      </c>
      <c r="AD51" s="45">
        <f t="shared" si="9"/>
        <v>258.65284974093265</v>
      </c>
      <c r="AE51" s="45">
        <f t="shared" si="9"/>
        <v>54.715025906735761</v>
      </c>
      <c r="AF51" s="45">
        <f t="shared" si="9"/>
        <v>85.388601036269435</v>
      </c>
      <c r="AG51" s="45">
        <f t="shared" si="9"/>
        <v>56.373056994818654</v>
      </c>
      <c r="AH51" s="45">
        <f t="shared" si="9"/>
        <v>4.9740932642487046</v>
      </c>
      <c r="AI51" s="45">
        <f t="shared" si="9"/>
        <v>11.606217616580313</v>
      </c>
      <c r="AJ51" s="45">
        <f t="shared" si="8"/>
        <v>12.435233160621761</v>
      </c>
      <c r="AK51" s="45">
        <f t="shared" si="8"/>
        <v>15.751295336787566</v>
      </c>
      <c r="AL51" s="45">
        <f t="shared" si="8"/>
        <v>3.3160621761658033</v>
      </c>
      <c r="AM51" s="45">
        <f t="shared" si="8"/>
        <v>7.4611398963730569</v>
      </c>
      <c r="AN51" s="45">
        <f t="shared" si="8"/>
        <v>319.1709844559586</v>
      </c>
      <c r="AO51" s="45">
        <f t="shared" si="8"/>
        <v>147.56476683937825</v>
      </c>
      <c r="AP51" s="45">
        <f t="shared" si="8"/>
        <v>0.82901554404145084</v>
      </c>
      <c r="AQ51" s="45">
        <f t="shared" si="8"/>
        <v>213.88601036269432</v>
      </c>
      <c r="AR51" s="45">
        <f t="shared" si="8"/>
        <v>6.6321243523316067</v>
      </c>
      <c r="AS51" s="45">
        <f t="shared" si="8"/>
        <v>43.108808290155444</v>
      </c>
      <c r="AT51" s="45">
        <f t="shared" si="8"/>
        <v>14.922279792746114</v>
      </c>
      <c r="AU51" s="47">
        <f t="shared" si="2"/>
        <v>1357.0984455958553</v>
      </c>
    </row>
    <row r="52" spans="1:47" x14ac:dyDescent="0.2">
      <c r="A52" s="57" t="str">
        <f>'LCMS Data'!C69</f>
        <v>20230505HD_Sample51</v>
      </c>
      <c r="B52" s="42" t="str">
        <f>'LCMS Data'!D66</f>
        <v>Analyte</v>
      </c>
      <c r="C52" t="s">
        <v>92</v>
      </c>
      <c r="D52" s="6" t="s">
        <v>316</v>
      </c>
      <c r="E52" s="43" t="str">
        <f>'Sample Weight'!C52</f>
        <v>C3</v>
      </c>
      <c r="F52" s="3">
        <f>'Sample Weight'!D52</f>
        <v>1.95</v>
      </c>
      <c r="G52" s="44">
        <f>'LCMS Data'!K69</f>
        <v>8.9</v>
      </c>
      <c r="H52" s="44">
        <f>'LCMS Data'!K225</f>
        <v>1.2</v>
      </c>
      <c r="I52">
        <f>'LCMS Data'!K303</f>
        <v>1.9</v>
      </c>
      <c r="J52">
        <f>'LCMS Data'!K381</f>
        <v>34</v>
      </c>
      <c r="K52" s="3">
        <f>'LCMS Data'!K537</f>
        <v>6.7</v>
      </c>
      <c r="L52">
        <f>'LCMS Data'!K693</f>
        <v>10.5</v>
      </c>
      <c r="M52" s="3">
        <f>'LCMS Data'!K771</f>
        <v>7.6</v>
      </c>
      <c r="N52">
        <f>'LCMS Data'!K927</f>
        <v>0.6</v>
      </c>
      <c r="O52">
        <f>'LCMS Data'!K1083</f>
        <v>1.4</v>
      </c>
      <c r="P52">
        <f>'LCMS Data'!K1239</f>
        <v>1.6</v>
      </c>
      <c r="Q52">
        <f>'LCMS Data'!K1395</f>
        <v>1.9</v>
      </c>
      <c r="R52">
        <f>'LCMS Data'!K1551</f>
        <v>0.4</v>
      </c>
      <c r="S52">
        <f>'LCMS Data'!K1707</f>
        <v>0.9</v>
      </c>
      <c r="T52">
        <f>'LCMS Data'!K1863</f>
        <v>40.1</v>
      </c>
      <c r="U52">
        <f>'LCMS Data'!K1941</f>
        <v>18.899999999999999</v>
      </c>
      <c r="V52">
        <f>'LCMS Data'!K2097</f>
        <v>0.1</v>
      </c>
      <c r="W52">
        <f>'LCMS Data'!K2253</f>
        <v>26.2</v>
      </c>
      <c r="X52">
        <f>'LCMS Data'!K2330</f>
        <v>0.8</v>
      </c>
      <c r="Y52">
        <f>'LCMS Data'!K2409</f>
        <v>5.2</v>
      </c>
      <c r="Z52">
        <f>'LCMS Data'!K2565</f>
        <v>1.9</v>
      </c>
      <c r="AA52" s="45">
        <f t="shared" si="7"/>
        <v>73.025641025641036</v>
      </c>
      <c r="AB52" s="45">
        <f t="shared" si="9"/>
        <v>9.8461538461538449</v>
      </c>
      <c r="AC52" s="45">
        <f t="shared" si="9"/>
        <v>15.589743589743589</v>
      </c>
      <c r="AD52" s="45">
        <f t="shared" si="9"/>
        <v>278.97435897435901</v>
      </c>
      <c r="AE52" s="45">
        <f t="shared" si="9"/>
        <v>54.974358974358978</v>
      </c>
      <c r="AF52" s="45">
        <f t="shared" si="9"/>
        <v>86.15384615384616</v>
      </c>
      <c r="AG52" s="45">
        <f t="shared" si="9"/>
        <v>62.358974358974358</v>
      </c>
      <c r="AH52" s="45">
        <f t="shared" si="9"/>
        <v>4.9230769230769225</v>
      </c>
      <c r="AI52" s="45">
        <f t="shared" si="9"/>
        <v>11.487179487179489</v>
      </c>
      <c r="AJ52" s="45">
        <f t="shared" si="8"/>
        <v>13.128205128205128</v>
      </c>
      <c r="AK52" s="45">
        <f t="shared" si="8"/>
        <v>15.589743589743589</v>
      </c>
      <c r="AL52" s="45">
        <f t="shared" si="8"/>
        <v>3.2820512820512819</v>
      </c>
      <c r="AM52" s="45">
        <f t="shared" si="8"/>
        <v>7.384615384615385</v>
      </c>
      <c r="AN52" s="45">
        <f t="shared" si="8"/>
        <v>329.02564102564099</v>
      </c>
      <c r="AO52" s="45">
        <f t="shared" si="8"/>
        <v>155.07692307692307</v>
      </c>
      <c r="AP52" s="45">
        <f t="shared" si="8"/>
        <v>0.82051282051282048</v>
      </c>
      <c r="AQ52" s="45">
        <f t="shared" si="8"/>
        <v>214.97435897435901</v>
      </c>
      <c r="AR52" s="45">
        <f t="shared" si="8"/>
        <v>6.5641025641025639</v>
      </c>
      <c r="AS52" s="45">
        <f t="shared" si="8"/>
        <v>42.666666666666664</v>
      </c>
      <c r="AT52" s="45">
        <f t="shared" si="8"/>
        <v>15.589743589743589</v>
      </c>
      <c r="AU52" s="47">
        <f t="shared" si="2"/>
        <v>1401.4358974358977</v>
      </c>
    </row>
    <row r="53" spans="1:47" x14ac:dyDescent="0.2">
      <c r="A53" s="57" t="str">
        <f>'LCMS Data'!C70</f>
        <v>20230505HD_Sample52</v>
      </c>
      <c r="B53" s="42" t="str">
        <f>'LCMS Data'!D67</f>
        <v>Analyte</v>
      </c>
      <c r="C53" t="s">
        <v>93</v>
      </c>
      <c r="D53" s="6" t="s">
        <v>316</v>
      </c>
      <c r="E53" s="43" t="str">
        <f>'Sample Weight'!C53</f>
        <v>C3</v>
      </c>
      <c r="F53" s="3">
        <f>'Sample Weight'!D53</f>
        <v>2.09</v>
      </c>
      <c r="G53" s="44">
        <f>'LCMS Data'!K70</f>
        <v>9.1</v>
      </c>
      <c r="H53" s="44">
        <f>'LCMS Data'!K226</f>
        <v>1.1000000000000001</v>
      </c>
      <c r="I53">
        <f>'LCMS Data'!K304</f>
        <v>2</v>
      </c>
      <c r="J53">
        <f>'LCMS Data'!K382</f>
        <v>33.700000000000003</v>
      </c>
      <c r="K53" s="3">
        <f>'LCMS Data'!K538</f>
        <v>6.4</v>
      </c>
      <c r="L53">
        <f>'LCMS Data'!K694</f>
        <v>10.5</v>
      </c>
      <c r="M53" s="3">
        <f>'LCMS Data'!K772</f>
        <v>7.8</v>
      </c>
      <c r="N53">
        <f>'LCMS Data'!K928</f>
        <v>0.6</v>
      </c>
      <c r="O53">
        <f>'LCMS Data'!K1084</f>
        <v>1.4</v>
      </c>
      <c r="P53">
        <f>'LCMS Data'!K1240</f>
        <v>1.6</v>
      </c>
      <c r="Q53">
        <f>'LCMS Data'!K1396</f>
        <v>1.8</v>
      </c>
      <c r="R53">
        <f>'LCMS Data'!K1552</f>
        <v>0.4</v>
      </c>
      <c r="S53">
        <f>'LCMS Data'!K1708</f>
        <v>0.9</v>
      </c>
      <c r="T53">
        <f>'LCMS Data'!K1864</f>
        <v>38</v>
      </c>
      <c r="U53">
        <f>'LCMS Data'!K1942</f>
        <v>18.7</v>
      </c>
      <c r="V53">
        <f>'LCMS Data'!K2098</f>
        <v>0.1</v>
      </c>
      <c r="W53">
        <f>'LCMS Data'!K2254</f>
        <v>25.7</v>
      </c>
      <c r="X53">
        <f>'LCMS Data'!K2331</f>
        <v>0.8</v>
      </c>
      <c r="Y53">
        <f>'LCMS Data'!K2410</f>
        <v>5.3</v>
      </c>
      <c r="Z53">
        <f>'LCMS Data'!K2566</f>
        <v>1.8</v>
      </c>
      <c r="AA53" s="45">
        <f t="shared" si="7"/>
        <v>69.665071770334933</v>
      </c>
      <c r="AB53" s="45">
        <f t="shared" si="9"/>
        <v>8.4210526315789487</v>
      </c>
      <c r="AC53" s="45">
        <f t="shared" si="9"/>
        <v>15.311004784688997</v>
      </c>
      <c r="AD53" s="45">
        <f t="shared" si="9"/>
        <v>257.99043062200963</v>
      </c>
      <c r="AE53" s="45">
        <f t="shared" si="9"/>
        <v>48.995215311004792</v>
      </c>
      <c r="AF53" s="45">
        <f t="shared" si="9"/>
        <v>80.382775119617236</v>
      </c>
      <c r="AG53" s="45">
        <f t="shared" si="9"/>
        <v>59.712918660287087</v>
      </c>
      <c r="AH53" s="45">
        <f t="shared" si="9"/>
        <v>4.5933014354066986</v>
      </c>
      <c r="AI53" s="45">
        <f t="shared" si="9"/>
        <v>10.717703349282299</v>
      </c>
      <c r="AJ53" s="45">
        <f t="shared" si="8"/>
        <v>12.248803827751198</v>
      </c>
      <c r="AK53" s="45">
        <f t="shared" si="8"/>
        <v>13.779904306220097</v>
      </c>
      <c r="AL53" s="45">
        <f t="shared" si="8"/>
        <v>3.0622009569377995</v>
      </c>
      <c r="AM53" s="45">
        <f t="shared" si="8"/>
        <v>6.8899521531100483</v>
      </c>
      <c r="AN53" s="45">
        <f t="shared" si="8"/>
        <v>290.90909090909093</v>
      </c>
      <c r="AO53" s="45">
        <f t="shared" si="8"/>
        <v>143.15789473684214</v>
      </c>
      <c r="AP53" s="45">
        <f t="shared" si="8"/>
        <v>0.76555023923444987</v>
      </c>
      <c r="AQ53" s="45">
        <f t="shared" si="8"/>
        <v>196.74641148325361</v>
      </c>
      <c r="AR53" s="45">
        <f t="shared" si="8"/>
        <v>6.124401913875599</v>
      </c>
      <c r="AS53" s="45">
        <f t="shared" si="8"/>
        <v>40.574162679425847</v>
      </c>
      <c r="AT53" s="45">
        <f t="shared" si="8"/>
        <v>13.779904306220097</v>
      </c>
      <c r="AU53" s="47">
        <f t="shared" si="2"/>
        <v>1283.8277511961724</v>
      </c>
    </row>
    <row r="54" spans="1:47" x14ac:dyDescent="0.2">
      <c r="A54" s="57" t="str">
        <f>'LCMS Data'!C71</f>
        <v>20230505HD_Sample53</v>
      </c>
      <c r="B54" s="42" t="str">
        <f>'LCMS Data'!D68</f>
        <v>Analyte</v>
      </c>
      <c r="C54" t="s">
        <v>94</v>
      </c>
      <c r="D54" s="6" t="s">
        <v>316</v>
      </c>
      <c r="E54" s="43" t="str">
        <f>'Sample Weight'!C54</f>
        <v>C3</v>
      </c>
      <c r="F54" s="3">
        <f>'Sample Weight'!D54</f>
        <v>1.91</v>
      </c>
      <c r="G54" s="44">
        <f>'LCMS Data'!K71</f>
        <v>9.1999999999999993</v>
      </c>
      <c r="H54" s="44">
        <f>'LCMS Data'!K227</f>
        <v>1.2</v>
      </c>
      <c r="I54">
        <f>'LCMS Data'!K305</f>
        <v>2</v>
      </c>
      <c r="J54">
        <f>'LCMS Data'!K383</f>
        <v>33.799999999999997</v>
      </c>
      <c r="K54" s="3">
        <f>'LCMS Data'!K539</f>
        <v>6.8</v>
      </c>
      <c r="L54">
        <f>'LCMS Data'!K695</f>
        <v>10.9</v>
      </c>
      <c r="M54" s="3">
        <f>'LCMS Data'!K773</f>
        <v>7.4</v>
      </c>
      <c r="N54">
        <f>'LCMS Data'!K929</f>
        <v>0.6</v>
      </c>
      <c r="O54">
        <f>'LCMS Data'!K1085</f>
        <v>1.5</v>
      </c>
      <c r="P54">
        <f>'LCMS Data'!K1241</f>
        <v>1.7</v>
      </c>
      <c r="Q54">
        <f>'LCMS Data'!K1397</f>
        <v>1.9</v>
      </c>
      <c r="R54">
        <f>'LCMS Data'!K1553</f>
        <v>0.4</v>
      </c>
      <c r="S54">
        <f>'LCMS Data'!K1709</f>
        <v>0.9</v>
      </c>
      <c r="T54">
        <f>'LCMS Data'!K1865</f>
        <v>41.1</v>
      </c>
      <c r="U54">
        <f>'LCMS Data'!K1943</f>
        <v>18.7</v>
      </c>
      <c r="V54">
        <f>'LCMS Data'!K2099</f>
        <v>0.1</v>
      </c>
      <c r="W54">
        <f>'LCMS Data'!K2255</f>
        <v>25.9</v>
      </c>
      <c r="X54">
        <f>'LCMS Data'!K2332</f>
        <v>0.9</v>
      </c>
      <c r="Y54">
        <f>'LCMS Data'!K2411</f>
        <v>5.4</v>
      </c>
      <c r="Z54">
        <f>'LCMS Data'!K2567</f>
        <v>1.8</v>
      </c>
      <c r="AA54" s="45">
        <f t="shared" si="7"/>
        <v>77.068062827225134</v>
      </c>
      <c r="AB54" s="45">
        <f t="shared" si="9"/>
        <v>10.052356020942408</v>
      </c>
      <c r="AC54" s="45">
        <f t="shared" si="9"/>
        <v>16.753926701570684</v>
      </c>
      <c r="AD54" s="45">
        <f t="shared" si="9"/>
        <v>283.14136125654449</v>
      </c>
      <c r="AE54" s="45">
        <f t="shared" si="9"/>
        <v>56.963350785340324</v>
      </c>
      <c r="AF54" s="45">
        <f t="shared" si="9"/>
        <v>91.308900523560226</v>
      </c>
      <c r="AG54" s="45">
        <f t="shared" si="9"/>
        <v>61.989528795811523</v>
      </c>
      <c r="AH54" s="45">
        <f t="shared" si="9"/>
        <v>5.0261780104712042</v>
      </c>
      <c r="AI54" s="45">
        <f t="shared" si="9"/>
        <v>12.565445026178011</v>
      </c>
      <c r="AJ54" s="45">
        <f t="shared" si="8"/>
        <v>14.240837696335081</v>
      </c>
      <c r="AK54" s="45">
        <f t="shared" si="8"/>
        <v>15.916230366492147</v>
      </c>
      <c r="AL54" s="45">
        <f t="shared" si="8"/>
        <v>3.3507853403141361</v>
      </c>
      <c r="AM54" s="45">
        <f t="shared" si="8"/>
        <v>7.5392670157068062</v>
      </c>
      <c r="AN54" s="45">
        <f t="shared" si="8"/>
        <v>344.29319371727752</v>
      </c>
      <c r="AO54" s="45">
        <f t="shared" si="8"/>
        <v>156.64921465968587</v>
      </c>
      <c r="AP54" s="45">
        <f t="shared" si="8"/>
        <v>0.83769633507853403</v>
      </c>
      <c r="AQ54" s="45">
        <f t="shared" si="8"/>
        <v>216.96335078534031</v>
      </c>
      <c r="AR54" s="45">
        <f t="shared" si="8"/>
        <v>7.5392670157068062</v>
      </c>
      <c r="AS54" s="45">
        <f t="shared" si="8"/>
        <v>45.235602094240839</v>
      </c>
      <c r="AT54" s="45">
        <f t="shared" si="8"/>
        <v>15.078534031413612</v>
      </c>
      <c r="AU54" s="47">
        <f t="shared" si="2"/>
        <v>1442.513089005236</v>
      </c>
    </row>
    <row r="55" spans="1:47" s="60" customFormat="1" ht="16" thickBot="1" x14ac:dyDescent="0.25">
      <c r="A55" s="58" t="str">
        <f>'LCMS Data'!C72</f>
        <v>20230505HD_Sample54</v>
      </c>
      <c r="B55" s="59" t="str">
        <f>'LCMS Data'!D69</f>
        <v>Analyte</v>
      </c>
      <c r="C55" s="60" t="s">
        <v>95</v>
      </c>
      <c r="D55" s="61" t="s">
        <v>316</v>
      </c>
      <c r="E55" s="62" t="str">
        <f>'Sample Weight'!C55</f>
        <v>C3</v>
      </c>
      <c r="F55" s="63">
        <f>'Sample Weight'!D55</f>
        <v>1.99</v>
      </c>
      <c r="G55" s="64">
        <f>'LCMS Data'!K72</f>
        <v>9.1</v>
      </c>
      <c r="H55" s="64">
        <f>'LCMS Data'!K228</f>
        <v>1.1000000000000001</v>
      </c>
      <c r="I55" s="60">
        <f>'LCMS Data'!K306</f>
        <v>1.8</v>
      </c>
      <c r="J55" s="60">
        <f>'LCMS Data'!K384</f>
        <v>33.200000000000003</v>
      </c>
      <c r="K55" s="63">
        <f>'LCMS Data'!K540</f>
        <v>6.6</v>
      </c>
      <c r="L55" s="60">
        <f>'LCMS Data'!K696</f>
        <v>10.9</v>
      </c>
      <c r="M55" s="63">
        <f>'LCMS Data'!K774</f>
        <v>7.8</v>
      </c>
      <c r="N55" s="60">
        <f>'LCMS Data'!K930</f>
        <v>0.6</v>
      </c>
      <c r="O55" s="60">
        <f>'LCMS Data'!K1086</f>
        <v>1.4</v>
      </c>
      <c r="P55" s="60">
        <f>'LCMS Data'!K1242</f>
        <v>1.6</v>
      </c>
      <c r="Q55" s="60">
        <f>'LCMS Data'!K1398</f>
        <v>1.7</v>
      </c>
      <c r="R55" s="60">
        <f>'LCMS Data'!K1554</f>
        <v>0.4</v>
      </c>
      <c r="S55" s="60">
        <f>'LCMS Data'!K1710</f>
        <v>0.8</v>
      </c>
      <c r="T55" s="60">
        <f>'LCMS Data'!K1866</f>
        <v>38.799999999999997</v>
      </c>
      <c r="U55" s="60">
        <f>'LCMS Data'!K1944</f>
        <v>17.899999999999999</v>
      </c>
      <c r="V55" s="60">
        <f>'LCMS Data'!K2100</f>
        <v>0.1</v>
      </c>
      <c r="W55" s="60">
        <f>'LCMS Data'!K2256</f>
        <v>25.6</v>
      </c>
      <c r="X55" s="60">
        <f>'LCMS Data'!K2333</f>
        <v>0.9</v>
      </c>
      <c r="Y55" s="60">
        <f>'LCMS Data'!K2412</f>
        <v>5.0999999999999996</v>
      </c>
      <c r="Z55" s="60">
        <f>'LCMS Data'!K2568</f>
        <v>1.9</v>
      </c>
      <c r="AA55" s="65">
        <f t="shared" si="7"/>
        <v>73.165829145728651</v>
      </c>
      <c r="AB55" s="65">
        <f t="shared" si="9"/>
        <v>8.8442211055276392</v>
      </c>
      <c r="AC55" s="65">
        <f t="shared" si="9"/>
        <v>14.472361809045227</v>
      </c>
      <c r="AD55" s="65">
        <f t="shared" si="9"/>
        <v>266.9346733668342</v>
      </c>
      <c r="AE55" s="65">
        <f t="shared" si="9"/>
        <v>53.065326633165824</v>
      </c>
      <c r="AF55" s="65">
        <f t="shared" si="9"/>
        <v>87.638190954773876</v>
      </c>
      <c r="AG55" s="65">
        <f t="shared" si="9"/>
        <v>62.713567839195989</v>
      </c>
      <c r="AH55" s="65">
        <f t="shared" si="9"/>
        <v>4.8241206030150749</v>
      </c>
      <c r="AI55" s="65">
        <f t="shared" si="9"/>
        <v>11.256281407035178</v>
      </c>
      <c r="AJ55" s="65">
        <f t="shared" si="8"/>
        <v>12.864321608040202</v>
      </c>
      <c r="AK55" s="65">
        <f t="shared" si="8"/>
        <v>13.668341708542716</v>
      </c>
      <c r="AL55" s="65">
        <f t="shared" si="8"/>
        <v>3.2160804020100504</v>
      </c>
      <c r="AM55" s="65">
        <f t="shared" si="8"/>
        <v>6.4321608040201008</v>
      </c>
      <c r="AN55" s="65">
        <f t="shared" si="8"/>
        <v>311.95979899497485</v>
      </c>
      <c r="AO55" s="65">
        <f t="shared" si="8"/>
        <v>143.91959798994972</v>
      </c>
      <c r="AP55" s="65">
        <f t="shared" si="8"/>
        <v>0.8040201005025126</v>
      </c>
      <c r="AQ55" s="65">
        <f t="shared" si="8"/>
        <v>205.82914572864323</v>
      </c>
      <c r="AR55" s="65">
        <f t="shared" si="8"/>
        <v>7.2361809045226133</v>
      </c>
      <c r="AS55" s="65">
        <f t="shared" si="8"/>
        <v>41.005025125628137</v>
      </c>
      <c r="AT55" s="65">
        <f t="shared" si="8"/>
        <v>15.276381909547737</v>
      </c>
      <c r="AU55" s="66">
        <f t="shared" si="2"/>
        <v>1345.1256281407038</v>
      </c>
    </row>
    <row r="56" spans="1:47" x14ac:dyDescent="0.2">
      <c r="E56" s="43"/>
      <c r="G56" s="44"/>
      <c r="H56" s="44"/>
      <c r="I56"/>
      <c r="J56"/>
      <c r="L56"/>
      <c r="N56"/>
      <c r="O56"/>
      <c r="P56"/>
      <c r="Q56"/>
      <c r="R56"/>
      <c r="S56"/>
      <c r="T56"/>
      <c r="U56"/>
      <c r="V56"/>
      <c r="W56"/>
      <c r="X56"/>
      <c r="Y56"/>
      <c r="Z56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</row>
    <row r="57" spans="1:47" x14ac:dyDescent="0.2">
      <c r="E57"/>
      <c r="G57" s="44"/>
      <c r="H57" s="44"/>
      <c r="I57"/>
      <c r="J57"/>
      <c r="L57"/>
      <c r="N57"/>
      <c r="O57"/>
      <c r="P57"/>
      <c r="Q57"/>
      <c r="R57"/>
      <c r="S57"/>
      <c r="T57"/>
      <c r="U57"/>
      <c r="V57"/>
      <c r="W57"/>
      <c r="X57"/>
      <c r="Y57"/>
      <c r="Z57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</row>
    <row r="58" spans="1:47" x14ac:dyDescent="0.2">
      <c r="E58"/>
      <c r="G58" s="44"/>
      <c r="H58" s="44"/>
      <c r="I58"/>
      <c r="J58"/>
      <c r="L58"/>
      <c r="N58"/>
      <c r="O58"/>
      <c r="P58"/>
      <c r="Q58"/>
      <c r="R58"/>
      <c r="S58"/>
      <c r="T58"/>
      <c r="U58"/>
      <c r="V58"/>
      <c r="W58"/>
      <c r="X58"/>
      <c r="Y58"/>
      <c r="Z58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</row>
    <row r="59" spans="1:47" x14ac:dyDescent="0.2">
      <c r="E59"/>
      <c r="G59" s="44"/>
      <c r="H59" s="44"/>
      <c r="I59"/>
      <c r="J59"/>
      <c r="L59"/>
      <c r="N59"/>
      <c r="O59"/>
      <c r="P59"/>
      <c r="Q59"/>
      <c r="R59"/>
      <c r="S59"/>
      <c r="T59"/>
      <c r="U59"/>
      <c r="V59"/>
      <c r="W59"/>
      <c r="X59"/>
      <c r="Y59"/>
      <c r="Z59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</row>
    <row r="60" spans="1:47" x14ac:dyDescent="0.2">
      <c r="E60"/>
      <c r="G60" s="44"/>
      <c r="H60" s="44"/>
      <c r="I60"/>
      <c r="J60"/>
      <c r="L60"/>
      <c r="N60"/>
      <c r="O60"/>
      <c r="P60"/>
      <c r="Q60"/>
      <c r="R60"/>
      <c r="S60"/>
      <c r="T60"/>
      <c r="U60"/>
      <c r="V60"/>
      <c r="W60"/>
      <c r="X60"/>
      <c r="Y60"/>
      <c r="Z60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</row>
    <row r="61" spans="1:47" x14ac:dyDescent="0.2">
      <c r="E61"/>
      <c r="G61" s="44"/>
      <c r="H61" s="44"/>
      <c r="I61"/>
      <c r="J61"/>
      <c r="L61"/>
      <c r="N61"/>
      <c r="O61"/>
      <c r="P61"/>
      <c r="Q61"/>
      <c r="R61"/>
      <c r="S61"/>
      <c r="T61"/>
      <c r="U61"/>
      <c r="V61"/>
      <c r="W61"/>
      <c r="X61"/>
      <c r="Y61"/>
      <c r="Z61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</row>
    <row r="62" spans="1:47" x14ac:dyDescent="0.2">
      <c r="E62"/>
      <c r="G62" s="44"/>
      <c r="H62" s="44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</row>
    <row r="63" spans="1:47" x14ac:dyDescent="0.2">
      <c r="E63"/>
      <c r="G63" s="44"/>
      <c r="H63" s="44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</row>
    <row r="64" spans="1:47" x14ac:dyDescent="0.2">
      <c r="G64" s="44"/>
      <c r="H64" s="4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</row>
    <row r="65" spans="7:43" x14ac:dyDescent="0.2">
      <c r="G65" s="44"/>
      <c r="H65" s="44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</row>
    <row r="66" spans="7:43" x14ac:dyDescent="0.2">
      <c r="G66" s="44"/>
      <c r="H66" s="44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</row>
    <row r="67" spans="7:43" x14ac:dyDescent="0.2">
      <c r="G67" s="44"/>
      <c r="H67" s="44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</row>
    <row r="68" spans="7:43" x14ac:dyDescent="0.2">
      <c r="G68" s="44"/>
      <c r="H68" s="44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</row>
    <row r="69" spans="7:43" x14ac:dyDescent="0.2">
      <c r="G69" s="44"/>
      <c r="H69" s="44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</row>
    <row r="70" spans="7:43" x14ac:dyDescent="0.2">
      <c r="G70" s="44"/>
      <c r="H70" s="44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</row>
    <row r="71" spans="7:43" x14ac:dyDescent="0.2">
      <c r="G71" s="44"/>
      <c r="H71" s="44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</row>
    <row r="72" spans="7:43" x14ac:dyDescent="0.2">
      <c r="G72" s="44"/>
      <c r="H72" s="44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</row>
    <row r="73" spans="7:43" x14ac:dyDescent="0.2">
      <c r="G73" s="44"/>
      <c r="H73" s="44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</row>
    <row r="74" spans="7:43" x14ac:dyDescent="0.2">
      <c r="G74" s="44"/>
      <c r="H74" s="4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</row>
    <row r="75" spans="7:43" x14ac:dyDescent="0.2">
      <c r="G75" s="44"/>
      <c r="H75" s="44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</row>
    <row r="76" spans="7:43" x14ac:dyDescent="0.2">
      <c r="G76" s="44"/>
      <c r="H76" s="44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</row>
    <row r="77" spans="7:43" x14ac:dyDescent="0.2">
      <c r="G77" s="44"/>
      <c r="H77" s="44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</row>
    <row r="78" spans="7:43" x14ac:dyDescent="0.2">
      <c r="G78" s="44"/>
      <c r="H78" s="44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</row>
    <row r="79" spans="7:43" x14ac:dyDescent="0.2">
      <c r="G79" s="44"/>
      <c r="H79" s="44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</row>
    <row r="80" spans="7:43" x14ac:dyDescent="0.2">
      <c r="G80" s="44"/>
      <c r="H80" s="44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</row>
  </sheetData>
  <phoneticPr fontId="8" type="noConversion"/>
  <conditionalFormatting sqref="G2:G80">
    <cfRule type="cellIs" dxfId="4" priority="15" operator="notBetween">
      <formula>0.5</formula>
      <formula>50</formula>
    </cfRule>
  </conditionalFormatting>
  <conditionalFormatting sqref="H2:H80 O2:O80 Q2:Q80 U2:Z80">
    <cfRule type="cellIs" dxfId="3" priority="14" operator="notBetween">
      <formula>0.5</formula>
      <formula>100</formula>
    </cfRule>
  </conditionalFormatting>
  <conditionalFormatting sqref="I62:L80 I2:J61 L2:L61 P2:P80 T2:T80">
    <cfRule type="cellIs" dxfId="2" priority="13" operator="notBetween">
      <formula>0.1</formula>
      <formula>100</formula>
    </cfRule>
  </conditionalFormatting>
  <conditionalFormatting sqref="N2:N80">
    <cfRule type="cellIs" dxfId="1" priority="11" operator="notBetween">
      <formula>0.1</formula>
      <formula>10</formula>
    </cfRule>
  </conditionalFormatting>
  <conditionalFormatting sqref="R2:S80">
    <cfRule type="cellIs" dxfId="0" priority="7" operator="notBetween">
      <formula>0.1</formula>
      <formula>50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5"/>
  <sheetViews>
    <sheetView zoomScale="75" workbookViewId="0">
      <selection activeCell="C27" sqref="C27"/>
    </sheetView>
  </sheetViews>
  <sheetFormatPr baseColWidth="10" defaultColWidth="8.83203125" defaultRowHeight="15" x14ac:dyDescent="0.2"/>
  <cols>
    <col min="1" max="1" width="12.83203125" style="17" bestFit="1" customWidth="1"/>
    <col min="2" max="2" width="11.6640625" style="92" customWidth="1"/>
    <col min="3" max="3" width="17.6640625" style="15" bestFit="1" customWidth="1"/>
    <col min="4" max="4" width="15.5" style="15" bestFit="1" customWidth="1"/>
    <col min="5" max="6" width="15.33203125" style="15" bestFit="1" customWidth="1"/>
    <col min="7" max="7" width="8.83203125" style="15"/>
    <col min="8" max="9" width="16.6640625" style="15" bestFit="1" customWidth="1"/>
    <col min="10" max="10" width="16.83203125" style="15" bestFit="1" customWidth="1"/>
    <col min="11" max="12" width="16.5" style="15" bestFit="1" customWidth="1"/>
    <col min="13" max="14" width="16.83203125" style="15" bestFit="1" customWidth="1"/>
    <col min="15" max="15" width="16.1640625" style="15" bestFit="1" customWidth="1"/>
    <col min="16" max="16" width="16.33203125" style="15" bestFit="1" customWidth="1"/>
    <col min="17" max="17" width="16.6640625" style="15" bestFit="1" customWidth="1"/>
    <col min="18" max="18" width="16.5" style="15" bestFit="1" customWidth="1"/>
    <col min="19" max="19" width="17.1640625" style="15" bestFit="1" customWidth="1"/>
    <col min="20" max="16384" width="8.83203125" style="14"/>
  </cols>
  <sheetData>
    <row r="1" spans="1:23" s="17" customFormat="1" x14ac:dyDescent="0.2">
      <c r="B1" s="92"/>
      <c r="C1" s="95" t="s">
        <v>102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18"/>
    </row>
    <row r="2" spans="1:23" s="17" customFormat="1" ht="16" x14ac:dyDescent="0.2">
      <c r="A2" s="17" t="s">
        <v>24</v>
      </c>
      <c r="B2" s="92" t="s">
        <v>20</v>
      </c>
      <c r="C2" s="78" t="s">
        <v>0</v>
      </c>
      <c r="D2" s="78" t="s">
        <v>1</v>
      </c>
      <c r="E2" s="78" t="s">
        <v>304</v>
      </c>
      <c r="F2" s="78" t="s">
        <v>2</v>
      </c>
      <c r="G2" s="78" t="s">
        <v>305</v>
      </c>
      <c r="H2" s="78" t="s">
        <v>3</v>
      </c>
      <c r="I2" s="78" t="s">
        <v>4</v>
      </c>
      <c r="J2" s="78" t="s">
        <v>5</v>
      </c>
      <c r="K2" s="78" t="s">
        <v>6</v>
      </c>
      <c r="L2" s="78" t="s">
        <v>7</v>
      </c>
      <c r="M2" s="78" t="s">
        <v>8</v>
      </c>
      <c r="N2" s="78" t="s">
        <v>9</v>
      </c>
      <c r="O2" s="78" t="s">
        <v>10</v>
      </c>
      <c r="P2" s="78" t="s">
        <v>11</v>
      </c>
      <c r="Q2" s="78" t="s">
        <v>12</v>
      </c>
      <c r="R2" s="78" t="s">
        <v>306</v>
      </c>
      <c r="S2" s="78" t="s">
        <v>13</v>
      </c>
      <c r="T2" s="78" t="s">
        <v>14</v>
      </c>
      <c r="U2" s="78" t="s">
        <v>15</v>
      </c>
      <c r="V2" s="78" t="s">
        <v>307</v>
      </c>
      <c r="W2" s="2" t="s">
        <v>97</v>
      </c>
    </row>
    <row r="3" spans="1:23" x14ac:dyDescent="0.2">
      <c r="A3" s="80" t="s">
        <v>308</v>
      </c>
      <c r="B3" s="93" t="s">
        <v>98</v>
      </c>
      <c r="C3" s="19">
        <f>AVERAGE('Data Elaboration'!AA2:AA7)</f>
        <v>127.7896500950082</v>
      </c>
      <c r="D3" s="19">
        <f>AVERAGE('Data Elaboration'!AB2:AB7)</f>
        <v>41.284260716204734</v>
      </c>
      <c r="E3" s="19">
        <f>AVERAGE('Data Elaboration'!AC2:AC7)</f>
        <v>292.43207111576334</v>
      </c>
      <c r="F3" s="19">
        <f>AVERAGE('Data Elaboration'!AD2:AD7)</f>
        <v>275.77626757817552</v>
      </c>
      <c r="G3" s="19">
        <f>AVERAGE('Data Elaboration'!AE2:AE7)</f>
        <v>2352.4052527778717</v>
      </c>
      <c r="H3" s="19">
        <f>AVERAGE('Data Elaboration'!AF2:AF7)</f>
        <v>492.42322659458347</v>
      </c>
      <c r="I3" s="19">
        <f>AVERAGE('Data Elaboration'!AG2:AG7)</f>
        <v>40.434778622166988</v>
      </c>
      <c r="J3" s="19">
        <f>AVERAGE('Data Elaboration'!AH2:AH7)</f>
        <v>18.210073963632649</v>
      </c>
      <c r="K3" s="19">
        <f>AVERAGE('Data Elaboration'!AI2:AI7)</f>
        <v>12.916337203404469</v>
      </c>
      <c r="L3" s="19">
        <f>AVERAGE('Data Elaboration'!AJ2:AJ7)</f>
        <v>20.119022872132611</v>
      </c>
      <c r="M3" s="19">
        <f>AVERAGE('Data Elaboration'!AK2:AK7)</f>
        <v>27.849962770131867</v>
      </c>
      <c r="N3" s="19">
        <f>AVERAGE('Data Elaboration'!AL2:AL7)</f>
        <v>4.8981245649159098</v>
      </c>
      <c r="O3" s="19">
        <f>AVERAGE('Data Elaboration'!AM2:AM7)</f>
        <v>10.467109028165353</v>
      </c>
      <c r="P3" s="19">
        <f>AVERAGE('Data Elaboration'!AN2:AN7)</f>
        <v>467.72124117045865</v>
      </c>
      <c r="Q3" s="19">
        <f>AVERAGE('Data Elaboration'!AO2:AO7)</f>
        <v>709.15762116204849</v>
      </c>
      <c r="R3" s="19">
        <f>AVERAGE('Data Elaboration'!AP2:AP7)</f>
        <v>2.4462559295766195</v>
      </c>
      <c r="S3" s="19">
        <f>AVERAGE('Data Elaboration'!AQ2:AQ7)</f>
        <v>447.20788835745537</v>
      </c>
      <c r="T3" s="19">
        <f>AVERAGE('Data Elaboration'!AR2:AR7)</f>
        <v>34.679788682673269</v>
      </c>
      <c r="U3" s="19">
        <f>AVERAGE('Data Elaboration'!AS2:AS7)</f>
        <v>46.095240609772105</v>
      </c>
      <c r="V3" s="19">
        <f>AVERAGE('Data Elaboration'!AT2:AT7)</f>
        <v>48.264515103455274</v>
      </c>
      <c r="W3" s="88">
        <f>AVERAGE('Data Elaboration'!AU2:AU7)</f>
        <v>5472.578688917597</v>
      </c>
    </row>
    <row r="4" spans="1:23" x14ac:dyDescent="0.2">
      <c r="A4" s="83" t="s">
        <v>309</v>
      </c>
      <c r="B4" s="92" t="s">
        <v>99</v>
      </c>
      <c r="C4" s="89">
        <f>AVERAGE('Data Elaboration'!AA8:AA13)</f>
        <v>36.688257980456761</v>
      </c>
      <c r="D4" s="89">
        <f>AVERAGE('Data Elaboration'!AB8:AB13)</f>
        <v>4.1174680035304148</v>
      </c>
      <c r="E4" s="89">
        <f>AVERAGE('Data Elaboration'!AC8:AC13)</f>
        <v>80.983772163443078</v>
      </c>
      <c r="F4" s="89">
        <f>AVERAGE('Data Elaboration'!AD8:AD13)</f>
        <v>67.395844332741078</v>
      </c>
      <c r="G4" s="89">
        <f>AVERAGE('Data Elaboration'!AE8:AE13)</f>
        <v>204.92668813478693</v>
      </c>
      <c r="H4" s="89">
        <f>AVERAGE('Data Elaboration'!AF8:AF13)</f>
        <v>102.1239422694009</v>
      </c>
      <c r="I4" s="89">
        <f>AVERAGE('Data Elaboration'!AG8:AG13)</f>
        <v>15.895555127438177</v>
      </c>
      <c r="J4" s="89">
        <f>AVERAGE('Data Elaboration'!AH8:AH13)</f>
        <v>4.251970198770417</v>
      </c>
      <c r="K4" s="89">
        <f>AVERAGE('Data Elaboration'!AI8:AI13)</f>
        <v>8.7801744087969684</v>
      </c>
      <c r="L4" s="89">
        <f>AVERAGE('Data Elaboration'!AJ8:AJ13)</f>
        <v>10.900481789592737</v>
      </c>
      <c r="M4" s="89">
        <f>AVERAGE('Data Elaboration'!AK8:AK13)</f>
        <v>6.7790595817071448</v>
      </c>
      <c r="N4" s="89">
        <f>AVERAGE('Data Elaboration'!AL8:AL13)</f>
        <v>1.5978084531716397</v>
      </c>
      <c r="O4" s="89">
        <f>AVERAGE('Data Elaboration'!AM8:AM13)</f>
        <v>2.5243043862965342</v>
      </c>
      <c r="P4" s="89">
        <f>AVERAGE('Data Elaboration'!AN8:AN13)</f>
        <v>40.791031567990849</v>
      </c>
      <c r="Q4" s="89">
        <f>AVERAGE('Data Elaboration'!AO8:AO13)</f>
        <v>51.701785204513435</v>
      </c>
      <c r="R4" s="89">
        <f>AVERAGE('Data Elaboration'!AP8:AP13)</f>
        <v>1.854224636361278</v>
      </c>
      <c r="S4" s="89">
        <f>AVERAGE('Data Elaboration'!AQ8:AQ13)</f>
        <v>44.153379287781043</v>
      </c>
      <c r="T4" s="89">
        <f>AVERAGE('Data Elaboration'!AR8:AR13)</f>
        <v>3.9867836875822853</v>
      </c>
      <c r="U4" s="89">
        <f>AVERAGE('Data Elaboration'!AS8:AS13)</f>
        <v>15.570069759463948</v>
      </c>
      <c r="V4" s="89">
        <f>AVERAGE('Data Elaboration'!AT8:AT13)</f>
        <v>7.5772731767103823</v>
      </c>
      <c r="W4" s="90">
        <f>AVERAGE('Data Elaboration'!AU8:AU13)</f>
        <v>712.59987415053592</v>
      </c>
    </row>
    <row r="5" spans="1:23" x14ac:dyDescent="0.2">
      <c r="A5" s="83" t="s">
        <v>310</v>
      </c>
      <c r="B5" s="92" t="s">
        <v>106</v>
      </c>
      <c r="C5" s="89">
        <f>AVERAGE('Data Elaboration'!AA14:AA19)</f>
        <v>139.72516289178847</v>
      </c>
      <c r="D5" s="89">
        <f>AVERAGE('Data Elaboration'!AB14:AB19)</f>
        <v>15.031801011935093</v>
      </c>
      <c r="E5" s="89">
        <f>AVERAGE('Data Elaboration'!AC14:AC19)</f>
        <v>166.58911413491225</v>
      </c>
      <c r="F5" s="89">
        <f>AVERAGE('Data Elaboration'!AD14:AD19)</f>
        <v>490.8810286844116</v>
      </c>
      <c r="G5" s="89">
        <f>AVERAGE('Data Elaboration'!AE14:AE19)</f>
        <v>1063.301375276041</v>
      </c>
      <c r="H5" s="89">
        <f>AVERAGE('Data Elaboration'!AF14:AF19)</f>
        <v>759.08625166241256</v>
      </c>
      <c r="I5" s="89">
        <f>AVERAGE('Data Elaboration'!AG14:AG19)</f>
        <v>42.346896338407703</v>
      </c>
      <c r="J5" s="89">
        <f>AVERAGE('Data Elaboration'!AH14:AH19)</f>
        <v>8.2068467965684615</v>
      </c>
      <c r="K5" s="89">
        <f>AVERAGE('Data Elaboration'!AI14:AI19)</f>
        <v>11.345081844483365</v>
      </c>
      <c r="L5" s="89">
        <f>AVERAGE('Data Elaboration'!AJ14:AJ19)</f>
        <v>17.763602438222524</v>
      </c>
      <c r="M5" s="89">
        <f>AVERAGE('Data Elaboration'!AK14:AK19)</f>
        <v>19.4105901203021</v>
      </c>
      <c r="N5" s="89">
        <f>AVERAGE('Data Elaboration'!AL14:AL19)</f>
        <v>5.4690121877772588</v>
      </c>
      <c r="O5" s="89">
        <f>AVERAGE('Data Elaboration'!AM14:AM19)</f>
        <v>11.621450037081926</v>
      </c>
      <c r="P5" s="89">
        <f>AVERAGE('Data Elaboration'!AN14:AN19)</f>
        <v>277.28916566594444</v>
      </c>
      <c r="Q5" s="89">
        <f>AVERAGE('Data Elaboration'!AO14:AO19)</f>
        <v>548.47510352044526</v>
      </c>
      <c r="R5" s="89">
        <f>AVERAGE('Data Elaboration'!AP14:AP19)</f>
        <v>2.3232971588524012</v>
      </c>
      <c r="S5" s="89">
        <f>AVERAGE('Data Elaboration'!AQ14:AQ19)</f>
        <v>232.1853078983479</v>
      </c>
      <c r="T5" s="89">
        <f>AVERAGE('Data Elaboration'!AR14:AR19)</f>
        <v>8.455469456144133</v>
      </c>
      <c r="U5" s="89">
        <f>AVERAGE('Data Elaboration'!AS14:AS19)</f>
        <v>28.7036974595846</v>
      </c>
      <c r="V5" s="89">
        <f>AVERAGE('Data Elaboration'!AT14:AT19)</f>
        <v>22.836524904476544</v>
      </c>
      <c r="W5" s="90">
        <f>AVERAGE('Data Elaboration'!AU14:AU19)</f>
        <v>3871.0467794881392</v>
      </c>
    </row>
    <row r="6" spans="1:23" x14ac:dyDescent="0.2">
      <c r="A6" s="83" t="s">
        <v>311</v>
      </c>
      <c r="B6" s="92" t="s">
        <v>107</v>
      </c>
      <c r="C6" s="89">
        <f>AVERAGE('Data Elaboration'!AA20:AA24)</f>
        <v>138.591818131293</v>
      </c>
      <c r="D6" s="89">
        <f>AVERAGE('Data Elaboration'!AB20:AB24)</f>
        <v>142.11616570529563</v>
      </c>
      <c r="E6" s="89">
        <f>AVERAGE('Data Elaboration'!AC20:AC24)</f>
        <v>512.59585605899315</v>
      </c>
      <c r="F6" s="89">
        <f>AVERAGE('Data Elaboration'!AD20:AD24)</f>
        <v>346.58071336825338</v>
      </c>
      <c r="G6" s="89">
        <f>AVERAGE('Data Elaboration'!AE20:AE24)</f>
        <v>563.54861578428222</v>
      </c>
      <c r="H6" s="89">
        <f>AVERAGE('Data Elaboration'!AF20:AF24)</f>
        <v>113.15313195731571</v>
      </c>
      <c r="I6" s="89">
        <f>AVERAGE('Data Elaboration'!AG20:AG24)</f>
        <v>49.98191276887637</v>
      </c>
      <c r="J6" s="89">
        <f>AVERAGE('Data Elaboration'!AH20:AH24)</f>
        <v>33.096422381893923</v>
      </c>
      <c r="K6" s="89">
        <f>AVERAGE('Data Elaboration'!AI20:AI24)</f>
        <v>25.334427952288159</v>
      </c>
      <c r="L6" s="89">
        <f>AVERAGE('Data Elaboration'!AJ20:AJ24)</f>
        <v>26.274729959351305</v>
      </c>
      <c r="M6" s="89">
        <f>AVERAGE('Data Elaboration'!AK20:AK24)</f>
        <v>29.931035926748898</v>
      </c>
      <c r="N6" s="89">
        <f>AVERAGE('Data Elaboration'!AL20:AL24)</f>
        <v>6.4907418483603267</v>
      </c>
      <c r="O6" s="89">
        <f>AVERAGE('Data Elaboration'!AM20:AM24)</f>
        <v>10.446654414940024</v>
      </c>
      <c r="P6" s="89">
        <f>AVERAGE('Data Elaboration'!AN20:AN24)</f>
        <v>448.84186451019042</v>
      </c>
      <c r="Q6" s="89">
        <f>AVERAGE('Data Elaboration'!AO20:AO24)</f>
        <v>464.36269021313666</v>
      </c>
      <c r="R6" s="89">
        <f>AVERAGE('Data Elaboration'!AP20:AP24)</f>
        <v>1.5849780714415147</v>
      </c>
      <c r="S6" s="89">
        <f>AVERAGE('Data Elaboration'!AQ20:AQ24)</f>
        <v>438.48875367547953</v>
      </c>
      <c r="T6" s="89">
        <f>AVERAGE('Data Elaboration'!AR20:AR24)</f>
        <v>11.105948799852698</v>
      </c>
      <c r="U6" s="89">
        <f>AVERAGE('Data Elaboration'!AS20:AS24)</f>
        <v>55.255415246240773</v>
      </c>
      <c r="V6" s="89">
        <f>AVERAGE('Data Elaboration'!AT20:AT24)</f>
        <v>46.414889835300642</v>
      </c>
      <c r="W6" s="90">
        <f>AVERAGE('Data Elaboration'!AU20:AU24)</f>
        <v>3464.1967666095343</v>
      </c>
    </row>
    <row r="7" spans="1:23" x14ac:dyDescent="0.2">
      <c r="A7" s="83" t="s">
        <v>312</v>
      </c>
      <c r="B7" s="92" t="s">
        <v>100</v>
      </c>
      <c r="C7" s="89">
        <f>AVERAGE('Data Elaboration'!AA26:AA31)</f>
        <v>74.72879857188488</v>
      </c>
      <c r="D7" s="89">
        <f>AVERAGE('Data Elaboration'!AB26:AB31)</f>
        <v>6.8804133566564865</v>
      </c>
      <c r="E7" s="89">
        <f>AVERAGE('Data Elaboration'!AC26:AC31)</f>
        <v>44.169736285297766</v>
      </c>
      <c r="F7" s="89">
        <f>AVERAGE('Data Elaboration'!AD26:AD31)</f>
        <v>142.80658073955667</v>
      </c>
      <c r="G7" s="89">
        <f>AVERAGE('Data Elaboration'!AE26:AE31)</f>
        <v>235.72812356068593</v>
      </c>
      <c r="H7" s="89">
        <f>AVERAGE('Data Elaboration'!AF26:AF31)</f>
        <v>121.78577462104147</v>
      </c>
      <c r="I7" s="89">
        <f>AVERAGE('Data Elaboration'!AG26:AG31)</f>
        <v>39.313130056548381</v>
      </c>
      <c r="J7" s="89">
        <f>AVERAGE('Data Elaboration'!AH26:AH31)</f>
        <v>9.1303127988322554</v>
      </c>
      <c r="K7" s="89">
        <f>AVERAGE('Data Elaboration'!AI26:AI31)</f>
        <v>16.016412011920867</v>
      </c>
      <c r="L7" s="89">
        <f>AVERAGE('Data Elaboration'!AJ26:AJ31)</f>
        <v>18.668557317889324</v>
      </c>
      <c r="M7" s="89">
        <f>AVERAGE('Data Elaboration'!AK26:AK31)</f>
        <v>17.855767998488631</v>
      </c>
      <c r="N7" s="89">
        <f>AVERAGE('Data Elaboration'!AL26:AL31)</f>
        <v>3.037273304153405</v>
      </c>
      <c r="O7" s="89">
        <f>AVERAGE('Data Elaboration'!AM26:AM31)</f>
        <v>7.2832657987331118</v>
      </c>
      <c r="P7" s="89">
        <f>AVERAGE('Data Elaboration'!AN26:AN31)</f>
        <v>24.747183590428907</v>
      </c>
      <c r="Q7" s="89">
        <f>AVERAGE('Data Elaboration'!AO26:AO31)</f>
        <v>74.394079359518244</v>
      </c>
      <c r="R7" s="89">
        <f>AVERAGE('Data Elaboration'!AP26:AP31)</f>
        <v>8.3360665696157863</v>
      </c>
      <c r="S7" s="89">
        <f>AVERAGE('Data Elaboration'!AQ26:AQ31)</f>
        <v>37.44847280011691</v>
      </c>
      <c r="T7" s="89">
        <f>AVERAGE('Data Elaboration'!AR26:AR31)</f>
        <v>8.2056688858054248</v>
      </c>
      <c r="U7" s="89">
        <f>AVERAGE('Data Elaboration'!AS26:AS31)</f>
        <v>27.136475224628814</v>
      </c>
      <c r="V7" s="89">
        <f>AVERAGE('Data Elaboration'!AT26:AT31)</f>
        <v>6.8798682349446096</v>
      </c>
      <c r="W7" s="90">
        <f>AVERAGE('Data Elaboration'!AU26:AU31)</f>
        <v>924.55196108674784</v>
      </c>
    </row>
    <row r="8" spans="1:23" x14ac:dyDescent="0.2">
      <c r="A8" s="83" t="s">
        <v>313</v>
      </c>
      <c r="B8" s="92" t="s">
        <v>101</v>
      </c>
      <c r="C8" s="89">
        <f>AVERAGE('Data Elaboration'!AA32:AA37)</f>
        <v>338.73768670761154</v>
      </c>
      <c r="D8" s="89">
        <f>AVERAGE('Data Elaboration'!AB32:AB37)</f>
        <v>40.26179000615091</v>
      </c>
      <c r="E8" s="89">
        <f>AVERAGE('Data Elaboration'!AC32:AC37)</f>
        <v>159.67405693721483</v>
      </c>
      <c r="F8" s="89">
        <f>AVERAGE('Data Elaboration'!AD32:AD37)</f>
        <v>569.90935213491605</v>
      </c>
      <c r="G8" s="89">
        <f>AVERAGE('Data Elaboration'!AE32:AE37)</f>
        <v>185.49248579323771</v>
      </c>
      <c r="H8" s="89">
        <f>AVERAGE('Data Elaboration'!AF32:AF37)</f>
        <v>236.24618322362684</v>
      </c>
      <c r="I8" s="89">
        <f>AVERAGE('Data Elaboration'!AG32:AG37)</f>
        <v>575.5179523901329</v>
      </c>
      <c r="J8" s="89">
        <f>AVERAGE('Data Elaboration'!AH32:AH37)</f>
        <v>12.866158069165587</v>
      </c>
      <c r="K8" s="89">
        <f>AVERAGE('Data Elaboration'!AI32:AI37)</f>
        <v>28.353814940281108</v>
      </c>
      <c r="L8" s="89">
        <f>AVERAGE('Data Elaboration'!AJ32:AJ37)</f>
        <v>31.129949415663702</v>
      </c>
      <c r="M8" s="89">
        <f>AVERAGE('Data Elaboration'!AK32:AK37)</f>
        <v>37.914603358212389</v>
      </c>
      <c r="N8" s="89">
        <f>AVERAGE('Data Elaboration'!AL32:AL37)</f>
        <v>8.8526444315918003</v>
      </c>
      <c r="O8" s="89">
        <f>AVERAGE('Data Elaboration'!AM32:AM37)</f>
        <v>19.646515556289991</v>
      </c>
      <c r="P8" s="89">
        <f>AVERAGE('Data Elaboration'!AN32:AN37)</f>
        <v>583.59231411862993</v>
      </c>
      <c r="Q8" s="89">
        <f>AVERAGE('Data Elaboration'!AO32:AO37)</f>
        <v>795.44476576055524</v>
      </c>
      <c r="R8" s="89">
        <f>AVERAGE('Data Elaboration'!AP32:AP37)</f>
        <v>2.4897408356054975</v>
      </c>
      <c r="S8" s="89">
        <f>AVERAGE('Data Elaboration'!AQ32:AQ37)</f>
        <v>371.41450696337915</v>
      </c>
      <c r="T8" s="89">
        <f>AVERAGE('Data Elaboration'!AR32:AR37)</f>
        <v>15.880727459674828</v>
      </c>
      <c r="U8" s="89">
        <f>AVERAGE('Data Elaboration'!AS32:AS37)</f>
        <v>53.82760931633112</v>
      </c>
      <c r="V8" s="89">
        <f>AVERAGE('Data Elaboration'!AT32:AT37)</f>
        <v>41.918826369954196</v>
      </c>
      <c r="W8" s="90">
        <f>AVERAGE('Data Elaboration'!AU32:AU37)</f>
        <v>4109.1716837882259</v>
      </c>
    </row>
    <row r="9" spans="1:23" x14ac:dyDescent="0.2">
      <c r="A9" s="83" t="s">
        <v>314</v>
      </c>
      <c r="B9" s="92" t="s">
        <v>108</v>
      </c>
      <c r="C9" s="89">
        <f>AVERAGE('Data Elaboration'!AA38:AA43)</f>
        <v>56.462497974509461</v>
      </c>
      <c r="D9" s="89">
        <f>AVERAGE('Data Elaboration'!AB38:AB43)</f>
        <v>5.1184034980444997</v>
      </c>
      <c r="E9" s="89">
        <f>AVERAGE('Data Elaboration'!AC38:AC43)</f>
        <v>13.207650424652511</v>
      </c>
      <c r="F9" s="89">
        <f>AVERAGE('Data Elaboration'!AD38:AD43)</f>
        <v>128.08283736422231</v>
      </c>
      <c r="G9" s="89">
        <f>AVERAGE('Data Elaboration'!AE38:AE43)</f>
        <v>22.930816043139146</v>
      </c>
      <c r="H9" s="89">
        <f>AVERAGE('Data Elaboration'!AF38:AF43)</f>
        <v>68.702204599027937</v>
      </c>
      <c r="I9" s="89">
        <f>AVERAGE('Data Elaboration'!AG38:AG43)</f>
        <v>12.937818574638152</v>
      </c>
      <c r="J9" s="89">
        <f>AVERAGE('Data Elaboration'!AH38:AH43)</f>
        <v>3.1043709116021225</v>
      </c>
      <c r="K9" s="89">
        <f>AVERAGE('Data Elaboration'!AI38:AI43)</f>
        <v>7.0028342266839205</v>
      </c>
      <c r="L9" s="89">
        <f>AVERAGE('Data Elaboration'!AJ38:AJ43)</f>
        <v>13.074750271397946</v>
      </c>
      <c r="M9" s="89">
        <f>AVERAGE('Data Elaboration'!AK38:AK43)</f>
        <v>13.203668473694911</v>
      </c>
      <c r="N9" s="89">
        <f>AVERAGE('Data Elaboration'!AL38:AL43)</f>
        <v>2.561306126126627</v>
      </c>
      <c r="O9" s="89">
        <f>AVERAGE('Data Elaboration'!AM38:AM43)</f>
        <v>4.4492089943340245</v>
      </c>
      <c r="P9" s="89">
        <f>AVERAGE('Data Elaboration'!AN38:AN43)</f>
        <v>289.00241358789759</v>
      </c>
      <c r="Q9" s="89">
        <f>AVERAGE('Data Elaboration'!AO38:AO43)</f>
        <v>94.777187561008915</v>
      </c>
      <c r="R9" s="89">
        <f>AVERAGE('Data Elaboration'!AP38:AP43)</f>
        <v>1.0768954989998452</v>
      </c>
      <c r="S9" s="89">
        <f>AVERAGE('Data Elaboration'!AQ38:AQ43)</f>
        <v>130.0760467296798</v>
      </c>
      <c r="T9" s="89">
        <f>AVERAGE('Data Elaboration'!AR38:AR43)</f>
        <v>6.3148178188980735</v>
      </c>
      <c r="U9" s="89">
        <f>AVERAGE('Data Elaboration'!AS38:AS43)</f>
        <v>19.954649862382109</v>
      </c>
      <c r="V9" s="89">
        <f>AVERAGE('Data Elaboration'!AT38:AT43)</f>
        <v>5.6543798553789344</v>
      </c>
      <c r="W9" s="90">
        <f>AVERAGE('Data Elaboration'!AU38:AU43)</f>
        <v>897.69475839631889</v>
      </c>
    </row>
    <row r="10" spans="1:23" x14ac:dyDescent="0.2">
      <c r="A10" s="83" t="s">
        <v>315</v>
      </c>
      <c r="B10" s="92" t="s">
        <v>109</v>
      </c>
      <c r="C10" s="89">
        <f>AVERAGE('Data Elaboration'!AA44:AA49)</f>
        <v>43.7892655666137</v>
      </c>
      <c r="D10" s="89">
        <f>AVERAGE('Data Elaboration'!AB44:AB49)</f>
        <v>3.5826992602284684</v>
      </c>
      <c r="E10" s="89">
        <f>AVERAGE('Data Elaboration'!AC44:AC49)</f>
        <v>12.843113131455235</v>
      </c>
      <c r="F10" s="89">
        <f>AVERAGE('Data Elaboration'!AD44:AD49)</f>
        <v>29.835521208418246</v>
      </c>
      <c r="G10" s="89">
        <f>AVERAGE('Data Elaboration'!AE44:AE49)</f>
        <v>22.154558929692161</v>
      </c>
      <c r="H10" s="89">
        <f>AVERAGE('Data Elaboration'!AF44:AF49)</f>
        <v>52.41248881447499</v>
      </c>
      <c r="I10" s="89">
        <f>AVERAGE('Data Elaboration'!AG44:AG49)</f>
        <v>27.772302593581177</v>
      </c>
      <c r="J10" s="89">
        <f>AVERAGE('Data Elaboration'!AH44:AH49)</f>
        <v>5.1660291183513136</v>
      </c>
      <c r="K10" s="89">
        <f>AVERAGE('Data Elaboration'!AI44:AI49)</f>
        <v>9.288124556064405</v>
      </c>
      <c r="L10" s="89">
        <f>AVERAGE('Data Elaboration'!AJ44:AJ49)</f>
        <v>11.414329417272763</v>
      </c>
      <c r="M10" s="89">
        <f>AVERAGE('Data Elaboration'!AK44:AK49)</f>
        <v>9.8210479903295322</v>
      </c>
      <c r="N10" s="89">
        <f>AVERAGE('Data Elaboration'!AL44:AL49)</f>
        <v>1.7272847770269835</v>
      </c>
      <c r="O10" s="89">
        <f>AVERAGE('Data Elaboration'!AM44:AM49)</f>
        <v>2.7857235383816437</v>
      </c>
      <c r="P10" s="89">
        <f>AVERAGE('Data Elaboration'!AN44:AN49)</f>
        <v>41.507091572544411</v>
      </c>
      <c r="Q10" s="89">
        <f>AVERAGE('Data Elaboration'!AO44:AO49)</f>
        <v>45.900453800251576</v>
      </c>
      <c r="R10" s="89">
        <f>AVERAGE('Data Elaboration'!AP44:AP49)</f>
        <v>2.9151733765693457</v>
      </c>
      <c r="S10" s="89">
        <f>AVERAGE('Data Elaboration'!AQ44:AQ49)</f>
        <v>26.267182861162919</v>
      </c>
      <c r="T10" s="89">
        <f>AVERAGE('Data Elaboration'!AR44:AR49)</f>
        <v>6.6595866717192047</v>
      </c>
      <c r="U10" s="89">
        <f>AVERAGE('Data Elaboration'!AS44:AS49)</f>
        <v>21.757009239546193</v>
      </c>
      <c r="V10" s="89">
        <f>AVERAGE('Data Elaboration'!AT44:AT49)</f>
        <v>4.776410487727544</v>
      </c>
      <c r="W10" s="90">
        <f>AVERAGE('Data Elaboration'!AU44:AU49)</f>
        <v>382.37539691141177</v>
      </c>
    </row>
    <row r="11" spans="1:23" x14ac:dyDescent="0.2">
      <c r="A11" s="85" t="s">
        <v>316</v>
      </c>
      <c r="B11" s="94" t="s">
        <v>110</v>
      </c>
      <c r="C11" s="20">
        <f>AVERAGE('Data Elaboration'!AA50:AA55)</f>
        <v>72.123435679034372</v>
      </c>
      <c r="D11" s="20">
        <f>AVERAGE('Data Elaboration'!AB50:AB55)</f>
        <v>9.624932176252976</v>
      </c>
      <c r="E11" s="20">
        <f>AVERAGE('Data Elaboration'!AC50:AC55)</f>
        <v>16.257717172850864</v>
      </c>
      <c r="F11" s="20">
        <f>AVERAGE('Data Elaboration'!AD50:AD55)</f>
        <v>269.31629259888882</v>
      </c>
      <c r="G11" s="20">
        <f>AVERAGE('Data Elaboration'!AE50:AE55)</f>
        <v>53.493029261631555</v>
      </c>
      <c r="H11" s="20">
        <f>AVERAGE('Data Elaboration'!AF50:AF55)</f>
        <v>86.369875427262855</v>
      </c>
      <c r="I11" s="20">
        <f>AVERAGE('Data Elaboration'!AG50:AG55)</f>
        <v>59.912429543555419</v>
      </c>
      <c r="J11" s="20">
        <f>AVERAGE('Data Elaboration'!AH50:AH55)</f>
        <v>4.8731215699820121</v>
      </c>
      <c r="K11" s="20">
        <f>AVERAGE('Data Elaboration'!AI50:AI55)</f>
        <v>11.374178630702412</v>
      </c>
      <c r="L11" s="20">
        <f>AVERAGE('Data Elaboration'!AJ50:AJ55)</f>
        <v>12.724328808254134</v>
      </c>
      <c r="M11" s="20">
        <f>AVERAGE('Data Elaboration'!AK50:AK55)</f>
        <v>14.76384438803238</v>
      </c>
      <c r="N11" s="20">
        <f>AVERAGE('Data Elaboration'!AL50:AL55)</f>
        <v>3.2487477133213418</v>
      </c>
      <c r="O11" s="20">
        <f>AVERAGE('Data Elaboration'!AM50:AM55)</f>
        <v>7.0396245831205597</v>
      </c>
      <c r="P11" s="20">
        <f>AVERAGE('Data Elaboration'!AN50:AN55)</f>
        <v>321.67543110899391</v>
      </c>
      <c r="Q11" s="20">
        <f>AVERAGE('Data Elaboration'!AO50:AO55)</f>
        <v>148.61241995862642</v>
      </c>
      <c r="R11" s="20">
        <f>AVERAGE('Data Elaboration'!AP50:AP55)</f>
        <v>0.81218692833033546</v>
      </c>
      <c r="S11" s="20">
        <f>AVERAGE('Data Elaboration'!AQ50:AQ55)</f>
        <v>208.88287275299399</v>
      </c>
      <c r="T11" s="20">
        <f>AVERAGE('Data Elaboration'!AR50:AR55)</f>
        <v>8.4037678937973475</v>
      </c>
      <c r="U11" s="20">
        <f>AVERAGE('Data Elaboration'!AS50:AS55)</f>
        <v>42.370486319556903</v>
      </c>
      <c r="V11" s="20">
        <f>AVERAGE('Data Elaboration'!AT50:AT55)</f>
        <v>14.890120196781927</v>
      </c>
      <c r="W11" s="91">
        <f>AVERAGE('Data Elaboration'!AU50:AU55)</f>
        <v>1366.7688427119708</v>
      </c>
    </row>
    <row r="14" spans="1:23" s="17" customFormat="1" x14ac:dyDescent="0.2">
      <c r="B14" s="92"/>
      <c r="C14" s="95" t="s">
        <v>103</v>
      </c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18"/>
    </row>
    <row r="15" spans="1:23" s="17" customFormat="1" ht="16" x14ac:dyDescent="0.2">
      <c r="A15" s="17" t="s">
        <v>24</v>
      </c>
      <c r="B15" s="92" t="s">
        <v>20</v>
      </c>
      <c r="C15" s="78" t="s">
        <v>0</v>
      </c>
      <c r="D15" s="78" t="s">
        <v>1</v>
      </c>
      <c r="E15" s="78" t="s">
        <v>304</v>
      </c>
      <c r="F15" s="78" t="s">
        <v>2</v>
      </c>
      <c r="G15" s="78" t="s">
        <v>305</v>
      </c>
      <c r="H15" s="78" t="s">
        <v>3</v>
      </c>
      <c r="I15" s="78" t="s">
        <v>4</v>
      </c>
      <c r="J15" s="78" t="s">
        <v>5</v>
      </c>
      <c r="K15" s="78" t="s">
        <v>6</v>
      </c>
      <c r="L15" s="78" t="s">
        <v>7</v>
      </c>
      <c r="M15" s="78" t="s">
        <v>8</v>
      </c>
      <c r="N15" s="78" t="s">
        <v>9</v>
      </c>
      <c r="O15" s="78" t="s">
        <v>10</v>
      </c>
      <c r="P15" s="78" t="s">
        <v>11</v>
      </c>
      <c r="Q15" s="78" t="s">
        <v>12</v>
      </c>
      <c r="R15" s="78" t="s">
        <v>306</v>
      </c>
      <c r="S15" s="78" t="s">
        <v>13</v>
      </c>
      <c r="T15" s="78" t="s">
        <v>14</v>
      </c>
      <c r="U15" s="78" t="s">
        <v>15</v>
      </c>
      <c r="V15" s="78" t="s">
        <v>307</v>
      </c>
      <c r="W15" s="2" t="s">
        <v>97</v>
      </c>
    </row>
    <row r="16" spans="1:23" x14ac:dyDescent="0.2">
      <c r="A16" s="80" t="s">
        <v>308</v>
      </c>
      <c r="B16" s="93" t="s">
        <v>98</v>
      </c>
      <c r="C16" s="81">
        <f>STDEV('Data Elaboration'!AA2:AA7)</f>
        <v>7.8940566616487295</v>
      </c>
      <c r="D16" s="81">
        <f>STDEV('Data Elaboration'!AB2:AB7)</f>
        <v>2.7918136909464786</v>
      </c>
      <c r="E16" s="81">
        <f>STDEV('Data Elaboration'!AC2:AC7)</f>
        <v>24.496159628996566</v>
      </c>
      <c r="F16" s="81">
        <f>STDEV('Data Elaboration'!AD2:AD7)</f>
        <v>29.200712677647356</v>
      </c>
      <c r="G16" s="81">
        <f>STDEV('Data Elaboration'!AE2:AE7)</f>
        <v>187.30860942307956</v>
      </c>
      <c r="H16" s="81">
        <f>STDEV('Data Elaboration'!AF2:AF7)</f>
        <v>43.510937934035248</v>
      </c>
      <c r="I16" s="81">
        <f>STDEV('Data Elaboration'!AG2:AG7)</f>
        <v>5.0898827203158286</v>
      </c>
      <c r="J16" s="81">
        <f>STDEV('Data Elaboration'!AH2:AH7)</f>
        <v>0.94671648854675672</v>
      </c>
      <c r="K16" s="81">
        <f>STDEV('Data Elaboration'!AI2:AI7)</f>
        <v>1.0897946612471676</v>
      </c>
      <c r="L16" s="81">
        <f>STDEV('Data Elaboration'!AJ2:AJ7)</f>
        <v>1.2315911945286133</v>
      </c>
      <c r="M16" s="81">
        <f>STDEV('Data Elaboration'!AK2:AK7)</f>
        <v>1.3527098264499489</v>
      </c>
      <c r="N16" s="81">
        <f>STDEV('Data Elaboration'!AL2:AL7)</f>
        <v>0.59435743825428033</v>
      </c>
      <c r="O16" s="81">
        <f>STDEV('Data Elaboration'!AM2:AM7)</f>
        <v>0.50004122822547903</v>
      </c>
      <c r="P16" s="81">
        <f>STDEV('Data Elaboration'!AN2:AN7)</f>
        <v>26.674111523624006</v>
      </c>
      <c r="Q16" s="81">
        <f>STDEV('Data Elaboration'!AO2:AO7)</f>
        <v>49.757071143659559</v>
      </c>
      <c r="R16" s="81">
        <f>STDEV('Data Elaboration'!AP2:AP7)</f>
        <v>6.4957749956067512E-2</v>
      </c>
      <c r="S16" s="81">
        <f>STDEV('Data Elaboration'!AQ2:AQ7)</f>
        <v>78.001878200809173</v>
      </c>
      <c r="T16" s="81">
        <f>STDEV('Data Elaboration'!AR2:AR7)</f>
        <v>66.098842195213209</v>
      </c>
      <c r="U16" s="81">
        <f>STDEV('Data Elaboration'!AS2:AS7)</f>
        <v>5.0267613225530621</v>
      </c>
      <c r="V16" s="81">
        <f>STDEV('Data Elaboration'!AT2:AT7)</f>
        <v>2.568499204408818</v>
      </c>
      <c r="W16" s="82">
        <f>STDEV('Data Elaboration'!AU2:AU7)</f>
        <v>395.81586647252897</v>
      </c>
    </row>
    <row r="17" spans="1:23" x14ac:dyDescent="0.2">
      <c r="A17" s="83" t="s">
        <v>309</v>
      </c>
      <c r="B17" s="92" t="s">
        <v>99</v>
      </c>
      <c r="C17" s="79">
        <f>STDEV('Data Elaboration'!AA8:AA13)</f>
        <v>1.0111385216902187</v>
      </c>
      <c r="D17" s="79">
        <f>STDEV('Data Elaboration'!AB8:AB13)</f>
        <v>0.5293715692200468</v>
      </c>
      <c r="E17" s="79">
        <f>STDEV('Data Elaboration'!AC8:AC13)</f>
        <v>6.858784758319322</v>
      </c>
      <c r="F17" s="79">
        <f>STDEV('Data Elaboration'!AD8:AD13)</f>
        <v>4.5282158563067298</v>
      </c>
      <c r="G17" s="79">
        <f>STDEV('Data Elaboration'!AE8:AE13)</f>
        <v>8.3835577784123068</v>
      </c>
      <c r="H17" s="79">
        <f>STDEV('Data Elaboration'!AF8:AF13)</f>
        <v>2.6203398425556488</v>
      </c>
      <c r="I17" s="79">
        <f>STDEV('Data Elaboration'!AG8:AG13)</f>
        <v>2.3641893620409822</v>
      </c>
      <c r="J17" s="79">
        <f>STDEV('Data Elaboration'!AH8:AH13)</f>
        <v>1.2987673511959745</v>
      </c>
      <c r="K17" s="79">
        <f>STDEV('Data Elaboration'!AI8:AI13)</f>
        <v>0.44093530185087459</v>
      </c>
      <c r="L17" s="79">
        <f>STDEV('Data Elaboration'!AJ8:AJ13)</f>
        <v>0.33304679529448183</v>
      </c>
      <c r="M17" s="79">
        <f>STDEV('Data Elaboration'!AK8:AK13)</f>
        <v>0.57318103427705536</v>
      </c>
      <c r="N17" s="79">
        <f>STDEV('Data Elaboration'!AL8:AL13)</f>
        <v>5.8959927178940164E-2</v>
      </c>
      <c r="O17" s="79">
        <f>STDEV('Data Elaboration'!AM8:AM13)</f>
        <v>0.27360279996544634</v>
      </c>
      <c r="P17" s="79">
        <f>STDEV('Data Elaboration'!AN8:AN13)</f>
        <v>3.1125305193367629</v>
      </c>
      <c r="Q17" s="79">
        <f>STDEV('Data Elaboration'!AO8:AO13)</f>
        <v>3.9691711220346866</v>
      </c>
      <c r="R17" s="79">
        <f>STDEV('Data Elaboration'!AP8:AP13)</f>
        <v>0.35327285653518231</v>
      </c>
      <c r="S17" s="79">
        <f>STDEV('Data Elaboration'!AQ8:AQ13)</f>
        <v>2.2928772586291282</v>
      </c>
      <c r="T17" s="79">
        <f>STDEV('Data Elaboration'!AR8:AR13)</f>
        <v>0.83467626877554191</v>
      </c>
      <c r="U17" s="79">
        <f>STDEV('Data Elaboration'!AS8:AS13)</f>
        <v>0.84584501159076364</v>
      </c>
      <c r="V17" s="79">
        <f>STDEV('Data Elaboration'!AT8:AT13)</f>
        <v>0.21196637549318187</v>
      </c>
      <c r="W17" s="84">
        <f>STDEV('Data Elaboration'!AU8:AU13)</f>
        <v>34.470393732928976</v>
      </c>
    </row>
    <row r="18" spans="1:23" x14ac:dyDescent="0.2">
      <c r="A18" s="83" t="s">
        <v>310</v>
      </c>
      <c r="B18" s="92" t="s">
        <v>106</v>
      </c>
      <c r="C18" s="79">
        <f>STDEV('Data Elaboration'!AA14:AA19)</f>
        <v>3.2375078744005994</v>
      </c>
      <c r="D18" s="79">
        <f>STDEV('Data Elaboration'!AB14:AB19)</f>
        <v>0.84614410425507869</v>
      </c>
      <c r="E18" s="79">
        <f>STDEV('Data Elaboration'!AC14:AC19)</f>
        <v>13.610378556490742</v>
      </c>
      <c r="F18" s="79">
        <f>STDEV('Data Elaboration'!AD14:AD19)</f>
        <v>13.489936666516552</v>
      </c>
      <c r="G18" s="79">
        <f>STDEV('Data Elaboration'!AE14:AE19)</f>
        <v>51.987763766041731</v>
      </c>
      <c r="H18" s="79">
        <f>STDEV('Data Elaboration'!AF14:AF19)</f>
        <v>31.786103932330594</v>
      </c>
      <c r="I18" s="79">
        <f>STDEV('Data Elaboration'!AG14:AG19)</f>
        <v>2.2804036800372849</v>
      </c>
      <c r="J18" s="79">
        <f>STDEV('Data Elaboration'!AH14:AH19)</f>
        <v>0.51155139524060567</v>
      </c>
      <c r="K18" s="79">
        <f>STDEV('Data Elaboration'!AI14:AI19)</f>
        <v>0.65325970033236636</v>
      </c>
      <c r="L18" s="79">
        <f>STDEV('Data Elaboration'!AJ14:AJ19)</f>
        <v>0.986060049784941</v>
      </c>
      <c r="M18" s="79">
        <f>STDEV('Data Elaboration'!AK14:AK19)</f>
        <v>0.7721480353336615</v>
      </c>
      <c r="N18" s="79">
        <f>STDEV('Data Elaboration'!AL14:AL19)</f>
        <v>0.38597962056181101</v>
      </c>
      <c r="O18" s="79">
        <f>STDEV('Data Elaboration'!AM14:AM19)</f>
        <v>0.47282213515248311</v>
      </c>
      <c r="P18" s="79">
        <f>STDEV('Data Elaboration'!AN14:AN19)</f>
        <v>4.950914720954569</v>
      </c>
      <c r="Q18" s="79">
        <f>STDEV('Data Elaboration'!AO14:AO19)</f>
        <v>12.864477658353028</v>
      </c>
      <c r="R18" s="79">
        <f>STDEV('Data Elaboration'!AP14:AP19)</f>
        <v>0.32268433801674429</v>
      </c>
      <c r="S18" s="79">
        <f>STDEV('Data Elaboration'!AQ14:AQ19)</f>
        <v>10.710343032022619</v>
      </c>
      <c r="T18" s="79">
        <f>STDEV('Data Elaboration'!AR14:AR19)</f>
        <v>2.1523633348647948</v>
      </c>
      <c r="U18" s="79">
        <f>STDEV('Data Elaboration'!AS14:AS19)</f>
        <v>1.0664757236482338</v>
      </c>
      <c r="V18" s="79">
        <f>STDEV('Data Elaboration'!AT14:AT19)</f>
        <v>0.48968795618024913</v>
      </c>
      <c r="W18" s="84">
        <f>STDEV('Data Elaboration'!AU14:AU19)</f>
        <v>102.50059447749928</v>
      </c>
    </row>
    <row r="19" spans="1:23" x14ac:dyDescent="0.2">
      <c r="A19" s="83" t="s">
        <v>311</v>
      </c>
      <c r="B19" s="92" t="s">
        <v>107</v>
      </c>
      <c r="C19" s="79">
        <f>STDEV('Data Elaboration'!AA20:AA24)</f>
        <v>5.7731340797537785</v>
      </c>
      <c r="D19" s="79">
        <f>STDEV('Data Elaboration'!AB20:AB24)</f>
        <v>12.525493034194001</v>
      </c>
      <c r="E19" s="79">
        <f>STDEV('Data Elaboration'!AC20:AC24)</f>
        <v>26.448905477704855</v>
      </c>
      <c r="F19" s="79">
        <f>STDEV('Data Elaboration'!AD20:AD24)</f>
        <v>23.979060145445555</v>
      </c>
      <c r="G19" s="79">
        <f>STDEV('Data Elaboration'!AE20:AE24)</f>
        <v>21.185184759024267</v>
      </c>
      <c r="H19" s="79">
        <f>STDEV('Data Elaboration'!AF20:AF24)</f>
        <v>3.9701385672364102</v>
      </c>
      <c r="I19" s="79">
        <f>STDEV('Data Elaboration'!AG20:AG24)</f>
        <v>7.3120848314978781</v>
      </c>
      <c r="J19" s="79">
        <f>STDEV('Data Elaboration'!AH20:AH24)</f>
        <v>2.319104833304706</v>
      </c>
      <c r="K19" s="79">
        <f>STDEV('Data Elaboration'!AI20:AI24)</f>
        <v>1.1370317186025065</v>
      </c>
      <c r="L19" s="79">
        <f>STDEV('Data Elaboration'!AJ20:AJ24)</f>
        <v>2.5967020875487079</v>
      </c>
      <c r="M19" s="79">
        <f>STDEV('Data Elaboration'!AK20:AK24)</f>
        <v>2.2260856018013642</v>
      </c>
      <c r="N19" s="79">
        <f>STDEV('Data Elaboration'!AL20:AL24)</f>
        <v>0.7911766595232661</v>
      </c>
      <c r="O19" s="79">
        <f>STDEV('Data Elaboration'!AM20:AM24)</f>
        <v>0.86608267805156369</v>
      </c>
      <c r="P19" s="79">
        <f>STDEV('Data Elaboration'!AN20:AN24)</f>
        <v>36.47775490847765</v>
      </c>
      <c r="Q19" s="79">
        <f>STDEV('Data Elaboration'!AO20:AO24)</f>
        <v>21.801456181568614</v>
      </c>
      <c r="R19" s="79">
        <f>STDEV('Data Elaboration'!AP20:AP24)</f>
        <v>4.0600364164072575E-2</v>
      </c>
      <c r="S19" s="79">
        <f>STDEV('Data Elaboration'!AQ20:AQ24)</f>
        <v>28.232102561456074</v>
      </c>
      <c r="T19" s="79">
        <f>STDEV('Data Elaboration'!AR20:AR24)</f>
        <v>1.4017189267130679</v>
      </c>
      <c r="U19" s="79">
        <f>STDEV('Data Elaboration'!AS20:AS24)</f>
        <v>2.9663532248854927</v>
      </c>
      <c r="V19" s="79">
        <f>STDEV('Data Elaboration'!AT20:AT24)</f>
        <v>1.9677498753673759</v>
      </c>
      <c r="W19" s="84">
        <f>STDEV('Data Elaboration'!AU20:AU24)</f>
        <v>136.35859565255981</v>
      </c>
    </row>
    <row r="20" spans="1:23" x14ac:dyDescent="0.2">
      <c r="A20" s="83" t="s">
        <v>312</v>
      </c>
      <c r="B20" s="92" t="s">
        <v>100</v>
      </c>
      <c r="C20" s="79">
        <f>STDEV('Data Elaboration'!AA26:AA31)</f>
        <v>7.5368379305105497</v>
      </c>
      <c r="D20" s="79">
        <f>STDEV('Data Elaboration'!AB26:AB31)</f>
        <v>0.66527766088528939</v>
      </c>
      <c r="E20" s="79">
        <f>STDEV('Data Elaboration'!AC26:AC31)</f>
        <v>6.8044472035271841</v>
      </c>
      <c r="F20" s="79">
        <f>STDEV('Data Elaboration'!AD26:AD31)</f>
        <v>26.269046461534977</v>
      </c>
      <c r="G20" s="79">
        <f>STDEV('Data Elaboration'!AE26:AE31)</f>
        <v>12.484250632213195</v>
      </c>
      <c r="H20" s="79">
        <f>STDEV('Data Elaboration'!AF26:AF31)</f>
        <v>8.6341557858288009</v>
      </c>
      <c r="I20" s="79">
        <f>STDEV('Data Elaboration'!AG26:AG31)</f>
        <v>2.7505840993344846</v>
      </c>
      <c r="J20" s="79">
        <f>STDEV('Data Elaboration'!AH26:AH31)</f>
        <v>0.99712420731496532</v>
      </c>
      <c r="K20" s="79">
        <f>STDEV('Data Elaboration'!AI26:AI31)</f>
        <v>1.7147993909324286</v>
      </c>
      <c r="L20" s="79">
        <f>STDEV('Data Elaboration'!AJ26:AJ31)</f>
        <v>2.2104584791713013</v>
      </c>
      <c r="M20" s="79">
        <f>STDEV('Data Elaboration'!AK26:AK31)</f>
        <v>2.0167039181126265</v>
      </c>
      <c r="N20" s="79">
        <f>STDEV('Data Elaboration'!AL26:AL31)</f>
        <v>0.569943233081315</v>
      </c>
      <c r="O20" s="79">
        <f>STDEV('Data Elaboration'!AM26:AM31)</f>
        <v>0.84952457732782705</v>
      </c>
      <c r="P20" s="79">
        <f>STDEV('Data Elaboration'!AN26:AN31)</f>
        <v>7.7885157313350657</v>
      </c>
      <c r="Q20" s="79">
        <f>STDEV('Data Elaboration'!AO26:AO31)</f>
        <v>13.424043626953159</v>
      </c>
      <c r="R20" s="79">
        <f>STDEV('Data Elaboration'!AP26:AP31)</f>
        <v>0.68837096831183264</v>
      </c>
      <c r="S20" s="79">
        <f>STDEV('Data Elaboration'!AQ26:AQ31)</f>
        <v>4.7304788852119977</v>
      </c>
      <c r="T20" s="79">
        <f>STDEV('Data Elaboration'!AR26:AR31)</f>
        <v>2.9212987430882009</v>
      </c>
      <c r="U20" s="79">
        <f>STDEV('Data Elaboration'!AS26:AS31)</f>
        <v>2.9884261735867037</v>
      </c>
      <c r="V20" s="79">
        <f>STDEV('Data Elaboration'!AT26:AT31)</f>
        <v>1.0961921613862395</v>
      </c>
      <c r="W20" s="84">
        <f>STDEV('Data Elaboration'!AU26:AU31)</f>
        <v>89.968161802493356</v>
      </c>
    </row>
    <row r="21" spans="1:23" x14ac:dyDescent="0.2">
      <c r="A21" s="83" t="s">
        <v>313</v>
      </c>
      <c r="B21" s="92" t="s">
        <v>101</v>
      </c>
      <c r="C21" s="79">
        <f>STDEV('Data Elaboration'!AA32:AA37)</f>
        <v>11.246488416417876</v>
      </c>
      <c r="D21" s="79">
        <f>STDEV('Data Elaboration'!AB32:AB37)</f>
        <v>3.5284779786021687</v>
      </c>
      <c r="E21" s="79">
        <f>STDEV('Data Elaboration'!AC32:AC37)</f>
        <v>10.272219820040219</v>
      </c>
      <c r="F21" s="79">
        <f>STDEV('Data Elaboration'!AD32:AD37)</f>
        <v>26.617521536067159</v>
      </c>
      <c r="G21" s="79">
        <f>STDEV('Data Elaboration'!AE32:AE37)</f>
        <v>4.8787891206768323</v>
      </c>
      <c r="H21" s="79">
        <f>STDEV('Data Elaboration'!AF32:AF37)</f>
        <v>6.3540336832969908</v>
      </c>
      <c r="I21" s="79">
        <f>STDEV('Data Elaboration'!AG32:AG37)</f>
        <v>72.462570381268208</v>
      </c>
      <c r="J21" s="79">
        <f>STDEV('Data Elaboration'!AH32:AH37)</f>
        <v>0.57162930276835833</v>
      </c>
      <c r="K21" s="79">
        <f>STDEV('Data Elaboration'!AI32:AI37)</f>
        <v>1.0330357066760563</v>
      </c>
      <c r="L21" s="79">
        <f>STDEV('Data Elaboration'!AJ32:AJ37)</f>
        <v>2.5747975357579591</v>
      </c>
      <c r="M21" s="79">
        <f>STDEV('Data Elaboration'!AK32:AK37)</f>
        <v>3.7214605663476124</v>
      </c>
      <c r="N21" s="79">
        <f>STDEV('Data Elaboration'!AL32:AL37)</f>
        <v>0.45707792170330053</v>
      </c>
      <c r="O21" s="79">
        <f>STDEV('Data Elaboration'!AM32:AM37)</f>
        <v>1.3831410296850259</v>
      </c>
      <c r="P21" s="79">
        <f>STDEV('Data Elaboration'!AN32:AN37)</f>
        <v>30.523893635643262</v>
      </c>
      <c r="Q21" s="79">
        <f>STDEV('Data Elaboration'!AO32:AO37)</f>
        <v>30.090905550593742</v>
      </c>
      <c r="R21" s="79">
        <f>STDEV('Data Elaboration'!AP32:AP37)</f>
        <v>4.0327443860353876E-2</v>
      </c>
      <c r="S21" s="79">
        <f>STDEV('Data Elaboration'!AQ32:AQ37)</f>
        <v>9.8758778507217304</v>
      </c>
      <c r="T21" s="79">
        <f>STDEV('Data Elaboration'!AR32:AR37)</f>
        <v>3.756523978362396</v>
      </c>
      <c r="U21" s="79">
        <f>STDEV('Data Elaboration'!AS32:AS37)</f>
        <v>3.6767287700181597</v>
      </c>
      <c r="V21" s="79">
        <f>STDEV('Data Elaboration'!AT32:AT37)</f>
        <v>2.311897991685075</v>
      </c>
      <c r="W21" s="84">
        <f>STDEV('Data Elaboration'!AU32:AU37)</f>
        <v>175.4170338936234</v>
      </c>
    </row>
    <row r="22" spans="1:23" x14ac:dyDescent="0.2">
      <c r="A22" s="83" t="s">
        <v>314</v>
      </c>
      <c r="B22" s="92" t="s">
        <v>108</v>
      </c>
      <c r="C22" s="79">
        <f>STDEV('Data Elaboration'!AA38:AA43)</f>
        <v>7.7442841527726243</v>
      </c>
      <c r="D22" s="79">
        <f>STDEV('Data Elaboration'!AB38:AB43)</f>
        <v>0.7870888768812736</v>
      </c>
      <c r="E22" s="79">
        <f>STDEV('Data Elaboration'!AC38:AC43)</f>
        <v>3.350967463233538</v>
      </c>
      <c r="F22" s="79">
        <f>STDEV('Data Elaboration'!AD38:AD43)</f>
        <v>16.443016979305263</v>
      </c>
      <c r="G22" s="79">
        <f>STDEV('Data Elaboration'!AE38:AE43)</f>
        <v>1.8948079233376598</v>
      </c>
      <c r="H22" s="79">
        <f>STDEV('Data Elaboration'!AF38:AF43)</f>
        <v>5.9647308808161235</v>
      </c>
      <c r="I22" s="79">
        <f>STDEV('Data Elaboration'!AG38:AG43)</f>
        <v>2.6142830360825342</v>
      </c>
      <c r="J22" s="79">
        <f>STDEV('Data Elaboration'!AH38:AH43)</f>
        <v>0.61506272420551678</v>
      </c>
      <c r="K22" s="79">
        <f>STDEV('Data Elaboration'!AI38:AI43)</f>
        <v>1.3444578536281999</v>
      </c>
      <c r="L22" s="79">
        <f>STDEV('Data Elaboration'!AJ38:AJ43)</f>
        <v>2.3942677937815886</v>
      </c>
      <c r="M22" s="79">
        <f>STDEV('Data Elaboration'!AK38:AK43)</f>
        <v>2.2790839035075772</v>
      </c>
      <c r="N22" s="79">
        <f>STDEV('Data Elaboration'!AL38:AL43)</f>
        <v>0.31534839301502482</v>
      </c>
      <c r="O22" s="79">
        <f>STDEV('Data Elaboration'!AM38:AM43)</f>
        <v>0.84459150120152926</v>
      </c>
      <c r="P22" s="79">
        <f>STDEV('Data Elaboration'!AN38:AN43)</f>
        <v>60.269371278972322</v>
      </c>
      <c r="Q22" s="79">
        <f>STDEV('Data Elaboration'!AO38:AO43)</f>
        <v>9.4015789814152697</v>
      </c>
      <c r="R22" s="79">
        <f>STDEV('Data Elaboration'!AP38:AP43)</f>
        <v>0.40930167245008209</v>
      </c>
      <c r="S22" s="79">
        <f>STDEV('Data Elaboration'!AQ38:AQ43)</f>
        <v>31.081469507506547</v>
      </c>
      <c r="T22" s="79">
        <f>STDEV('Data Elaboration'!AR38:AR43)</f>
        <v>4.3706955976635786</v>
      </c>
      <c r="U22" s="79">
        <f>STDEV('Data Elaboration'!AS38:AS43)</f>
        <v>2.968687694370916</v>
      </c>
      <c r="V22" s="79">
        <f>STDEV('Data Elaboration'!AT38:AT43)</f>
        <v>0.96320841333511176</v>
      </c>
      <c r="W22" s="84">
        <f>STDEV('Data Elaboration'!AU38:AU43)</f>
        <v>140.86150795131485</v>
      </c>
    </row>
    <row r="23" spans="1:23" x14ac:dyDescent="0.2">
      <c r="A23" s="83" t="s">
        <v>315</v>
      </c>
      <c r="B23" s="92" t="s">
        <v>109</v>
      </c>
      <c r="C23" s="79">
        <f>STDEV('Data Elaboration'!AA44:AA49)</f>
        <v>3.6339648128183817</v>
      </c>
      <c r="D23" s="79">
        <f>STDEV('Data Elaboration'!AB44:AB49)</f>
        <v>0.40511870170903019</v>
      </c>
      <c r="E23" s="79">
        <f>STDEV('Data Elaboration'!AC44:AC49)</f>
        <v>2.6887250340769691</v>
      </c>
      <c r="F23" s="79">
        <f>STDEV('Data Elaboration'!AD44:AD49)</f>
        <v>2.4899103904669793</v>
      </c>
      <c r="G23" s="79">
        <f>STDEV('Data Elaboration'!AE44:AE49)</f>
        <v>1.5558154423644279</v>
      </c>
      <c r="H23" s="79">
        <f>STDEV('Data Elaboration'!AF44:AF49)</f>
        <v>2.7212203458437316</v>
      </c>
      <c r="I23" s="79">
        <f>STDEV('Data Elaboration'!AG44:AG49)</f>
        <v>2.9834699417007595</v>
      </c>
      <c r="J23" s="79">
        <f>STDEV('Data Elaboration'!AH44:AH49)</f>
        <v>0.73253794809559747</v>
      </c>
      <c r="K23" s="79">
        <f>STDEV('Data Elaboration'!AI44:AI49)</f>
        <v>0.71829227993103939</v>
      </c>
      <c r="L23" s="79">
        <f>STDEV('Data Elaboration'!AJ44:AJ49)</f>
        <v>0.8703438127007822</v>
      </c>
      <c r="M23" s="79">
        <f>STDEV('Data Elaboration'!AK44:AK49)</f>
        <v>0.52842077290853229</v>
      </c>
      <c r="N23" s="79">
        <f>STDEV('Data Elaboration'!AL44:AL49)</f>
        <v>0.33127384773384377</v>
      </c>
      <c r="O23" s="79">
        <f>STDEV('Data Elaboration'!AM44:AM49)</f>
        <v>0.41110709504432219</v>
      </c>
      <c r="P23" s="79">
        <f>STDEV('Data Elaboration'!AN44:AN49)</f>
        <v>3.3895452983369023</v>
      </c>
      <c r="Q23" s="79">
        <f>STDEV('Data Elaboration'!AO44:AO49)</f>
        <v>4.0294554045471109</v>
      </c>
      <c r="R23" s="79">
        <f>STDEV('Data Elaboration'!AP44:AP49)</f>
        <v>0.60770330846528686</v>
      </c>
      <c r="S23" s="79">
        <f>STDEV('Data Elaboration'!AQ44:AQ49)</f>
        <v>1.8589513569882936</v>
      </c>
      <c r="T23" s="79">
        <f>STDEV('Data Elaboration'!AR44:AR49)</f>
        <v>1.5648886788471643</v>
      </c>
      <c r="U23" s="79">
        <f>STDEV('Data Elaboration'!AS44:AS49)</f>
        <v>1.6045735031591271</v>
      </c>
      <c r="V23" s="79">
        <f>STDEV('Data Elaboration'!AT44:AT49)</f>
        <v>0.45549412766873487</v>
      </c>
      <c r="W23" s="84">
        <f>STDEV('Data Elaboration'!AU44:AU49)</f>
        <v>24.497202294826455</v>
      </c>
    </row>
    <row r="24" spans="1:23" x14ac:dyDescent="0.2">
      <c r="A24" s="85" t="s">
        <v>316</v>
      </c>
      <c r="B24" s="94" t="s">
        <v>110</v>
      </c>
      <c r="C24" s="86">
        <f>STDEV('Data Elaboration'!AA50:AA55)</f>
        <v>3.151181295275427</v>
      </c>
      <c r="D24" s="86">
        <f>STDEV('Data Elaboration'!AB50:AB55)</f>
        <v>1.1517310496937139</v>
      </c>
      <c r="E24" s="86">
        <f>STDEV('Data Elaboration'!AC50:AC55)</f>
        <v>2.3316025852670892</v>
      </c>
      <c r="F24" s="86">
        <f>STDEV('Data Elaboration'!AD50:AD55)</f>
        <v>10.323325163347899</v>
      </c>
      <c r="G24" s="86">
        <f>STDEV('Data Elaboration'!AE50:AE55)</f>
        <v>2.7459729283942647</v>
      </c>
      <c r="H24" s="86">
        <f>STDEV('Data Elaboration'!AF50:AF55)</f>
        <v>3.5724552939644147</v>
      </c>
      <c r="I24" s="86">
        <f>STDEV('Data Elaboration'!AG50:AG55)</f>
        <v>2.9520139689963552</v>
      </c>
      <c r="J24" s="86">
        <f>STDEV('Data Elaboration'!AH50:AH55)</f>
        <v>0.15325430098530526</v>
      </c>
      <c r="K24" s="86">
        <f>STDEV('Data Elaboration'!AI50:AI55)</f>
        <v>0.70867897853362494</v>
      </c>
      <c r="L24" s="86">
        <f>STDEV('Data Elaboration'!AJ50:AJ55)</f>
        <v>0.94564271910717901</v>
      </c>
      <c r="M24" s="86">
        <f>STDEV('Data Elaboration'!AK50:AK55)</f>
        <v>1.0898570961181904</v>
      </c>
      <c r="N24" s="86">
        <f>STDEV('Data Elaboration'!AL50:AL55)</f>
        <v>0.10216953399020338</v>
      </c>
      <c r="O24" s="86">
        <f>STDEV('Data Elaboration'!AM50:AM55)</f>
        <v>0.48925331118965282</v>
      </c>
      <c r="P24" s="86">
        <f>STDEV('Data Elaboration'!AN50:AN55)</f>
        <v>18.880159791147882</v>
      </c>
      <c r="Q24" s="86">
        <f>STDEV('Data Elaboration'!AO50:AO55)</f>
        <v>5.8340975881242692</v>
      </c>
      <c r="R24" s="86">
        <f>STDEV('Data Elaboration'!AP50:AP55)</f>
        <v>2.5542383497550846E-2</v>
      </c>
      <c r="S24" s="86">
        <f>STDEV('Data Elaboration'!AQ50:AQ55)</f>
        <v>7.7450654303759414</v>
      </c>
      <c r="T24" s="86">
        <f>STDEV('Data Elaboration'!AR50:AR55)</f>
        <v>3.9140615445413816</v>
      </c>
      <c r="U24" s="86">
        <f>STDEV('Data Elaboration'!AS50:AS55)</f>
        <v>1.7016104925596687</v>
      </c>
      <c r="V24" s="86">
        <f>STDEV('Data Elaboration'!AT50:AT55)</f>
        <v>0.62390632551572056</v>
      </c>
      <c r="W24" s="87">
        <f>STDEV('Data Elaboration'!AU50:AU55)</f>
        <v>53.656196751769784</v>
      </c>
    </row>
    <row r="25" spans="1:23" ht="16" x14ac:dyDescent="0.2">
      <c r="C25" s="16"/>
    </row>
  </sheetData>
  <mergeCells count="2">
    <mergeCell ref="C1:R1"/>
    <mergeCell ref="C14:R14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7ED5C8A00E34EB1979BD6BC243490" ma:contentTypeVersion="11" ma:contentTypeDescription="Create a new document." ma:contentTypeScope="" ma:versionID="54a8e917dd1b8752ff5985ad187118ef">
  <xsd:schema xmlns:xsd="http://www.w3.org/2001/XMLSchema" xmlns:xs="http://www.w3.org/2001/XMLSchema" xmlns:p="http://schemas.microsoft.com/office/2006/metadata/properties" xmlns:ns2="7a18e5f1-1ce2-4fa1-b778-80cbf001e9c9" xmlns:ns3="48b89a90-e6b6-4394-acac-afbad64e452a" targetNamespace="http://schemas.microsoft.com/office/2006/metadata/properties" ma:root="true" ma:fieldsID="e20bbe28e156afc05e37e4f6181ca884" ns2:_="" ns3:_="">
    <xsd:import namespace="7a18e5f1-1ce2-4fa1-b778-80cbf001e9c9"/>
    <xsd:import namespace="48b89a90-e6b6-4394-acac-afbad64e45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8e5f1-1ce2-4fa1-b778-80cbf001e9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89a90-e6b6-4394-acac-afbad64e45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2f23caf-d06f-45d5-bbec-74a2cdbfad96}" ma:internalName="TaxCatchAll" ma:showField="CatchAllData" ma:web="48b89a90-e6b6-4394-acac-afbad64e45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18e5f1-1ce2-4fa1-b778-80cbf001e9c9">
      <Terms xmlns="http://schemas.microsoft.com/office/infopath/2007/PartnerControls"/>
    </lcf76f155ced4ddcb4097134ff3c332f>
    <TaxCatchAll xmlns="48b89a90-e6b6-4394-acac-afbad64e452a" xsi:nil="true"/>
  </documentManagement>
</p:properties>
</file>

<file path=customXml/itemProps1.xml><?xml version="1.0" encoding="utf-8"?>
<ds:datastoreItem xmlns:ds="http://schemas.openxmlformats.org/officeDocument/2006/customXml" ds:itemID="{3E268A8E-22A3-4355-A146-0171E02A2B4C}"/>
</file>

<file path=customXml/itemProps2.xml><?xml version="1.0" encoding="utf-8"?>
<ds:datastoreItem xmlns:ds="http://schemas.openxmlformats.org/officeDocument/2006/customXml" ds:itemID="{3FC85D6B-C154-42D1-8BFC-F5DF6F3946F5}"/>
</file>

<file path=customXml/itemProps3.xml><?xml version="1.0" encoding="utf-8"?>
<ds:datastoreItem xmlns:ds="http://schemas.openxmlformats.org/officeDocument/2006/customXml" ds:itemID="{B258F92A-34A3-4A4A-AF74-C1CAF88DE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Sample Weight</vt:lpstr>
      <vt:lpstr>LCMS Data</vt:lpstr>
      <vt:lpstr>Data Elaboration</vt:lpstr>
      <vt:lpstr>Final</vt:lpstr>
      <vt:lpstr>'LCMS Data'!HD_Craigsample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DellaPenna</dc:creator>
  <cp:lastModifiedBy>Duong, Ha N. (MU-Student)</cp:lastModifiedBy>
  <dcterms:created xsi:type="dcterms:W3CDTF">2011-06-29T13:48:43Z</dcterms:created>
  <dcterms:modified xsi:type="dcterms:W3CDTF">2023-05-12T22:53:23Z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0x0101008737ED5C8A00E34EB1979BD6BC243490</vt:lpwstr>
  </property>
</Properties>
</file>