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shaytsaban/Documents/OpenU 13002/2025B/"/>
    </mc:Choice>
  </mc:AlternateContent>
  <xr:revisionPtr revIDLastSave="0" documentId="13_ncr:1_{310762C9-523D-884F-BCEE-CAD17D9D672B}" xr6:coauthVersionLast="47" xr6:coauthVersionMax="47" xr10:uidLastSave="{00000000-0000-0000-0000-000000000000}"/>
  <bookViews>
    <workbookView xWindow="38540" yWindow="6260" windowWidth="25280" windowHeight="15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" l="1"/>
  <c r="C60" i="1"/>
  <c r="C19" i="1" l="1"/>
  <c r="C72" i="1"/>
  <c r="C71" i="1"/>
  <c r="A5" i="1"/>
  <c r="A6" i="1" s="1"/>
  <c r="A7" i="1" s="1"/>
  <c r="A8" i="1" s="1"/>
  <c r="A9" i="1" s="1"/>
  <c r="A10" i="1" s="1"/>
  <c r="A11" i="1" s="1"/>
  <c r="A12" i="1" s="1"/>
  <c r="A13" i="1" s="1"/>
  <c r="C73" i="1" l="1"/>
</calcChain>
</file>

<file path=xl/sharedStrings.xml><?xml version="1.0" encoding="utf-8"?>
<sst xmlns="http://schemas.openxmlformats.org/spreadsheetml/2006/main" count="94" uniqueCount="82">
  <si>
    <t xml:space="preserve">שאלה </t>
  </si>
  <si>
    <t>תשובה</t>
  </si>
  <si>
    <t>הסברים:</t>
  </si>
  <si>
    <t>שאלה 1</t>
  </si>
  <si>
    <t>סך הירידה במזומן:</t>
  </si>
  <si>
    <t xml:space="preserve">20 * 10,000 * 10 = </t>
  </si>
  <si>
    <t xml:space="preserve">20 * 10,000 * 12 = </t>
  </si>
  <si>
    <t>סך ההתחייבות שתירשם:</t>
  </si>
  <si>
    <t>סך ההוצאות שתרשמנה:</t>
  </si>
  <si>
    <t>ה</t>
  </si>
  <si>
    <t>טענה 1 נכונה</t>
  </si>
  <si>
    <t>טענה 3 נכונה</t>
  </si>
  <si>
    <t>טענה 4 נכונה</t>
  </si>
  <si>
    <t>שאלה 2</t>
  </si>
  <si>
    <t xml:space="preserve">יש לזכור שהכנסה נרשמת בהתאם לשווי הפעילות שבוצעה בתקופת הדיווח. </t>
  </si>
  <si>
    <t>ב</t>
  </si>
  <si>
    <t>שאלה 3</t>
  </si>
  <si>
    <t>ג</t>
  </si>
  <si>
    <t>שאלה 4</t>
  </si>
  <si>
    <t>רישום הכנסה</t>
  </si>
  <si>
    <t xml:space="preserve">ההכנסות נרשמות בהתאם לעיתוי ולשווי של הפעילות העסקית יוצרת הערך בתקופת הדיווח ולא בהתאם לסכום </t>
  </si>
  <si>
    <t>ד</t>
  </si>
  <si>
    <t>שאלה 5</t>
  </si>
  <si>
    <t>שאלה 6</t>
  </si>
  <si>
    <t>שאלה 7</t>
  </si>
  <si>
    <t>שאלה 8</t>
  </si>
  <si>
    <t>טענה 1: שגויה. נכסים ומקורות המימון ששימשו בהיווצרותם מופיעים בדוח על המצב הכספי</t>
  </si>
  <si>
    <t>טענה 2: שגויה. הכנסות והוצאות נרשמות בדוח רווח והפסד</t>
  </si>
  <si>
    <t>טענה 3: שגויה. החשבונאות הפיננסית ותוצריה אינם מיועדים לניהול פנימי אלא בראש ובראשונה למתן מידע הקשור</t>
  </si>
  <si>
    <t>להחלטות חיצוניים על ניתוב משאבים לחברה.</t>
  </si>
  <si>
    <t>לכן טענה 2 נכונה</t>
  </si>
  <si>
    <t>התשובה ד</t>
  </si>
  <si>
    <t>התשובה ב</t>
  </si>
  <si>
    <t>התשובה ג</t>
  </si>
  <si>
    <t>התשובה ה</t>
  </si>
  <si>
    <t>שאלה 9</t>
  </si>
  <si>
    <t>טענה 3 שגויה.</t>
  </si>
  <si>
    <t>שאלה 10</t>
  </si>
  <si>
    <t>הנכסים אכן מוצגים בדיווח לפי סדר הנזילות.</t>
  </si>
  <si>
    <t>טענה 1 נכונה.</t>
  </si>
  <si>
    <t xml:space="preserve">טענה 2 שגויה. </t>
  </si>
  <si>
    <t xml:space="preserve">נדל״ן להשקעה הוא דוגמא לנכס לא שוטף (ולא לנכס שוטף). </t>
  </si>
  <si>
    <t>סעיף עלות המכר משקף את עלות המוצרים שנמכרו.</t>
  </si>
  <si>
    <t>פתרון מטלה 11 - חשבונאות למנהלים 13002 - סמסטר 2025ב</t>
  </si>
  <si>
    <t>עלייה במזומן ןבלקוחות</t>
  </si>
  <si>
    <t>לכן טענה 3 נכונה</t>
  </si>
  <si>
    <t>לכן טענה 2 נכונה.</t>
  </si>
  <si>
    <t>הכנסות בשנת 2023:</t>
  </si>
  <si>
    <t xml:space="preserve"> נכסים = התחייבויות + הון עצמי</t>
  </si>
  <si>
    <t>רישום עסקאות במע' החשבונאית צריך להיות מאוזן, כך שלאחר הרישום תמיד תתקיים הזהות החשב' עפי"ה:</t>
  </si>
  <si>
    <t>מחצית מהסכום ששולם ב-1/7/2024 מהווה הוצאה שרלוונטית לשנת 2025.</t>
  </si>
  <si>
    <t>לכן טענה 1 נכונה.</t>
  </si>
  <si>
    <t>מכאן שכל הטענות שגויות.</t>
  </si>
  <si>
    <t>הוצאות ריבית לשנת 2023:</t>
  </si>
  <si>
    <t>300,000* 12%* 6/12 =</t>
  </si>
  <si>
    <t>ההלוואה נלקחה ב-1/7/2023 ולכן הוצ' הריבית הן לחצי שנה בלבד.</t>
  </si>
  <si>
    <t>הכנסות בגין הסכם ראשון:</t>
  </si>
  <si>
    <t>הכנסות בגין הסכם שני:</t>
  </si>
  <si>
    <t>סה"כ</t>
  </si>
  <si>
    <t>500,000/5 * 6/12 =</t>
  </si>
  <si>
    <t>600,000 * 5% =</t>
  </si>
  <si>
    <t>עלות מכונית</t>
  </si>
  <si>
    <t>פחת נצבר</t>
  </si>
  <si>
    <t>100,000/10 * 2 =</t>
  </si>
  <si>
    <t>טענה 2: נכונה. הכנסה נרשמת בהתאם לשווי הפעילות שבוצעה בתקופת הדיווח.</t>
  </si>
  <si>
    <t>טענה 2: שגויה. לעלייה בחוב לקוחות אין קשר להוצאות, כי אם למכירה/מתן שירות באשראי.</t>
  </si>
  <si>
    <t>חלפו שנתיים</t>
  </si>
  <si>
    <t>התקבול במזומן בשנת הדיווח. הנכסים גדלים בגובה מלוא התמורה המגיעה, גם אם מפוצלים בין לקוחות לבין מזומן.</t>
  </si>
  <si>
    <t xml:space="preserve">טענה 4 שגויה, הואיל ולא נוצר מצב שבו נצרכו שירותי ביטוח שטרם שולמו, עד לתום שנת 2025. </t>
  </si>
  <si>
    <t xml:space="preserve">בשנת 2023 בוצעה פעילות בשווי 450,000 ש״ח, לכן טענה ד נכונה. </t>
  </si>
  <si>
    <t>בשנת 2024, היקף השירות שסופק צפוי להיות 150,000 ש״ח (השלמת שווי שירות מ-450,000 ש״ח ל-600,000 ש״ח)</t>
  </si>
  <si>
    <t xml:space="preserve">ולא נוכל לטעון בשום מקרה שתוכר הכנסה ב-2024 בגובה המתייחס לשירותים שסופקו ב-2023. </t>
  </si>
  <si>
    <r>
      <t xml:space="preserve">טענה 2 שגויה: עלייה בנכסים יכולה להתקיים במקביל לעלייה </t>
    </r>
    <r>
      <rPr>
        <u/>
        <sz val="12"/>
        <color theme="1"/>
        <rFont val="David"/>
      </rPr>
      <t>בהתחייבויות</t>
    </r>
    <r>
      <rPr>
        <sz val="12"/>
        <color theme="1"/>
        <rFont val="David"/>
        <family val="2"/>
      </rPr>
      <t xml:space="preserve"> ו/או בהון העצמי. </t>
    </r>
  </si>
  <si>
    <t>טענה 3 שגויה: רכישת רכוש קבוע מגדילה את נכס הרכוש הקבוע, ומקטינה את המזומן (במידה ושולם) או את ההתחייבויות</t>
  </si>
  <si>
    <t xml:space="preserve">במידה וטרם שולם. ההון העצמי, שהוא מקור מימון לא התחייבותי, לא מושפע מעסקה זו. </t>
  </si>
  <si>
    <t>טענה 1: שגויה. עלייה בחוב לקוחות מעלה את נכס הלקוחות ולא מורידה אותו.</t>
  </si>
  <si>
    <t xml:space="preserve">טענה 3:  שגויה. ירידה בחוב לקוחות נובעת מגבייה (המקרה הנפוץ ביחידת לימוד 1) מזיכוי לקוח ו/או ממחיקת חוב אבוד (מפגש 2). </t>
  </si>
  <si>
    <t>מכירה ללקוחות, אם בוצעה באשראי, מעלה את החוב.</t>
  </si>
  <si>
    <t xml:space="preserve">עצם עיתוי התשלום לא משפיע על ההכרה בהוצאה שהיא פונקציה של פרק הזמן לשימוש באשראי. </t>
  </si>
  <si>
    <t>לגבי אפשרות ד - היא שגויה שכן יתרת ההתחייבות היא בגובה הקרן + ריבית שנצברה וטרם שולמה: 318,000 ש״ח.</t>
  </si>
  <si>
    <t>טענה 1: נכונה. כאשר השירות ניתן ולא התקבלה תמורה בעדו, נוצר חוב לקוחות שהוא נכס.</t>
  </si>
  <si>
    <t>באדיבות: רו״ח אורית לוי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</si>
</sst>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David"/>
    </font>
    <font>
      <b/>
      <sz val="12"/>
      <color theme="1"/>
      <name val="David"/>
    </font>
    <font>
      <sz val="12"/>
      <color theme="1"/>
      <name val="Aptos Narrow"/>
      <family val="2"/>
      <scheme val="minor"/>
    </font>
    <font>
      <b/>
      <sz val="14"/>
      <color theme="1"/>
      <name val="David"/>
      <family val="2"/>
    </font>
    <font>
      <sz val="12"/>
      <color theme="1"/>
      <name val="David"/>
      <family val="2"/>
    </font>
    <font>
      <b/>
      <sz val="12"/>
      <color theme="1"/>
      <name val="David"/>
      <family val="2"/>
    </font>
    <font>
      <sz val="12"/>
      <color rgb="FFFF0000"/>
      <name val="David"/>
      <family val="2"/>
    </font>
    <font>
      <sz val="12"/>
      <name val="David"/>
      <family val="2"/>
    </font>
    <font>
      <u/>
      <sz val="12"/>
      <color theme="1"/>
      <name val="David"/>
      <family val="2"/>
    </font>
    <font>
      <u val="singleAccounting"/>
      <sz val="12"/>
      <color theme="1"/>
      <name val="David"/>
      <family val="2"/>
    </font>
    <font>
      <u/>
      <sz val="12"/>
      <color theme="1"/>
      <name val="Davi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1" fillId="0" borderId="1" xfId="0" applyFont="1" applyBorder="1"/>
    <xf numFmtId="0" fontId="4" fillId="0" borderId="0" xfId="0" applyFont="1"/>
    <xf numFmtId="0" fontId="5" fillId="0" borderId="1" xfId="0" applyFont="1" applyBorder="1"/>
    <xf numFmtId="0" fontId="6" fillId="0" borderId="0" xfId="0" applyFont="1"/>
    <xf numFmtId="0" fontId="7" fillId="0" borderId="0" xfId="0" applyFont="1"/>
    <xf numFmtId="3" fontId="7" fillId="0" borderId="0" xfId="0" applyNumberFormat="1" applyFont="1"/>
    <xf numFmtId="0" fontId="8" fillId="0" borderId="0" xfId="0" applyFont="1"/>
    <xf numFmtId="164" fontId="8" fillId="0" borderId="0" xfId="1" applyNumberFormat="1" applyFont="1"/>
    <xf numFmtId="3" fontId="8" fillId="0" borderId="0" xfId="0" applyNumberFormat="1" applyFont="1"/>
    <xf numFmtId="0" fontId="5" fillId="0" borderId="0" xfId="0" applyFont="1"/>
    <xf numFmtId="3" fontId="5" fillId="0" borderId="0" xfId="0" applyNumberFormat="1" applyFont="1"/>
    <xf numFmtId="3" fontId="9" fillId="0" borderId="0" xfId="0" applyNumberFormat="1" applyFont="1"/>
    <xf numFmtId="41" fontId="10" fillId="0" borderId="0" xfId="0" applyNumberFormat="1" applyFont="1"/>
    <xf numFmtId="3" fontId="1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3"/>
  <sheetViews>
    <sheetView rightToLeft="1" tabSelected="1" zoomScale="200" zoomScaleNormal="100" workbookViewId="0">
      <selection activeCell="E4" sqref="E4"/>
    </sheetView>
  </sheetViews>
  <sheetFormatPr baseColWidth="10" defaultColWidth="10.83203125" defaultRowHeight="16" x14ac:dyDescent="0.2"/>
  <cols>
    <col min="1" max="2" width="10.83203125" style="1"/>
    <col min="3" max="3" width="7.83203125" style="1" customWidth="1"/>
    <col min="4" max="4" width="17.1640625" style="1" customWidth="1"/>
    <col min="5" max="5" width="12.6640625" style="1" customWidth="1"/>
    <col min="6" max="6" width="12" style="1" customWidth="1"/>
    <col min="7" max="16384" width="10.83203125" style="1"/>
  </cols>
  <sheetData>
    <row r="1" spans="1:11" ht="18" x14ac:dyDescent="0.2">
      <c r="A1" s="5" t="s">
        <v>43</v>
      </c>
    </row>
    <row r="2" spans="1:11" x14ac:dyDescent="0.2">
      <c r="G2" s="1" t="s">
        <v>81</v>
      </c>
    </row>
    <row r="3" spans="1:11" x14ac:dyDescent="0.2">
      <c r="A3" s="4" t="s">
        <v>0</v>
      </c>
      <c r="B3" s="4" t="s">
        <v>1</v>
      </c>
    </row>
    <row r="4" spans="1:11" x14ac:dyDescent="0.2">
      <c r="A4" s="4">
        <v>1</v>
      </c>
      <c r="B4" s="4" t="s">
        <v>21</v>
      </c>
    </row>
    <row r="5" spans="1:11" x14ac:dyDescent="0.2">
      <c r="A5" s="4">
        <f>A4+1</f>
        <v>2</v>
      </c>
      <c r="B5" s="6" t="s">
        <v>15</v>
      </c>
    </row>
    <row r="6" spans="1:11" x14ac:dyDescent="0.2">
      <c r="A6" s="4">
        <f t="shared" ref="A6:A13" si="0">A5+1</f>
        <v>3</v>
      </c>
      <c r="B6" s="6" t="s">
        <v>21</v>
      </c>
    </row>
    <row r="7" spans="1:11" x14ac:dyDescent="0.2">
      <c r="A7" s="4">
        <f t="shared" si="0"/>
        <v>4</v>
      </c>
      <c r="B7" s="6" t="s">
        <v>21</v>
      </c>
    </row>
    <row r="8" spans="1:11" x14ac:dyDescent="0.2">
      <c r="A8" s="4">
        <f t="shared" si="0"/>
        <v>5</v>
      </c>
      <c r="B8" s="6" t="s">
        <v>9</v>
      </c>
      <c r="F8" s="8"/>
      <c r="G8" s="8"/>
      <c r="H8" s="8"/>
      <c r="I8" s="8"/>
      <c r="J8" s="8"/>
      <c r="K8" s="8"/>
    </row>
    <row r="9" spans="1:11" x14ac:dyDescent="0.2">
      <c r="A9" s="4">
        <f t="shared" si="0"/>
        <v>6</v>
      </c>
      <c r="B9" s="6" t="s">
        <v>17</v>
      </c>
      <c r="F9" s="8"/>
      <c r="G9" s="8"/>
      <c r="H9" s="8"/>
      <c r="I9" s="8"/>
      <c r="J9" s="8"/>
      <c r="K9" s="8"/>
    </row>
    <row r="10" spans="1:11" x14ac:dyDescent="0.2">
      <c r="A10" s="4">
        <f t="shared" si="0"/>
        <v>7</v>
      </c>
      <c r="B10" s="6" t="s">
        <v>17</v>
      </c>
      <c r="F10" s="8"/>
      <c r="G10" s="8"/>
      <c r="H10" s="8"/>
      <c r="I10" s="8"/>
      <c r="J10" s="8"/>
      <c r="K10" s="8"/>
    </row>
    <row r="11" spans="1:11" x14ac:dyDescent="0.2">
      <c r="A11" s="4">
        <f t="shared" si="0"/>
        <v>8</v>
      </c>
      <c r="B11" s="6" t="s">
        <v>15</v>
      </c>
    </row>
    <row r="12" spans="1:11" x14ac:dyDescent="0.2">
      <c r="A12" s="4">
        <f t="shared" si="0"/>
        <v>9</v>
      </c>
      <c r="B12" s="6" t="s">
        <v>21</v>
      </c>
    </row>
    <row r="13" spans="1:11" x14ac:dyDescent="0.2">
      <c r="A13" s="4">
        <f t="shared" si="0"/>
        <v>10</v>
      </c>
      <c r="B13" s="6" t="s">
        <v>21</v>
      </c>
    </row>
    <row r="15" spans="1:11" x14ac:dyDescent="0.2">
      <c r="A15" s="1" t="s">
        <v>2</v>
      </c>
    </row>
    <row r="17" spans="1:8" x14ac:dyDescent="0.2">
      <c r="A17" s="3" t="s">
        <v>3</v>
      </c>
    </row>
    <row r="18" spans="1:8" x14ac:dyDescent="0.2">
      <c r="A18" s="10" t="s">
        <v>44</v>
      </c>
      <c r="B18" s="10"/>
      <c r="C18" s="11">
        <v>450000</v>
      </c>
      <c r="D18" s="10" t="s">
        <v>45</v>
      </c>
      <c r="E18" s="10"/>
      <c r="F18" s="8"/>
      <c r="H18" s="3" t="s">
        <v>31</v>
      </c>
    </row>
    <row r="19" spans="1:8" x14ac:dyDescent="0.2">
      <c r="A19" s="10" t="s">
        <v>19</v>
      </c>
      <c r="B19" s="10"/>
      <c r="C19" s="11">
        <f>C18</f>
        <v>450000</v>
      </c>
      <c r="D19" s="10" t="s">
        <v>30</v>
      </c>
      <c r="E19" s="10"/>
      <c r="F19" s="8"/>
    </row>
    <row r="20" spans="1:8" x14ac:dyDescent="0.2">
      <c r="A20" s="3"/>
    </row>
    <row r="21" spans="1:8" x14ac:dyDescent="0.2">
      <c r="A21" s="10" t="s">
        <v>20</v>
      </c>
      <c r="B21" s="10"/>
      <c r="C21" s="10"/>
      <c r="D21" s="10"/>
      <c r="E21" s="10"/>
      <c r="F21" s="10"/>
      <c r="G21" s="10"/>
    </row>
    <row r="22" spans="1:8" x14ac:dyDescent="0.2">
      <c r="A22" s="10" t="s">
        <v>67</v>
      </c>
      <c r="B22" s="10"/>
      <c r="C22" s="10"/>
      <c r="D22" s="10"/>
      <c r="E22" s="10"/>
      <c r="F22" s="10"/>
      <c r="G22" s="10"/>
    </row>
    <row r="24" spans="1:8" x14ac:dyDescent="0.2">
      <c r="A24" s="3" t="s">
        <v>13</v>
      </c>
    </row>
    <row r="25" spans="1:8" x14ac:dyDescent="0.2">
      <c r="A25" s="13" t="s">
        <v>50</v>
      </c>
      <c r="C25" s="2"/>
    </row>
    <row r="26" spans="1:8" x14ac:dyDescent="0.2">
      <c r="A26" s="13" t="s">
        <v>46</v>
      </c>
      <c r="C26" s="2"/>
      <c r="H26" s="7" t="s">
        <v>32</v>
      </c>
    </row>
    <row r="27" spans="1:8" x14ac:dyDescent="0.2">
      <c r="A27" s="13" t="s">
        <v>68</v>
      </c>
      <c r="C27" s="2"/>
      <c r="H27" s="7"/>
    </row>
    <row r="28" spans="1:8" x14ac:dyDescent="0.2">
      <c r="A28" s="13"/>
      <c r="C28" s="2"/>
      <c r="H28" s="7"/>
    </row>
    <row r="29" spans="1:8" x14ac:dyDescent="0.2">
      <c r="A29" s="3" t="s">
        <v>16</v>
      </c>
      <c r="C29" s="2"/>
    </row>
    <row r="30" spans="1:8" x14ac:dyDescent="0.2">
      <c r="A30" s="10" t="s">
        <v>47</v>
      </c>
      <c r="B30" s="10"/>
      <c r="C30" s="12">
        <v>450000</v>
      </c>
      <c r="D30" s="10"/>
      <c r="E30" s="10"/>
      <c r="F30" s="8"/>
    </row>
    <row r="31" spans="1:8" x14ac:dyDescent="0.2">
      <c r="A31" s="10" t="s">
        <v>14</v>
      </c>
      <c r="B31" s="10"/>
      <c r="C31" s="12"/>
      <c r="D31" s="10"/>
      <c r="E31" s="10"/>
      <c r="F31" s="8"/>
      <c r="H31" s="7" t="s">
        <v>31</v>
      </c>
    </row>
    <row r="32" spans="1:8" x14ac:dyDescent="0.2">
      <c r="A32" s="10" t="s">
        <v>69</v>
      </c>
      <c r="B32" s="10"/>
      <c r="C32" s="12"/>
      <c r="D32" s="10"/>
      <c r="E32" s="10"/>
      <c r="F32" s="8"/>
      <c r="H32" s="7"/>
    </row>
    <row r="33" spans="1:8" x14ac:dyDescent="0.2">
      <c r="A33" s="10" t="s">
        <v>70</v>
      </c>
      <c r="B33" s="10"/>
      <c r="C33" s="12"/>
      <c r="D33" s="10"/>
      <c r="E33" s="10"/>
      <c r="F33" s="8"/>
      <c r="H33" s="7"/>
    </row>
    <row r="34" spans="1:8" x14ac:dyDescent="0.2">
      <c r="A34" s="10" t="s">
        <v>71</v>
      </c>
      <c r="B34" s="10"/>
      <c r="C34" s="12"/>
      <c r="D34" s="10"/>
      <c r="E34" s="10"/>
      <c r="F34" s="8"/>
      <c r="H34" s="7"/>
    </row>
    <row r="35" spans="1:8" x14ac:dyDescent="0.2">
      <c r="A35" s="10"/>
      <c r="B35" s="10"/>
      <c r="C35" s="12"/>
      <c r="D35" s="10"/>
      <c r="E35" s="10"/>
      <c r="F35" s="8"/>
      <c r="H35" s="7"/>
    </row>
    <row r="36" spans="1:8" x14ac:dyDescent="0.2">
      <c r="A36" s="3" t="s">
        <v>18</v>
      </c>
    </row>
    <row r="37" spans="1:8" x14ac:dyDescent="0.2">
      <c r="A37" s="10" t="s">
        <v>49</v>
      </c>
      <c r="B37" s="10"/>
      <c r="C37" s="10"/>
      <c r="D37" s="10"/>
      <c r="E37" s="10"/>
      <c r="F37" s="10"/>
      <c r="G37" s="10"/>
    </row>
    <row r="38" spans="1:8" x14ac:dyDescent="0.2">
      <c r="A38" s="10" t="s">
        <v>48</v>
      </c>
      <c r="B38" s="10"/>
      <c r="C38" s="10"/>
      <c r="D38" s="10"/>
      <c r="E38" s="10"/>
      <c r="F38" s="10"/>
      <c r="G38" s="10"/>
    </row>
    <row r="39" spans="1:8" x14ac:dyDescent="0.2">
      <c r="A39" s="13" t="s">
        <v>51</v>
      </c>
      <c r="H39" s="7" t="s">
        <v>31</v>
      </c>
    </row>
    <row r="40" spans="1:8" x14ac:dyDescent="0.2">
      <c r="A40" s="13" t="s">
        <v>72</v>
      </c>
      <c r="H40" s="7"/>
    </row>
    <row r="41" spans="1:8" x14ac:dyDescent="0.2">
      <c r="A41" s="13" t="s">
        <v>73</v>
      </c>
      <c r="H41" s="7"/>
    </row>
    <row r="42" spans="1:8" x14ac:dyDescent="0.2">
      <c r="A42" s="13" t="s">
        <v>74</v>
      </c>
      <c r="H42" s="7"/>
    </row>
    <row r="43" spans="1:8" x14ac:dyDescent="0.2">
      <c r="A43" s="13"/>
      <c r="H43" s="7"/>
    </row>
    <row r="44" spans="1:8" x14ac:dyDescent="0.2">
      <c r="A44" s="3" t="s">
        <v>22</v>
      </c>
      <c r="B44" s="8"/>
      <c r="C44" s="8"/>
      <c r="D44" s="8"/>
      <c r="E44" s="8"/>
      <c r="F44" s="8"/>
    </row>
    <row r="45" spans="1:8" s="13" customFormat="1" x14ac:dyDescent="0.2">
      <c r="A45" s="13" t="s">
        <v>75</v>
      </c>
    </row>
    <row r="46" spans="1:8" s="13" customFormat="1" x14ac:dyDescent="0.2">
      <c r="A46" s="13" t="s">
        <v>65</v>
      </c>
    </row>
    <row r="47" spans="1:8" s="13" customFormat="1" x14ac:dyDescent="0.2">
      <c r="A47" s="13" t="s">
        <v>76</v>
      </c>
    </row>
    <row r="48" spans="1:8" s="13" customFormat="1" x14ac:dyDescent="0.2">
      <c r="A48" s="13" t="s">
        <v>77</v>
      </c>
    </row>
    <row r="49" spans="1:8" s="13" customFormat="1" x14ac:dyDescent="0.2">
      <c r="A49" s="13" t="s">
        <v>52</v>
      </c>
      <c r="H49" s="7" t="s">
        <v>34</v>
      </c>
    </row>
    <row r="50" spans="1:8" s="13" customFormat="1" x14ac:dyDescent="0.2"/>
    <row r="51" spans="1:8" s="13" customFormat="1" x14ac:dyDescent="0.2">
      <c r="A51" s="3" t="s">
        <v>23</v>
      </c>
    </row>
    <row r="52" spans="1:8" s="13" customFormat="1" x14ac:dyDescent="0.2">
      <c r="A52" s="13" t="s">
        <v>53</v>
      </c>
      <c r="C52" s="14">
        <v>18000</v>
      </c>
      <c r="D52" s="13" t="s">
        <v>54</v>
      </c>
    </row>
    <row r="53" spans="1:8" s="13" customFormat="1" x14ac:dyDescent="0.2">
      <c r="A53" s="13" t="s">
        <v>55</v>
      </c>
      <c r="H53" s="7" t="s">
        <v>33</v>
      </c>
    </row>
    <row r="54" spans="1:8" s="13" customFormat="1" x14ac:dyDescent="0.2">
      <c r="A54" s="13" t="s">
        <v>78</v>
      </c>
      <c r="H54" s="7"/>
    </row>
    <row r="55" spans="1:8" s="13" customFormat="1" x14ac:dyDescent="0.2">
      <c r="A55" s="1" t="s">
        <v>79</v>
      </c>
    </row>
    <row r="56" spans="1:8" s="13" customFormat="1" x14ac:dyDescent="0.2">
      <c r="A56" s="1"/>
    </row>
    <row r="57" spans="1:8" s="13" customFormat="1" x14ac:dyDescent="0.2">
      <c r="A57" s="3" t="s">
        <v>24</v>
      </c>
    </row>
    <row r="58" spans="1:8" s="13" customFormat="1" x14ac:dyDescent="0.2">
      <c r="A58" s="13" t="s">
        <v>56</v>
      </c>
      <c r="C58" s="14">
        <v>50000</v>
      </c>
      <c r="D58" s="13" t="s">
        <v>59</v>
      </c>
    </row>
    <row r="59" spans="1:8" s="13" customFormat="1" x14ac:dyDescent="0.2">
      <c r="A59" s="13" t="s">
        <v>57</v>
      </c>
      <c r="C59" s="15">
        <v>30000</v>
      </c>
      <c r="D59" s="13" t="s">
        <v>60</v>
      </c>
    </row>
    <row r="60" spans="1:8" s="13" customFormat="1" x14ac:dyDescent="0.2">
      <c r="A60" s="13" t="s">
        <v>58</v>
      </c>
      <c r="C60" s="15">
        <f>SUM(C58:C59)</f>
        <v>80000</v>
      </c>
      <c r="H60" s="3" t="s">
        <v>33</v>
      </c>
    </row>
    <row r="61" spans="1:8" s="13" customFormat="1" x14ac:dyDescent="0.2"/>
    <row r="62" spans="1:8" s="13" customFormat="1" x14ac:dyDescent="0.2">
      <c r="A62" s="3" t="s">
        <v>25</v>
      </c>
    </row>
    <row r="63" spans="1:8" s="13" customFormat="1" x14ac:dyDescent="0.2">
      <c r="A63" s="13" t="s">
        <v>61</v>
      </c>
      <c r="C63" s="14">
        <v>100000</v>
      </c>
    </row>
    <row r="64" spans="1:8" s="13" customFormat="1" ht="19" x14ac:dyDescent="0.35">
      <c r="A64" s="13" t="s">
        <v>62</v>
      </c>
      <c r="C64" s="16">
        <v>-20000</v>
      </c>
      <c r="D64" s="13" t="s">
        <v>63</v>
      </c>
      <c r="E64" s="13" t="s">
        <v>66</v>
      </c>
    </row>
    <row r="65" spans="1:8" s="13" customFormat="1" ht="19" x14ac:dyDescent="0.35">
      <c r="C65" s="17">
        <f>SUM(C63:C64)</f>
        <v>80000</v>
      </c>
      <c r="H65" s="7" t="s">
        <v>32</v>
      </c>
    </row>
    <row r="66" spans="1:8" s="13" customFormat="1" x14ac:dyDescent="0.2">
      <c r="A66" s="3" t="s">
        <v>35</v>
      </c>
    </row>
    <row r="67" spans="1:8" s="13" customFormat="1" x14ac:dyDescent="0.2">
      <c r="A67" s="13" t="s">
        <v>80</v>
      </c>
    </row>
    <row r="68" spans="1:8" s="13" customFormat="1" x14ac:dyDescent="0.2">
      <c r="A68" s="13" t="s">
        <v>64</v>
      </c>
      <c r="H68" s="7" t="s">
        <v>31</v>
      </c>
    </row>
    <row r="69" spans="1:8" s="13" customFormat="1" x14ac:dyDescent="0.2">
      <c r="H69" s="7"/>
    </row>
    <row r="70" spans="1:8" s="13" customFormat="1" x14ac:dyDescent="0.2">
      <c r="A70" s="3" t="s">
        <v>37</v>
      </c>
      <c r="H70" s="7"/>
    </row>
    <row r="71" spans="1:8" s="13" customFormat="1" x14ac:dyDescent="0.2">
      <c r="A71" s="10" t="s">
        <v>4</v>
      </c>
      <c r="B71" s="10"/>
      <c r="C71" s="12">
        <f>20*10000*10</f>
        <v>2000000</v>
      </c>
      <c r="D71" s="10"/>
      <c r="E71" s="10" t="s">
        <v>5</v>
      </c>
      <c r="F71" s="10" t="s">
        <v>10</v>
      </c>
      <c r="G71" s="1"/>
      <c r="H71" s="1"/>
    </row>
    <row r="72" spans="1:8" s="13" customFormat="1" x14ac:dyDescent="0.2">
      <c r="A72" s="10" t="s">
        <v>8</v>
      </c>
      <c r="B72" s="1"/>
      <c r="C72" s="12">
        <f>20*10000*12</f>
        <v>2400000</v>
      </c>
      <c r="D72" s="10"/>
      <c r="E72" s="10" t="s">
        <v>6</v>
      </c>
      <c r="F72" s="10" t="s">
        <v>11</v>
      </c>
      <c r="G72" s="1"/>
      <c r="H72" s="1"/>
    </row>
    <row r="73" spans="1:8" s="13" customFormat="1" x14ac:dyDescent="0.2">
      <c r="A73" s="10" t="s">
        <v>7</v>
      </c>
      <c r="B73" s="1"/>
      <c r="C73" s="12">
        <f>C72-C71</f>
        <v>400000</v>
      </c>
      <c r="D73" s="10"/>
      <c r="E73" s="10"/>
      <c r="F73" s="10" t="s">
        <v>12</v>
      </c>
      <c r="G73" s="1"/>
      <c r="H73" s="7" t="s">
        <v>31</v>
      </c>
    </row>
    <row r="74" spans="1:8" s="13" customFormat="1" x14ac:dyDescent="0.2">
      <c r="A74" s="3"/>
      <c r="H74" s="7"/>
    </row>
    <row r="75" spans="1:8" s="13" customFormat="1" x14ac:dyDescent="0.2">
      <c r="H75" s="7"/>
    </row>
    <row r="76" spans="1:8" s="13" customFormat="1" x14ac:dyDescent="0.2">
      <c r="H76" s="7"/>
    </row>
    <row r="77" spans="1:8" x14ac:dyDescent="0.2">
      <c r="A77" s="8"/>
      <c r="C77" s="9"/>
      <c r="D77" s="8"/>
      <c r="E77" s="8"/>
      <c r="F77" s="8"/>
      <c r="G77" s="8"/>
      <c r="H77" s="7"/>
    </row>
    <row r="78" spans="1:8" x14ac:dyDescent="0.2">
      <c r="A78" s="8"/>
      <c r="B78" s="8"/>
      <c r="C78" s="9"/>
      <c r="D78" s="8"/>
      <c r="E78" s="8"/>
      <c r="F78" s="8"/>
      <c r="G78" s="8"/>
    </row>
    <row r="79" spans="1:8" x14ac:dyDescent="0.2">
      <c r="B79" s="8"/>
      <c r="C79" s="9"/>
      <c r="D79" s="8"/>
      <c r="E79" s="8"/>
      <c r="F79" s="8"/>
    </row>
    <row r="80" spans="1:8" x14ac:dyDescent="0.2">
      <c r="A80" s="8"/>
      <c r="B80" s="8"/>
      <c r="C80" s="9"/>
      <c r="D80" s="8"/>
      <c r="E80" s="8"/>
      <c r="F80" s="8"/>
    </row>
    <row r="81" spans="1:7" x14ac:dyDescent="0.2">
      <c r="A81" s="8"/>
      <c r="G81" s="8"/>
    </row>
    <row r="82" spans="1:7" x14ac:dyDescent="0.2">
      <c r="A82" s="8"/>
      <c r="G82" s="8"/>
    </row>
    <row r="83" spans="1:7" x14ac:dyDescent="0.2">
      <c r="B83" s="8"/>
      <c r="C83" s="9"/>
      <c r="D83" s="8"/>
      <c r="E83" s="8"/>
      <c r="F83" s="8"/>
      <c r="G83" s="8"/>
    </row>
    <row r="84" spans="1:7" x14ac:dyDescent="0.2">
      <c r="B84" s="8"/>
      <c r="C84" s="8"/>
      <c r="D84" s="8"/>
      <c r="E84" s="8"/>
      <c r="F84" s="8"/>
    </row>
    <row r="85" spans="1:7" x14ac:dyDescent="0.2">
      <c r="A85" s="8"/>
    </row>
    <row r="86" spans="1:7" x14ac:dyDescent="0.2">
      <c r="A86" s="8"/>
    </row>
    <row r="87" spans="1:7" x14ac:dyDescent="0.2">
      <c r="B87" s="8"/>
      <c r="C87" s="9"/>
      <c r="D87" s="8"/>
      <c r="E87" s="8"/>
      <c r="F87" s="8"/>
    </row>
    <row r="88" spans="1:7" x14ac:dyDescent="0.2">
      <c r="B88" s="8"/>
      <c r="C88" s="9"/>
      <c r="D88" s="8"/>
      <c r="E88" s="8"/>
      <c r="F88" s="8"/>
    </row>
    <row r="89" spans="1:7" x14ac:dyDescent="0.2">
      <c r="A89" s="8"/>
      <c r="B89" s="8"/>
      <c r="C89" s="9"/>
      <c r="D89" s="8"/>
      <c r="E89" s="8"/>
      <c r="F89" s="8"/>
    </row>
    <row r="90" spans="1:7" x14ac:dyDescent="0.2">
      <c r="A90" s="8"/>
    </row>
    <row r="91" spans="1:7" x14ac:dyDescent="0.2">
      <c r="A91" s="8"/>
    </row>
    <row r="92" spans="1:7" x14ac:dyDescent="0.2">
      <c r="B92" s="8"/>
      <c r="C92" s="8"/>
      <c r="D92" s="8"/>
      <c r="E92" s="8"/>
      <c r="F92" s="8"/>
    </row>
    <row r="93" spans="1:7" x14ac:dyDescent="0.2">
      <c r="B93" s="8"/>
      <c r="C93" s="8"/>
      <c r="D93" s="8"/>
      <c r="E93" s="8"/>
      <c r="F93" s="8"/>
    </row>
    <row r="94" spans="1:7" x14ac:dyDescent="0.2">
      <c r="A94" s="8" t="s">
        <v>26</v>
      </c>
      <c r="B94" s="8"/>
      <c r="C94" s="8"/>
      <c r="D94" s="8"/>
      <c r="E94" s="8"/>
      <c r="F94" s="8"/>
    </row>
    <row r="95" spans="1:7" x14ac:dyDescent="0.2">
      <c r="A95" s="8" t="s">
        <v>27</v>
      </c>
      <c r="B95" s="8"/>
      <c r="C95" s="8"/>
      <c r="D95" s="8"/>
      <c r="E95" s="8"/>
      <c r="F95" s="8"/>
      <c r="G95" s="8"/>
    </row>
    <row r="96" spans="1:7" x14ac:dyDescent="0.2">
      <c r="A96" s="8" t="s">
        <v>28</v>
      </c>
      <c r="G96" s="8"/>
    </row>
    <row r="97" spans="1:7" x14ac:dyDescent="0.2">
      <c r="A97" s="8" t="s">
        <v>29</v>
      </c>
      <c r="G97" s="8"/>
    </row>
    <row r="98" spans="1:7" x14ac:dyDescent="0.2">
      <c r="B98" s="8"/>
      <c r="C98" s="8"/>
      <c r="D98" s="8"/>
      <c r="E98" s="8"/>
      <c r="F98" s="8" t="s">
        <v>39</v>
      </c>
      <c r="G98" s="8"/>
    </row>
    <row r="99" spans="1:7" x14ac:dyDescent="0.2">
      <c r="B99" s="8"/>
      <c r="C99" s="8"/>
      <c r="D99" s="8"/>
      <c r="E99" s="8"/>
      <c r="F99" s="8" t="s">
        <v>40</v>
      </c>
    </row>
    <row r="100" spans="1:7" x14ac:dyDescent="0.2">
      <c r="A100" s="8" t="s">
        <v>38</v>
      </c>
      <c r="B100" s="8"/>
      <c r="C100" s="8"/>
      <c r="D100" s="8"/>
      <c r="E100" s="8"/>
      <c r="F100" s="8" t="s">
        <v>36</v>
      </c>
    </row>
    <row r="101" spans="1:7" x14ac:dyDescent="0.2">
      <c r="A101" s="8" t="s">
        <v>41</v>
      </c>
    </row>
    <row r="102" spans="1:7" x14ac:dyDescent="0.2">
      <c r="A102" s="8" t="s">
        <v>42</v>
      </c>
    </row>
    <row r="103" spans="1:7" x14ac:dyDescent="0.2">
      <c r="B103" s="10"/>
    </row>
    <row r="104" spans="1:7" x14ac:dyDescent="0.2">
      <c r="B104" s="10"/>
    </row>
    <row r="108" spans="1:7" x14ac:dyDescent="0.2">
      <c r="A108" s="3"/>
    </row>
    <row r="109" spans="1:7" x14ac:dyDescent="0.2">
      <c r="A109" s="3"/>
    </row>
    <row r="110" spans="1:7" x14ac:dyDescent="0.2">
      <c r="A110" s="3"/>
    </row>
    <row r="111" spans="1:7" x14ac:dyDescent="0.2">
      <c r="A111" s="3"/>
    </row>
    <row r="112" spans="1:7" x14ac:dyDescent="0.2">
      <c r="A112" s="3"/>
    </row>
    <row r="113" spans="1:1" x14ac:dyDescent="0.2">
      <c r="A11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Tsaban Shay</cp:lastModifiedBy>
  <dcterms:created xsi:type="dcterms:W3CDTF">2024-08-15T13:18:05Z</dcterms:created>
  <dcterms:modified xsi:type="dcterms:W3CDTF">2025-04-13T19:55:25Z</dcterms:modified>
</cp:coreProperties>
</file>