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C/"/>
    </mc:Choice>
  </mc:AlternateContent>
  <xr:revisionPtr revIDLastSave="0" documentId="8_{BC6393CC-5822-B440-9BEE-B5002BD368B3}" xr6:coauthVersionLast="47" xr6:coauthVersionMax="47" xr10:uidLastSave="{00000000-0000-0000-0000-000000000000}"/>
  <bookViews>
    <workbookView xWindow="5820" yWindow="3900" windowWidth="27240" windowHeight="16440" xr2:uid="{17C09CB4-683B-1547-BAF7-04439CB552D4}"/>
  </bookViews>
  <sheets>
    <sheet name="Ass1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B15" i="1"/>
  <c r="B14" i="1"/>
  <c r="B13" i="1"/>
  <c r="B12" i="1"/>
  <c r="B11" i="1"/>
  <c r="B10" i="1"/>
  <c r="B9" i="1"/>
  <c r="B8" i="1"/>
  <c r="B7" i="1"/>
  <c r="A7" i="1"/>
  <c r="A8" i="1" s="1"/>
  <c r="A9" i="1" s="1"/>
  <c r="A10" i="1" s="1"/>
  <c r="A11" i="1" s="1"/>
  <c r="A12" i="1" s="1"/>
  <c r="A13" i="1" s="1"/>
  <c r="A14" i="1" s="1"/>
  <c r="A15" i="1" s="1"/>
  <c r="B6" i="1"/>
</calcChain>
</file>

<file path=xl/sharedStrings.xml><?xml version="1.0" encoding="utf-8"?>
<sst xmlns="http://schemas.openxmlformats.org/spreadsheetml/2006/main" count="102" uniqueCount="87">
  <si>
    <t>חשבונאות למנהלות ומנהלים - 13002</t>
  </si>
  <si>
    <t>סמסטר 2025ג</t>
  </si>
  <si>
    <t>פתרון מטלה 11</t>
  </si>
  <si>
    <t>שאלה</t>
  </si>
  <si>
    <t>תשובה סופית</t>
  </si>
  <si>
    <t>הסברים מורחבים:</t>
  </si>
  <si>
    <t>שאלה 1</t>
  </si>
  <si>
    <t>התשובה:</t>
  </si>
  <si>
    <t>ה</t>
  </si>
  <si>
    <t>טענה 1: שגויה. בדוח רווח והפסד המציג את תוצאות הפעילות, קיימת חשיבות מהותית לסעיפי הפעילות שהרי</t>
  </si>
  <si>
    <t>ממנה ניתן להסיק את מחוללי ההכנסות וההוצאות שיש להן ערך הבנת הפעילות עצמה, התמהיל שלה, השוואה</t>
  </si>
  <si>
    <t>בין תקופות לרבות השוואה למתחרים באופן שיש לו ערך לצרכים של קבלת החלטות מצד משתמשי הדיווח</t>
  </si>
  <si>
    <t xml:space="preserve">כגון משקיעים ונושים. </t>
  </si>
  <si>
    <t>טענה 2: שגויה. הרווח הגולמי הוא המוגדר לפי המכירות בניכוי עלות המכירות, בעוד שהרווח התפעולי מביא</t>
  </si>
  <si>
    <t>לידי ביטוי גם סעיפי הכנסה והוצאה תפעוליים אחרים (כגון הוצאות מכירה ושיווק, הוצאות הנהלה וכלליות).</t>
  </si>
  <si>
    <t>טענה 3: שגויה. ההון העצמי הוא מקור מימון לא התחייבותי; מזומנים הם נכס ספציפי, והם עשויים לנבוע כתוצאה</t>
  </si>
  <si>
    <t xml:space="preserve">ממקור מימון הוני / התחייבותי ו/או כתוצאה ממימוש נכס למזומן. </t>
  </si>
  <si>
    <t>שאלה 2</t>
  </si>
  <si>
    <t>ג</t>
  </si>
  <si>
    <t>טענה 1: שגויה. אמנם תמיד ובכל תיעוד תתקיים הזהות נכסים = התחייבויות + הון עצמי; אך אופן השמירה</t>
  </si>
  <si>
    <t>על הזהות יכול לנבוע משינוי רק באגף אחד (כגון עליה בנכס אחד ויחידה בנכס אחר) או לחילופין כתוצאה</t>
  </si>
  <si>
    <t xml:space="preserve">משינוי בנכסים לצד שינוי בהון, או כל אפשרות אחרת ששומרת על הזהות הכלכלית הנ״ל. </t>
  </si>
  <si>
    <t>טענה 2: שגויה. רכישת רכוש קבוע במזומן מקטינה את נכס המזומן ומגדילה את נכס הרכוש הקבוע שנרכש בסכום</t>
  </si>
  <si>
    <t xml:space="preserve">זהה, ללא שינוי בהתחייבויות ו/או בהון העצמי. </t>
  </si>
  <si>
    <t>טענה 3: נכונה. ריבית נצברת על פני זמן; ומשום כך, נטילת הלוואה ביום האחרון של השנה לא מובילה לרישום</t>
  </si>
  <si>
    <t xml:space="preserve">הוצאות בשנה זו (משום שלא חלף פרק זמן בין מועד הנטילה למועד הדיווח שבגינו מצטברת ריבית). </t>
  </si>
  <si>
    <t>שאלה 3</t>
  </si>
  <si>
    <t>טענה 1: שגויה. עיתוי ההכרה בהכנסה בגין עסקת מכר הוא עיתוי המכירה ולא עיתוי הגבייה.</t>
  </si>
  <si>
    <t xml:space="preserve">טענה 2: שגויה. מקדמה מתקבלת טרם הספקת המוצר / השירות ומשום כך מובילה לעלייה בנכסים לצד </t>
  </si>
  <si>
    <t xml:space="preserve">העלייה בהתחייבות בגין המקדמה שטרם סופקה, ללא הכרה בהכנסה עד למועד המכר. </t>
  </si>
  <si>
    <t>טענה 3: שגויה. גביית חוב קיים מגדילה את נכס המזומן ומקטינה את נכס הלקוחות, ללא שינוי בסכום ההכנסה</t>
  </si>
  <si>
    <t xml:space="preserve">אשר תועדה במלואה בשנת המכירה (קרי בשנה הקודמת). </t>
  </si>
  <si>
    <t>שאלה 4</t>
  </si>
  <si>
    <t>ד</t>
  </si>
  <si>
    <t>טענה 1: נכונה. הזהות החשבונאית קובעת כי כל עסקה מתועדת תשמור על הזהות בין סך הנכסים לבין סך</t>
  </si>
  <si>
    <t>מקורות המימון ששימשו בהנבתם - התחייבויות והון עצמי.</t>
  </si>
  <si>
    <t>טענה 2: שגויה. עלייה בנכסים יכולה לנבוע, למשל, מנטילת התחייבות (כגון נטילת הלוואה או רכישת פריט</t>
  </si>
  <si>
    <t xml:space="preserve">רכוש קבוע באשראי) ולא רק מעלייה בהון העצמי של החברה. </t>
  </si>
  <si>
    <t>טענה 3: שגויה. רכישת רכוש קבוע מגדילה את נכס הרכוש הקבוע ומקטינה נכס אחר (במידה ושולם במזומן)</t>
  </si>
  <si>
    <t>ו/או יוצרת התחייבות (במידה והרכישה מומנה באופן חלקי או מלא באשראי) אך לא משפיעה על ההון העצמי</t>
  </si>
  <si>
    <t xml:space="preserve">במועד ביצועה. </t>
  </si>
  <si>
    <t>שאלה 5</t>
  </si>
  <si>
    <t>ב</t>
  </si>
  <si>
    <t>הואיל וההכרה בהכנסות היא לפי שווי השירות, מדובר ב-40% מתוך 200,000 קרי 80,000 בשנת 2024,</t>
  </si>
  <si>
    <t>וב-60% מתוך 200,000 קרי 120,000 בשנת 2024. עיתוי התשלום לא רלוונטי לעניין ההכרה בהכנסה.</t>
  </si>
  <si>
    <t xml:space="preserve">לפיכך, רק טענה 2 נכונה. </t>
  </si>
  <si>
    <t>שאלה 6</t>
  </si>
  <si>
    <t>שנת 2024:</t>
  </si>
  <si>
    <t>הוצאות הריבית בגין העסקה ל-3 חודשים הן בסך 3,000 ש״ח (12% לשנה = 3% ל-3 חודשים ממועד נטילת</t>
  </si>
  <si>
    <t>ההלוואה עד לתום השנה). הוצאות אלו טרם שולמו ולכן תיווצר התחייבות בגינן שיחד עם ההתחייבות</t>
  </si>
  <si>
    <t>בגין הקרן המקורית מובילה לרישום כולל של התחייבות בסך 103,000 ש״ח בגין עסקה זו במהלך השנה.</t>
  </si>
  <si>
    <t>טענה 2 נכונה.</t>
  </si>
  <si>
    <t>שנת 2025:</t>
  </si>
  <si>
    <t xml:space="preserve">הוצאות הריבית תרשמנה בגין שנה שלמה, בסך 12,000 ש״ח. </t>
  </si>
  <si>
    <t>טענה 3 נכונה.</t>
  </si>
  <si>
    <t>בסך הכל, טענות 2 ו-3 נכונות.</t>
  </si>
  <si>
    <t>שאלה 7</t>
  </si>
  <si>
    <t>טענה 1: בשת 2024 היקף צריכת השירות הוא:</t>
  </si>
  <si>
    <t xml:space="preserve">500,000 / 5 * 3/12 = </t>
  </si>
  <si>
    <t>ולכן טענה זו שגויה.</t>
  </si>
  <si>
    <t xml:space="preserve">טענה 2: שגויה. ההוצאה היא 100,000 ש״ח (חלק יחסי של 1/5 מההסדר הכולל בהנחת התפלגות אחידה). </t>
  </si>
  <si>
    <t>טענה 3: שגויה. עיתוי התשלום במזומן איננו הקריטריון הקובע לעניין ההכרה בהוצאה אלא היקף צריכת</t>
  </si>
  <si>
    <t>השירות הניתן לחישוב באופן יחסי כאמור.</t>
  </si>
  <si>
    <t>טענה 4: שגויה. המזומן קטן ב-500,000 ש״ח, אך במקביל נוצר נכס לניצול היתרה שטרם נצרכה בסכום חיובי</t>
  </si>
  <si>
    <t>של 475,000 ש״ח (שהם 500,000 ש״ח בניכוי 25,000 ש״ח, ראו טענה 1). לכן סך הירידה בנכסי החברה נטו היא</t>
  </si>
  <si>
    <t xml:space="preserve">בסך 25,000 ש״ח (הסכום שנוצל בלבד). </t>
  </si>
  <si>
    <t>שאלה 8</t>
  </si>
  <si>
    <t>טענה 1 שגויה: רכישת פריט רכוש קבוע במזומן מובילה לירידה בנכס המזומן ועלייה בנכס הרכוש הקבוע,</t>
  </si>
  <si>
    <t>ההון העצמי לא משתנה במועד הרכישה.</t>
  </si>
  <si>
    <t>טענה 2 שגויה: מאותה הסיבה.</t>
  </si>
  <si>
    <t xml:space="preserve">טענה 3: שגויה. התשלום במזומן איננו הבסיס להכרה בהוצאה, יש לטפל כאמור לעיל. </t>
  </si>
  <si>
    <t xml:space="preserve">טענה 4: נכונה. לאחר הפחתת 1/5 מערך הפריט כאמור יתרתו 24,000 ש״ח. </t>
  </si>
  <si>
    <t>שאלה 9</t>
  </si>
  <si>
    <t>טענה 1: שגויה. הנפקת מניות מגדילה את ההון ישירות בסעיף הון המניות ו/או הפרמיה (השקעת בעלים). לא מדובר</t>
  </si>
  <si>
    <t>בעסקת מכר / מתן שירות / התעשרות אחרת הנובעת מפעילות פנימית בחברה וגיוס הון זה לעולם לא יוכר כהכנסה</t>
  </si>
  <si>
    <t xml:space="preserve">או כרווח. </t>
  </si>
  <si>
    <t>טענה 2 שגויה: סך העלייה בהון העצמי היא בהתאם לסך תמורת ההנפקה ולא בהתאם לערך הטכני של מספר</t>
  </si>
  <si>
    <t>המניות.</t>
  </si>
  <si>
    <t xml:space="preserve">טענה 3 שגויה: העסקה תירשם באופן שיתעד את עליית המזומן כנגד עלייה במקור המימון ההוני. </t>
  </si>
  <si>
    <t xml:space="preserve">טענה 4 שגויה: העסקה תירשם במועד הגיוס ללא תלות בתשובה לשאלה האם יחולקו או לא יחולקו דיבידנדים. </t>
  </si>
  <si>
    <t>שאלה 10</t>
  </si>
  <si>
    <t xml:space="preserve">טענה 1: שגויה. עיתוי רישום ההוצאה הוא עיתוי צריכת השירות ולא עיתוי התשלום. לפיכך גם אם טרם שולם, </t>
  </si>
  <si>
    <t>יש להכיר בהוצאה בהתאם להיקף הצריכה בדצמבר.</t>
  </si>
  <si>
    <t>טענה 2: שגויה. עיתוי קבלת החשבונית הוא עיתוי טכני. את ההוצאה יש לרשום בהתאם לצריכת השירות;</t>
  </si>
  <si>
    <t>ואם החשבונית טרם נתקבלה, אך האומדן ניתן להערכה נאותה, יש להשתמש בו כבסיס לרישום ההוצאה.</t>
  </si>
  <si>
    <t>טענה 3: נכונה. סך ההוצאה השנתית היא לפי היקף השירותים השנתי; ואם הוא 1,000 לחודש, מכפלה ב-12</t>
  </si>
  <si>
    <t xml:space="preserve">חודשים תניב הכרה בהוצאה בסכום כולל של 12,000 ש״ח.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</si>
</sst>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2A3E-B5F9-144D-91F2-4DE16CE12DF2}">
  <dimension ref="A1:H107"/>
  <sheetViews>
    <sheetView rightToLeft="1" tabSelected="1" workbookViewId="0">
      <selection activeCell="E15" sqref="E15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5" spans="1:2" x14ac:dyDescent="0.2">
      <c r="A5" s="1" t="s">
        <v>3</v>
      </c>
      <c r="B5" s="1" t="s">
        <v>4</v>
      </c>
    </row>
    <row r="6" spans="1:2" x14ac:dyDescent="0.2">
      <c r="A6" s="1">
        <v>1</v>
      </c>
      <c r="B6" s="1" t="str">
        <f>C19</f>
        <v>ה</v>
      </c>
    </row>
    <row r="7" spans="1:2" x14ac:dyDescent="0.2">
      <c r="A7" s="1">
        <f>A6+1</f>
        <v>2</v>
      </c>
      <c r="B7" s="1" t="str">
        <f>C29</f>
        <v>ג</v>
      </c>
    </row>
    <row r="8" spans="1:2" x14ac:dyDescent="0.2">
      <c r="A8" s="1">
        <f t="shared" ref="A8:A15" si="0">A7+1</f>
        <v>3</v>
      </c>
      <c r="B8" s="1" t="str">
        <f>C38</f>
        <v>ה</v>
      </c>
    </row>
    <row r="9" spans="1:2" x14ac:dyDescent="0.2">
      <c r="A9" s="1">
        <f t="shared" si="0"/>
        <v>4</v>
      </c>
      <c r="B9" s="1" t="str">
        <f>C45</f>
        <v>ד</v>
      </c>
    </row>
    <row r="10" spans="1:2" x14ac:dyDescent="0.2">
      <c r="A10" s="1">
        <f t="shared" si="0"/>
        <v>5</v>
      </c>
      <c r="B10" s="1" t="str">
        <f>C54</f>
        <v>ב</v>
      </c>
    </row>
    <row r="11" spans="1:2" x14ac:dyDescent="0.2">
      <c r="A11" s="1">
        <f t="shared" si="0"/>
        <v>6</v>
      </c>
      <c r="B11" s="1" t="str">
        <f>C59</f>
        <v>ד</v>
      </c>
    </row>
    <row r="12" spans="1:2" x14ac:dyDescent="0.2">
      <c r="A12" s="1">
        <f t="shared" si="0"/>
        <v>7</v>
      </c>
      <c r="B12" s="1" t="str">
        <f>C72</f>
        <v>ה</v>
      </c>
    </row>
    <row r="13" spans="1:2" x14ac:dyDescent="0.2">
      <c r="A13" s="1">
        <f t="shared" si="0"/>
        <v>8</v>
      </c>
      <c r="B13" s="1" t="str">
        <f>C85</f>
        <v>ד</v>
      </c>
    </row>
    <row r="14" spans="1:2" x14ac:dyDescent="0.2">
      <c r="A14" s="1">
        <f t="shared" si="0"/>
        <v>9</v>
      </c>
      <c r="B14" s="1" t="str">
        <f>C92</f>
        <v>ה</v>
      </c>
    </row>
    <row r="15" spans="1:2" x14ac:dyDescent="0.2">
      <c r="A15" s="1">
        <f t="shared" si="0"/>
        <v>10</v>
      </c>
      <c r="B15" s="1" t="str">
        <f>C101</f>
        <v>ג</v>
      </c>
    </row>
    <row r="17" spans="1:3" x14ac:dyDescent="0.2">
      <c r="A17" s="1" t="s">
        <v>5</v>
      </c>
    </row>
    <row r="19" spans="1:3" x14ac:dyDescent="0.2">
      <c r="A19" s="1" t="s">
        <v>6</v>
      </c>
      <c r="B19" s="1" t="s">
        <v>7</v>
      </c>
      <c r="C19" s="1" t="s">
        <v>8</v>
      </c>
    </row>
    <row r="20" spans="1:3" x14ac:dyDescent="0.2">
      <c r="A20" s="1" t="s">
        <v>9</v>
      </c>
    </row>
    <row r="21" spans="1:3" x14ac:dyDescent="0.2">
      <c r="A21" s="1" t="s">
        <v>10</v>
      </c>
    </row>
    <row r="22" spans="1:3" x14ac:dyDescent="0.2">
      <c r="A22" s="1" t="s">
        <v>11</v>
      </c>
    </row>
    <row r="23" spans="1:3" x14ac:dyDescent="0.2">
      <c r="A23" s="1" t="s">
        <v>12</v>
      </c>
    </row>
    <row r="24" spans="1:3" x14ac:dyDescent="0.2">
      <c r="A24" s="1" t="s">
        <v>13</v>
      </c>
    </row>
    <row r="25" spans="1:3" x14ac:dyDescent="0.2">
      <c r="A25" s="1" t="s">
        <v>14</v>
      </c>
    </row>
    <row r="26" spans="1:3" x14ac:dyDescent="0.2">
      <c r="A26" s="1" t="s">
        <v>15</v>
      </c>
    </row>
    <row r="27" spans="1:3" x14ac:dyDescent="0.2">
      <c r="A27" s="1" t="s">
        <v>16</v>
      </c>
    </row>
    <row r="29" spans="1:3" x14ac:dyDescent="0.2">
      <c r="A29" s="1" t="s">
        <v>17</v>
      </c>
      <c r="B29" s="1" t="s">
        <v>7</v>
      </c>
      <c r="C29" s="1" t="s">
        <v>18</v>
      </c>
    </row>
    <row r="30" spans="1:3" x14ac:dyDescent="0.2">
      <c r="A30" s="1" t="s">
        <v>19</v>
      </c>
    </row>
    <row r="31" spans="1:3" x14ac:dyDescent="0.2">
      <c r="A31" s="1" t="s">
        <v>20</v>
      </c>
    </row>
    <row r="32" spans="1:3" x14ac:dyDescent="0.2">
      <c r="A32" s="1" t="s">
        <v>21</v>
      </c>
    </row>
    <row r="33" spans="1:3" x14ac:dyDescent="0.2">
      <c r="A33" s="1" t="s">
        <v>22</v>
      </c>
    </row>
    <row r="34" spans="1:3" x14ac:dyDescent="0.2">
      <c r="A34" s="1" t="s">
        <v>23</v>
      </c>
    </row>
    <row r="35" spans="1:3" x14ac:dyDescent="0.2">
      <c r="A35" s="1" t="s">
        <v>24</v>
      </c>
    </row>
    <row r="36" spans="1:3" x14ac:dyDescent="0.2">
      <c r="A36" s="1" t="s">
        <v>25</v>
      </c>
    </row>
    <row r="38" spans="1:3" x14ac:dyDescent="0.2">
      <c r="A38" s="1" t="s">
        <v>26</v>
      </c>
      <c r="B38" s="1" t="s">
        <v>7</v>
      </c>
      <c r="C38" s="1" t="s">
        <v>8</v>
      </c>
    </row>
    <row r="39" spans="1:3" x14ac:dyDescent="0.2">
      <c r="A39" s="1" t="s">
        <v>27</v>
      </c>
    </row>
    <row r="40" spans="1:3" x14ac:dyDescent="0.2">
      <c r="A40" s="1" t="s">
        <v>28</v>
      </c>
    </row>
    <row r="41" spans="1:3" x14ac:dyDescent="0.2">
      <c r="A41" s="1" t="s">
        <v>29</v>
      </c>
    </row>
    <row r="42" spans="1:3" x14ac:dyDescent="0.2">
      <c r="A42" s="1" t="s">
        <v>30</v>
      </c>
    </row>
    <row r="43" spans="1:3" x14ac:dyDescent="0.2">
      <c r="A43" s="1" t="s">
        <v>31</v>
      </c>
    </row>
    <row r="45" spans="1:3" x14ac:dyDescent="0.2">
      <c r="A45" s="1" t="s">
        <v>32</v>
      </c>
      <c r="B45" s="1" t="s">
        <v>7</v>
      </c>
      <c r="C45" s="1" t="s">
        <v>33</v>
      </c>
    </row>
    <row r="46" spans="1:3" x14ac:dyDescent="0.2">
      <c r="A46" s="1" t="s">
        <v>34</v>
      </c>
    </row>
    <row r="47" spans="1:3" x14ac:dyDescent="0.2">
      <c r="A47" s="1" t="s">
        <v>35</v>
      </c>
    </row>
    <row r="48" spans="1:3" x14ac:dyDescent="0.2">
      <c r="A48" s="1" t="s">
        <v>36</v>
      </c>
    </row>
    <row r="49" spans="1:3" x14ac:dyDescent="0.2">
      <c r="A49" s="1" t="s">
        <v>37</v>
      </c>
    </row>
    <row r="50" spans="1:3" x14ac:dyDescent="0.2">
      <c r="A50" s="1" t="s">
        <v>38</v>
      </c>
    </row>
    <row r="51" spans="1:3" x14ac:dyDescent="0.2">
      <c r="A51" s="1" t="s">
        <v>39</v>
      </c>
    </row>
    <row r="52" spans="1:3" x14ac:dyDescent="0.2">
      <c r="A52" s="1" t="s">
        <v>40</v>
      </c>
    </row>
    <row r="54" spans="1:3" x14ac:dyDescent="0.2">
      <c r="A54" s="1" t="s">
        <v>41</v>
      </c>
      <c r="B54" s="1" t="s">
        <v>7</v>
      </c>
      <c r="C54" s="1" t="s">
        <v>42</v>
      </c>
    </row>
    <row r="55" spans="1:3" x14ac:dyDescent="0.2">
      <c r="A55" s="1" t="s">
        <v>43</v>
      </c>
    </row>
    <row r="56" spans="1:3" x14ac:dyDescent="0.2">
      <c r="A56" s="1" t="s">
        <v>44</v>
      </c>
    </row>
    <row r="57" spans="1:3" x14ac:dyDescent="0.2">
      <c r="A57" s="1" t="s">
        <v>45</v>
      </c>
    </row>
    <row r="59" spans="1:3" x14ac:dyDescent="0.2">
      <c r="A59" s="1" t="s">
        <v>46</v>
      </c>
      <c r="B59" s="1" t="s">
        <v>7</v>
      </c>
      <c r="C59" s="1" t="s">
        <v>33</v>
      </c>
    </row>
    <row r="60" spans="1:3" x14ac:dyDescent="0.2">
      <c r="A60" s="1" t="s">
        <v>47</v>
      </c>
    </row>
    <row r="61" spans="1:3" x14ac:dyDescent="0.2">
      <c r="A61" s="1" t="s">
        <v>48</v>
      </c>
    </row>
    <row r="62" spans="1:3" x14ac:dyDescent="0.2">
      <c r="A62" s="1" t="s">
        <v>49</v>
      </c>
    </row>
    <row r="63" spans="1:3" x14ac:dyDescent="0.2">
      <c r="A63" s="1" t="s">
        <v>50</v>
      </c>
    </row>
    <row r="64" spans="1:3" x14ac:dyDescent="0.2">
      <c r="A64" s="1" t="s">
        <v>51</v>
      </c>
    </row>
    <row r="66" spans="1:8" x14ac:dyDescent="0.2">
      <c r="A66" s="1" t="s">
        <v>52</v>
      </c>
    </row>
    <row r="67" spans="1:8" x14ac:dyDescent="0.2">
      <c r="A67" s="1" t="s">
        <v>53</v>
      </c>
    </row>
    <row r="68" spans="1:8" x14ac:dyDescent="0.2">
      <c r="A68" s="1" t="s">
        <v>54</v>
      </c>
    </row>
    <row r="70" spans="1:8" x14ac:dyDescent="0.2">
      <c r="A70" s="1" t="s">
        <v>55</v>
      </c>
    </row>
    <row r="72" spans="1:8" x14ac:dyDescent="0.2">
      <c r="A72" s="1" t="s">
        <v>56</v>
      </c>
      <c r="B72" s="1" t="s">
        <v>7</v>
      </c>
      <c r="C72" s="1" t="s">
        <v>8</v>
      </c>
    </row>
    <row r="73" spans="1:8" x14ac:dyDescent="0.2">
      <c r="A73" s="1" t="s">
        <v>57</v>
      </c>
      <c r="F73" s="1">
        <f>500000/5*3/12</f>
        <v>25000</v>
      </c>
      <c r="H73" s="1" t="s">
        <v>58</v>
      </c>
    </row>
    <row r="74" spans="1:8" x14ac:dyDescent="0.2">
      <c r="A74" s="1" t="s">
        <v>59</v>
      </c>
    </row>
    <row r="76" spans="1:8" x14ac:dyDescent="0.2">
      <c r="A76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1" spans="1:3" x14ac:dyDescent="0.2">
      <c r="A81" s="1" t="s">
        <v>63</v>
      </c>
    </row>
    <row r="82" spans="1:3" x14ac:dyDescent="0.2">
      <c r="A82" s="1" t="s">
        <v>64</v>
      </c>
    </row>
    <row r="83" spans="1:3" x14ac:dyDescent="0.2">
      <c r="A83" s="1" t="s">
        <v>65</v>
      </c>
    </row>
    <row r="85" spans="1:3" x14ac:dyDescent="0.2">
      <c r="A85" s="1" t="s">
        <v>66</v>
      </c>
      <c r="B85" s="1" t="s">
        <v>7</v>
      </c>
      <c r="C85" s="1" t="s">
        <v>33</v>
      </c>
    </row>
    <row r="86" spans="1:3" x14ac:dyDescent="0.2">
      <c r="A86" s="1" t="s">
        <v>67</v>
      </c>
    </row>
    <row r="87" spans="1:3" x14ac:dyDescent="0.2">
      <c r="A87" s="1" t="s">
        <v>68</v>
      </c>
    </row>
    <row r="88" spans="1:3" x14ac:dyDescent="0.2">
      <c r="A88" s="1" t="s">
        <v>69</v>
      </c>
    </row>
    <row r="89" spans="1:3" x14ac:dyDescent="0.2">
      <c r="A89" s="1" t="s">
        <v>70</v>
      </c>
    </row>
    <row r="90" spans="1:3" x14ac:dyDescent="0.2">
      <c r="A90" s="1" t="s">
        <v>71</v>
      </c>
    </row>
    <row r="92" spans="1:3" x14ac:dyDescent="0.2">
      <c r="A92" s="1" t="s">
        <v>72</v>
      </c>
      <c r="B92" s="1" t="s">
        <v>7</v>
      </c>
      <c r="C92" s="1" t="s">
        <v>8</v>
      </c>
    </row>
    <row r="93" spans="1:3" x14ac:dyDescent="0.2">
      <c r="A93" s="1" t="s">
        <v>73</v>
      </c>
    </row>
    <row r="94" spans="1:3" x14ac:dyDescent="0.2">
      <c r="A94" s="1" t="s">
        <v>74</v>
      </c>
    </row>
    <row r="95" spans="1:3" x14ac:dyDescent="0.2">
      <c r="A95" s="1" t="s">
        <v>75</v>
      </c>
    </row>
    <row r="96" spans="1:3" x14ac:dyDescent="0.2">
      <c r="A96" s="1" t="s">
        <v>76</v>
      </c>
    </row>
    <row r="97" spans="1:3" x14ac:dyDescent="0.2">
      <c r="A97" s="1" t="s">
        <v>77</v>
      </c>
    </row>
    <row r="98" spans="1:3" x14ac:dyDescent="0.2">
      <c r="A98" s="1" t="s">
        <v>78</v>
      </c>
    </row>
    <row r="99" spans="1:3" x14ac:dyDescent="0.2">
      <c r="A99" s="1" t="s">
        <v>79</v>
      </c>
    </row>
    <row r="101" spans="1:3" x14ac:dyDescent="0.2">
      <c r="A101" s="1" t="s">
        <v>80</v>
      </c>
      <c r="B101" s="1" t="s">
        <v>7</v>
      </c>
      <c r="C101" s="1" t="s">
        <v>18</v>
      </c>
    </row>
    <row r="102" spans="1:3" x14ac:dyDescent="0.2">
      <c r="A102" s="1" t="s">
        <v>81</v>
      </c>
    </row>
    <row r="103" spans="1:3" x14ac:dyDescent="0.2">
      <c r="A103" s="1" t="s">
        <v>82</v>
      </c>
    </row>
    <row r="104" spans="1:3" x14ac:dyDescent="0.2">
      <c r="A104" s="1" t="s">
        <v>83</v>
      </c>
    </row>
    <row r="105" spans="1:3" x14ac:dyDescent="0.2">
      <c r="A105" s="1" t="s">
        <v>84</v>
      </c>
    </row>
    <row r="106" spans="1:3" x14ac:dyDescent="0.2">
      <c r="A106" s="1" t="s">
        <v>85</v>
      </c>
    </row>
    <row r="107" spans="1:3" x14ac:dyDescent="0.2">
      <c r="A107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2025-08-05T15:30:12Z</dcterms:created>
  <dcterms:modified xsi:type="dcterms:W3CDTF">2025-08-05T15:31:18Z</dcterms:modified>
</cp:coreProperties>
</file>