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D:\Sharareh\Prostate_Project\Preparation\"/>
    </mc:Choice>
  </mc:AlternateContent>
  <xr:revisionPtr revIDLastSave="0" documentId="13_ncr:1_{3A423EAC-C1F1-46AD-B341-538E90CEEFE4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cancer" sheetId="1" r:id="rId1"/>
    <sheet name="2080" sheetId="3" r:id="rId2"/>
    <sheet name="benign" sheetId="2" r:id="rId3"/>
    <sheet name="Sheet1" sheetId="4" r:id="rId4"/>
  </sheets>
  <definedNames>
    <definedName name="_xlnm._FilterDatabase" localSheetId="2" hidden="1">benign!$A$1:$D$147</definedName>
    <definedName name="_xlnm._FilterDatabase" localSheetId="0" hidden="1">cancer!$D$1:$D$113</definedName>
    <definedName name="_xlchart.v1.0" hidden="1">cancer!$G$2:$G$113</definedName>
    <definedName name="_xlchart.v1.1" hidden="1">cancer!$E$1</definedName>
    <definedName name="_xlchart.v1.2" hidden="1">cancer!$E$2:$E$77</definedName>
    <definedName name="_xlchart.v1.3" hidden="1">cancer!$E$1</definedName>
    <definedName name="_xlchart.v1.4" hidden="1">cancer!$E$2:$E$77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2" i="2"/>
  <c r="K4" i="1" l="1"/>
  <c r="K2" i="1"/>
  <c r="U7" i="3" l="1"/>
  <c r="U6" i="3"/>
  <c r="U5" i="3"/>
  <c r="U4" i="3"/>
  <c r="U3" i="3"/>
  <c r="L3" i="3"/>
  <c r="K3" i="3"/>
  <c r="U2" i="3"/>
  <c r="L2" i="3"/>
  <c r="M2" i="3" s="1"/>
  <c r="K2" i="3"/>
  <c r="U1" i="3"/>
  <c r="L6" i="3" l="1"/>
  <c r="L4" i="3"/>
  <c r="U8" i="3"/>
  <c r="T1" i="1"/>
  <c r="T8" i="1" s="1"/>
  <c r="T7" i="1"/>
  <c r="T6" i="1"/>
  <c r="T5" i="1"/>
  <c r="T4" i="1"/>
  <c r="T3" i="1"/>
  <c r="T2" i="1"/>
  <c r="J2" i="1"/>
  <c r="K3" i="1" l="1"/>
  <c r="J3" i="1"/>
</calcChain>
</file>

<file path=xl/sharedStrings.xml><?xml version="1.0" encoding="utf-8"?>
<sst xmlns="http://schemas.openxmlformats.org/spreadsheetml/2006/main" count="543" uniqueCount="28">
  <si>
    <t>Cancer PatientId</t>
  </si>
  <si>
    <t>PrimarySecondary</t>
  </si>
  <si>
    <t>5+5</t>
  </si>
  <si>
    <t>3+3</t>
  </si>
  <si>
    <t>3+4</t>
  </si>
  <si>
    <t>4+3</t>
  </si>
  <si>
    <t>4+4</t>
  </si>
  <si>
    <t>4+5</t>
  </si>
  <si>
    <t>Test</t>
  </si>
  <si>
    <t>Train</t>
  </si>
  <si>
    <t>Involvement</t>
  </si>
  <si>
    <t>TumorInCoreLength</t>
  </si>
  <si>
    <t>id</t>
  </si>
  <si>
    <t>Other</t>
  </si>
  <si>
    <t>Test/Train</t>
  </si>
  <si>
    <t>test</t>
  </si>
  <si>
    <t>P#</t>
  </si>
  <si>
    <t>Benign PatientId</t>
  </si>
  <si>
    <t>core</t>
  </si>
  <si>
    <t>test/Train</t>
  </si>
  <si>
    <t>5+4</t>
  </si>
  <si>
    <t>CalculatedInvolvement</t>
  </si>
  <si>
    <t>TrainPatients</t>
  </si>
  <si>
    <t>TestPatients</t>
  </si>
  <si>
    <t>TrainCores</t>
  </si>
  <si>
    <t>TestCores</t>
  </si>
  <si>
    <t>ROI_Checked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</si>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</sst>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1EDC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DC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GLeason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BE-4AA7-B45A-390A1B3E1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3BE-4AA7-B45A-390A1B3E1D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3BE-4AA7-B45A-390A1B3E1D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3BE-4AA7-B45A-390A1B3E1D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3BE-4AA7-B45A-390A1B3E1D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3BE-4AA7-B45A-390A1B3E1D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3BE-4AA7-B45A-390A1B3E1D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cancer!$S$1:$S$7</c:f>
              <c:strCache>
                <c:ptCount val="7"/>
                <c:pt idx="0">
                  <c:v>3+3</c:v>
                </c:pt>
                <c:pt idx="1">
                  <c:v>3+4</c:v>
                </c:pt>
                <c:pt idx="2">
                  <c:v>4+3</c:v>
                </c:pt>
                <c:pt idx="3">
                  <c:v>4+4</c:v>
                </c:pt>
                <c:pt idx="4">
                  <c:v>4+5</c:v>
                </c:pt>
                <c:pt idx="5">
                  <c:v>5+4</c:v>
                </c:pt>
                <c:pt idx="6">
                  <c:v>5+5</c:v>
                </c:pt>
              </c:strCache>
            </c:strRef>
          </c:cat>
          <c:val>
            <c:numRef>
              <c:f>cancer!$T$1:$T$7</c:f>
              <c:numCache>
                <c:formatCode>General</c:formatCode>
                <c:ptCount val="7"/>
                <c:pt idx="0">
                  <c:v>43</c:v>
                </c:pt>
                <c:pt idx="1">
                  <c:v>22</c:v>
                </c:pt>
                <c:pt idx="2">
                  <c:v>19</c:v>
                </c:pt>
                <c:pt idx="3">
                  <c:v>7</c:v>
                </c:pt>
                <c:pt idx="4">
                  <c:v>13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B-45EC-9DFC-3078D70AE6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GLeason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9F-4149-A7AD-5021430957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9F-4149-A7AD-5021430957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9F-4149-A7AD-5021430957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9F-4149-A7AD-5021430957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B9F-4149-A7AD-5021430957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B9F-4149-A7AD-5021430957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B9F-4149-A7AD-5021430957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cancer!$S$1:$S$7</c:f>
              <c:strCache>
                <c:ptCount val="7"/>
                <c:pt idx="0">
                  <c:v>3+3</c:v>
                </c:pt>
                <c:pt idx="1">
                  <c:v>3+4</c:v>
                </c:pt>
                <c:pt idx="2">
                  <c:v>4+3</c:v>
                </c:pt>
                <c:pt idx="3">
                  <c:v>4+4</c:v>
                </c:pt>
                <c:pt idx="4">
                  <c:v>4+5</c:v>
                </c:pt>
                <c:pt idx="5">
                  <c:v>5+4</c:v>
                </c:pt>
                <c:pt idx="6">
                  <c:v>5+5</c:v>
                </c:pt>
              </c:strCache>
            </c:strRef>
          </c:cat>
          <c:val>
            <c:numRef>
              <c:f>cancer!$T$1:$T$7</c:f>
              <c:numCache>
                <c:formatCode>General</c:formatCode>
                <c:ptCount val="7"/>
                <c:pt idx="0">
                  <c:v>43</c:v>
                </c:pt>
                <c:pt idx="1">
                  <c:v>22</c:v>
                </c:pt>
                <c:pt idx="2">
                  <c:v>19</c:v>
                </c:pt>
                <c:pt idx="3">
                  <c:v>7</c:v>
                </c:pt>
                <c:pt idx="4">
                  <c:v>13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9F-4149-A7AD-5021430957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C52F80B-75AF-4A4A-ACCC-FED5F9F1D251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56DEF294-69A9-46BB-956A-72DB98007106}" formatIdx="0">
          <cx:tx>
            <cx:txData>
              <cx:f>_xlchart.v1.1</cx:f>
              <cx:v>Involvement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FD5341FD-9502-4A2D-B5CC-11169CD5BB82}" formatIdx="0">
          <cx:tx>
            <cx:txData>
              <cx:f>_xlchart.v1.3</cx:f>
              <cx:v>Involvement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10</xdr:row>
      <xdr:rowOff>78105</xdr:rowOff>
    </xdr:from>
    <xdr:to>
      <xdr:col>16</xdr:col>
      <xdr:colOff>504825</xdr:colOff>
      <xdr:row>41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7785" y="1983105"/>
              <a:ext cx="5425440" cy="5932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419100</xdr:colOff>
      <xdr:row>12</xdr:row>
      <xdr:rowOff>52387</xdr:rowOff>
    </xdr:from>
    <xdr:to>
      <xdr:col>24</xdr:col>
      <xdr:colOff>114300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58</xdr:row>
      <xdr:rowOff>28574</xdr:rowOff>
    </xdr:from>
    <xdr:to>
      <xdr:col>18</xdr:col>
      <xdr:colOff>304800</xdr:colOff>
      <xdr:row>90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11077574"/>
              <a:ext cx="4572000" cy="610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</xdr:colOff>
      <xdr:row>10</xdr:row>
      <xdr:rowOff>173355</xdr:rowOff>
    </xdr:from>
    <xdr:to>
      <xdr:col>17</xdr:col>
      <xdr:colOff>600075</xdr:colOff>
      <xdr:row>42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2060" y="2078355"/>
              <a:ext cx="5787390" cy="5932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152400</xdr:colOff>
      <xdr:row>11</xdr:row>
      <xdr:rowOff>4762</xdr:rowOff>
    </xdr:from>
    <xdr:to>
      <xdr:col>25</xdr:col>
      <xdr:colOff>457200</xdr:colOff>
      <xdr:row>25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3"/>
  <sheetViews>
    <sheetView topLeftCell="A10" workbookViewId="0">
      <selection activeCell="G113" sqref="G2:G113"/>
    </sheetView>
  </sheetViews>
  <sheetFormatPr defaultRowHeight="15" x14ac:dyDescent="0.25"/>
  <cols>
    <col min="1" max="1" width="9.140625" style="1"/>
    <col min="2" max="2" width="12.5703125" style="1" customWidth="1"/>
    <col min="3" max="3" width="15.7109375" style="1" bestFit="1" customWidth="1"/>
    <col min="4" max="4" width="17.28515625" style="1" bestFit="1" customWidth="1"/>
    <col min="5" max="5" width="12.28515625" style="1" bestFit="1" customWidth="1"/>
    <col min="6" max="6" width="18.85546875" style="1" bestFit="1" customWidth="1"/>
    <col min="7" max="7" width="22" style="1" bestFit="1" customWidth="1"/>
    <col min="8" max="8" width="22" style="1" customWidth="1"/>
    <col min="9" max="9" width="14.140625" style="1" bestFit="1" customWidth="1"/>
    <col min="10" max="16384" width="9.140625" style="1"/>
  </cols>
  <sheetData>
    <row r="1" spans="1:20" x14ac:dyDescent="0.25">
      <c r="A1" s="1" t="s">
        <v>12</v>
      </c>
      <c r="B1" s="1" t="s">
        <v>14</v>
      </c>
      <c r="C1" s="1" t="s">
        <v>0</v>
      </c>
      <c r="D1" s="1" t="s">
        <v>1</v>
      </c>
      <c r="E1" s="1" t="s">
        <v>10</v>
      </c>
      <c r="F1" s="1" t="s">
        <v>11</v>
      </c>
      <c r="G1" s="1" t="s">
        <v>21</v>
      </c>
      <c r="J1" s="1" t="s">
        <v>3</v>
      </c>
      <c r="K1" s="1" t="s">
        <v>13</v>
      </c>
      <c r="M1" s="1" t="s">
        <v>16</v>
      </c>
      <c r="S1" s="1" t="s">
        <v>3</v>
      </c>
      <c r="T1" s="1">
        <f>COUNTIFS(D2:D113,"3+3")</f>
        <v>43</v>
      </c>
    </row>
    <row r="2" spans="1:20" x14ac:dyDescent="0.25">
      <c r="A2" s="2">
        <v>1</v>
      </c>
      <c r="B2" s="2"/>
      <c r="C2" s="2">
        <v>1</v>
      </c>
      <c r="D2" s="2" t="s">
        <v>2</v>
      </c>
      <c r="E2" s="2">
        <v>40</v>
      </c>
      <c r="F2" s="2">
        <v>-1</v>
      </c>
      <c r="G2" s="1">
        <v>0.4</v>
      </c>
      <c r="I2" s="7" t="s">
        <v>9</v>
      </c>
      <c r="J2" s="1">
        <f>COUNTIFS(D2:D113,"3+3",B2:B113,"Train")</f>
        <v>36</v>
      </c>
      <c r="K2" s="1">
        <f>COUNTIFS(D2:D113,"&lt;&gt;3+3",B2:B113,"Train")</f>
        <v>35</v>
      </c>
      <c r="M2" s="2">
        <v>11</v>
      </c>
      <c r="S2" s="1" t="s">
        <v>4</v>
      </c>
      <c r="T2" s="1">
        <f>COUNTIFS(D2:D113,"3+4")</f>
        <v>22</v>
      </c>
    </row>
    <row r="3" spans="1:20" x14ac:dyDescent="0.25">
      <c r="A3" s="2">
        <v>5</v>
      </c>
      <c r="B3" s="2"/>
      <c r="C3" s="2">
        <v>1</v>
      </c>
      <c r="D3" s="2" t="s">
        <v>2</v>
      </c>
      <c r="E3" s="2">
        <v>35</v>
      </c>
      <c r="F3" s="2">
        <v>-1</v>
      </c>
      <c r="G3" s="1">
        <v>0.35</v>
      </c>
      <c r="I3" s="9" t="s">
        <v>8</v>
      </c>
      <c r="J3" s="1">
        <f>COUNTIFS(D2:D113,"3+3",B2:B113,"test")</f>
        <v>7</v>
      </c>
      <c r="K3" s="2">
        <f>COUNTIFS(D2:D113,"&lt;&gt;3+3",B2:B113,"test")</f>
        <v>26</v>
      </c>
      <c r="M3" s="2">
        <v>6</v>
      </c>
      <c r="S3" s="1" t="s">
        <v>5</v>
      </c>
      <c r="T3" s="1">
        <f>COUNTIFS(D2:D113,"4+3")</f>
        <v>19</v>
      </c>
    </row>
    <row r="4" spans="1:20" x14ac:dyDescent="0.25">
      <c r="A4" s="2">
        <v>6</v>
      </c>
      <c r="B4" s="2"/>
      <c r="C4" s="2">
        <v>1</v>
      </c>
      <c r="D4" s="2" t="s">
        <v>2</v>
      </c>
      <c r="E4" s="2">
        <v>45</v>
      </c>
      <c r="F4" s="2">
        <v>-1</v>
      </c>
      <c r="G4" s="1">
        <v>0.45</v>
      </c>
      <c r="K4" s="1">
        <f>100*K3/K2</f>
        <v>74.285714285714292</v>
      </c>
      <c r="S4" s="1" t="s">
        <v>6</v>
      </c>
      <c r="T4" s="1">
        <f>COUNTIFS(D2:D113,"4+4")</f>
        <v>7</v>
      </c>
    </row>
    <row r="5" spans="1:20" x14ac:dyDescent="0.25">
      <c r="A5" s="2">
        <v>7</v>
      </c>
      <c r="B5" s="2"/>
      <c r="C5" s="2">
        <v>1</v>
      </c>
      <c r="D5" s="2" t="s">
        <v>2</v>
      </c>
      <c r="E5" s="2">
        <v>90</v>
      </c>
      <c r="F5" s="2">
        <v>-1</v>
      </c>
      <c r="G5" s="1">
        <v>0.9</v>
      </c>
      <c r="S5" s="1" t="s">
        <v>7</v>
      </c>
      <c r="T5" s="1">
        <f>COUNTIFS(D2:D113,"4+5")</f>
        <v>13</v>
      </c>
    </row>
    <row r="6" spans="1:20" x14ac:dyDescent="0.25">
      <c r="A6" s="2">
        <v>8</v>
      </c>
      <c r="B6" s="2"/>
      <c r="C6" s="2">
        <v>1</v>
      </c>
      <c r="D6" s="2" t="s">
        <v>2</v>
      </c>
      <c r="E6" s="2">
        <v>80</v>
      </c>
      <c r="F6" s="2">
        <v>-1</v>
      </c>
      <c r="G6" s="1">
        <v>0.8</v>
      </c>
      <c r="I6" s="10"/>
      <c r="S6" s="1" t="s">
        <v>20</v>
      </c>
      <c r="T6" s="1">
        <f>COUNTIFS(D2:D113,"5+4")</f>
        <v>1</v>
      </c>
    </row>
    <row r="7" spans="1:20" x14ac:dyDescent="0.25">
      <c r="A7" s="2">
        <v>9</v>
      </c>
      <c r="B7" s="2"/>
      <c r="C7" s="2">
        <v>1</v>
      </c>
      <c r="D7" s="2" t="s">
        <v>2</v>
      </c>
      <c r="E7" s="2">
        <v>100</v>
      </c>
      <c r="F7" s="2">
        <v>-1</v>
      </c>
      <c r="G7" s="1">
        <v>1</v>
      </c>
      <c r="I7" s="11"/>
      <c r="S7" s="1" t="s">
        <v>2</v>
      </c>
      <c r="T7" s="1">
        <f>COUNTIFS(D2:D113,"5+5")</f>
        <v>7</v>
      </c>
    </row>
    <row r="8" spans="1:20" x14ac:dyDescent="0.25">
      <c r="A8" s="2">
        <v>10</v>
      </c>
      <c r="B8" s="2"/>
      <c r="C8" s="2">
        <v>1</v>
      </c>
      <c r="D8" s="2" t="s">
        <v>2</v>
      </c>
      <c r="E8" s="2">
        <v>100</v>
      </c>
      <c r="F8" s="2">
        <v>-1</v>
      </c>
      <c r="G8" s="1">
        <v>1</v>
      </c>
      <c r="T8" s="1">
        <f>SUM(T1:T7)</f>
        <v>112</v>
      </c>
    </row>
    <row r="9" spans="1:20" x14ac:dyDescent="0.25">
      <c r="A9" s="2">
        <v>23</v>
      </c>
      <c r="B9" s="1" t="s">
        <v>15</v>
      </c>
      <c r="C9" s="4">
        <v>3</v>
      </c>
      <c r="D9" s="4" t="s">
        <v>3</v>
      </c>
      <c r="E9" s="2">
        <v>-1</v>
      </c>
      <c r="F9" s="2">
        <v>0.5</v>
      </c>
      <c r="G9" s="1">
        <v>2.4E-2</v>
      </c>
    </row>
    <row r="10" spans="1:20" x14ac:dyDescent="0.25">
      <c r="A10" s="1">
        <v>25</v>
      </c>
      <c r="B10" s="1" t="s">
        <v>15</v>
      </c>
      <c r="C10" s="9">
        <v>3</v>
      </c>
      <c r="D10" s="9" t="s">
        <v>4</v>
      </c>
      <c r="E10" s="1">
        <v>-1</v>
      </c>
      <c r="F10" s="1">
        <v>8</v>
      </c>
      <c r="G10" s="1">
        <v>0.57099999999999995</v>
      </c>
    </row>
    <row r="11" spans="1:20" x14ac:dyDescent="0.25">
      <c r="A11" s="1">
        <v>26</v>
      </c>
      <c r="B11" s="1" t="s">
        <v>15</v>
      </c>
      <c r="C11" s="9">
        <v>3</v>
      </c>
      <c r="D11" s="9" t="s">
        <v>5</v>
      </c>
      <c r="E11" s="1">
        <v>-1</v>
      </c>
      <c r="F11" s="1">
        <v>7</v>
      </c>
      <c r="G11" s="1">
        <v>0.318</v>
      </c>
    </row>
    <row r="12" spans="1:20" x14ac:dyDescent="0.25">
      <c r="A12" s="1">
        <v>27</v>
      </c>
      <c r="B12" s="1" t="s">
        <v>15</v>
      </c>
      <c r="C12" s="9">
        <v>3</v>
      </c>
      <c r="D12" s="9" t="s">
        <v>4</v>
      </c>
      <c r="E12" s="1">
        <v>-1</v>
      </c>
      <c r="F12" s="1">
        <v>7</v>
      </c>
      <c r="G12" s="1">
        <v>0.46700000000000003</v>
      </c>
    </row>
    <row r="13" spans="1:20" x14ac:dyDescent="0.25">
      <c r="A13" s="1">
        <v>28</v>
      </c>
      <c r="B13" s="1" t="s">
        <v>15</v>
      </c>
      <c r="C13" s="9">
        <v>3</v>
      </c>
      <c r="D13" s="9" t="s">
        <v>4</v>
      </c>
      <c r="E13" s="1">
        <v>-1</v>
      </c>
      <c r="F13" s="1">
        <v>7</v>
      </c>
      <c r="G13" s="1">
        <v>0.318</v>
      </c>
    </row>
    <row r="14" spans="1:20" x14ac:dyDescent="0.25">
      <c r="A14" s="1">
        <v>44</v>
      </c>
      <c r="B14" s="1" t="s">
        <v>15</v>
      </c>
      <c r="C14" s="9">
        <v>5</v>
      </c>
      <c r="D14" s="9" t="s">
        <v>5</v>
      </c>
      <c r="E14" s="1">
        <v>50</v>
      </c>
      <c r="F14" s="1">
        <v>-1</v>
      </c>
      <c r="G14" s="1">
        <v>0.5</v>
      </c>
    </row>
    <row r="15" spans="1:20" x14ac:dyDescent="0.25">
      <c r="A15" s="2">
        <v>45</v>
      </c>
      <c r="B15" s="2" t="s">
        <v>15</v>
      </c>
      <c r="C15" s="4">
        <v>5</v>
      </c>
      <c r="D15" s="4" t="s">
        <v>3</v>
      </c>
      <c r="E15" s="2">
        <v>5</v>
      </c>
      <c r="F15" s="2">
        <v>-1</v>
      </c>
      <c r="G15" s="1">
        <v>0.05</v>
      </c>
    </row>
    <row r="16" spans="1:20" x14ac:dyDescent="0.25">
      <c r="A16" s="2">
        <v>49</v>
      </c>
      <c r="B16" s="2" t="s">
        <v>15</v>
      </c>
      <c r="C16" s="4">
        <v>5</v>
      </c>
      <c r="D16" s="4" t="s">
        <v>3</v>
      </c>
      <c r="E16" s="2">
        <v>5</v>
      </c>
      <c r="F16" s="2">
        <v>-1</v>
      </c>
      <c r="G16" s="1">
        <v>0.05</v>
      </c>
    </row>
    <row r="17" spans="1:7" x14ac:dyDescent="0.25">
      <c r="A17" s="2">
        <v>51</v>
      </c>
      <c r="B17" s="2" t="s">
        <v>9</v>
      </c>
      <c r="C17" s="3">
        <v>6</v>
      </c>
      <c r="D17" s="3" t="s">
        <v>3</v>
      </c>
      <c r="E17" s="2">
        <v>5</v>
      </c>
      <c r="F17" s="2">
        <v>-1</v>
      </c>
      <c r="G17" s="1">
        <v>0.05</v>
      </c>
    </row>
    <row r="18" spans="1:7" x14ac:dyDescent="0.25">
      <c r="A18" s="1">
        <v>55</v>
      </c>
      <c r="B18" s="1" t="s">
        <v>9</v>
      </c>
      <c r="C18" s="7">
        <v>6</v>
      </c>
      <c r="D18" s="7" t="s">
        <v>6</v>
      </c>
      <c r="E18" s="1">
        <v>85</v>
      </c>
      <c r="F18" s="1">
        <v>-1</v>
      </c>
      <c r="G18" s="1">
        <v>0.85</v>
      </c>
    </row>
    <row r="19" spans="1:7" x14ac:dyDescent="0.25">
      <c r="A19" s="2">
        <v>61</v>
      </c>
      <c r="B19" s="2" t="s">
        <v>15</v>
      </c>
      <c r="C19" s="4">
        <v>7</v>
      </c>
      <c r="D19" s="4" t="s">
        <v>3</v>
      </c>
      <c r="E19" s="2">
        <v>20</v>
      </c>
      <c r="F19" s="2">
        <v>-1</v>
      </c>
      <c r="G19" s="1">
        <v>0.2</v>
      </c>
    </row>
    <row r="20" spans="1:7" x14ac:dyDescent="0.25">
      <c r="A20" s="1">
        <v>63</v>
      </c>
      <c r="B20" s="1" t="s">
        <v>15</v>
      </c>
      <c r="C20" s="4">
        <v>7</v>
      </c>
      <c r="D20" s="4" t="s">
        <v>4</v>
      </c>
      <c r="E20" s="1">
        <v>20</v>
      </c>
      <c r="F20" s="1">
        <v>-1</v>
      </c>
      <c r="G20" s="1">
        <v>0.2</v>
      </c>
    </row>
    <row r="21" spans="1:7" x14ac:dyDescent="0.25">
      <c r="A21" s="1">
        <v>65</v>
      </c>
      <c r="B21" s="1" t="s">
        <v>15</v>
      </c>
      <c r="C21" s="4">
        <v>7</v>
      </c>
      <c r="D21" s="4" t="s">
        <v>4</v>
      </c>
      <c r="E21" s="1">
        <v>50</v>
      </c>
      <c r="F21" s="1">
        <v>-1</v>
      </c>
      <c r="G21" s="1">
        <v>0.5</v>
      </c>
    </row>
    <row r="22" spans="1:7" x14ac:dyDescent="0.25">
      <c r="A22" s="1">
        <v>68</v>
      </c>
      <c r="B22" s="1" t="s">
        <v>15</v>
      </c>
      <c r="C22" s="4">
        <v>7</v>
      </c>
      <c r="D22" s="4" t="s">
        <v>4</v>
      </c>
      <c r="E22" s="1">
        <v>70</v>
      </c>
      <c r="F22" s="1">
        <v>-1</v>
      </c>
      <c r="G22" s="1">
        <v>0.7</v>
      </c>
    </row>
    <row r="23" spans="1:7" x14ac:dyDescent="0.25">
      <c r="A23" s="2">
        <v>71</v>
      </c>
      <c r="B23" s="2" t="s">
        <v>9</v>
      </c>
      <c r="C23" s="3">
        <v>8</v>
      </c>
      <c r="D23" s="3" t="s">
        <v>3</v>
      </c>
      <c r="E23" s="2">
        <v>10</v>
      </c>
      <c r="F23" s="2">
        <v>-1</v>
      </c>
      <c r="G23" s="1">
        <v>0.1</v>
      </c>
    </row>
    <row r="24" spans="1:7" x14ac:dyDescent="0.25">
      <c r="A24" s="2">
        <v>72</v>
      </c>
      <c r="B24" s="1" t="s">
        <v>9</v>
      </c>
      <c r="C24" s="3">
        <v>8</v>
      </c>
      <c r="D24" s="3" t="s">
        <v>4</v>
      </c>
      <c r="E24" s="2">
        <v>5</v>
      </c>
      <c r="F24" s="2">
        <v>-1</v>
      </c>
      <c r="G24" s="1">
        <v>0.05</v>
      </c>
    </row>
    <row r="25" spans="1:7" x14ac:dyDescent="0.25">
      <c r="A25" s="2">
        <v>73</v>
      </c>
      <c r="B25" s="2" t="s">
        <v>9</v>
      </c>
      <c r="C25" s="3">
        <v>8</v>
      </c>
      <c r="D25" s="3" t="s">
        <v>3</v>
      </c>
      <c r="E25" s="2">
        <v>60</v>
      </c>
      <c r="F25" s="2">
        <v>-1</v>
      </c>
      <c r="G25" s="1">
        <v>0.6</v>
      </c>
    </row>
    <row r="26" spans="1:7" x14ac:dyDescent="0.25">
      <c r="A26" s="2">
        <v>76</v>
      </c>
      <c r="B26" s="1" t="s">
        <v>9</v>
      </c>
      <c r="C26" s="3">
        <v>8</v>
      </c>
      <c r="D26" s="3" t="s">
        <v>4</v>
      </c>
      <c r="E26" s="2">
        <v>20</v>
      </c>
      <c r="F26" s="2">
        <v>-1</v>
      </c>
      <c r="G26" s="1">
        <v>0.2</v>
      </c>
    </row>
    <row r="27" spans="1:7" x14ac:dyDescent="0.25">
      <c r="A27" s="2">
        <v>80</v>
      </c>
      <c r="B27" s="2" t="s">
        <v>9</v>
      </c>
      <c r="C27" s="3">
        <v>8</v>
      </c>
      <c r="D27" s="3" t="s">
        <v>3</v>
      </c>
      <c r="E27" s="2">
        <v>20</v>
      </c>
      <c r="F27" s="2">
        <v>-1</v>
      </c>
      <c r="G27" s="1">
        <v>0.2</v>
      </c>
    </row>
    <row r="28" spans="1:7" x14ac:dyDescent="0.25">
      <c r="A28" s="2">
        <v>82</v>
      </c>
      <c r="B28" s="2" t="s">
        <v>9</v>
      </c>
      <c r="C28" s="3">
        <v>8</v>
      </c>
      <c r="D28" s="3" t="s">
        <v>3</v>
      </c>
      <c r="E28" s="2">
        <v>30</v>
      </c>
      <c r="F28" s="2">
        <v>-1</v>
      </c>
      <c r="G28" s="1">
        <v>0.3</v>
      </c>
    </row>
    <row r="29" spans="1:7" x14ac:dyDescent="0.25">
      <c r="A29" s="1">
        <v>102</v>
      </c>
      <c r="B29" s="1" t="s">
        <v>9</v>
      </c>
      <c r="C29" s="7">
        <v>11</v>
      </c>
      <c r="D29" s="7" t="s">
        <v>7</v>
      </c>
      <c r="E29" s="1">
        <v>100</v>
      </c>
      <c r="F29" s="1">
        <v>-1</v>
      </c>
      <c r="G29" s="1">
        <v>1</v>
      </c>
    </row>
    <row r="30" spans="1:7" x14ac:dyDescent="0.25">
      <c r="A30" s="1">
        <v>103</v>
      </c>
      <c r="B30" s="1" t="s">
        <v>9</v>
      </c>
      <c r="C30" s="7">
        <v>11</v>
      </c>
      <c r="D30" s="7" t="s">
        <v>7</v>
      </c>
      <c r="E30" s="1">
        <v>50</v>
      </c>
      <c r="F30" s="1">
        <v>-1</v>
      </c>
      <c r="G30" s="1">
        <v>0.5</v>
      </c>
    </row>
    <row r="31" spans="1:7" x14ac:dyDescent="0.25">
      <c r="A31" s="1">
        <v>104</v>
      </c>
      <c r="B31" s="1" t="s">
        <v>9</v>
      </c>
      <c r="C31" s="7">
        <v>11</v>
      </c>
      <c r="D31" s="7" t="s">
        <v>5</v>
      </c>
      <c r="E31" s="1">
        <v>40</v>
      </c>
      <c r="F31" s="1">
        <v>-1</v>
      </c>
      <c r="G31" s="1">
        <v>0.4</v>
      </c>
    </row>
    <row r="32" spans="1:7" x14ac:dyDescent="0.25">
      <c r="A32" s="2">
        <v>105</v>
      </c>
      <c r="B32" s="2" t="s">
        <v>9</v>
      </c>
      <c r="C32" s="3">
        <v>11</v>
      </c>
      <c r="D32" s="3" t="s">
        <v>3</v>
      </c>
      <c r="E32" s="2">
        <v>5</v>
      </c>
      <c r="F32" s="2">
        <v>-1</v>
      </c>
      <c r="G32" s="1">
        <v>0.05</v>
      </c>
    </row>
    <row r="33" spans="1:7" x14ac:dyDescent="0.25">
      <c r="A33" s="2">
        <v>107</v>
      </c>
      <c r="B33" s="2" t="s">
        <v>9</v>
      </c>
      <c r="C33" s="3">
        <v>11</v>
      </c>
      <c r="D33" s="3" t="s">
        <v>3</v>
      </c>
      <c r="E33" s="2">
        <v>5</v>
      </c>
      <c r="F33" s="2">
        <v>-1</v>
      </c>
      <c r="G33" s="1">
        <v>0.05</v>
      </c>
    </row>
    <row r="34" spans="1:7" x14ac:dyDescent="0.25">
      <c r="A34" s="2">
        <v>147</v>
      </c>
      <c r="B34" s="2" t="s">
        <v>9</v>
      </c>
      <c r="C34" s="3">
        <v>15</v>
      </c>
      <c r="D34" s="3" t="s">
        <v>3</v>
      </c>
      <c r="E34" s="2">
        <v>5</v>
      </c>
      <c r="F34" s="2">
        <v>-1</v>
      </c>
      <c r="G34" s="1">
        <v>0.05</v>
      </c>
    </row>
    <row r="35" spans="1:7" x14ac:dyDescent="0.25">
      <c r="A35" s="2">
        <v>156</v>
      </c>
      <c r="B35" s="2" t="s">
        <v>9</v>
      </c>
      <c r="C35" s="3">
        <v>16</v>
      </c>
      <c r="D35" s="3" t="s">
        <v>3</v>
      </c>
      <c r="E35" s="2">
        <v>5</v>
      </c>
      <c r="F35" s="2">
        <v>-1</v>
      </c>
      <c r="G35" s="1">
        <v>0.05</v>
      </c>
    </row>
    <row r="36" spans="1:7" x14ac:dyDescent="0.25">
      <c r="A36" s="2">
        <v>158</v>
      </c>
      <c r="B36" s="2" t="s">
        <v>9</v>
      </c>
      <c r="C36" s="3">
        <v>16</v>
      </c>
      <c r="D36" s="3" t="s">
        <v>3</v>
      </c>
      <c r="E36" s="2">
        <v>5</v>
      </c>
      <c r="F36" s="2">
        <v>-1</v>
      </c>
      <c r="G36" s="1">
        <v>0.05</v>
      </c>
    </row>
    <row r="37" spans="1:7" x14ac:dyDescent="0.25">
      <c r="A37" s="2">
        <v>159</v>
      </c>
      <c r="B37" s="2" t="s">
        <v>9</v>
      </c>
      <c r="C37" s="3">
        <v>16</v>
      </c>
      <c r="D37" s="3" t="s">
        <v>3</v>
      </c>
      <c r="E37" s="2">
        <v>5</v>
      </c>
      <c r="F37" s="2">
        <v>-1</v>
      </c>
      <c r="G37" s="1">
        <v>0.05</v>
      </c>
    </row>
    <row r="38" spans="1:7" x14ac:dyDescent="0.25">
      <c r="A38" s="1">
        <v>172</v>
      </c>
      <c r="B38" s="1" t="s">
        <v>15</v>
      </c>
      <c r="C38" s="12">
        <v>18</v>
      </c>
      <c r="D38" s="12" t="s">
        <v>6</v>
      </c>
      <c r="E38" s="1">
        <v>20</v>
      </c>
      <c r="F38" s="1">
        <v>-1</v>
      </c>
      <c r="G38" s="1">
        <v>0.2</v>
      </c>
    </row>
    <row r="39" spans="1:7" x14ac:dyDescent="0.25">
      <c r="A39" s="1">
        <v>177</v>
      </c>
      <c r="B39" s="1" t="s">
        <v>15</v>
      </c>
      <c r="C39" s="12">
        <v>18</v>
      </c>
      <c r="D39" s="12" t="s">
        <v>5</v>
      </c>
      <c r="E39" s="1">
        <v>50</v>
      </c>
      <c r="F39" s="1">
        <v>-1</v>
      </c>
      <c r="G39" s="1">
        <v>0.5</v>
      </c>
    </row>
    <row r="40" spans="1:7" x14ac:dyDescent="0.25">
      <c r="A40" s="1">
        <v>183</v>
      </c>
      <c r="B40" s="1" t="s">
        <v>9</v>
      </c>
      <c r="C40" s="7">
        <v>19</v>
      </c>
      <c r="D40" s="7" t="s">
        <v>7</v>
      </c>
      <c r="E40" s="1">
        <v>50</v>
      </c>
      <c r="F40" s="1">
        <v>-1</v>
      </c>
      <c r="G40" s="1">
        <v>0.5</v>
      </c>
    </row>
    <row r="41" spans="1:7" x14ac:dyDescent="0.25">
      <c r="A41" s="1">
        <v>185</v>
      </c>
      <c r="B41" s="1" t="s">
        <v>9</v>
      </c>
      <c r="C41" s="7">
        <v>19</v>
      </c>
      <c r="D41" s="7" t="s">
        <v>6</v>
      </c>
      <c r="E41" s="1">
        <v>60</v>
      </c>
      <c r="F41" s="1">
        <v>-1</v>
      </c>
      <c r="G41" s="1">
        <v>0.6</v>
      </c>
    </row>
    <row r="42" spans="1:7" x14ac:dyDescent="0.25">
      <c r="A42" s="1">
        <v>186</v>
      </c>
      <c r="B42" s="1" t="s">
        <v>9</v>
      </c>
      <c r="C42" s="7">
        <v>19</v>
      </c>
      <c r="D42" s="7" t="s">
        <v>7</v>
      </c>
      <c r="E42" s="1">
        <v>70</v>
      </c>
      <c r="F42" s="1">
        <v>-1</v>
      </c>
      <c r="G42" s="1">
        <v>0.7</v>
      </c>
    </row>
    <row r="43" spans="1:7" x14ac:dyDescent="0.25">
      <c r="A43" s="2">
        <v>187</v>
      </c>
      <c r="B43" s="2" t="s">
        <v>9</v>
      </c>
      <c r="C43" s="3">
        <v>19</v>
      </c>
      <c r="D43" s="3" t="s">
        <v>3</v>
      </c>
      <c r="E43" s="2">
        <v>10</v>
      </c>
      <c r="F43" s="2">
        <v>-1</v>
      </c>
      <c r="G43" s="1">
        <v>0.1</v>
      </c>
    </row>
    <row r="44" spans="1:7" x14ac:dyDescent="0.25">
      <c r="A44" s="2">
        <v>190</v>
      </c>
      <c r="B44" s="2" t="s">
        <v>9</v>
      </c>
      <c r="C44" s="3">
        <v>20</v>
      </c>
      <c r="D44" s="3" t="s">
        <v>3</v>
      </c>
      <c r="E44" s="2">
        <v>15</v>
      </c>
      <c r="F44" s="2">
        <v>-1</v>
      </c>
      <c r="G44" s="1">
        <v>0.15</v>
      </c>
    </row>
    <row r="45" spans="1:7" x14ac:dyDescent="0.25">
      <c r="A45" s="2">
        <v>193</v>
      </c>
      <c r="B45" s="2" t="s">
        <v>9</v>
      </c>
      <c r="C45" s="3">
        <v>20</v>
      </c>
      <c r="D45" s="3" t="s">
        <v>3</v>
      </c>
      <c r="E45" s="2">
        <v>5</v>
      </c>
      <c r="F45" s="2">
        <v>-1</v>
      </c>
      <c r="G45" s="1">
        <v>0.05</v>
      </c>
    </row>
    <row r="46" spans="1:7" x14ac:dyDescent="0.25">
      <c r="A46" s="2">
        <v>197</v>
      </c>
      <c r="B46" s="2" t="s">
        <v>9</v>
      </c>
      <c r="C46" s="3">
        <v>20</v>
      </c>
      <c r="D46" s="3" t="s">
        <v>3</v>
      </c>
      <c r="E46" s="2">
        <v>5</v>
      </c>
      <c r="F46" s="2">
        <v>-1</v>
      </c>
      <c r="G46" s="1">
        <v>0.05</v>
      </c>
    </row>
    <row r="47" spans="1:7" x14ac:dyDescent="0.25">
      <c r="A47" s="1">
        <v>209</v>
      </c>
      <c r="B47" s="1" t="s">
        <v>9</v>
      </c>
      <c r="C47" s="7">
        <v>22</v>
      </c>
      <c r="D47" s="7" t="s">
        <v>4</v>
      </c>
      <c r="E47" s="1">
        <v>30</v>
      </c>
      <c r="F47" s="1">
        <v>-1</v>
      </c>
      <c r="G47" s="1">
        <v>0.3</v>
      </c>
    </row>
    <row r="48" spans="1:7" x14ac:dyDescent="0.25">
      <c r="A48" s="1">
        <v>210</v>
      </c>
      <c r="B48" s="1" t="s">
        <v>9</v>
      </c>
      <c r="C48" s="7">
        <v>22</v>
      </c>
      <c r="D48" s="7" t="s">
        <v>6</v>
      </c>
      <c r="E48" s="1">
        <v>20</v>
      </c>
      <c r="F48" s="1">
        <v>-1</v>
      </c>
      <c r="G48" s="1">
        <v>0.2</v>
      </c>
    </row>
    <row r="49" spans="1:7" x14ac:dyDescent="0.25">
      <c r="A49" s="1">
        <v>211</v>
      </c>
      <c r="B49" s="1" t="s">
        <v>9</v>
      </c>
      <c r="C49" s="7">
        <v>22</v>
      </c>
      <c r="D49" s="7" t="s">
        <v>4</v>
      </c>
      <c r="E49" s="1">
        <v>20</v>
      </c>
      <c r="F49" s="1">
        <v>-1</v>
      </c>
      <c r="G49" s="1">
        <v>0.2</v>
      </c>
    </row>
    <row r="50" spans="1:7" x14ac:dyDescent="0.25">
      <c r="A50" s="1">
        <v>221</v>
      </c>
      <c r="B50" s="1" t="s">
        <v>9</v>
      </c>
      <c r="C50" s="7">
        <v>23</v>
      </c>
      <c r="D50" s="7" t="s">
        <v>5</v>
      </c>
      <c r="E50" s="1">
        <v>-1</v>
      </c>
      <c r="F50" s="1">
        <v>3.5</v>
      </c>
      <c r="G50" s="1">
        <v>0.219</v>
      </c>
    </row>
    <row r="51" spans="1:7" x14ac:dyDescent="0.25">
      <c r="A51" s="1">
        <v>222</v>
      </c>
      <c r="B51" s="1" t="s">
        <v>9</v>
      </c>
      <c r="C51" s="7">
        <v>23</v>
      </c>
      <c r="D51" s="7" t="s">
        <v>5</v>
      </c>
      <c r="E51" s="1">
        <v>-1</v>
      </c>
      <c r="F51" s="1">
        <v>7</v>
      </c>
      <c r="G51" s="1">
        <v>0.46700000000000003</v>
      </c>
    </row>
    <row r="52" spans="1:7" x14ac:dyDescent="0.25">
      <c r="A52" s="1">
        <v>223</v>
      </c>
      <c r="B52" s="1" t="s">
        <v>9</v>
      </c>
      <c r="C52" s="7">
        <v>23</v>
      </c>
      <c r="D52" s="7" t="s">
        <v>5</v>
      </c>
      <c r="E52" s="1">
        <v>-1</v>
      </c>
      <c r="F52" s="1">
        <v>4</v>
      </c>
      <c r="G52" s="1">
        <v>0.222</v>
      </c>
    </row>
    <row r="53" spans="1:7" x14ac:dyDescent="0.25">
      <c r="A53" s="2">
        <v>224</v>
      </c>
      <c r="B53" s="2" t="s">
        <v>9</v>
      </c>
      <c r="C53" s="3">
        <v>23</v>
      </c>
      <c r="D53" s="3" t="s">
        <v>3</v>
      </c>
      <c r="E53" s="2">
        <v>-1</v>
      </c>
      <c r="F53" s="2">
        <v>0.5</v>
      </c>
      <c r="G53" s="1">
        <v>3.3000000000000002E-2</v>
      </c>
    </row>
    <row r="54" spans="1:7" x14ac:dyDescent="0.25">
      <c r="A54" s="2">
        <v>248</v>
      </c>
      <c r="B54" s="1" t="s">
        <v>9</v>
      </c>
      <c r="C54" s="3">
        <v>26</v>
      </c>
      <c r="D54" s="3" t="s">
        <v>6</v>
      </c>
      <c r="E54" s="2">
        <v>-1</v>
      </c>
      <c r="F54" s="2">
        <v>0.5</v>
      </c>
      <c r="G54" s="1">
        <v>3.1E-2</v>
      </c>
    </row>
    <row r="55" spans="1:7" x14ac:dyDescent="0.25">
      <c r="A55" s="2">
        <v>249</v>
      </c>
      <c r="B55" s="1" t="s">
        <v>9</v>
      </c>
      <c r="C55" s="3">
        <v>26</v>
      </c>
      <c r="D55" s="3" t="s">
        <v>5</v>
      </c>
      <c r="E55" s="2">
        <v>-1</v>
      </c>
      <c r="F55" s="2">
        <v>3.5</v>
      </c>
      <c r="G55" s="1">
        <v>0.20599999999999999</v>
      </c>
    </row>
    <row r="56" spans="1:7" x14ac:dyDescent="0.25">
      <c r="A56" s="2">
        <v>250</v>
      </c>
      <c r="B56" s="1" t="s">
        <v>9</v>
      </c>
      <c r="C56" s="3">
        <v>26</v>
      </c>
      <c r="D56" s="3" t="s">
        <v>5</v>
      </c>
      <c r="E56" s="2">
        <v>-1</v>
      </c>
      <c r="F56" s="2">
        <v>1</v>
      </c>
      <c r="G56" s="1">
        <v>5.6000000000000001E-2</v>
      </c>
    </row>
    <row r="57" spans="1:7" x14ac:dyDescent="0.25">
      <c r="A57" s="2">
        <v>251</v>
      </c>
      <c r="B57" s="1" t="s">
        <v>9</v>
      </c>
      <c r="C57" s="3">
        <v>26</v>
      </c>
      <c r="D57" s="3" t="s">
        <v>6</v>
      </c>
      <c r="E57" s="2">
        <v>-1</v>
      </c>
      <c r="F57" s="2">
        <v>0.5</v>
      </c>
      <c r="G57" s="1">
        <v>2.8000000000000001E-2</v>
      </c>
    </row>
    <row r="58" spans="1:7" x14ac:dyDescent="0.25">
      <c r="A58" s="2">
        <v>270</v>
      </c>
      <c r="B58" s="2" t="s">
        <v>9</v>
      </c>
      <c r="C58" s="3">
        <v>28</v>
      </c>
      <c r="D58" s="3" t="s">
        <v>3</v>
      </c>
      <c r="E58" s="2">
        <v>5</v>
      </c>
      <c r="F58" s="2">
        <v>-1</v>
      </c>
      <c r="G58" s="1">
        <v>0.05</v>
      </c>
    </row>
    <row r="59" spans="1:7" x14ac:dyDescent="0.25">
      <c r="A59" s="1">
        <v>271</v>
      </c>
      <c r="B59" s="1" t="s">
        <v>9</v>
      </c>
      <c r="C59" s="7">
        <v>28</v>
      </c>
      <c r="D59" s="7" t="s">
        <v>4</v>
      </c>
      <c r="E59" s="1">
        <v>15</v>
      </c>
      <c r="F59" s="1">
        <v>-1</v>
      </c>
      <c r="G59" s="1">
        <v>0.15</v>
      </c>
    </row>
    <row r="60" spans="1:7" x14ac:dyDescent="0.25">
      <c r="A60" s="2">
        <v>272</v>
      </c>
      <c r="B60" s="2" t="s">
        <v>9</v>
      </c>
      <c r="C60" s="3">
        <v>28</v>
      </c>
      <c r="D60" s="3" t="s">
        <v>3</v>
      </c>
      <c r="E60" s="2">
        <v>40</v>
      </c>
      <c r="F60" s="2">
        <v>-1</v>
      </c>
      <c r="G60" s="1">
        <v>0.4</v>
      </c>
    </row>
    <row r="61" spans="1:7" x14ac:dyDescent="0.25">
      <c r="A61" s="1">
        <v>276</v>
      </c>
      <c r="B61" s="1" t="s">
        <v>9</v>
      </c>
      <c r="C61" s="7">
        <v>28</v>
      </c>
      <c r="D61" s="7" t="s">
        <v>4</v>
      </c>
      <c r="E61" s="1">
        <v>20</v>
      </c>
      <c r="F61" s="1">
        <v>-1</v>
      </c>
      <c r="G61" s="1">
        <v>0.2</v>
      </c>
    </row>
    <row r="62" spans="1:7" x14ac:dyDescent="0.25">
      <c r="A62" s="1">
        <v>277</v>
      </c>
      <c r="B62" s="1" t="s">
        <v>9</v>
      </c>
      <c r="C62" s="7">
        <v>28</v>
      </c>
      <c r="D62" s="7" t="s">
        <v>4</v>
      </c>
      <c r="E62" s="1">
        <v>40</v>
      </c>
      <c r="F62" s="1">
        <v>-1</v>
      </c>
      <c r="G62" s="1">
        <v>0.4</v>
      </c>
    </row>
    <row r="63" spans="1:7" x14ac:dyDescent="0.25">
      <c r="A63" s="2">
        <v>357</v>
      </c>
      <c r="B63" s="2" t="s">
        <v>9</v>
      </c>
      <c r="C63" s="3">
        <v>38</v>
      </c>
      <c r="D63" s="3" t="s">
        <v>3</v>
      </c>
      <c r="E63" s="2">
        <v>5</v>
      </c>
      <c r="F63" s="2">
        <v>-1</v>
      </c>
      <c r="G63" s="1">
        <v>0.05</v>
      </c>
    </row>
    <row r="64" spans="1:7" x14ac:dyDescent="0.25">
      <c r="A64" s="2">
        <v>358</v>
      </c>
      <c r="B64" s="2" t="s">
        <v>9</v>
      </c>
      <c r="C64" s="3">
        <v>38</v>
      </c>
      <c r="D64" s="3" t="s">
        <v>3</v>
      </c>
      <c r="E64" s="2">
        <v>5</v>
      </c>
      <c r="F64" s="2">
        <v>-1</v>
      </c>
      <c r="G64" s="1">
        <v>0.05</v>
      </c>
    </row>
    <row r="65" spans="1:7" x14ac:dyDescent="0.25">
      <c r="A65" s="1">
        <v>362</v>
      </c>
      <c r="B65" s="1" t="s">
        <v>9</v>
      </c>
      <c r="C65" s="7">
        <v>38</v>
      </c>
      <c r="D65" s="7" t="s">
        <v>4</v>
      </c>
      <c r="E65" s="1">
        <v>80</v>
      </c>
      <c r="F65" s="1">
        <v>-1</v>
      </c>
      <c r="G65" s="1">
        <v>0.8</v>
      </c>
    </row>
    <row r="66" spans="1:7" x14ac:dyDescent="0.25">
      <c r="A66" s="2">
        <v>363</v>
      </c>
      <c r="B66" s="2" t="s">
        <v>9</v>
      </c>
      <c r="C66" s="3">
        <v>38</v>
      </c>
      <c r="D66" s="3" t="s">
        <v>3</v>
      </c>
      <c r="E66" s="2">
        <v>10</v>
      </c>
      <c r="F66" s="2">
        <v>-1</v>
      </c>
      <c r="G66" s="1">
        <v>0.1</v>
      </c>
    </row>
    <row r="67" spans="1:7" x14ac:dyDescent="0.25">
      <c r="A67" s="1">
        <v>364</v>
      </c>
      <c r="B67" s="1" t="s">
        <v>9</v>
      </c>
      <c r="C67" s="7">
        <v>38</v>
      </c>
      <c r="D67" s="7" t="s">
        <v>4</v>
      </c>
      <c r="E67" s="1">
        <v>20</v>
      </c>
      <c r="F67" s="1">
        <v>-1</v>
      </c>
      <c r="G67" s="1">
        <v>0.2</v>
      </c>
    </row>
    <row r="68" spans="1:7" x14ac:dyDescent="0.25">
      <c r="A68" s="1">
        <v>365</v>
      </c>
      <c r="B68" s="1" t="s">
        <v>9</v>
      </c>
      <c r="C68" s="7">
        <v>38</v>
      </c>
      <c r="D68" s="7" t="s">
        <v>4</v>
      </c>
      <c r="E68" s="1">
        <v>20</v>
      </c>
      <c r="F68" s="1">
        <v>-1</v>
      </c>
      <c r="G68" s="1">
        <v>0.2</v>
      </c>
    </row>
    <row r="69" spans="1:7" x14ac:dyDescent="0.25">
      <c r="A69" s="1">
        <v>366</v>
      </c>
      <c r="B69" s="1" t="s">
        <v>9</v>
      </c>
      <c r="C69" s="7">
        <v>38</v>
      </c>
      <c r="D69" s="7" t="s">
        <v>7</v>
      </c>
      <c r="E69" s="1">
        <v>80</v>
      </c>
      <c r="F69" s="1">
        <v>-1</v>
      </c>
      <c r="G69" s="1">
        <v>0.8</v>
      </c>
    </row>
    <row r="70" spans="1:7" x14ac:dyDescent="0.25">
      <c r="A70" s="1">
        <v>367</v>
      </c>
      <c r="B70" s="1" t="s">
        <v>9</v>
      </c>
      <c r="C70" s="7">
        <v>38</v>
      </c>
      <c r="D70" s="7" t="s">
        <v>7</v>
      </c>
      <c r="E70" s="1">
        <v>60</v>
      </c>
      <c r="F70" s="1">
        <v>-1</v>
      </c>
      <c r="G70" s="1">
        <v>0.6</v>
      </c>
    </row>
    <row r="71" spans="1:7" x14ac:dyDescent="0.25">
      <c r="A71" s="2">
        <v>381</v>
      </c>
      <c r="B71" s="2" t="s">
        <v>15</v>
      </c>
      <c r="C71" s="4">
        <v>41</v>
      </c>
      <c r="D71" s="4" t="s">
        <v>3</v>
      </c>
      <c r="E71" s="2">
        <v>5</v>
      </c>
      <c r="F71" s="2">
        <v>-1</v>
      </c>
      <c r="G71" s="1">
        <v>0.05</v>
      </c>
    </row>
    <row r="72" spans="1:7" x14ac:dyDescent="0.25">
      <c r="A72" s="2">
        <v>388</v>
      </c>
      <c r="B72" s="1" t="s">
        <v>15</v>
      </c>
      <c r="C72" s="4">
        <v>42</v>
      </c>
      <c r="D72" s="4" t="s">
        <v>4</v>
      </c>
      <c r="E72" s="2">
        <v>15</v>
      </c>
      <c r="F72" s="2">
        <v>-1</v>
      </c>
      <c r="G72" s="1">
        <v>0.15</v>
      </c>
    </row>
    <row r="73" spans="1:7" x14ac:dyDescent="0.25">
      <c r="A73" s="2">
        <v>390</v>
      </c>
      <c r="B73" s="1" t="s">
        <v>15</v>
      </c>
      <c r="C73" s="4">
        <v>42</v>
      </c>
      <c r="D73" s="4" t="s">
        <v>4</v>
      </c>
      <c r="E73" s="2">
        <v>20</v>
      </c>
      <c r="F73" s="2">
        <v>-1</v>
      </c>
      <c r="G73" s="1">
        <v>0.2</v>
      </c>
    </row>
    <row r="74" spans="1:7" x14ac:dyDescent="0.25">
      <c r="A74" s="2">
        <v>397</v>
      </c>
      <c r="B74" s="1" t="s">
        <v>15</v>
      </c>
      <c r="C74" s="4">
        <v>42</v>
      </c>
      <c r="D74" s="4" t="s">
        <v>7</v>
      </c>
      <c r="E74" s="2">
        <v>20</v>
      </c>
      <c r="F74" s="2">
        <v>-1</v>
      </c>
      <c r="G74" s="1">
        <v>0.2</v>
      </c>
    </row>
    <row r="75" spans="1:7" x14ac:dyDescent="0.25">
      <c r="A75" s="2">
        <v>412</v>
      </c>
      <c r="B75" s="2" t="s">
        <v>9</v>
      </c>
      <c r="C75" s="3">
        <v>44</v>
      </c>
      <c r="D75" s="3" t="s">
        <v>3</v>
      </c>
      <c r="E75" s="2">
        <v>30</v>
      </c>
      <c r="F75" s="2">
        <v>-1</v>
      </c>
      <c r="G75" s="1">
        <v>0.3</v>
      </c>
    </row>
    <row r="76" spans="1:7" x14ac:dyDescent="0.25">
      <c r="A76" s="2">
        <v>413</v>
      </c>
      <c r="B76" s="2" t="s">
        <v>9</v>
      </c>
      <c r="C76" s="3">
        <v>44</v>
      </c>
      <c r="D76" s="3" t="s">
        <v>3</v>
      </c>
      <c r="E76" s="2">
        <v>10</v>
      </c>
      <c r="F76" s="2">
        <v>-1</v>
      </c>
      <c r="G76" s="1">
        <v>0.1</v>
      </c>
    </row>
    <row r="77" spans="1:7" x14ac:dyDescent="0.25">
      <c r="A77" s="2">
        <v>419</v>
      </c>
      <c r="B77" s="1" t="s">
        <v>9</v>
      </c>
      <c r="C77" s="3">
        <v>45</v>
      </c>
      <c r="D77" s="3" t="s">
        <v>5</v>
      </c>
      <c r="E77" s="2">
        <v>20</v>
      </c>
      <c r="F77" s="2">
        <v>-1</v>
      </c>
      <c r="G77" s="1">
        <v>0.2</v>
      </c>
    </row>
    <row r="78" spans="1:7" x14ac:dyDescent="0.25">
      <c r="A78" s="1">
        <v>480</v>
      </c>
      <c r="B78" s="2" t="s">
        <v>9</v>
      </c>
      <c r="C78" s="3">
        <v>52</v>
      </c>
      <c r="D78" s="3" t="s">
        <v>3</v>
      </c>
      <c r="E78" s="1">
        <v>-1</v>
      </c>
      <c r="G78" s="1">
        <v>1.9E-2</v>
      </c>
    </row>
    <row r="79" spans="1:7" x14ac:dyDescent="0.25">
      <c r="A79" s="1">
        <v>481</v>
      </c>
      <c r="B79" s="2" t="s">
        <v>9</v>
      </c>
      <c r="C79" s="3">
        <v>52</v>
      </c>
      <c r="D79" s="3" t="s">
        <v>3</v>
      </c>
      <c r="E79" s="1">
        <v>-1</v>
      </c>
      <c r="G79" s="1">
        <v>6.7000000000000004E-2</v>
      </c>
    </row>
    <row r="80" spans="1:7" x14ac:dyDescent="0.25">
      <c r="A80" s="1">
        <v>482</v>
      </c>
      <c r="B80" s="2" t="s">
        <v>9</v>
      </c>
      <c r="C80" s="3">
        <v>52</v>
      </c>
      <c r="D80" s="3" t="s">
        <v>3</v>
      </c>
      <c r="E80" s="1">
        <v>-1</v>
      </c>
      <c r="G80" s="1">
        <v>0.1</v>
      </c>
    </row>
    <row r="81" spans="1:7" x14ac:dyDescent="0.25">
      <c r="A81" s="1">
        <v>483</v>
      </c>
      <c r="B81" s="1" t="s">
        <v>9</v>
      </c>
      <c r="C81" s="7">
        <v>52</v>
      </c>
      <c r="D81" s="7" t="s">
        <v>7</v>
      </c>
      <c r="E81" s="1">
        <v>-1</v>
      </c>
      <c r="G81" s="1">
        <v>0.13600000000000001</v>
      </c>
    </row>
    <row r="82" spans="1:7" x14ac:dyDescent="0.25">
      <c r="A82" s="1">
        <v>490</v>
      </c>
      <c r="B82" s="2" t="s">
        <v>9</v>
      </c>
      <c r="C82" s="3">
        <v>53</v>
      </c>
      <c r="D82" s="3" t="s">
        <v>3</v>
      </c>
      <c r="E82" s="1">
        <v>5</v>
      </c>
      <c r="F82" s="1">
        <v>-1</v>
      </c>
      <c r="G82" s="1">
        <v>0.05</v>
      </c>
    </row>
    <row r="83" spans="1:7" x14ac:dyDescent="0.25">
      <c r="A83" s="1">
        <v>491</v>
      </c>
      <c r="B83" s="2" t="s">
        <v>9</v>
      </c>
      <c r="C83" s="3">
        <v>53</v>
      </c>
      <c r="D83" s="3" t="s">
        <v>3</v>
      </c>
      <c r="E83" s="1">
        <v>30</v>
      </c>
      <c r="F83" s="1">
        <v>-1</v>
      </c>
      <c r="G83" s="1">
        <v>0.3</v>
      </c>
    </row>
    <row r="84" spans="1:7" x14ac:dyDescent="0.25">
      <c r="A84" s="1">
        <v>492</v>
      </c>
      <c r="B84" s="2" t="s">
        <v>9</v>
      </c>
      <c r="C84" s="3">
        <v>53</v>
      </c>
      <c r="D84" s="3" t="s">
        <v>3</v>
      </c>
      <c r="E84" s="1">
        <v>60</v>
      </c>
      <c r="F84" s="1">
        <v>-1</v>
      </c>
      <c r="G84" s="1">
        <v>0.6</v>
      </c>
    </row>
    <row r="85" spans="1:7" x14ac:dyDescent="0.25">
      <c r="A85" s="1">
        <v>532</v>
      </c>
      <c r="B85" s="1" t="s">
        <v>15</v>
      </c>
      <c r="C85" s="9">
        <v>57</v>
      </c>
      <c r="D85" s="9" t="s">
        <v>5</v>
      </c>
      <c r="E85" s="1">
        <v>50</v>
      </c>
      <c r="F85" s="1">
        <v>-1</v>
      </c>
      <c r="G85" s="1">
        <v>0.5</v>
      </c>
    </row>
    <row r="86" spans="1:7" x14ac:dyDescent="0.25">
      <c r="A86" s="1">
        <v>533</v>
      </c>
      <c r="B86" s="1" t="s">
        <v>15</v>
      </c>
      <c r="C86" s="9">
        <v>57</v>
      </c>
      <c r="D86" s="9" t="s">
        <v>5</v>
      </c>
      <c r="E86" s="1">
        <v>10</v>
      </c>
      <c r="F86" s="1">
        <v>-1</v>
      </c>
      <c r="G86" s="1">
        <v>0.1</v>
      </c>
    </row>
    <row r="87" spans="1:7" x14ac:dyDescent="0.25">
      <c r="A87" s="1">
        <v>534</v>
      </c>
      <c r="B87" s="1" t="s">
        <v>15</v>
      </c>
      <c r="C87" s="9">
        <v>57</v>
      </c>
      <c r="D87" s="9" t="s">
        <v>5</v>
      </c>
      <c r="E87" s="1">
        <v>50</v>
      </c>
      <c r="F87" s="1">
        <v>-1</v>
      </c>
      <c r="G87" s="1">
        <v>0.5</v>
      </c>
    </row>
    <row r="88" spans="1:7" x14ac:dyDescent="0.25">
      <c r="A88" s="1">
        <v>536</v>
      </c>
      <c r="B88" s="1" t="s">
        <v>15</v>
      </c>
      <c r="C88" s="9">
        <v>57</v>
      </c>
      <c r="D88" s="9" t="s">
        <v>5</v>
      </c>
      <c r="E88" s="1">
        <v>50</v>
      </c>
      <c r="F88" s="1">
        <v>-1</v>
      </c>
      <c r="G88" s="1">
        <v>0.5</v>
      </c>
    </row>
    <row r="89" spans="1:7" x14ac:dyDescent="0.25">
      <c r="A89" s="1">
        <v>537</v>
      </c>
      <c r="B89" s="1" t="s">
        <v>15</v>
      </c>
      <c r="C89" s="9">
        <v>57</v>
      </c>
      <c r="D89" s="9" t="s">
        <v>5</v>
      </c>
      <c r="E89" s="1">
        <v>70</v>
      </c>
      <c r="F89" s="1">
        <v>-1</v>
      </c>
      <c r="G89" s="1">
        <v>0.7</v>
      </c>
    </row>
    <row r="90" spans="1:7" x14ac:dyDescent="0.25">
      <c r="A90" s="1">
        <v>538</v>
      </c>
      <c r="B90" s="1" t="s">
        <v>15</v>
      </c>
      <c r="C90" s="9">
        <v>57</v>
      </c>
      <c r="D90" s="9" t="s">
        <v>5</v>
      </c>
      <c r="E90" s="1">
        <v>80</v>
      </c>
      <c r="F90" s="1">
        <v>-1</v>
      </c>
      <c r="G90" s="1">
        <v>0.8</v>
      </c>
    </row>
    <row r="91" spans="1:7" x14ac:dyDescent="0.25">
      <c r="A91" s="1">
        <v>539</v>
      </c>
      <c r="B91" s="1" t="s">
        <v>15</v>
      </c>
      <c r="C91" s="9">
        <v>57</v>
      </c>
      <c r="D91" s="9" t="s">
        <v>5</v>
      </c>
      <c r="E91" s="1">
        <v>10</v>
      </c>
      <c r="F91" s="1">
        <v>-1</v>
      </c>
      <c r="G91" s="1">
        <v>0.1</v>
      </c>
    </row>
    <row r="92" spans="1:7" x14ac:dyDescent="0.25">
      <c r="A92" s="1">
        <v>543</v>
      </c>
      <c r="B92" s="2" t="s">
        <v>9</v>
      </c>
      <c r="C92" s="3">
        <v>58</v>
      </c>
      <c r="D92" s="3" t="s">
        <v>3</v>
      </c>
      <c r="E92" s="1">
        <v>-1</v>
      </c>
      <c r="G92" s="1">
        <v>5.6000000000000001E-2</v>
      </c>
    </row>
    <row r="93" spans="1:7" x14ac:dyDescent="0.25">
      <c r="A93" s="1">
        <v>544</v>
      </c>
      <c r="B93" s="1" t="s">
        <v>9</v>
      </c>
      <c r="C93" s="7">
        <v>58</v>
      </c>
      <c r="D93" s="7" t="s">
        <v>5</v>
      </c>
      <c r="E93" s="1">
        <v>-1</v>
      </c>
      <c r="G93" s="1">
        <v>0.156</v>
      </c>
    </row>
    <row r="94" spans="1:7" x14ac:dyDescent="0.25">
      <c r="A94" s="1">
        <v>546</v>
      </c>
      <c r="B94" s="1" t="s">
        <v>9</v>
      </c>
      <c r="C94" s="7">
        <v>58</v>
      </c>
      <c r="D94" s="7" t="s">
        <v>4</v>
      </c>
      <c r="E94" s="1">
        <v>-1</v>
      </c>
      <c r="G94" s="1">
        <v>0.184</v>
      </c>
    </row>
    <row r="95" spans="1:7" x14ac:dyDescent="0.25">
      <c r="A95" s="1">
        <v>548</v>
      </c>
      <c r="B95" s="1" t="s">
        <v>15</v>
      </c>
      <c r="C95" s="4">
        <v>59</v>
      </c>
      <c r="D95" s="4" t="s">
        <v>3</v>
      </c>
      <c r="E95" s="1">
        <v>5</v>
      </c>
      <c r="F95" s="1">
        <v>-1</v>
      </c>
      <c r="G95" s="1">
        <v>0.05</v>
      </c>
    </row>
    <row r="96" spans="1:7" x14ac:dyDescent="0.25">
      <c r="A96" s="1">
        <v>549</v>
      </c>
      <c r="B96" s="1" t="s">
        <v>15</v>
      </c>
      <c r="C96" s="9">
        <v>59</v>
      </c>
      <c r="D96" s="9" t="s">
        <v>6</v>
      </c>
      <c r="E96" s="1">
        <v>10</v>
      </c>
      <c r="F96" s="1">
        <v>-1</v>
      </c>
      <c r="G96" s="1">
        <v>0.1</v>
      </c>
    </row>
    <row r="97" spans="1:7" x14ac:dyDescent="0.25">
      <c r="A97" s="1">
        <v>550</v>
      </c>
      <c r="B97" s="1" t="s">
        <v>15</v>
      </c>
      <c r="C97" s="9">
        <v>59</v>
      </c>
      <c r="D97" s="9" t="s">
        <v>7</v>
      </c>
      <c r="E97" s="1">
        <v>40</v>
      </c>
      <c r="F97" s="1">
        <v>-1</v>
      </c>
      <c r="G97" s="1">
        <v>0.4</v>
      </c>
    </row>
    <row r="98" spans="1:7" x14ac:dyDescent="0.25">
      <c r="A98" s="1">
        <v>551</v>
      </c>
      <c r="C98" s="14">
        <v>59</v>
      </c>
      <c r="D98" s="14" t="s">
        <v>20</v>
      </c>
      <c r="E98" s="1">
        <v>20</v>
      </c>
      <c r="F98" s="1">
        <v>-1</v>
      </c>
      <c r="G98" s="1">
        <v>0.2</v>
      </c>
    </row>
    <row r="99" spans="1:7" x14ac:dyDescent="0.25">
      <c r="A99" s="1">
        <v>552</v>
      </c>
      <c r="B99" s="1" t="s">
        <v>15</v>
      </c>
      <c r="C99" s="9">
        <v>59</v>
      </c>
      <c r="D99" s="9" t="s">
        <v>7</v>
      </c>
      <c r="E99" s="1">
        <v>90</v>
      </c>
      <c r="F99" s="1">
        <v>-1</v>
      </c>
      <c r="G99" s="1">
        <v>0.9</v>
      </c>
    </row>
    <row r="100" spans="1:7" x14ac:dyDescent="0.25">
      <c r="A100" s="1">
        <v>553</v>
      </c>
      <c r="B100" s="1" t="s">
        <v>15</v>
      </c>
      <c r="C100" s="9">
        <v>59</v>
      </c>
      <c r="D100" s="9" t="s">
        <v>7</v>
      </c>
      <c r="E100" s="1">
        <v>100</v>
      </c>
      <c r="F100" s="1">
        <v>-1</v>
      </c>
      <c r="G100" s="1">
        <v>1</v>
      </c>
    </row>
    <row r="101" spans="1:7" x14ac:dyDescent="0.25">
      <c r="A101" s="1">
        <v>554</v>
      </c>
      <c r="B101" s="1" t="s">
        <v>15</v>
      </c>
      <c r="C101" s="9">
        <v>59</v>
      </c>
      <c r="D101" s="9" t="s">
        <v>7</v>
      </c>
      <c r="E101" s="1">
        <v>100</v>
      </c>
      <c r="F101" s="1">
        <v>-1</v>
      </c>
      <c r="G101" s="1">
        <v>1</v>
      </c>
    </row>
    <row r="102" spans="1:7" x14ac:dyDescent="0.25">
      <c r="A102" s="1">
        <v>555</v>
      </c>
      <c r="B102" s="1" t="s">
        <v>15</v>
      </c>
      <c r="C102" s="9">
        <v>59</v>
      </c>
      <c r="D102" s="9" t="s">
        <v>7</v>
      </c>
      <c r="E102" s="1">
        <v>100</v>
      </c>
      <c r="F102" s="1">
        <v>-1</v>
      </c>
      <c r="G102" s="1">
        <v>1</v>
      </c>
    </row>
    <row r="103" spans="1:7" x14ac:dyDescent="0.25">
      <c r="A103" s="1">
        <v>568</v>
      </c>
      <c r="B103" s="2" t="s">
        <v>9</v>
      </c>
      <c r="C103" s="3">
        <v>61</v>
      </c>
      <c r="D103" s="3" t="s">
        <v>3</v>
      </c>
      <c r="E103" s="1">
        <v>5</v>
      </c>
      <c r="F103" s="1">
        <v>-1</v>
      </c>
      <c r="G103" s="1">
        <v>0.05</v>
      </c>
    </row>
    <row r="104" spans="1:7" x14ac:dyDescent="0.25">
      <c r="A104" s="1">
        <v>579</v>
      </c>
      <c r="B104" s="1" t="s">
        <v>15</v>
      </c>
      <c r="C104" s="13">
        <v>62</v>
      </c>
      <c r="D104" s="13" t="s">
        <v>3</v>
      </c>
      <c r="E104" s="1">
        <v>-1</v>
      </c>
      <c r="G104" s="1">
        <v>0.13600000000000001</v>
      </c>
    </row>
    <row r="105" spans="1:7" x14ac:dyDescent="0.25">
      <c r="A105" s="1">
        <v>588</v>
      </c>
      <c r="B105" s="2" t="s">
        <v>9</v>
      </c>
      <c r="C105" s="3">
        <v>63</v>
      </c>
      <c r="D105" s="3" t="s">
        <v>3</v>
      </c>
      <c r="E105" s="1">
        <v>40</v>
      </c>
      <c r="F105" s="1">
        <v>-1</v>
      </c>
      <c r="G105" s="1">
        <v>0.4</v>
      </c>
    </row>
    <row r="106" spans="1:7" x14ac:dyDescent="0.25">
      <c r="A106" s="1">
        <v>596</v>
      </c>
      <c r="B106" s="2" t="s">
        <v>9</v>
      </c>
      <c r="C106" s="3">
        <v>64</v>
      </c>
      <c r="D106" s="3" t="s">
        <v>3</v>
      </c>
      <c r="E106" s="1">
        <v>95</v>
      </c>
      <c r="F106" s="1">
        <v>-1</v>
      </c>
      <c r="G106" s="1">
        <v>0.95</v>
      </c>
    </row>
    <row r="107" spans="1:7" x14ac:dyDescent="0.25">
      <c r="A107" s="1">
        <v>597</v>
      </c>
      <c r="B107" s="1" t="s">
        <v>9</v>
      </c>
      <c r="C107" s="7">
        <v>64</v>
      </c>
      <c r="D107" s="7" t="s">
        <v>4</v>
      </c>
      <c r="E107" s="1">
        <v>100</v>
      </c>
      <c r="F107" s="1">
        <v>-1</v>
      </c>
      <c r="G107" s="1">
        <v>1</v>
      </c>
    </row>
    <row r="108" spans="1:7" x14ac:dyDescent="0.25">
      <c r="A108" s="1">
        <v>599</v>
      </c>
      <c r="B108" s="2" t="s">
        <v>9</v>
      </c>
      <c r="C108" s="3">
        <v>64</v>
      </c>
      <c r="D108" s="3" t="s">
        <v>3</v>
      </c>
      <c r="E108" s="1">
        <v>70</v>
      </c>
      <c r="F108" s="1">
        <v>-1</v>
      </c>
      <c r="G108" s="1">
        <v>0.7</v>
      </c>
    </row>
    <row r="109" spans="1:7" x14ac:dyDescent="0.25">
      <c r="A109" s="1">
        <v>600</v>
      </c>
      <c r="B109" s="2" t="s">
        <v>9</v>
      </c>
      <c r="C109" s="3">
        <v>64</v>
      </c>
      <c r="D109" s="3" t="s">
        <v>3</v>
      </c>
      <c r="E109" s="1">
        <v>80</v>
      </c>
      <c r="F109" s="1">
        <v>-1</v>
      </c>
      <c r="G109" s="1">
        <v>0.8</v>
      </c>
    </row>
    <row r="110" spans="1:7" x14ac:dyDescent="0.25">
      <c r="A110" s="1">
        <v>601</v>
      </c>
      <c r="B110" s="2" t="s">
        <v>9</v>
      </c>
      <c r="C110" s="3">
        <v>64</v>
      </c>
      <c r="D110" s="3" t="s">
        <v>3</v>
      </c>
      <c r="E110" s="1">
        <v>60</v>
      </c>
      <c r="F110" s="1">
        <v>-1</v>
      </c>
      <c r="G110" s="1">
        <v>0.6</v>
      </c>
    </row>
    <row r="111" spans="1:7" x14ac:dyDescent="0.25">
      <c r="A111" s="1">
        <v>613</v>
      </c>
      <c r="B111" s="1" t="s">
        <v>9</v>
      </c>
      <c r="C111" s="7">
        <v>66</v>
      </c>
      <c r="D111" s="7" t="s">
        <v>5</v>
      </c>
      <c r="E111" s="1">
        <v>-1</v>
      </c>
      <c r="G111" s="1">
        <v>0.53800000000000003</v>
      </c>
    </row>
    <row r="112" spans="1:7" x14ac:dyDescent="0.25">
      <c r="A112" s="1">
        <v>614</v>
      </c>
      <c r="B112" s="1" t="s">
        <v>9</v>
      </c>
      <c r="C112" s="7">
        <v>66</v>
      </c>
      <c r="D112" s="7" t="s">
        <v>4</v>
      </c>
      <c r="E112" s="1">
        <v>-1</v>
      </c>
      <c r="G112" s="1">
        <v>0.5</v>
      </c>
    </row>
    <row r="113" spans="1:7" x14ac:dyDescent="0.25">
      <c r="A113" s="1">
        <v>615</v>
      </c>
      <c r="B113" s="1" t="s">
        <v>9</v>
      </c>
      <c r="C113" s="7">
        <v>66</v>
      </c>
      <c r="D113" s="7" t="s">
        <v>4</v>
      </c>
      <c r="E113" s="1">
        <v>-1</v>
      </c>
      <c r="G113" s="1">
        <v>0.438</v>
      </c>
    </row>
  </sheetData>
  <autoFilter ref="D1:D113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2"/>
  <sheetViews>
    <sheetView topLeftCell="A79" zoomScaleNormal="100" workbookViewId="0">
      <selection activeCell="H20" sqref="H20"/>
    </sheetView>
  </sheetViews>
  <sheetFormatPr defaultRowHeight="15" x14ac:dyDescent="0.25"/>
  <cols>
    <col min="1" max="1" width="9.140625" style="1"/>
    <col min="2" max="2" width="12.5703125" style="1" customWidth="1"/>
    <col min="3" max="3" width="15.7109375" style="1" bestFit="1" customWidth="1"/>
    <col min="4" max="4" width="17.28515625" style="1" bestFit="1" customWidth="1"/>
    <col min="5" max="5" width="12.28515625" style="1" bestFit="1" customWidth="1"/>
    <col min="6" max="6" width="18.85546875" style="1" bestFit="1" customWidth="1"/>
    <col min="7" max="7" width="22" style="1" bestFit="1" customWidth="1"/>
    <col min="8" max="8" width="15.5703125" style="1" customWidth="1"/>
    <col min="9" max="9" width="9.140625" style="1"/>
    <col min="10" max="10" width="14.140625" style="1" bestFit="1" customWidth="1"/>
    <col min="11" max="16384" width="9.140625" style="1"/>
  </cols>
  <sheetData>
    <row r="1" spans="1:21" x14ac:dyDescent="0.25">
      <c r="A1" s="1" t="s">
        <v>12</v>
      </c>
      <c r="B1" s="1" t="s">
        <v>14</v>
      </c>
      <c r="C1" s="1" t="s">
        <v>0</v>
      </c>
      <c r="D1" s="1" t="s">
        <v>1</v>
      </c>
      <c r="E1" s="1" t="s">
        <v>10</v>
      </c>
      <c r="F1" s="1" t="s">
        <v>11</v>
      </c>
      <c r="G1" s="1" t="s">
        <v>21</v>
      </c>
      <c r="H1" s="1" t="s">
        <v>26</v>
      </c>
      <c r="K1" s="1" t="s">
        <v>3</v>
      </c>
      <c r="L1" s="1" t="s">
        <v>13</v>
      </c>
      <c r="N1" s="1" t="s">
        <v>16</v>
      </c>
      <c r="T1" s="1" t="s">
        <v>3</v>
      </c>
      <c r="U1" s="1">
        <f>COUNTIFS(D2:D112,"3+3")</f>
        <v>42</v>
      </c>
    </row>
    <row r="2" spans="1:21" x14ac:dyDescent="0.25">
      <c r="A2" s="2">
        <v>1</v>
      </c>
      <c r="B2" s="2"/>
      <c r="C2" s="2">
        <v>1</v>
      </c>
      <c r="D2" s="2" t="s">
        <v>2</v>
      </c>
      <c r="E2" s="2">
        <v>40</v>
      </c>
      <c r="F2" s="2">
        <v>-1</v>
      </c>
      <c r="G2" s="1">
        <v>0.4</v>
      </c>
      <c r="J2" s="7" t="s">
        <v>9</v>
      </c>
      <c r="K2" s="1">
        <f>COUNTIFS(D2:D112,"3+3",B2:B112,"Train")</f>
        <v>36</v>
      </c>
      <c r="L2" s="1">
        <f>COUNTIFS(D2:D112,"&lt;&gt;3+3",B2:B112,"Train")</f>
        <v>47</v>
      </c>
      <c r="M2" s="1">
        <f>L2+K2</f>
        <v>83</v>
      </c>
      <c r="N2" s="2">
        <v>24</v>
      </c>
      <c r="T2" s="1" t="s">
        <v>4</v>
      </c>
      <c r="U2" s="1">
        <f>COUNTIFS(D2:D112,"3+4")</f>
        <v>22</v>
      </c>
    </row>
    <row r="3" spans="1:21" x14ac:dyDescent="0.25">
      <c r="A3" s="2">
        <v>5</v>
      </c>
      <c r="B3" s="2"/>
      <c r="C3" s="2">
        <v>1</v>
      </c>
      <c r="D3" s="2" t="s">
        <v>2</v>
      </c>
      <c r="E3" s="2">
        <v>35</v>
      </c>
      <c r="F3" s="2">
        <v>-1</v>
      </c>
      <c r="G3" s="1">
        <v>0.35</v>
      </c>
      <c r="J3" s="9" t="s">
        <v>8</v>
      </c>
      <c r="K3" s="1">
        <f>COUNTIFS(D2:D112,"3+3",B2:B112,"test")</f>
        <v>6</v>
      </c>
      <c r="L3" s="2">
        <f>COUNTIFS(D2:D112,"&lt;&gt;3+3",B2:B112,"test")</f>
        <v>14</v>
      </c>
      <c r="N3" s="2">
        <v>6</v>
      </c>
      <c r="T3" s="1" t="s">
        <v>5</v>
      </c>
      <c r="U3" s="1">
        <f>COUNTIFS(D2:D112,"4+3")</f>
        <v>19</v>
      </c>
    </row>
    <row r="4" spans="1:21" x14ac:dyDescent="0.25">
      <c r="A4" s="2">
        <v>6</v>
      </c>
      <c r="B4" s="2"/>
      <c r="C4" s="2">
        <v>1</v>
      </c>
      <c r="D4" s="2" t="s">
        <v>2</v>
      </c>
      <c r="E4" s="2">
        <v>45</v>
      </c>
      <c r="F4" s="2">
        <v>-1</v>
      </c>
      <c r="G4" s="1">
        <v>0.45</v>
      </c>
      <c r="L4" s="1">
        <f>100*L3/L2</f>
        <v>29.787234042553191</v>
      </c>
      <c r="T4" s="1" t="s">
        <v>6</v>
      </c>
      <c r="U4" s="1">
        <f>COUNTIFS(D2:D112,"4+4")</f>
        <v>7</v>
      </c>
    </row>
    <row r="5" spans="1:21" x14ac:dyDescent="0.25">
      <c r="A5" s="2">
        <v>7</v>
      </c>
      <c r="B5" s="2"/>
      <c r="C5" s="2">
        <v>1</v>
      </c>
      <c r="D5" s="2" t="s">
        <v>2</v>
      </c>
      <c r="E5" s="2">
        <v>90</v>
      </c>
      <c r="F5" s="2">
        <v>-1</v>
      </c>
      <c r="G5" s="1">
        <v>0.9</v>
      </c>
      <c r="T5" s="1" t="s">
        <v>7</v>
      </c>
      <c r="U5" s="1">
        <f>COUNTIFS(D2:D112,"4+5")</f>
        <v>13</v>
      </c>
    </row>
    <row r="6" spans="1:21" x14ac:dyDescent="0.25">
      <c r="A6" s="2">
        <v>8</v>
      </c>
      <c r="B6" s="2"/>
      <c r="C6" s="2">
        <v>1</v>
      </c>
      <c r="D6" s="2" t="s">
        <v>2</v>
      </c>
      <c r="E6" s="2">
        <v>80</v>
      </c>
      <c r="F6" s="2">
        <v>-1</v>
      </c>
      <c r="G6" s="1">
        <v>0.8</v>
      </c>
      <c r="J6" s="10"/>
      <c r="L6" s="1">
        <f>K2+L2+L3+K3</f>
        <v>103</v>
      </c>
      <c r="T6" s="1" t="s">
        <v>20</v>
      </c>
      <c r="U6" s="1">
        <f>COUNTIFS(D2:D112,"5+4")</f>
        <v>1</v>
      </c>
    </row>
    <row r="7" spans="1:21" x14ac:dyDescent="0.25">
      <c r="A7" s="2">
        <v>9</v>
      </c>
      <c r="B7" s="2"/>
      <c r="C7" s="2">
        <v>1</v>
      </c>
      <c r="D7" s="2" t="s">
        <v>2</v>
      </c>
      <c r="E7" s="2">
        <v>100</v>
      </c>
      <c r="F7" s="2">
        <v>-1</v>
      </c>
      <c r="G7" s="1">
        <v>1</v>
      </c>
      <c r="J7" s="11"/>
      <c r="T7" s="1" t="s">
        <v>2</v>
      </c>
      <c r="U7" s="1">
        <f>COUNTIFS(D2:D112,"5+5")</f>
        <v>7</v>
      </c>
    </row>
    <row r="8" spans="1:21" x14ac:dyDescent="0.25">
      <c r="A8" s="2">
        <v>10</v>
      </c>
      <c r="B8" s="2"/>
      <c r="C8" s="2">
        <v>1</v>
      </c>
      <c r="D8" s="2" t="s">
        <v>2</v>
      </c>
      <c r="E8" s="2">
        <v>100</v>
      </c>
      <c r="F8" s="2">
        <v>-1</v>
      </c>
      <c r="G8" s="1">
        <v>1</v>
      </c>
      <c r="U8" s="1">
        <f>SUM(U1:U7)</f>
        <v>111</v>
      </c>
    </row>
    <row r="9" spans="1:21" x14ac:dyDescent="0.25">
      <c r="A9" s="2">
        <v>23</v>
      </c>
      <c r="B9" s="1" t="s">
        <v>15</v>
      </c>
      <c r="C9" s="4">
        <v>3</v>
      </c>
      <c r="D9" s="4" t="s">
        <v>3</v>
      </c>
      <c r="E9" s="2">
        <v>-1</v>
      </c>
      <c r="F9" s="2">
        <v>0.5</v>
      </c>
      <c r="G9" s="1">
        <v>2.4E-2</v>
      </c>
      <c r="H9" s="1">
        <v>1</v>
      </c>
    </row>
    <row r="10" spans="1:21" x14ac:dyDescent="0.25">
      <c r="A10" s="1">
        <v>25</v>
      </c>
      <c r="B10" s="1" t="s">
        <v>15</v>
      </c>
      <c r="C10" s="9">
        <v>3</v>
      </c>
      <c r="D10" s="9" t="s">
        <v>4</v>
      </c>
      <c r="E10" s="1">
        <v>-1</v>
      </c>
      <c r="F10" s="1">
        <v>8</v>
      </c>
      <c r="G10" s="1">
        <v>0.57099999999999995</v>
      </c>
      <c r="H10" s="1">
        <v>1</v>
      </c>
    </row>
    <row r="11" spans="1:21" x14ac:dyDescent="0.25">
      <c r="A11" s="1">
        <v>26</v>
      </c>
      <c r="B11" s="1" t="s">
        <v>15</v>
      </c>
      <c r="C11" s="9">
        <v>3</v>
      </c>
      <c r="D11" s="9" t="s">
        <v>5</v>
      </c>
      <c r="E11" s="1">
        <v>-1</v>
      </c>
      <c r="F11" s="1">
        <v>7</v>
      </c>
      <c r="G11" s="1">
        <v>0.318</v>
      </c>
      <c r="H11" s="1">
        <v>1</v>
      </c>
    </row>
    <row r="12" spans="1:21" x14ac:dyDescent="0.25">
      <c r="A12" s="1">
        <v>27</v>
      </c>
      <c r="B12" s="1" t="s">
        <v>15</v>
      </c>
      <c r="C12" s="9">
        <v>3</v>
      </c>
      <c r="D12" s="9" t="s">
        <v>4</v>
      </c>
      <c r="E12" s="1">
        <v>-1</v>
      </c>
      <c r="F12" s="1">
        <v>7</v>
      </c>
      <c r="G12" s="1">
        <v>0.46700000000000003</v>
      </c>
      <c r="H12" s="1">
        <v>1</v>
      </c>
    </row>
    <row r="13" spans="1:21" x14ac:dyDescent="0.25">
      <c r="A13" s="1">
        <v>28</v>
      </c>
      <c r="B13" s="1" t="s">
        <v>15</v>
      </c>
      <c r="C13" s="9">
        <v>3</v>
      </c>
      <c r="D13" s="9" t="s">
        <v>4</v>
      </c>
      <c r="E13" s="1">
        <v>-1</v>
      </c>
      <c r="F13" s="1">
        <v>7</v>
      </c>
      <c r="G13" s="1">
        <v>0.318</v>
      </c>
      <c r="H13" s="1">
        <v>1</v>
      </c>
    </row>
    <row r="14" spans="1:21" x14ac:dyDescent="0.25">
      <c r="A14" s="1">
        <v>44</v>
      </c>
      <c r="B14" s="1" t="s">
        <v>15</v>
      </c>
      <c r="C14" s="9">
        <v>5</v>
      </c>
      <c r="D14" s="9" t="s">
        <v>5</v>
      </c>
      <c r="E14" s="1">
        <v>50</v>
      </c>
      <c r="F14" s="1">
        <v>-1</v>
      </c>
      <c r="G14" s="1">
        <v>0.5</v>
      </c>
      <c r="H14" s="1">
        <v>1</v>
      </c>
    </row>
    <row r="15" spans="1:21" x14ac:dyDescent="0.25">
      <c r="A15" s="2">
        <v>45</v>
      </c>
      <c r="B15" s="2" t="s">
        <v>15</v>
      </c>
      <c r="C15" s="4">
        <v>5</v>
      </c>
      <c r="D15" s="4" t="s">
        <v>3</v>
      </c>
      <c r="E15" s="2">
        <v>5</v>
      </c>
      <c r="F15" s="2">
        <v>-1</v>
      </c>
      <c r="G15" s="1">
        <v>0.05</v>
      </c>
      <c r="H15" s="1">
        <v>1</v>
      </c>
    </row>
    <row r="16" spans="1:21" x14ac:dyDescent="0.25">
      <c r="A16" s="2">
        <v>49</v>
      </c>
      <c r="B16" s="2" t="s">
        <v>15</v>
      </c>
      <c r="C16" s="4">
        <v>5</v>
      </c>
      <c r="D16" s="4" t="s">
        <v>3</v>
      </c>
      <c r="E16" s="2">
        <v>5</v>
      </c>
      <c r="F16" s="2">
        <v>-1</v>
      </c>
      <c r="G16" s="1">
        <v>0.05</v>
      </c>
      <c r="H16" s="1">
        <v>1</v>
      </c>
    </row>
    <row r="17" spans="1:8" x14ac:dyDescent="0.25">
      <c r="A17" s="2">
        <v>51</v>
      </c>
      <c r="B17" s="2" t="s">
        <v>9</v>
      </c>
      <c r="C17" s="3">
        <v>6</v>
      </c>
      <c r="D17" s="3" t="s">
        <v>3</v>
      </c>
      <c r="E17" s="2">
        <v>5</v>
      </c>
      <c r="F17" s="2">
        <v>-1</v>
      </c>
      <c r="G17" s="1">
        <v>0.05</v>
      </c>
      <c r="H17" s="1">
        <v>1</v>
      </c>
    </row>
    <row r="18" spans="1:8" x14ac:dyDescent="0.25">
      <c r="A18" s="1">
        <v>55</v>
      </c>
      <c r="B18" s="1" t="s">
        <v>9</v>
      </c>
      <c r="C18" s="7">
        <v>6</v>
      </c>
      <c r="D18" s="7" t="s">
        <v>6</v>
      </c>
      <c r="E18" s="1">
        <v>85</v>
      </c>
      <c r="F18" s="1">
        <v>-1</v>
      </c>
      <c r="G18" s="1">
        <v>0.85</v>
      </c>
      <c r="H18" s="1">
        <v>1</v>
      </c>
    </row>
    <row r="19" spans="1:8" x14ac:dyDescent="0.25">
      <c r="A19" s="2">
        <v>61</v>
      </c>
      <c r="B19" s="2" t="s">
        <v>15</v>
      </c>
      <c r="C19" s="4">
        <v>7</v>
      </c>
      <c r="D19" s="4" t="s">
        <v>3</v>
      </c>
      <c r="E19" s="2">
        <v>20</v>
      </c>
      <c r="F19" s="2">
        <v>-1</v>
      </c>
      <c r="G19" s="1">
        <v>0.2</v>
      </c>
    </row>
    <row r="20" spans="1:8" x14ac:dyDescent="0.25">
      <c r="A20" s="1">
        <v>63</v>
      </c>
      <c r="B20" s="1" t="s">
        <v>15</v>
      </c>
      <c r="C20" s="4">
        <v>7</v>
      </c>
      <c r="D20" s="4" t="s">
        <v>4</v>
      </c>
      <c r="E20" s="1">
        <v>20</v>
      </c>
      <c r="F20" s="1">
        <v>-1</v>
      </c>
      <c r="G20" s="1">
        <v>0.2</v>
      </c>
    </row>
    <row r="21" spans="1:8" x14ac:dyDescent="0.25">
      <c r="A21" s="1">
        <v>65</v>
      </c>
      <c r="B21" s="1" t="s">
        <v>15</v>
      </c>
      <c r="C21" s="4">
        <v>7</v>
      </c>
      <c r="D21" s="4" t="s">
        <v>4</v>
      </c>
      <c r="E21" s="1">
        <v>50</v>
      </c>
      <c r="F21" s="1">
        <v>-1</v>
      </c>
      <c r="G21" s="1">
        <v>0.5</v>
      </c>
    </row>
    <row r="22" spans="1:8" x14ac:dyDescent="0.25">
      <c r="A22" s="1">
        <v>68</v>
      </c>
      <c r="B22" s="1" t="s">
        <v>15</v>
      </c>
      <c r="C22" s="4">
        <v>7</v>
      </c>
      <c r="D22" s="4" t="s">
        <v>4</v>
      </c>
      <c r="E22" s="1">
        <v>70</v>
      </c>
      <c r="F22" s="1">
        <v>-1</v>
      </c>
      <c r="G22" s="1">
        <v>0.7</v>
      </c>
    </row>
    <row r="23" spans="1:8" x14ac:dyDescent="0.25">
      <c r="A23" s="2">
        <v>71</v>
      </c>
      <c r="B23" s="2" t="s">
        <v>9</v>
      </c>
      <c r="C23" s="3">
        <v>8</v>
      </c>
      <c r="D23" s="3" t="s">
        <v>3</v>
      </c>
      <c r="E23" s="2">
        <v>10</v>
      </c>
      <c r="F23" s="2">
        <v>-1</v>
      </c>
      <c r="G23" s="1">
        <v>0.1</v>
      </c>
      <c r="H23" s="1">
        <v>1</v>
      </c>
    </row>
    <row r="24" spans="1:8" x14ac:dyDescent="0.25">
      <c r="A24" s="2">
        <v>72</v>
      </c>
      <c r="B24" s="1" t="s">
        <v>9</v>
      </c>
      <c r="C24" s="3">
        <v>8</v>
      </c>
      <c r="D24" s="3" t="s">
        <v>4</v>
      </c>
      <c r="E24" s="2">
        <v>5</v>
      </c>
      <c r="F24" s="2">
        <v>-1</v>
      </c>
      <c r="G24" s="1">
        <v>0.05</v>
      </c>
      <c r="H24" s="1">
        <v>1</v>
      </c>
    </row>
    <row r="25" spans="1:8" x14ac:dyDescent="0.25">
      <c r="A25" s="2">
        <v>73</v>
      </c>
      <c r="B25" s="2" t="s">
        <v>9</v>
      </c>
      <c r="C25" s="3">
        <v>8</v>
      </c>
      <c r="D25" s="3" t="s">
        <v>3</v>
      </c>
      <c r="E25" s="2">
        <v>60</v>
      </c>
      <c r="F25" s="2">
        <v>-1</v>
      </c>
      <c r="G25" s="1">
        <v>0.6</v>
      </c>
      <c r="H25" s="1">
        <v>1</v>
      </c>
    </row>
    <row r="26" spans="1:8" x14ac:dyDescent="0.25">
      <c r="A26" s="2">
        <v>76</v>
      </c>
      <c r="B26" s="1" t="s">
        <v>9</v>
      </c>
      <c r="C26" s="3">
        <v>8</v>
      </c>
      <c r="D26" s="3" t="s">
        <v>4</v>
      </c>
      <c r="E26" s="2">
        <v>20</v>
      </c>
      <c r="F26" s="2">
        <v>-1</v>
      </c>
      <c r="G26" s="1">
        <v>0.2</v>
      </c>
      <c r="H26" s="1">
        <v>1</v>
      </c>
    </row>
    <row r="27" spans="1:8" x14ac:dyDescent="0.25">
      <c r="A27" s="2">
        <v>80</v>
      </c>
      <c r="B27" s="2" t="s">
        <v>9</v>
      </c>
      <c r="C27" s="3">
        <v>8</v>
      </c>
      <c r="D27" s="3" t="s">
        <v>3</v>
      </c>
      <c r="E27" s="2">
        <v>20</v>
      </c>
      <c r="F27" s="2">
        <v>-1</v>
      </c>
      <c r="G27" s="1">
        <v>0.2</v>
      </c>
      <c r="H27" s="1">
        <v>1</v>
      </c>
    </row>
    <row r="28" spans="1:8" x14ac:dyDescent="0.25">
      <c r="A28" s="2">
        <v>82</v>
      </c>
      <c r="B28" s="2" t="s">
        <v>9</v>
      </c>
      <c r="C28" s="3">
        <v>8</v>
      </c>
      <c r="D28" s="3" t="s">
        <v>3</v>
      </c>
      <c r="E28" s="2">
        <v>30</v>
      </c>
      <c r="F28" s="2">
        <v>-1</v>
      </c>
      <c r="G28" s="1">
        <v>0.3</v>
      </c>
      <c r="H28" s="1">
        <v>1</v>
      </c>
    </row>
    <row r="29" spans="1:8" x14ac:dyDescent="0.25">
      <c r="A29" s="1">
        <v>102</v>
      </c>
      <c r="B29" s="1" t="s">
        <v>9</v>
      </c>
      <c r="C29" s="7">
        <v>11</v>
      </c>
      <c r="D29" s="7" t="s">
        <v>7</v>
      </c>
      <c r="E29" s="1">
        <v>100</v>
      </c>
      <c r="F29" s="1">
        <v>-1</v>
      </c>
      <c r="G29" s="1">
        <v>1</v>
      </c>
      <c r="H29" s="1">
        <v>1</v>
      </c>
    </row>
    <row r="30" spans="1:8" x14ac:dyDescent="0.25">
      <c r="A30" s="1">
        <v>103</v>
      </c>
      <c r="B30" s="1" t="s">
        <v>9</v>
      </c>
      <c r="C30" s="7">
        <v>11</v>
      </c>
      <c r="D30" s="7" t="s">
        <v>7</v>
      </c>
      <c r="E30" s="1">
        <v>50</v>
      </c>
      <c r="F30" s="1">
        <v>-1</v>
      </c>
      <c r="G30" s="1">
        <v>0.5</v>
      </c>
      <c r="H30" s="1" t="s">
        <v>27</v>
      </c>
    </row>
    <row r="31" spans="1:8" x14ac:dyDescent="0.25">
      <c r="A31" s="1">
        <v>104</v>
      </c>
      <c r="B31" s="1" t="s">
        <v>9</v>
      </c>
      <c r="C31" s="7">
        <v>11</v>
      </c>
      <c r="D31" s="7" t="s">
        <v>5</v>
      </c>
      <c r="E31" s="1">
        <v>40</v>
      </c>
      <c r="F31" s="1">
        <v>-1</v>
      </c>
      <c r="G31" s="1">
        <v>0.4</v>
      </c>
      <c r="H31" s="1">
        <v>1</v>
      </c>
    </row>
    <row r="32" spans="1:8" x14ac:dyDescent="0.25">
      <c r="A32" s="2">
        <v>105</v>
      </c>
      <c r="B32" s="2" t="s">
        <v>9</v>
      </c>
      <c r="C32" s="3">
        <v>11</v>
      </c>
      <c r="D32" s="3" t="s">
        <v>3</v>
      </c>
      <c r="E32" s="2">
        <v>5</v>
      </c>
      <c r="F32" s="2">
        <v>-1</v>
      </c>
      <c r="G32" s="1">
        <v>0.05</v>
      </c>
      <c r="H32" s="1">
        <v>1</v>
      </c>
    </row>
    <row r="33" spans="1:8" x14ac:dyDescent="0.25">
      <c r="A33" s="2">
        <v>107</v>
      </c>
      <c r="B33" s="2" t="s">
        <v>9</v>
      </c>
      <c r="C33" s="3">
        <v>11</v>
      </c>
      <c r="D33" s="3" t="s">
        <v>3</v>
      </c>
      <c r="E33" s="2">
        <v>5</v>
      </c>
      <c r="F33" s="2">
        <v>-1</v>
      </c>
      <c r="G33" s="1">
        <v>0.05</v>
      </c>
      <c r="H33" s="1">
        <v>1</v>
      </c>
    </row>
    <row r="34" spans="1:8" x14ac:dyDescent="0.25">
      <c r="A34" s="2">
        <v>147</v>
      </c>
      <c r="B34" s="2" t="s">
        <v>9</v>
      </c>
      <c r="C34" s="3">
        <v>15</v>
      </c>
      <c r="D34" s="3" t="s">
        <v>3</v>
      </c>
      <c r="E34" s="2">
        <v>5</v>
      </c>
      <c r="F34" s="2">
        <v>-1</v>
      </c>
      <c r="G34" s="1">
        <v>0.05</v>
      </c>
      <c r="H34" s="1">
        <v>1</v>
      </c>
    </row>
    <row r="35" spans="1:8" x14ac:dyDescent="0.25">
      <c r="A35" s="2">
        <v>156</v>
      </c>
      <c r="B35" s="2" t="s">
        <v>9</v>
      </c>
      <c r="C35" s="3">
        <v>16</v>
      </c>
      <c r="D35" s="3" t="s">
        <v>3</v>
      </c>
      <c r="E35" s="2">
        <v>5</v>
      </c>
      <c r="F35" s="2">
        <v>-1</v>
      </c>
      <c r="G35" s="1">
        <v>0.05</v>
      </c>
      <c r="H35" s="1">
        <v>1</v>
      </c>
    </row>
    <row r="36" spans="1:8" x14ac:dyDescent="0.25">
      <c r="A36" s="2">
        <v>158</v>
      </c>
      <c r="B36" s="2" t="s">
        <v>9</v>
      </c>
      <c r="C36" s="3">
        <v>16</v>
      </c>
      <c r="D36" s="3" t="s">
        <v>3</v>
      </c>
      <c r="E36" s="2">
        <v>5</v>
      </c>
      <c r="F36" s="2">
        <v>-1</v>
      </c>
      <c r="G36" s="1">
        <v>0.05</v>
      </c>
      <c r="H36" s="1">
        <v>1</v>
      </c>
    </row>
    <row r="37" spans="1:8" x14ac:dyDescent="0.25">
      <c r="A37" s="2">
        <v>159</v>
      </c>
      <c r="B37" s="2" t="s">
        <v>9</v>
      </c>
      <c r="C37" s="3">
        <v>16</v>
      </c>
      <c r="D37" s="3" t="s">
        <v>3</v>
      </c>
      <c r="E37" s="2">
        <v>5</v>
      </c>
      <c r="F37" s="2">
        <v>-1</v>
      </c>
      <c r="G37" s="1">
        <v>0.05</v>
      </c>
      <c r="H37" s="1">
        <v>1</v>
      </c>
    </row>
    <row r="38" spans="1:8" x14ac:dyDescent="0.25">
      <c r="A38" s="1">
        <v>172</v>
      </c>
      <c r="B38" s="2" t="s">
        <v>9</v>
      </c>
      <c r="C38" s="7">
        <v>18</v>
      </c>
      <c r="D38" s="7" t="s">
        <v>6</v>
      </c>
      <c r="E38" s="1">
        <v>20</v>
      </c>
      <c r="F38" s="1">
        <v>-1</v>
      </c>
      <c r="G38" s="1">
        <v>0.2</v>
      </c>
      <c r="H38" s="1">
        <v>1</v>
      </c>
    </row>
    <row r="39" spans="1:8" x14ac:dyDescent="0.25">
      <c r="A39" s="1">
        <v>177</v>
      </c>
      <c r="B39" s="2" t="s">
        <v>9</v>
      </c>
      <c r="C39" s="7">
        <v>18</v>
      </c>
      <c r="D39" s="7" t="s">
        <v>5</v>
      </c>
      <c r="E39" s="1">
        <v>50</v>
      </c>
      <c r="F39" s="1">
        <v>-1</v>
      </c>
      <c r="G39" s="1">
        <v>0.5</v>
      </c>
      <c r="H39" s="1">
        <v>1</v>
      </c>
    </row>
    <row r="40" spans="1:8" x14ac:dyDescent="0.25">
      <c r="A40" s="1">
        <v>183</v>
      </c>
      <c r="B40" s="1" t="s">
        <v>9</v>
      </c>
      <c r="C40" s="7">
        <v>19</v>
      </c>
      <c r="D40" s="7" t="s">
        <v>7</v>
      </c>
      <c r="E40" s="1">
        <v>50</v>
      </c>
      <c r="F40" s="1">
        <v>-1</v>
      </c>
      <c r="G40" s="1">
        <v>0.5</v>
      </c>
      <c r="H40" s="1">
        <v>1</v>
      </c>
    </row>
    <row r="41" spans="1:8" x14ac:dyDescent="0.25">
      <c r="A41" s="1">
        <v>185</v>
      </c>
      <c r="B41" s="1" t="s">
        <v>9</v>
      </c>
      <c r="C41" s="7">
        <v>19</v>
      </c>
      <c r="D41" s="7" t="s">
        <v>6</v>
      </c>
      <c r="E41" s="1">
        <v>60</v>
      </c>
      <c r="F41" s="1">
        <v>-1</v>
      </c>
      <c r="G41" s="1">
        <v>0.6</v>
      </c>
      <c r="H41" s="1">
        <v>1</v>
      </c>
    </row>
    <row r="42" spans="1:8" x14ac:dyDescent="0.25">
      <c r="A42" s="1">
        <v>186</v>
      </c>
      <c r="B42" s="1" t="s">
        <v>9</v>
      </c>
      <c r="C42" s="7">
        <v>19</v>
      </c>
      <c r="D42" s="7" t="s">
        <v>7</v>
      </c>
      <c r="E42" s="1">
        <v>70</v>
      </c>
      <c r="F42" s="1">
        <v>-1</v>
      </c>
      <c r="G42" s="1">
        <v>0.7</v>
      </c>
      <c r="H42" s="1">
        <v>1</v>
      </c>
    </row>
    <row r="43" spans="1:8" x14ac:dyDescent="0.25">
      <c r="A43" s="2">
        <v>187</v>
      </c>
      <c r="B43" s="2" t="s">
        <v>9</v>
      </c>
      <c r="C43" s="3">
        <v>19</v>
      </c>
      <c r="D43" s="3" t="s">
        <v>3</v>
      </c>
      <c r="E43" s="2">
        <v>10</v>
      </c>
      <c r="F43" s="2">
        <v>-1</v>
      </c>
      <c r="G43" s="1">
        <v>0.1</v>
      </c>
      <c r="H43" s="1">
        <v>1</v>
      </c>
    </row>
    <row r="44" spans="1:8" x14ac:dyDescent="0.25">
      <c r="A44" s="2">
        <v>190</v>
      </c>
      <c r="B44" s="2" t="s">
        <v>9</v>
      </c>
      <c r="C44" s="3">
        <v>20</v>
      </c>
      <c r="D44" s="3" t="s">
        <v>3</v>
      </c>
      <c r="E44" s="2">
        <v>15</v>
      </c>
      <c r="F44" s="2">
        <v>-1</v>
      </c>
      <c r="G44" s="1">
        <v>0.15</v>
      </c>
      <c r="H44" s="1">
        <v>1</v>
      </c>
    </row>
    <row r="45" spans="1:8" x14ac:dyDescent="0.25">
      <c r="A45" s="2">
        <v>193</v>
      </c>
      <c r="B45" s="2" t="s">
        <v>9</v>
      </c>
      <c r="C45" s="3">
        <v>20</v>
      </c>
      <c r="D45" s="3" t="s">
        <v>3</v>
      </c>
      <c r="E45" s="2">
        <v>5</v>
      </c>
      <c r="F45" s="2">
        <v>-1</v>
      </c>
      <c r="G45" s="1">
        <v>0.05</v>
      </c>
      <c r="H45" s="1">
        <v>1</v>
      </c>
    </row>
    <row r="46" spans="1:8" x14ac:dyDescent="0.25">
      <c r="A46" s="2">
        <v>197</v>
      </c>
      <c r="B46" s="2" t="s">
        <v>9</v>
      </c>
      <c r="C46" s="3">
        <v>20</v>
      </c>
      <c r="D46" s="3" t="s">
        <v>3</v>
      </c>
      <c r="E46" s="2">
        <v>5</v>
      </c>
      <c r="F46" s="2">
        <v>-1</v>
      </c>
      <c r="G46" s="1">
        <v>0.05</v>
      </c>
      <c r="H46" s="1">
        <v>1</v>
      </c>
    </row>
    <row r="47" spans="1:8" x14ac:dyDescent="0.25">
      <c r="A47" s="1">
        <v>209</v>
      </c>
      <c r="B47" s="1" t="s">
        <v>9</v>
      </c>
      <c r="C47" s="7">
        <v>22</v>
      </c>
      <c r="D47" s="7" t="s">
        <v>4</v>
      </c>
      <c r="E47" s="1">
        <v>30</v>
      </c>
      <c r="F47" s="1">
        <v>-1</v>
      </c>
      <c r="G47" s="1">
        <v>0.3</v>
      </c>
      <c r="H47" s="1">
        <v>1</v>
      </c>
    </row>
    <row r="48" spans="1:8" x14ac:dyDescent="0.25">
      <c r="A48" s="1">
        <v>210</v>
      </c>
      <c r="B48" s="1" t="s">
        <v>9</v>
      </c>
      <c r="C48" s="7">
        <v>22</v>
      </c>
      <c r="D48" s="7" t="s">
        <v>6</v>
      </c>
      <c r="E48" s="1">
        <v>20</v>
      </c>
      <c r="F48" s="1">
        <v>-1</v>
      </c>
      <c r="G48" s="1">
        <v>0.2</v>
      </c>
      <c r="H48" s="1">
        <v>1</v>
      </c>
    </row>
    <row r="49" spans="1:8" x14ac:dyDescent="0.25">
      <c r="A49" s="1">
        <v>211</v>
      </c>
      <c r="B49" s="1" t="s">
        <v>9</v>
      </c>
      <c r="C49" s="7">
        <v>22</v>
      </c>
      <c r="D49" s="7" t="s">
        <v>4</v>
      </c>
      <c r="E49" s="1">
        <v>20</v>
      </c>
      <c r="F49" s="1">
        <v>-1</v>
      </c>
      <c r="G49" s="1">
        <v>0.2</v>
      </c>
      <c r="H49" s="1">
        <v>1</v>
      </c>
    </row>
    <row r="50" spans="1:8" x14ac:dyDescent="0.25">
      <c r="A50" s="1">
        <v>221</v>
      </c>
      <c r="B50" s="1" t="s">
        <v>9</v>
      </c>
      <c r="C50" s="7">
        <v>23</v>
      </c>
      <c r="D50" s="7" t="s">
        <v>5</v>
      </c>
      <c r="E50" s="1">
        <v>-1</v>
      </c>
      <c r="F50" s="1">
        <v>3.5</v>
      </c>
      <c r="G50" s="1">
        <v>0.219</v>
      </c>
      <c r="H50" s="1">
        <v>1</v>
      </c>
    </row>
    <row r="51" spans="1:8" x14ac:dyDescent="0.25">
      <c r="A51" s="1">
        <v>222</v>
      </c>
      <c r="B51" s="1" t="s">
        <v>9</v>
      </c>
      <c r="C51" s="7">
        <v>23</v>
      </c>
      <c r="D51" s="7" t="s">
        <v>5</v>
      </c>
      <c r="E51" s="1">
        <v>-1</v>
      </c>
      <c r="F51" s="1">
        <v>7</v>
      </c>
      <c r="G51" s="1">
        <v>0.46700000000000003</v>
      </c>
      <c r="H51" s="1">
        <v>1</v>
      </c>
    </row>
    <row r="52" spans="1:8" x14ac:dyDescent="0.25">
      <c r="A52" s="1">
        <v>223</v>
      </c>
      <c r="B52" s="1" t="s">
        <v>9</v>
      </c>
      <c r="C52" s="7">
        <v>23</v>
      </c>
      <c r="D52" s="7" t="s">
        <v>5</v>
      </c>
      <c r="E52" s="1">
        <v>-1</v>
      </c>
      <c r="F52" s="1">
        <v>4</v>
      </c>
      <c r="G52" s="1">
        <v>0.222</v>
      </c>
      <c r="H52" s="1">
        <v>1</v>
      </c>
    </row>
    <row r="53" spans="1:8" x14ac:dyDescent="0.25">
      <c r="A53" s="2">
        <v>224</v>
      </c>
      <c r="B53" s="2" t="s">
        <v>9</v>
      </c>
      <c r="C53" s="3">
        <v>23</v>
      </c>
      <c r="D53" s="3" t="s">
        <v>3</v>
      </c>
      <c r="E53" s="2">
        <v>-1</v>
      </c>
      <c r="F53" s="2">
        <v>0.5</v>
      </c>
      <c r="G53" s="1">
        <v>3.3000000000000002E-2</v>
      </c>
      <c r="H53" s="1">
        <v>1</v>
      </c>
    </row>
    <row r="54" spans="1:8" x14ac:dyDescent="0.25">
      <c r="A54" s="2">
        <v>248</v>
      </c>
      <c r="B54" s="1" t="s">
        <v>9</v>
      </c>
      <c r="C54" s="3">
        <v>26</v>
      </c>
      <c r="D54" s="3" t="s">
        <v>6</v>
      </c>
      <c r="E54" s="2">
        <v>-1</v>
      </c>
      <c r="F54" s="2">
        <v>0.5</v>
      </c>
      <c r="G54" s="1">
        <v>3.1E-2</v>
      </c>
      <c r="H54" s="1">
        <v>1</v>
      </c>
    </row>
    <row r="55" spans="1:8" x14ac:dyDescent="0.25">
      <c r="A55" s="2">
        <v>249</v>
      </c>
      <c r="B55" s="1" t="s">
        <v>9</v>
      </c>
      <c r="C55" s="3">
        <v>26</v>
      </c>
      <c r="D55" s="3" t="s">
        <v>5</v>
      </c>
      <c r="E55" s="2">
        <v>-1</v>
      </c>
      <c r="F55" s="2">
        <v>3.5</v>
      </c>
      <c r="G55" s="1">
        <v>0.20599999999999999</v>
      </c>
      <c r="H55" s="1">
        <v>1</v>
      </c>
    </row>
    <row r="56" spans="1:8" x14ac:dyDescent="0.25">
      <c r="A56" s="2">
        <v>250</v>
      </c>
      <c r="B56" s="1" t="s">
        <v>9</v>
      </c>
      <c r="C56" s="3">
        <v>26</v>
      </c>
      <c r="D56" s="3" t="s">
        <v>5</v>
      </c>
      <c r="E56" s="2">
        <v>-1</v>
      </c>
      <c r="F56" s="2">
        <v>1</v>
      </c>
      <c r="G56" s="1">
        <v>5.6000000000000001E-2</v>
      </c>
      <c r="H56" s="1">
        <v>1</v>
      </c>
    </row>
    <row r="57" spans="1:8" x14ac:dyDescent="0.25">
      <c r="A57" s="2">
        <v>251</v>
      </c>
      <c r="B57" s="1" t="s">
        <v>9</v>
      </c>
      <c r="C57" s="3">
        <v>26</v>
      </c>
      <c r="D57" s="3" t="s">
        <v>6</v>
      </c>
      <c r="E57" s="2">
        <v>-1</v>
      </c>
      <c r="F57" s="2">
        <v>0.5</v>
      </c>
      <c r="G57" s="1">
        <v>2.8000000000000001E-2</v>
      </c>
      <c r="H57" s="1">
        <v>1</v>
      </c>
    </row>
    <row r="58" spans="1:8" x14ac:dyDescent="0.25">
      <c r="A58" s="2">
        <v>270</v>
      </c>
      <c r="B58" s="2" t="s">
        <v>9</v>
      </c>
      <c r="C58" s="3">
        <v>28</v>
      </c>
      <c r="D58" s="3" t="s">
        <v>3</v>
      </c>
      <c r="E58" s="2">
        <v>5</v>
      </c>
      <c r="F58" s="2">
        <v>-1</v>
      </c>
      <c r="G58" s="1">
        <v>0.05</v>
      </c>
      <c r="H58" s="1">
        <v>1</v>
      </c>
    </row>
    <row r="59" spans="1:8" x14ac:dyDescent="0.25">
      <c r="A59" s="1">
        <v>271</v>
      </c>
      <c r="B59" s="1" t="s">
        <v>9</v>
      </c>
      <c r="C59" s="7">
        <v>28</v>
      </c>
      <c r="D59" s="7" t="s">
        <v>4</v>
      </c>
      <c r="E59" s="1">
        <v>15</v>
      </c>
      <c r="F59" s="1">
        <v>-1</v>
      </c>
      <c r="G59" s="1">
        <v>0.15</v>
      </c>
      <c r="H59" s="1">
        <v>1</v>
      </c>
    </row>
    <row r="60" spans="1:8" x14ac:dyDescent="0.25">
      <c r="A60" s="2">
        <v>272</v>
      </c>
      <c r="B60" s="2" t="s">
        <v>9</v>
      </c>
      <c r="C60" s="3">
        <v>28</v>
      </c>
      <c r="D60" s="3" t="s">
        <v>3</v>
      </c>
      <c r="E60" s="2">
        <v>40</v>
      </c>
      <c r="F60" s="2">
        <v>-1</v>
      </c>
      <c r="G60" s="1">
        <v>0.4</v>
      </c>
      <c r="H60" s="1">
        <v>1</v>
      </c>
    </row>
    <row r="61" spans="1:8" x14ac:dyDescent="0.25">
      <c r="A61" s="1">
        <v>276</v>
      </c>
      <c r="B61" s="1" t="s">
        <v>9</v>
      </c>
      <c r="C61" s="7">
        <v>28</v>
      </c>
      <c r="D61" s="7" t="s">
        <v>4</v>
      </c>
      <c r="E61" s="1">
        <v>20</v>
      </c>
      <c r="F61" s="1">
        <v>-1</v>
      </c>
      <c r="G61" s="1">
        <v>0.2</v>
      </c>
      <c r="H61" s="1">
        <v>1</v>
      </c>
    </row>
    <row r="62" spans="1:8" x14ac:dyDescent="0.25">
      <c r="A62" s="1">
        <v>277</v>
      </c>
      <c r="B62" s="1" t="s">
        <v>9</v>
      </c>
      <c r="C62" s="7">
        <v>28</v>
      </c>
      <c r="D62" s="7" t="s">
        <v>4</v>
      </c>
      <c r="E62" s="1">
        <v>40</v>
      </c>
      <c r="F62" s="1">
        <v>-1</v>
      </c>
      <c r="G62" s="1">
        <v>0.4</v>
      </c>
      <c r="H62" s="1">
        <v>1</v>
      </c>
    </row>
    <row r="63" spans="1:8" x14ac:dyDescent="0.25">
      <c r="A63" s="2">
        <v>357</v>
      </c>
      <c r="B63" s="2" t="s">
        <v>9</v>
      </c>
      <c r="C63" s="3">
        <v>38</v>
      </c>
      <c r="D63" s="3" t="s">
        <v>3</v>
      </c>
      <c r="E63" s="2">
        <v>5</v>
      </c>
      <c r="F63" s="2">
        <v>-1</v>
      </c>
      <c r="G63" s="1">
        <v>0.05</v>
      </c>
    </row>
    <row r="64" spans="1:8" x14ac:dyDescent="0.25">
      <c r="A64" s="2">
        <v>358</v>
      </c>
      <c r="B64" s="2" t="s">
        <v>9</v>
      </c>
      <c r="C64" s="3">
        <v>38</v>
      </c>
      <c r="D64" s="3" t="s">
        <v>3</v>
      </c>
      <c r="E64" s="2">
        <v>5</v>
      </c>
      <c r="F64" s="2">
        <v>-1</v>
      </c>
      <c r="G64" s="1">
        <v>0.05</v>
      </c>
    </row>
    <row r="65" spans="1:15" x14ac:dyDescent="0.25">
      <c r="A65" s="1">
        <v>362</v>
      </c>
      <c r="B65" s="1" t="s">
        <v>9</v>
      </c>
      <c r="C65" s="7">
        <v>38</v>
      </c>
      <c r="D65" s="7" t="s">
        <v>4</v>
      </c>
      <c r="E65" s="1">
        <v>80</v>
      </c>
      <c r="F65" s="1">
        <v>-1</v>
      </c>
      <c r="G65" s="1">
        <v>0.8</v>
      </c>
    </row>
    <row r="66" spans="1:15" x14ac:dyDescent="0.25">
      <c r="A66" s="2">
        <v>363</v>
      </c>
      <c r="B66" s="2" t="s">
        <v>9</v>
      </c>
      <c r="C66" s="3">
        <v>38</v>
      </c>
      <c r="D66" s="3" t="s">
        <v>3</v>
      </c>
      <c r="E66" s="2">
        <v>10</v>
      </c>
      <c r="F66" s="2">
        <v>-1</v>
      </c>
      <c r="G66" s="1">
        <v>0.1</v>
      </c>
    </row>
    <row r="67" spans="1:15" x14ac:dyDescent="0.25">
      <c r="A67" s="1">
        <v>364</v>
      </c>
      <c r="B67" s="1" t="s">
        <v>9</v>
      </c>
      <c r="C67" s="7">
        <v>38</v>
      </c>
      <c r="D67" s="7" t="s">
        <v>4</v>
      </c>
      <c r="E67" s="1">
        <v>20</v>
      </c>
      <c r="F67" s="1">
        <v>-1</v>
      </c>
      <c r="G67" s="1">
        <v>0.2</v>
      </c>
    </row>
    <row r="68" spans="1:15" x14ac:dyDescent="0.25">
      <c r="A68" s="1">
        <v>365</v>
      </c>
      <c r="B68" s="1" t="s">
        <v>9</v>
      </c>
      <c r="C68" s="7">
        <v>38</v>
      </c>
      <c r="D68" s="7" t="s">
        <v>4</v>
      </c>
      <c r="E68" s="1">
        <v>20</v>
      </c>
      <c r="F68" s="1">
        <v>-1</v>
      </c>
      <c r="G68" s="1">
        <v>0.2</v>
      </c>
    </row>
    <row r="69" spans="1:15" x14ac:dyDescent="0.25">
      <c r="A69" s="1">
        <v>366</v>
      </c>
      <c r="B69" s="1" t="s">
        <v>9</v>
      </c>
      <c r="C69" s="7">
        <v>38</v>
      </c>
      <c r="D69" s="7" t="s">
        <v>7</v>
      </c>
      <c r="E69" s="1">
        <v>80</v>
      </c>
      <c r="F69" s="1">
        <v>-1</v>
      </c>
      <c r="G69" s="1">
        <v>0.8</v>
      </c>
    </row>
    <row r="70" spans="1:15" x14ac:dyDescent="0.25">
      <c r="A70" s="1">
        <v>367</v>
      </c>
      <c r="B70" s="1" t="s">
        <v>9</v>
      </c>
      <c r="C70" s="7">
        <v>38</v>
      </c>
      <c r="D70" s="7" t="s">
        <v>7</v>
      </c>
      <c r="E70" s="1">
        <v>60</v>
      </c>
      <c r="F70" s="1">
        <v>-1</v>
      </c>
      <c r="G70" s="1">
        <v>0.6</v>
      </c>
    </row>
    <row r="71" spans="1:15" x14ac:dyDescent="0.25">
      <c r="A71" s="2">
        <v>381</v>
      </c>
      <c r="B71" s="2" t="s">
        <v>15</v>
      </c>
      <c r="C71" s="4">
        <v>41</v>
      </c>
      <c r="D71" s="4" t="s">
        <v>3</v>
      </c>
      <c r="E71" s="2">
        <v>5</v>
      </c>
      <c r="F71" s="2">
        <v>-1</v>
      </c>
      <c r="G71" s="1">
        <v>0.05</v>
      </c>
      <c r="H71" s="1">
        <v>1</v>
      </c>
    </row>
    <row r="72" spans="1:15" x14ac:dyDescent="0.25">
      <c r="A72" s="2">
        <v>388</v>
      </c>
      <c r="B72" s="1" t="s">
        <v>9</v>
      </c>
      <c r="C72" s="3">
        <v>42</v>
      </c>
      <c r="D72" s="3" t="s">
        <v>4</v>
      </c>
      <c r="E72" s="2">
        <v>15</v>
      </c>
      <c r="F72" s="2">
        <v>-1</v>
      </c>
      <c r="G72" s="1">
        <v>0.15</v>
      </c>
      <c r="O72" s="1">
        <v>600</v>
      </c>
    </row>
    <row r="73" spans="1:15" x14ac:dyDescent="0.25">
      <c r="A73" s="2">
        <v>390</v>
      </c>
      <c r="B73" s="1" t="s">
        <v>9</v>
      </c>
      <c r="C73" s="3">
        <v>42</v>
      </c>
      <c r="D73" s="3" t="s">
        <v>4</v>
      </c>
      <c r="E73" s="2">
        <v>20</v>
      </c>
      <c r="F73" s="2">
        <v>-1</v>
      </c>
      <c r="G73" s="1">
        <v>0.2</v>
      </c>
      <c r="O73" s="1">
        <v>601</v>
      </c>
    </row>
    <row r="74" spans="1:15" x14ac:dyDescent="0.25">
      <c r="A74" s="2">
        <v>397</v>
      </c>
      <c r="B74" s="1" t="s">
        <v>9</v>
      </c>
      <c r="C74" s="3">
        <v>42</v>
      </c>
      <c r="D74" s="3" t="s">
        <v>7</v>
      </c>
      <c r="E74" s="2">
        <v>20</v>
      </c>
      <c r="F74" s="2">
        <v>-1</v>
      </c>
      <c r="G74" s="1">
        <v>0.2</v>
      </c>
      <c r="O74" s="1">
        <v>613</v>
      </c>
    </row>
    <row r="75" spans="1:15" x14ac:dyDescent="0.25">
      <c r="A75" s="2">
        <v>412</v>
      </c>
      <c r="B75" s="2" t="s">
        <v>9</v>
      </c>
      <c r="C75" s="3">
        <v>44</v>
      </c>
      <c r="D75" s="3" t="s">
        <v>3</v>
      </c>
      <c r="E75" s="2">
        <v>30</v>
      </c>
      <c r="F75" s="2">
        <v>-1</v>
      </c>
      <c r="G75" s="1">
        <v>0.3</v>
      </c>
      <c r="H75" s="1">
        <v>1</v>
      </c>
    </row>
    <row r="76" spans="1:15" x14ac:dyDescent="0.25">
      <c r="A76" s="2">
        <v>413</v>
      </c>
      <c r="B76" s="2" t="s">
        <v>9</v>
      </c>
      <c r="C76" s="3">
        <v>44</v>
      </c>
      <c r="D76" s="3" t="s">
        <v>3</v>
      </c>
      <c r="E76" s="2">
        <v>10</v>
      </c>
      <c r="F76" s="2">
        <v>-1</v>
      </c>
      <c r="G76" s="1">
        <v>0.1</v>
      </c>
    </row>
    <row r="77" spans="1:15" x14ac:dyDescent="0.25">
      <c r="A77" s="2">
        <v>419</v>
      </c>
      <c r="B77" s="1" t="s">
        <v>9</v>
      </c>
      <c r="C77" s="3">
        <v>45</v>
      </c>
      <c r="D77" s="3" t="s">
        <v>5</v>
      </c>
      <c r="E77" s="2">
        <v>20</v>
      </c>
      <c r="F77" s="2">
        <v>-1</v>
      </c>
      <c r="G77" s="1">
        <v>0.2</v>
      </c>
      <c r="H77" s="1">
        <v>1</v>
      </c>
    </row>
    <row r="78" spans="1:15" x14ac:dyDescent="0.25">
      <c r="A78" s="1">
        <v>480</v>
      </c>
      <c r="B78" s="2" t="s">
        <v>9</v>
      </c>
      <c r="C78" s="3">
        <v>52</v>
      </c>
      <c r="D78" s="3" t="s">
        <v>3</v>
      </c>
      <c r="E78" s="1">
        <v>-1</v>
      </c>
      <c r="G78" s="1">
        <v>1.9E-2</v>
      </c>
      <c r="H78" s="1">
        <v>0</v>
      </c>
    </row>
    <row r="79" spans="1:15" x14ac:dyDescent="0.25">
      <c r="A79" s="1">
        <v>481</v>
      </c>
      <c r="B79" s="2" t="s">
        <v>9</v>
      </c>
      <c r="C79" s="3">
        <v>52</v>
      </c>
      <c r="D79" s="3" t="s">
        <v>3</v>
      </c>
      <c r="E79" s="1">
        <v>-1</v>
      </c>
      <c r="G79" s="1">
        <v>6.7000000000000004E-2</v>
      </c>
      <c r="H79" s="1">
        <v>1</v>
      </c>
    </row>
    <row r="80" spans="1:15" x14ac:dyDescent="0.25">
      <c r="A80" s="1">
        <v>482</v>
      </c>
      <c r="B80" s="2" t="s">
        <v>9</v>
      </c>
      <c r="C80" s="3">
        <v>52</v>
      </c>
      <c r="D80" s="3" t="s">
        <v>3</v>
      </c>
      <c r="E80" s="1">
        <v>-1</v>
      </c>
      <c r="G80" s="1">
        <v>0.1</v>
      </c>
      <c r="H80" s="1">
        <v>1</v>
      </c>
    </row>
    <row r="81" spans="1:8" x14ac:dyDescent="0.25">
      <c r="A81" s="1">
        <v>483</v>
      </c>
      <c r="B81" s="1" t="s">
        <v>9</v>
      </c>
      <c r="C81" s="7">
        <v>52</v>
      </c>
      <c r="D81" s="7" t="s">
        <v>7</v>
      </c>
      <c r="E81" s="1">
        <v>-1</v>
      </c>
      <c r="G81" s="1">
        <v>0.13600000000000001</v>
      </c>
      <c r="H81" s="1">
        <v>1</v>
      </c>
    </row>
    <row r="82" spans="1:8" x14ac:dyDescent="0.25">
      <c r="A82" s="1">
        <v>490</v>
      </c>
      <c r="B82" s="2" t="s">
        <v>9</v>
      </c>
      <c r="C82" s="3">
        <v>53</v>
      </c>
      <c r="D82" s="3" t="s">
        <v>3</v>
      </c>
      <c r="E82" s="1">
        <v>5</v>
      </c>
      <c r="F82" s="1">
        <v>-1</v>
      </c>
      <c r="G82" s="1">
        <v>0.05</v>
      </c>
      <c r="H82" s="1">
        <v>1</v>
      </c>
    </row>
    <row r="83" spans="1:8" x14ac:dyDescent="0.25">
      <c r="A83" s="1">
        <v>491</v>
      </c>
      <c r="B83" s="2" t="s">
        <v>9</v>
      </c>
      <c r="C83" s="3">
        <v>53</v>
      </c>
      <c r="D83" s="3" t="s">
        <v>3</v>
      </c>
      <c r="E83" s="1">
        <v>30</v>
      </c>
      <c r="F83" s="1">
        <v>-1</v>
      </c>
      <c r="G83" s="1">
        <v>0.3</v>
      </c>
      <c r="H83" s="1">
        <v>1</v>
      </c>
    </row>
    <row r="84" spans="1:8" x14ac:dyDescent="0.25">
      <c r="A84" s="1">
        <v>492</v>
      </c>
      <c r="B84" s="2" t="s">
        <v>9</v>
      </c>
      <c r="C84" s="3">
        <v>53</v>
      </c>
      <c r="D84" s="3" t="s">
        <v>3</v>
      </c>
      <c r="E84" s="1">
        <v>60</v>
      </c>
      <c r="F84" s="1">
        <v>-1</v>
      </c>
      <c r="G84" s="1">
        <v>0.6</v>
      </c>
      <c r="H84" s="1">
        <v>1</v>
      </c>
    </row>
    <row r="85" spans="1:8" x14ac:dyDescent="0.25">
      <c r="A85" s="1">
        <v>532</v>
      </c>
      <c r="B85" s="2" t="s">
        <v>9</v>
      </c>
      <c r="C85" s="7">
        <v>57</v>
      </c>
      <c r="D85" s="7" t="s">
        <v>5</v>
      </c>
      <c r="E85" s="1">
        <v>50</v>
      </c>
      <c r="F85" s="1">
        <v>-1</v>
      </c>
      <c r="G85" s="1">
        <v>0.5</v>
      </c>
      <c r="H85" s="1">
        <v>1</v>
      </c>
    </row>
    <row r="86" spans="1:8" x14ac:dyDescent="0.25">
      <c r="A86" s="1">
        <v>533</v>
      </c>
      <c r="B86" s="2" t="s">
        <v>9</v>
      </c>
      <c r="C86" s="7">
        <v>57</v>
      </c>
      <c r="D86" s="7" t="s">
        <v>5</v>
      </c>
      <c r="E86" s="1">
        <v>10</v>
      </c>
      <c r="F86" s="1">
        <v>-1</v>
      </c>
      <c r="G86" s="1">
        <v>0.1</v>
      </c>
      <c r="H86" s="1">
        <v>1</v>
      </c>
    </row>
    <row r="87" spans="1:8" x14ac:dyDescent="0.25">
      <c r="A87" s="1">
        <v>534</v>
      </c>
      <c r="B87" s="2" t="s">
        <v>9</v>
      </c>
      <c r="C87" s="7">
        <v>57</v>
      </c>
      <c r="D87" s="7" t="s">
        <v>5</v>
      </c>
      <c r="E87" s="1">
        <v>50</v>
      </c>
      <c r="F87" s="1">
        <v>-1</v>
      </c>
      <c r="G87" s="1">
        <v>0.5</v>
      </c>
      <c r="H87" s="1">
        <v>1</v>
      </c>
    </row>
    <row r="88" spans="1:8" x14ac:dyDescent="0.25">
      <c r="A88" s="1">
        <v>536</v>
      </c>
      <c r="B88" s="2" t="s">
        <v>9</v>
      </c>
      <c r="C88" s="7">
        <v>57</v>
      </c>
      <c r="D88" s="7" t="s">
        <v>5</v>
      </c>
      <c r="E88" s="1">
        <v>50</v>
      </c>
      <c r="F88" s="1">
        <v>-1</v>
      </c>
      <c r="G88" s="1">
        <v>0.5</v>
      </c>
      <c r="H88" s="1">
        <v>1</v>
      </c>
    </row>
    <row r="89" spans="1:8" x14ac:dyDescent="0.25">
      <c r="A89" s="1">
        <v>537</v>
      </c>
      <c r="B89" s="2" t="s">
        <v>9</v>
      </c>
      <c r="C89" s="7">
        <v>57</v>
      </c>
      <c r="D89" s="7" t="s">
        <v>5</v>
      </c>
      <c r="E89" s="1">
        <v>70</v>
      </c>
      <c r="F89" s="1">
        <v>-1</v>
      </c>
      <c r="G89" s="1">
        <v>0.7</v>
      </c>
      <c r="H89" s="1">
        <v>1</v>
      </c>
    </row>
    <row r="90" spans="1:8" x14ac:dyDescent="0.25">
      <c r="A90" s="1">
        <v>538</v>
      </c>
      <c r="B90" s="2" t="s">
        <v>9</v>
      </c>
      <c r="C90" s="7">
        <v>57</v>
      </c>
      <c r="D90" s="7" t="s">
        <v>5</v>
      </c>
      <c r="E90" s="1">
        <v>80</v>
      </c>
      <c r="F90" s="1">
        <v>-1</v>
      </c>
      <c r="G90" s="1">
        <v>0.8</v>
      </c>
      <c r="H90" s="1">
        <v>1</v>
      </c>
    </row>
    <row r="91" spans="1:8" x14ac:dyDescent="0.25">
      <c r="A91" s="1">
        <v>539</v>
      </c>
      <c r="B91" s="2" t="s">
        <v>9</v>
      </c>
      <c r="C91" s="7">
        <v>57</v>
      </c>
      <c r="D91" s="7" t="s">
        <v>5</v>
      </c>
      <c r="E91" s="1">
        <v>10</v>
      </c>
      <c r="F91" s="1">
        <v>-1</v>
      </c>
      <c r="G91" s="1">
        <v>0.1</v>
      </c>
      <c r="H91" s="1">
        <v>1</v>
      </c>
    </row>
    <row r="92" spans="1:8" x14ac:dyDescent="0.25">
      <c r="A92" s="1">
        <v>543</v>
      </c>
      <c r="B92" s="2" t="s">
        <v>9</v>
      </c>
      <c r="C92" s="3">
        <v>58</v>
      </c>
      <c r="D92" s="3" t="s">
        <v>3</v>
      </c>
      <c r="E92" s="1">
        <v>-1</v>
      </c>
      <c r="G92" s="1">
        <v>5.6000000000000001E-2</v>
      </c>
      <c r="H92" s="1">
        <v>1</v>
      </c>
    </row>
    <row r="93" spans="1:8" x14ac:dyDescent="0.25">
      <c r="A93" s="1">
        <v>544</v>
      </c>
      <c r="B93" s="1" t="s">
        <v>9</v>
      </c>
      <c r="C93" s="7">
        <v>58</v>
      </c>
      <c r="D93" s="7" t="s">
        <v>5</v>
      </c>
      <c r="E93" s="1">
        <v>-1</v>
      </c>
      <c r="G93" s="1">
        <v>0.156</v>
      </c>
      <c r="H93" s="1">
        <v>1</v>
      </c>
    </row>
    <row r="94" spans="1:8" x14ac:dyDescent="0.25">
      <c r="A94" s="1">
        <v>546</v>
      </c>
      <c r="B94" s="1" t="s">
        <v>9</v>
      </c>
      <c r="C94" s="7">
        <v>58</v>
      </c>
      <c r="D94" s="7" t="s">
        <v>4</v>
      </c>
      <c r="E94" s="1">
        <v>-1</v>
      </c>
      <c r="G94" s="1">
        <v>0.184</v>
      </c>
      <c r="H94" s="1">
        <v>1</v>
      </c>
    </row>
    <row r="95" spans="1:8" x14ac:dyDescent="0.25">
      <c r="A95" s="1">
        <v>549</v>
      </c>
      <c r="B95" s="1" t="s">
        <v>15</v>
      </c>
      <c r="C95" s="9">
        <v>59</v>
      </c>
      <c r="D95" s="9" t="s">
        <v>6</v>
      </c>
      <c r="E95" s="1">
        <v>10</v>
      </c>
      <c r="F95" s="1">
        <v>-1</v>
      </c>
      <c r="G95" s="1">
        <v>0.1</v>
      </c>
      <c r="H95" s="1">
        <v>1</v>
      </c>
    </row>
    <row r="96" spans="1:8" x14ac:dyDescent="0.25">
      <c r="A96" s="1">
        <v>550</v>
      </c>
      <c r="B96" s="1" t="s">
        <v>15</v>
      </c>
      <c r="C96" s="9">
        <v>59</v>
      </c>
      <c r="D96" s="9" t="s">
        <v>7</v>
      </c>
      <c r="E96" s="1">
        <v>40</v>
      </c>
      <c r="F96" s="1">
        <v>-1</v>
      </c>
      <c r="G96" s="1">
        <v>0.4</v>
      </c>
      <c r="H96" s="1">
        <v>1</v>
      </c>
    </row>
    <row r="97" spans="1:8" x14ac:dyDescent="0.25">
      <c r="A97" s="1">
        <v>551</v>
      </c>
      <c r="C97" s="14">
        <v>59</v>
      </c>
      <c r="D97" s="14" t="s">
        <v>20</v>
      </c>
      <c r="E97" s="1">
        <v>20</v>
      </c>
      <c r="F97" s="1">
        <v>-1</v>
      </c>
      <c r="G97" s="1">
        <v>0.2</v>
      </c>
    </row>
    <row r="98" spans="1:8" x14ac:dyDescent="0.25">
      <c r="A98" s="1">
        <v>552</v>
      </c>
      <c r="B98" s="1" t="s">
        <v>15</v>
      </c>
      <c r="C98" s="9">
        <v>59</v>
      </c>
      <c r="D98" s="9" t="s">
        <v>7</v>
      </c>
      <c r="E98" s="1">
        <v>90</v>
      </c>
      <c r="F98" s="1">
        <v>-1</v>
      </c>
      <c r="G98" s="1">
        <v>0.9</v>
      </c>
      <c r="H98" s="1">
        <v>1</v>
      </c>
    </row>
    <row r="99" spans="1:8" x14ac:dyDescent="0.25">
      <c r="A99" s="1">
        <v>553</v>
      </c>
      <c r="B99" s="1" t="s">
        <v>15</v>
      </c>
      <c r="C99" s="9">
        <v>59</v>
      </c>
      <c r="D99" s="9" t="s">
        <v>7</v>
      </c>
      <c r="E99" s="1">
        <v>100</v>
      </c>
      <c r="F99" s="1">
        <v>-1</v>
      </c>
      <c r="G99" s="1">
        <v>1</v>
      </c>
      <c r="H99" s="1">
        <v>1</v>
      </c>
    </row>
    <row r="100" spans="1:8" x14ac:dyDescent="0.25">
      <c r="A100" s="1">
        <v>554</v>
      </c>
      <c r="B100" s="1" t="s">
        <v>15</v>
      </c>
      <c r="C100" s="9">
        <v>59</v>
      </c>
      <c r="D100" s="9" t="s">
        <v>7</v>
      </c>
      <c r="E100" s="1">
        <v>100</v>
      </c>
      <c r="F100" s="1">
        <v>-1</v>
      </c>
      <c r="G100" s="1">
        <v>1</v>
      </c>
      <c r="H100" s="1">
        <v>1</v>
      </c>
    </row>
    <row r="101" spans="1:8" x14ac:dyDescent="0.25">
      <c r="A101" s="1">
        <v>555</v>
      </c>
      <c r="B101" s="1" t="s">
        <v>15</v>
      </c>
      <c r="C101" s="9">
        <v>59</v>
      </c>
      <c r="D101" s="9" t="s">
        <v>7</v>
      </c>
      <c r="E101" s="1">
        <v>100</v>
      </c>
      <c r="F101" s="1">
        <v>-1</v>
      </c>
      <c r="G101" s="1">
        <v>1</v>
      </c>
      <c r="H101" s="1">
        <v>1</v>
      </c>
    </row>
    <row r="102" spans="1:8" x14ac:dyDescent="0.25">
      <c r="A102" s="1">
        <v>568</v>
      </c>
      <c r="B102" s="2" t="s">
        <v>9</v>
      </c>
      <c r="C102" s="3">
        <v>61</v>
      </c>
      <c r="D102" s="3" t="s">
        <v>3</v>
      </c>
      <c r="E102" s="1">
        <v>5</v>
      </c>
      <c r="F102" s="1">
        <v>-1</v>
      </c>
      <c r="G102" s="1">
        <v>0.05</v>
      </c>
      <c r="H102" s="1">
        <v>1</v>
      </c>
    </row>
    <row r="103" spans="1:8" x14ac:dyDescent="0.25">
      <c r="A103" s="1">
        <v>579</v>
      </c>
      <c r="B103" s="1" t="s">
        <v>15</v>
      </c>
      <c r="C103" s="13">
        <v>62</v>
      </c>
      <c r="D103" s="13" t="s">
        <v>3</v>
      </c>
      <c r="E103" s="1">
        <v>-1</v>
      </c>
      <c r="G103" s="1">
        <v>0.13600000000000001</v>
      </c>
      <c r="H103" s="1">
        <v>1</v>
      </c>
    </row>
    <row r="104" spans="1:8" x14ac:dyDescent="0.25">
      <c r="A104" s="1">
        <v>588</v>
      </c>
      <c r="B104" s="2" t="s">
        <v>9</v>
      </c>
      <c r="C104" s="3">
        <v>63</v>
      </c>
      <c r="D104" s="3" t="s">
        <v>3</v>
      </c>
      <c r="E104" s="1">
        <v>40</v>
      </c>
      <c r="F104" s="1">
        <v>-1</v>
      </c>
      <c r="G104" s="1">
        <v>0.4</v>
      </c>
      <c r="H104" s="1">
        <v>1</v>
      </c>
    </row>
    <row r="105" spans="1:8" x14ac:dyDescent="0.25">
      <c r="A105" s="1">
        <v>596</v>
      </c>
      <c r="B105" s="2" t="s">
        <v>9</v>
      </c>
      <c r="C105" s="3">
        <v>64</v>
      </c>
      <c r="D105" s="3" t="s">
        <v>3</v>
      </c>
      <c r="E105" s="1">
        <v>95</v>
      </c>
      <c r="F105" s="1">
        <v>-1</v>
      </c>
      <c r="G105" s="1">
        <v>0.95</v>
      </c>
      <c r="H105" s="1">
        <v>1</v>
      </c>
    </row>
    <row r="106" spans="1:8" x14ac:dyDescent="0.25">
      <c r="A106" s="1">
        <v>597</v>
      </c>
      <c r="B106" s="1" t="s">
        <v>9</v>
      </c>
      <c r="C106" s="7">
        <v>64</v>
      </c>
      <c r="D106" s="7" t="s">
        <v>4</v>
      </c>
      <c r="E106" s="1">
        <v>100</v>
      </c>
      <c r="F106" s="1">
        <v>-1</v>
      </c>
      <c r="G106" s="1">
        <v>1</v>
      </c>
      <c r="H106" s="1">
        <v>1</v>
      </c>
    </row>
    <row r="107" spans="1:8" x14ac:dyDescent="0.25">
      <c r="A107" s="1">
        <v>599</v>
      </c>
      <c r="B107" s="2" t="s">
        <v>9</v>
      </c>
      <c r="C107" s="3">
        <v>64</v>
      </c>
      <c r="D107" s="3" t="s">
        <v>3</v>
      </c>
      <c r="E107" s="1">
        <v>70</v>
      </c>
      <c r="F107" s="1">
        <v>-1</v>
      </c>
      <c r="G107" s="1">
        <v>0.7</v>
      </c>
      <c r="H107" s="1">
        <v>1</v>
      </c>
    </row>
    <row r="108" spans="1:8" x14ac:dyDescent="0.25">
      <c r="A108" s="1">
        <v>600</v>
      </c>
      <c r="B108" s="2" t="s">
        <v>9</v>
      </c>
      <c r="C108" s="3">
        <v>64</v>
      </c>
      <c r="D108" s="3" t="s">
        <v>3</v>
      </c>
      <c r="E108" s="1">
        <v>80</v>
      </c>
      <c r="F108" s="1">
        <v>-1</v>
      </c>
      <c r="G108" s="1">
        <v>0.8</v>
      </c>
      <c r="H108" s="1">
        <v>1</v>
      </c>
    </row>
    <row r="109" spans="1:8" x14ac:dyDescent="0.25">
      <c r="A109" s="1">
        <v>601</v>
      </c>
      <c r="B109" s="2" t="s">
        <v>9</v>
      </c>
      <c r="C109" s="3">
        <v>64</v>
      </c>
      <c r="D109" s="3" t="s">
        <v>3</v>
      </c>
      <c r="E109" s="1">
        <v>60</v>
      </c>
      <c r="F109" s="1">
        <v>-1</v>
      </c>
      <c r="G109" s="1">
        <v>0.6</v>
      </c>
      <c r="H109" s="1">
        <v>1</v>
      </c>
    </row>
    <row r="110" spans="1:8" x14ac:dyDescent="0.25">
      <c r="A110" s="1">
        <v>613</v>
      </c>
      <c r="B110" s="1" t="s">
        <v>9</v>
      </c>
      <c r="C110" s="7">
        <v>66</v>
      </c>
      <c r="D110" s="7" t="s">
        <v>5</v>
      </c>
      <c r="E110" s="1">
        <v>-1</v>
      </c>
      <c r="G110" s="1">
        <v>0.53800000000000003</v>
      </c>
      <c r="H110" s="1">
        <v>1</v>
      </c>
    </row>
    <row r="111" spans="1:8" x14ac:dyDescent="0.25">
      <c r="A111" s="1">
        <v>614</v>
      </c>
      <c r="B111" s="1" t="s">
        <v>9</v>
      </c>
      <c r="C111" s="7">
        <v>66</v>
      </c>
      <c r="D111" s="7" t="s">
        <v>4</v>
      </c>
      <c r="E111" s="1">
        <v>-1</v>
      </c>
      <c r="G111" s="1">
        <v>0.5</v>
      </c>
      <c r="H111" s="1">
        <v>1</v>
      </c>
    </row>
    <row r="112" spans="1:8" x14ac:dyDescent="0.25">
      <c r="A112" s="1">
        <v>615</v>
      </c>
      <c r="B112" s="1" t="s">
        <v>9</v>
      </c>
      <c r="C112" s="7">
        <v>66</v>
      </c>
      <c r="D112" s="7" t="s">
        <v>4</v>
      </c>
      <c r="E112" s="1">
        <v>-1</v>
      </c>
      <c r="G112" s="1">
        <v>0.438</v>
      </c>
      <c r="H112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5"/>
  <sheetViews>
    <sheetView tabSelected="1" topLeftCell="A148" workbookViewId="0">
      <selection activeCell="Q156" sqref="Q156"/>
    </sheetView>
  </sheetViews>
  <sheetFormatPr defaultRowHeight="15" x14ac:dyDescent="0.25"/>
  <cols>
    <col min="2" max="2" width="12" style="2" customWidth="1"/>
    <col min="3" max="3" width="19.42578125" customWidth="1"/>
    <col min="5" max="5" width="15.5703125" style="1" customWidth="1"/>
  </cols>
  <sheetData>
    <row r="1" spans="1:24" x14ac:dyDescent="0.25">
      <c r="A1" t="s">
        <v>9</v>
      </c>
      <c r="B1" s="2" t="s">
        <v>19</v>
      </c>
      <c r="C1" s="2" t="s">
        <v>17</v>
      </c>
      <c r="D1" t="s">
        <v>18</v>
      </c>
      <c r="E1" s="1" t="s">
        <v>26</v>
      </c>
      <c r="M1" t="s">
        <v>16</v>
      </c>
      <c r="Q1" t="s">
        <v>22</v>
      </c>
      <c r="S1" t="s">
        <v>23</v>
      </c>
      <c r="V1" t="s">
        <v>24</v>
      </c>
      <c r="X1" t="s">
        <v>25</v>
      </c>
    </row>
    <row r="2" spans="1:24" x14ac:dyDescent="0.25">
      <c r="A2">
        <v>11</v>
      </c>
      <c r="C2" s="8">
        <v>2</v>
      </c>
      <c r="I2" s="6" t="s">
        <v>9</v>
      </c>
      <c r="J2">
        <f>COUNTIF(B2:B195,"Train")</f>
        <v>47</v>
      </c>
      <c r="M2">
        <v>15</v>
      </c>
      <c r="Q2">
        <v>21</v>
      </c>
      <c r="S2">
        <v>33</v>
      </c>
      <c r="V2">
        <v>438</v>
      </c>
      <c r="X2">
        <v>404</v>
      </c>
    </row>
    <row r="3" spans="1:24" x14ac:dyDescent="0.25">
      <c r="A3">
        <v>12</v>
      </c>
      <c r="C3" s="8">
        <v>2</v>
      </c>
      <c r="I3" s="5" t="s">
        <v>15</v>
      </c>
      <c r="J3">
        <f>COUNTIF(B2:B195,"test")</f>
        <v>14</v>
      </c>
      <c r="Q3">
        <v>25</v>
      </c>
      <c r="S3">
        <v>2</v>
      </c>
      <c r="V3">
        <v>34</v>
      </c>
      <c r="X3">
        <v>259</v>
      </c>
    </row>
    <row r="4" spans="1:24" x14ac:dyDescent="0.25">
      <c r="A4">
        <v>13</v>
      </c>
      <c r="C4" s="8">
        <v>2</v>
      </c>
      <c r="Q4">
        <v>10</v>
      </c>
      <c r="S4">
        <v>43</v>
      </c>
      <c r="V4">
        <v>113</v>
      </c>
      <c r="X4">
        <v>260</v>
      </c>
    </row>
    <row r="5" spans="1:24" x14ac:dyDescent="0.25">
      <c r="A5">
        <v>14</v>
      </c>
      <c r="C5" s="8">
        <v>2</v>
      </c>
      <c r="Q5">
        <v>30</v>
      </c>
      <c r="S5">
        <v>13</v>
      </c>
      <c r="V5">
        <v>231</v>
      </c>
      <c r="X5">
        <v>561</v>
      </c>
    </row>
    <row r="6" spans="1:24" x14ac:dyDescent="0.25">
      <c r="A6">
        <v>15</v>
      </c>
      <c r="B6" s="2" t="s">
        <v>15</v>
      </c>
      <c r="C6" s="9">
        <v>2</v>
      </c>
      <c r="Q6">
        <v>36</v>
      </c>
      <c r="S6">
        <v>48</v>
      </c>
      <c r="V6">
        <v>294</v>
      </c>
      <c r="X6">
        <v>399</v>
      </c>
    </row>
    <row r="7" spans="1:24" x14ac:dyDescent="0.25">
      <c r="A7">
        <v>16</v>
      </c>
      <c r="C7" s="8">
        <v>2</v>
      </c>
      <c r="Q7">
        <v>12</v>
      </c>
      <c r="S7">
        <v>27</v>
      </c>
      <c r="V7">
        <v>349</v>
      </c>
      <c r="X7">
        <v>15</v>
      </c>
    </row>
    <row r="8" spans="1:24" x14ac:dyDescent="0.25">
      <c r="A8">
        <v>17</v>
      </c>
      <c r="C8" s="8">
        <v>2</v>
      </c>
      <c r="Q8">
        <v>4</v>
      </c>
      <c r="S8">
        <v>60</v>
      </c>
      <c r="V8">
        <v>201</v>
      </c>
      <c r="X8">
        <v>20</v>
      </c>
    </row>
    <row r="9" spans="1:24" x14ac:dyDescent="0.25">
      <c r="A9">
        <v>18</v>
      </c>
      <c r="C9" s="8">
        <v>2</v>
      </c>
      <c r="Q9">
        <v>37</v>
      </c>
      <c r="S9">
        <v>29</v>
      </c>
      <c r="V9">
        <v>354</v>
      </c>
      <c r="X9">
        <v>562</v>
      </c>
    </row>
    <row r="10" spans="1:24" x14ac:dyDescent="0.25">
      <c r="A10">
        <v>19</v>
      </c>
      <c r="C10" s="8">
        <v>2</v>
      </c>
      <c r="Q10">
        <v>65</v>
      </c>
      <c r="V10">
        <v>100</v>
      </c>
      <c r="X10">
        <v>406</v>
      </c>
    </row>
    <row r="11" spans="1:24" x14ac:dyDescent="0.25">
      <c r="A11">
        <v>20</v>
      </c>
      <c r="B11" s="2" t="s">
        <v>15</v>
      </c>
      <c r="C11" s="9">
        <v>2</v>
      </c>
      <c r="Q11">
        <v>14</v>
      </c>
      <c r="V11">
        <v>207</v>
      </c>
      <c r="X11">
        <v>263</v>
      </c>
    </row>
    <row r="12" spans="1:24" x14ac:dyDescent="0.25">
      <c r="A12">
        <v>29</v>
      </c>
      <c r="C12" s="8">
        <v>4</v>
      </c>
      <c r="Q12">
        <v>24</v>
      </c>
      <c r="V12">
        <v>295</v>
      </c>
      <c r="X12">
        <v>407</v>
      </c>
    </row>
    <row r="13" spans="1:24" x14ac:dyDescent="0.25">
      <c r="A13">
        <v>30</v>
      </c>
      <c r="B13" s="2" t="s">
        <v>9</v>
      </c>
      <c r="C13" s="7">
        <v>4</v>
      </c>
      <c r="Q13">
        <v>39</v>
      </c>
      <c r="V13">
        <v>139</v>
      </c>
      <c r="X13">
        <v>558</v>
      </c>
    </row>
    <row r="14" spans="1:24" x14ac:dyDescent="0.25">
      <c r="A14">
        <v>31</v>
      </c>
      <c r="C14" s="8">
        <v>4</v>
      </c>
      <c r="Q14">
        <v>34</v>
      </c>
      <c r="V14">
        <v>371</v>
      </c>
      <c r="X14">
        <v>400</v>
      </c>
    </row>
    <row r="15" spans="1:24" x14ac:dyDescent="0.25">
      <c r="A15">
        <v>32</v>
      </c>
      <c r="B15" s="2" t="s">
        <v>9</v>
      </c>
      <c r="C15" s="7">
        <v>4</v>
      </c>
      <c r="Q15">
        <v>47</v>
      </c>
      <c r="V15">
        <v>292</v>
      </c>
      <c r="X15">
        <v>449</v>
      </c>
    </row>
    <row r="16" spans="1:24" x14ac:dyDescent="0.25">
      <c r="A16">
        <v>33</v>
      </c>
      <c r="C16" s="8">
        <v>4</v>
      </c>
      <c r="Q16">
        <v>46</v>
      </c>
      <c r="V16">
        <v>351</v>
      </c>
    </row>
    <row r="17" spans="1:22" x14ac:dyDescent="0.25">
      <c r="A17">
        <v>34</v>
      </c>
      <c r="B17" s="2" t="s">
        <v>9</v>
      </c>
      <c r="C17" s="7">
        <v>4</v>
      </c>
      <c r="V17">
        <v>118</v>
      </c>
    </row>
    <row r="18" spans="1:22" x14ac:dyDescent="0.25">
      <c r="A18">
        <v>35</v>
      </c>
      <c r="C18" s="8">
        <v>4</v>
      </c>
      <c r="V18">
        <v>116</v>
      </c>
    </row>
    <row r="19" spans="1:22" x14ac:dyDescent="0.25">
      <c r="A19">
        <v>36</v>
      </c>
      <c r="C19" s="8">
        <v>4</v>
      </c>
      <c r="V19">
        <v>348</v>
      </c>
    </row>
    <row r="20" spans="1:22" x14ac:dyDescent="0.25">
      <c r="A20">
        <v>37</v>
      </c>
      <c r="C20" s="8">
        <v>4</v>
      </c>
      <c r="V20">
        <v>374</v>
      </c>
    </row>
    <row r="21" spans="1:22" x14ac:dyDescent="0.25">
      <c r="A21">
        <v>38</v>
      </c>
      <c r="C21" s="8">
        <v>4</v>
      </c>
      <c r="V21">
        <v>230</v>
      </c>
    </row>
    <row r="22" spans="1:22" x14ac:dyDescent="0.25">
      <c r="A22">
        <v>94</v>
      </c>
      <c r="C22" s="8">
        <v>10</v>
      </c>
      <c r="V22">
        <v>203</v>
      </c>
    </row>
    <row r="23" spans="1:22" x14ac:dyDescent="0.25">
      <c r="A23">
        <v>95</v>
      </c>
      <c r="C23" s="8">
        <v>10</v>
      </c>
      <c r="V23">
        <v>117</v>
      </c>
    </row>
    <row r="24" spans="1:22" x14ac:dyDescent="0.25">
      <c r="A24">
        <v>96</v>
      </c>
      <c r="B24" s="2" t="s">
        <v>9</v>
      </c>
      <c r="C24" s="7">
        <v>10</v>
      </c>
      <c r="V24">
        <v>234</v>
      </c>
    </row>
    <row r="25" spans="1:22" x14ac:dyDescent="0.25">
      <c r="A25">
        <v>97</v>
      </c>
      <c r="C25" s="8">
        <v>10</v>
      </c>
      <c r="V25">
        <v>205</v>
      </c>
    </row>
    <row r="26" spans="1:22" x14ac:dyDescent="0.25">
      <c r="A26">
        <v>98</v>
      </c>
      <c r="C26" s="8">
        <v>10</v>
      </c>
      <c r="V26">
        <v>30</v>
      </c>
    </row>
    <row r="27" spans="1:22" x14ac:dyDescent="0.25">
      <c r="A27">
        <v>99</v>
      </c>
      <c r="C27" s="8">
        <v>10</v>
      </c>
      <c r="V27">
        <v>372</v>
      </c>
    </row>
    <row r="28" spans="1:22" x14ac:dyDescent="0.25">
      <c r="A28">
        <v>100</v>
      </c>
      <c r="B28" s="2" t="s">
        <v>9</v>
      </c>
      <c r="C28" s="7">
        <v>10</v>
      </c>
      <c r="V28">
        <v>235</v>
      </c>
    </row>
    <row r="29" spans="1:22" x14ac:dyDescent="0.25">
      <c r="A29">
        <v>101</v>
      </c>
      <c r="C29" s="8">
        <v>10</v>
      </c>
      <c r="V29">
        <v>245</v>
      </c>
    </row>
    <row r="30" spans="1:22" x14ac:dyDescent="0.25">
      <c r="A30">
        <v>112</v>
      </c>
      <c r="C30" s="8">
        <v>12</v>
      </c>
      <c r="V30">
        <v>242</v>
      </c>
    </row>
    <row r="31" spans="1:22" x14ac:dyDescent="0.25">
      <c r="A31">
        <v>113</v>
      </c>
      <c r="B31" s="2" t="s">
        <v>9</v>
      </c>
      <c r="C31" s="7">
        <v>12</v>
      </c>
      <c r="V31">
        <v>204</v>
      </c>
    </row>
    <row r="32" spans="1:22" x14ac:dyDescent="0.25">
      <c r="A32">
        <v>114</v>
      </c>
      <c r="C32" s="1">
        <v>12</v>
      </c>
      <c r="V32">
        <v>293</v>
      </c>
    </row>
    <row r="33" spans="1:22" x14ac:dyDescent="0.25">
      <c r="A33">
        <v>115</v>
      </c>
      <c r="B33" s="2" t="s">
        <v>9</v>
      </c>
      <c r="C33" s="7">
        <v>12</v>
      </c>
      <c r="V33">
        <v>32</v>
      </c>
    </row>
    <row r="34" spans="1:22" x14ac:dyDescent="0.25">
      <c r="A34">
        <v>116</v>
      </c>
      <c r="B34" s="2" t="s">
        <v>9</v>
      </c>
      <c r="C34" s="7">
        <v>12</v>
      </c>
      <c r="V34">
        <v>434</v>
      </c>
    </row>
    <row r="35" spans="1:22" x14ac:dyDescent="0.25">
      <c r="A35">
        <v>117</v>
      </c>
      <c r="B35" s="2" t="s">
        <v>9</v>
      </c>
      <c r="C35" s="7">
        <v>12</v>
      </c>
      <c r="V35">
        <v>228</v>
      </c>
    </row>
    <row r="36" spans="1:22" x14ac:dyDescent="0.25">
      <c r="A36">
        <v>118</v>
      </c>
      <c r="B36" s="2" t="s">
        <v>9</v>
      </c>
      <c r="C36" s="7">
        <v>12</v>
      </c>
      <c r="V36">
        <v>241</v>
      </c>
    </row>
    <row r="37" spans="1:22" x14ac:dyDescent="0.25">
      <c r="A37">
        <v>119</v>
      </c>
      <c r="C37" s="1">
        <v>12</v>
      </c>
      <c r="V37">
        <v>427</v>
      </c>
    </row>
    <row r="38" spans="1:22" x14ac:dyDescent="0.25">
      <c r="A38">
        <v>120</v>
      </c>
      <c r="C38" s="1">
        <v>12</v>
      </c>
      <c r="V38">
        <v>606</v>
      </c>
    </row>
    <row r="39" spans="1:22" x14ac:dyDescent="0.25">
      <c r="A39">
        <v>121</v>
      </c>
      <c r="C39" s="8">
        <v>12</v>
      </c>
      <c r="V39">
        <v>430</v>
      </c>
    </row>
    <row r="40" spans="1:22" x14ac:dyDescent="0.25">
      <c r="A40">
        <v>122</v>
      </c>
      <c r="C40" s="8">
        <v>13</v>
      </c>
      <c r="V40">
        <v>246</v>
      </c>
    </row>
    <row r="41" spans="1:22" x14ac:dyDescent="0.25">
      <c r="A41">
        <v>123</v>
      </c>
      <c r="C41" s="8">
        <v>13</v>
      </c>
      <c r="V41">
        <v>429</v>
      </c>
    </row>
    <row r="42" spans="1:22" x14ac:dyDescent="0.25">
      <c r="A42">
        <v>124</v>
      </c>
      <c r="C42" s="8">
        <v>13</v>
      </c>
      <c r="V42">
        <v>115</v>
      </c>
    </row>
    <row r="43" spans="1:22" x14ac:dyDescent="0.25">
      <c r="A43">
        <v>125</v>
      </c>
      <c r="C43" s="8">
        <v>13</v>
      </c>
      <c r="V43">
        <v>96</v>
      </c>
    </row>
    <row r="44" spans="1:22" x14ac:dyDescent="0.25">
      <c r="A44">
        <v>126</v>
      </c>
      <c r="C44" s="8">
        <v>13</v>
      </c>
      <c r="V44">
        <v>607</v>
      </c>
    </row>
    <row r="45" spans="1:22" x14ac:dyDescent="0.25">
      <c r="A45">
        <v>127</v>
      </c>
      <c r="C45" s="8">
        <v>13</v>
      </c>
      <c r="V45">
        <v>240</v>
      </c>
    </row>
    <row r="46" spans="1:22" x14ac:dyDescent="0.25">
      <c r="A46">
        <v>128</v>
      </c>
      <c r="C46" s="8">
        <v>13</v>
      </c>
      <c r="V46">
        <v>233</v>
      </c>
    </row>
    <row r="47" spans="1:22" x14ac:dyDescent="0.25">
      <c r="A47">
        <v>129</v>
      </c>
      <c r="C47" s="8">
        <v>13</v>
      </c>
      <c r="V47">
        <v>134</v>
      </c>
    </row>
    <row r="48" spans="1:22" x14ac:dyDescent="0.25">
      <c r="A48">
        <v>130</v>
      </c>
      <c r="C48" s="8">
        <v>13</v>
      </c>
      <c r="V48">
        <v>437</v>
      </c>
    </row>
    <row r="49" spans="1:3" x14ac:dyDescent="0.25">
      <c r="A49">
        <v>131</v>
      </c>
      <c r="C49" s="8">
        <v>13</v>
      </c>
    </row>
    <row r="50" spans="1:3" x14ac:dyDescent="0.25">
      <c r="A50">
        <v>132</v>
      </c>
      <c r="C50" s="8">
        <v>14</v>
      </c>
    </row>
    <row r="51" spans="1:3" x14ac:dyDescent="0.25">
      <c r="A51">
        <v>133</v>
      </c>
      <c r="C51" s="8">
        <v>14</v>
      </c>
    </row>
    <row r="52" spans="1:3" x14ac:dyDescent="0.25">
      <c r="A52">
        <v>134</v>
      </c>
      <c r="B52" s="2" t="s">
        <v>9</v>
      </c>
      <c r="C52" s="7">
        <v>14</v>
      </c>
    </row>
    <row r="53" spans="1:3" x14ac:dyDescent="0.25">
      <c r="A53">
        <v>135</v>
      </c>
      <c r="C53" s="8">
        <v>14</v>
      </c>
    </row>
    <row r="54" spans="1:3" x14ac:dyDescent="0.25">
      <c r="A54">
        <v>136</v>
      </c>
      <c r="C54" s="8">
        <v>14</v>
      </c>
    </row>
    <row r="55" spans="1:3" x14ac:dyDescent="0.25">
      <c r="A55">
        <v>137</v>
      </c>
      <c r="C55" s="8">
        <v>14</v>
      </c>
    </row>
    <row r="56" spans="1:3" x14ac:dyDescent="0.25">
      <c r="A56">
        <v>138</v>
      </c>
      <c r="C56" s="8">
        <v>14</v>
      </c>
    </row>
    <row r="57" spans="1:3" x14ac:dyDescent="0.25">
      <c r="A57">
        <v>139</v>
      </c>
      <c r="B57" s="2" t="s">
        <v>9</v>
      </c>
      <c r="C57" s="7">
        <v>14</v>
      </c>
    </row>
    <row r="58" spans="1:3" x14ac:dyDescent="0.25">
      <c r="A58">
        <v>198</v>
      </c>
      <c r="C58" s="8">
        <v>21</v>
      </c>
    </row>
    <row r="59" spans="1:3" x14ac:dyDescent="0.25">
      <c r="A59">
        <v>199</v>
      </c>
      <c r="C59" s="8">
        <v>21</v>
      </c>
    </row>
    <row r="60" spans="1:3" x14ac:dyDescent="0.25">
      <c r="A60">
        <v>200</v>
      </c>
      <c r="C60" s="8">
        <v>21</v>
      </c>
    </row>
    <row r="61" spans="1:3" x14ac:dyDescent="0.25">
      <c r="A61">
        <v>201</v>
      </c>
      <c r="B61" s="2" t="s">
        <v>9</v>
      </c>
      <c r="C61" s="7">
        <v>21</v>
      </c>
    </row>
    <row r="62" spans="1:3" x14ac:dyDescent="0.25">
      <c r="A62">
        <v>202</v>
      </c>
      <c r="C62" s="8">
        <v>21</v>
      </c>
    </row>
    <row r="63" spans="1:3" x14ac:dyDescent="0.25">
      <c r="A63">
        <v>203</v>
      </c>
      <c r="B63" s="2" t="s">
        <v>9</v>
      </c>
      <c r="C63" s="7">
        <v>21</v>
      </c>
    </row>
    <row r="64" spans="1:3" x14ac:dyDescent="0.25">
      <c r="A64">
        <v>204</v>
      </c>
      <c r="B64" s="2" t="s">
        <v>9</v>
      </c>
      <c r="C64" s="7">
        <v>21</v>
      </c>
    </row>
    <row r="65" spans="1:3" x14ac:dyDescent="0.25">
      <c r="A65">
        <v>205</v>
      </c>
      <c r="B65" s="2" t="s">
        <v>9</v>
      </c>
      <c r="C65" s="7">
        <v>21</v>
      </c>
    </row>
    <row r="66" spans="1:3" x14ac:dyDescent="0.25">
      <c r="A66">
        <v>206</v>
      </c>
      <c r="C66" s="8">
        <v>21</v>
      </c>
    </row>
    <row r="67" spans="1:3" x14ac:dyDescent="0.25">
      <c r="A67">
        <v>207</v>
      </c>
      <c r="B67" s="2" t="s">
        <v>9</v>
      </c>
      <c r="C67" s="7">
        <v>21</v>
      </c>
    </row>
    <row r="68" spans="1:3" x14ac:dyDescent="0.25">
      <c r="A68">
        <v>226</v>
      </c>
      <c r="C68" s="8">
        <v>24</v>
      </c>
    </row>
    <row r="69" spans="1:3" x14ac:dyDescent="0.25">
      <c r="A69">
        <v>227</v>
      </c>
      <c r="C69" s="8">
        <v>24</v>
      </c>
    </row>
    <row r="70" spans="1:3" x14ac:dyDescent="0.25">
      <c r="A70">
        <v>228</v>
      </c>
      <c r="B70" s="2" t="s">
        <v>9</v>
      </c>
      <c r="C70" s="7">
        <v>24</v>
      </c>
    </row>
    <row r="71" spans="1:3" x14ac:dyDescent="0.25">
      <c r="A71">
        <v>229</v>
      </c>
      <c r="C71" s="8">
        <v>24</v>
      </c>
    </row>
    <row r="72" spans="1:3" x14ac:dyDescent="0.25">
      <c r="A72">
        <v>230</v>
      </c>
      <c r="B72" s="2" t="s">
        <v>9</v>
      </c>
      <c r="C72" s="7">
        <v>24</v>
      </c>
    </row>
    <row r="73" spans="1:3" x14ac:dyDescent="0.25">
      <c r="A73">
        <v>231</v>
      </c>
      <c r="B73" s="2" t="s">
        <v>9</v>
      </c>
      <c r="C73" s="7">
        <v>24</v>
      </c>
    </row>
    <row r="74" spans="1:3" x14ac:dyDescent="0.25">
      <c r="A74">
        <v>232</v>
      </c>
      <c r="C74" s="8">
        <v>24</v>
      </c>
    </row>
    <row r="75" spans="1:3" x14ac:dyDescent="0.25">
      <c r="A75">
        <v>233</v>
      </c>
      <c r="B75" s="2" t="s">
        <v>9</v>
      </c>
      <c r="C75" s="7">
        <v>24</v>
      </c>
    </row>
    <row r="76" spans="1:3" x14ac:dyDescent="0.25">
      <c r="A76">
        <v>234</v>
      </c>
      <c r="B76" s="2" t="s">
        <v>9</v>
      </c>
      <c r="C76" s="7">
        <v>24</v>
      </c>
    </row>
    <row r="77" spans="1:3" x14ac:dyDescent="0.25">
      <c r="A77">
        <v>235</v>
      </c>
      <c r="B77" s="2" t="s">
        <v>9</v>
      </c>
      <c r="C77" s="7">
        <v>24</v>
      </c>
    </row>
    <row r="78" spans="1:3" x14ac:dyDescent="0.25">
      <c r="A78">
        <v>236</v>
      </c>
      <c r="C78" s="8">
        <v>25</v>
      </c>
    </row>
    <row r="79" spans="1:3" x14ac:dyDescent="0.25">
      <c r="A79">
        <v>237</v>
      </c>
      <c r="C79" s="8">
        <v>25</v>
      </c>
    </row>
    <row r="80" spans="1:3" x14ac:dyDescent="0.25">
      <c r="A80">
        <v>238</v>
      </c>
      <c r="C80" s="8">
        <v>25</v>
      </c>
    </row>
    <row r="81" spans="1:3" x14ac:dyDescent="0.25">
      <c r="A81">
        <v>239</v>
      </c>
      <c r="C81" s="8">
        <v>25</v>
      </c>
    </row>
    <row r="82" spans="1:3" x14ac:dyDescent="0.25">
      <c r="A82">
        <v>240</v>
      </c>
      <c r="B82" s="2" t="s">
        <v>9</v>
      </c>
      <c r="C82" s="7">
        <v>25</v>
      </c>
    </row>
    <row r="83" spans="1:3" x14ac:dyDescent="0.25">
      <c r="A83">
        <v>241</v>
      </c>
      <c r="B83" s="2" t="s">
        <v>9</v>
      </c>
      <c r="C83" s="7">
        <v>25</v>
      </c>
    </row>
    <row r="84" spans="1:3" x14ac:dyDescent="0.25">
      <c r="A84">
        <v>242</v>
      </c>
      <c r="B84" s="2" t="s">
        <v>9</v>
      </c>
      <c r="C84" s="7">
        <v>25</v>
      </c>
    </row>
    <row r="85" spans="1:3" x14ac:dyDescent="0.25">
      <c r="A85">
        <v>243</v>
      </c>
      <c r="C85" s="8">
        <v>25</v>
      </c>
    </row>
    <row r="86" spans="1:3" x14ac:dyDescent="0.25">
      <c r="A86">
        <v>244</v>
      </c>
      <c r="C86" s="8">
        <v>25</v>
      </c>
    </row>
    <row r="87" spans="1:3" x14ac:dyDescent="0.25">
      <c r="A87">
        <v>245</v>
      </c>
      <c r="B87" s="2" t="s">
        <v>9</v>
      </c>
      <c r="C87" s="7">
        <v>25</v>
      </c>
    </row>
    <row r="88" spans="1:3" x14ac:dyDescent="0.25">
      <c r="A88">
        <v>246</v>
      </c>
      <c r="B88" s="2" t="s">
        <v>9</v>
      </c>
      <c r="C88" s="7">
        <v>25</v>
      </c>
    </row>
    <row r="89" spans="1:3" x14ac:dyDescent="0.25">
      <c r="A89">
        <v>247</v>
      </c>
      <c r="C89" s="8">
        <v>25</v>
      </c>
    </row>
    <row r="90" spans="1:3" x14ac:dyDescent="0.25">
      <c r="A90">
        <v>256</v>
      </c>
      <c r="C90" s="8">
        <v>27</v>
      </c>
    </row>
    <row r="91" spans="1:3" x14ac:dyDescent="0.25">
      <c r="A91">
        <v>257</v>
      </c>
      <c r="C91" s="8">
        <v>27</v>
      </c>
    </row>
    <row r="92" spans="1:3" x14ac:dyDescent="0.25">
      <c r="A92">
        <v>258</v>
      </c>
      <c r="C92" s="8">
        <v>27</v>
      </c>
    </row>
    <row r="93" spans="1:3" x14ac:dyDescent="0.25">
      <c r="A93">
        <v>259</v>
      </c>
      <c r="B93" s="2" t="s">
        <v>15</v>
      </c>
      <c r="C93" s="12">
        <v>27</v>
      </c>
    </row>
    <row r="94" spans="1:3" x14ac:dyDescent="0.25">
      <c r="A94">
        <v>260</v>
      </c>
      <c r="B94" s="2" t="s">
        <v>15</v>
      </c>
      <c r="C94" s="12">
        <v>27</v>
      </c>
    </row>
    <row r="95" spans="1:3" x14ac:dyDescent="0.25">
      <c r="A95">
        <v>261</v>
      </c>
      <c r="C95" s="8">
        <v>27</v>
      </c>
    </row>
    <row r="96" spans="1:3" x14ac:dyDescent="0.25">
      <c r="A96">
        <v>262</v>
      </c>
      <c r="C96" s="8">
        <v>27</v>
      </c>
    </row>
    <row r="97" spans="1:3" x14ac:dyDescent="0.25">
      <c r="A97">
        <v>263</v>
      </c>
      <c r="B97" s="2" t="s">
        <v>15</v>
      </c>
      <c r="C97" s="12">
        <v>27</v>
      </c>
    </row>
    <row r="98" spans="1:3" x14ac:dyDescent="0.25">
      <c r="A98">
        <v>264</v>
      </c>
      <c r="C98" s="8">
        <v>27</v>
      </c>
    </row>
    <row r="99" spans="1:3" x14ac:dyDescent="0.25">
      <c r="A99">
        <v>265</v>
      </c>
      <c r="C99" s="8">
        <v>27</v>
      </c>
    </row>
    <row r="100" spans="1:3" x14ac:dyDescent="0.25">
      <c r="A100">
        <v>266</v>
      </c>
      <c r="C100" s="8">
        <v>27</v>
      </c>
    </row>
    <row r="101" spans="1:3" x14ac:dyDescent="0.25">
      <c r="A101">
        <v>267</v>
      </c>
      <c r="C101" s="8">
        <v>27</v>
      </c>
    </row>
    <row r="102" spans="1:3" x14ac:dyDescent="0.25">
      <c r="A102">
        <v>278</v>
      </c>
      <c r="C102" s="8">
        <v>29</v>
      </c>
    </row>
    <row r="103" spans="1:3" x14ac:dyDescent="0.25">
      <c r="A103">
        <v>279</v>
      </c>
      <c r="C103" s="8">
        <v>29</v>
      </c>
    </row>
    <row r="104" spans="1:3" x14ac:dyDescent="0.25">
      <c r="A104">
        <v>280</v>
      </c>
      <c r="C104" s="8">
        <v>29</v>
      </c>
    </row>
    <row r="105" spans="1:3" x14ac:dyDescent="0.25">
      <c r="A105">
        <v>281</v>
      </c>
      <c r="C105" s="8">
        <v>29</v>
      </c>
    </row>
    <row r="106" spans="1:3" x14ac:dyDescent="0.25">
      <c r="A106">
        <v>282</v>
      </c>
      <c r="C106" s="8">
        <v>29</v>
      </c>
    </row>
    <row r="107" spans="1:3" x14ac:dyDescent="0.25">
      <c r="A107">
        <v>283</v>
      </c>
      <c r="C107" s="8">
        <v>29</v>
      </c>
    </row>
    <row r="108" spans="1:3" x14ac:dyDescent="0.25">
      <c r="A108">
        <v>284</v>
      </c>
      <c r="C108" s="8">
        <v>29</v>
      </c>
    </row>
    <row r="109" spans="1:3" x14ac:dyDescent="0.25">
      <c r="A109">
        <v>285</v>
      </c>
      <c r="C109" s="8">
        <v>29</v>
      </c>
    </row>
    <row r="110" spans="1:3" x14ac:dyDescent="0.25">
      <c r="A110">
        <v>286</v>
      </c>
      <c r="C110" s="8">
        <v>29</v>
      </c>
    </row>
    <row r="111" spans="1:3" x14ac:dyDescent="0.25">
      <c r="A111">
        <v>287</v>
      </c>
      <c r="C111" s="8">
        <v>29</v>
      </c>
    </row>
    <row r="112" spans="1:3" x14ac:dyDescent="0.25">
      <c r="A112">
        <v>288</v>
      </c>
      <c r="C112" s="8">
        <v>30</v>
      </c>
    </row>
    <row r="113" spans="1:3" x14ac:dyDescent="0.25">
      <c r="A113">
        <v>289</v>
      </c>
      <c r="C113" s="8">
        <v>30</v>
      </c>
    </row>
    <row r="114" spans="1:3" x14ac:dyDescent="0.25">
      <c r="A114">
        <v>290</v>
      </c>
      <c r="C114" s="8">
        <v>30</v>
      </c>
    </row>
    <row r="115" spans="1:3" x14ac:dyDescent="0.25">
      <c r="A115">
        <v>291</v>
      </c>
      <c r="C115" s="8">
        <v>30</v>
      </c>
    </row>
    <row r="116" spans="1:3" x14ac:dyDescent="0.25">
      <c r="A116">
        <v>292</v>
      </c>
      <c r="B116" s="2" t="s">
        <v>9</v>
      </c>
      <c r="C116" s="7">
        <v>30</v>
      </c>
    </row>
    <row r="117" spans="1:3" x14ac:dyDescent="0.25">
      <c r="A117">
        <v>293</v>
      </c>
      <c r="B117" s="2" t="s">
        <v>9</v>
      </c>
      <c r="C117" s="7">
        <v>30</v>
      </c>
    </row>
    <row r="118" spans="1:3" x14ac:dyDescent="0.25">
      <c r="A118">
        <v>294</v>
      </c>
      <c r="B118" s="2" t="s">
        <v>9</v>
      </c>
      <c r="C118" s="7">
        <v>30</v>
      </c>
    </row>
    <row r="119" spans="1:3" x14ac:dyDescent="0.25">
      <c r="A119">
        <v>295</v>
      </c>
      <c r="B119" s="2" t="s">
        <v>9</v>
      </c>
      <c r="C119" s="7">
        <v>30</v>
      </c>
    </row>
    <row r="120" spans="1:3" x14ac:dyDescent="0.25">
      <c r="A120">
        <v>348</v>
      </c>
      <c r="B120" s="2" t="s">
        <v>9</v>
      </c>
      <c r="C120" s="7">
        <v>37</v>
      </c>
    </row>
    <row r="121" spans="1:3" x14ac:dyDescent="0.25">
      <c r="A121">
        <v>349</v>
      </c>
      <c r="B121" s="2" t="s">
        <v>9</v>
      </c>
      <c r="C121" s="7">
        <v>37</v>
      </c>
    </row>
    <row r="122" spans="1:3" x14ac:dyDescent="0.25">
      <c r="A122">
        <v>350</v>
      </c>
      <c r="C122" s="8">
        <v>37</v>
      </c>
    </row>
    <row r="123" spans="1:3" x14ac:dyDescent="0.25">
      <c r="A123">
        <v>351</v>
      </c>
      <c r="B123" s="2" t="s">
        <v>9</v>
      </c>
      <c r="C123" s="7">
        <v>37</v>
      </c>
    </row>
    <row r="124" spans="1:3" x14ac:dyDescent="0.25">
      <c r="A124">
        <v>352</v>
      </c>
      <c r="C124" s="8">
        <v>37</v>
      </c>
    </row>
    <row r="125" spans="1:3" x14ac:dyDescent="0.25">
      <c r="A125">
        <v>353</v>
      </c>
      <c r="C125" s="8">
        <v>37</v>
      </c>
    </row>
    <row r="126" spans="1:3" x14ac:dyDescent="0.25">
      <c r="A126">
        <v>354</v>
      </c>
      <c r="B126" s="2" t="s">
        <v>9</v>
      </c>
      <c r="C126" s="7">
        <v>37</v>
      </c>
    </row>
    <row r="127" spans="1:3" x14ac:dyDescent="0.25">
      <c r="A127">
        <v>355</v>
      </c>
      <c r="C127" s="8">
        <v>37</v>
      </c>
    </row>
    <row r="128" spans="1:3" x14ac:dyDescent="0.25">
      <c r="A128">
        <v>368</v>
      </c>
      <c r="C128" s="8">
        <v>39</v>
      </c>
    </row>
    <row r="129" spans="1:3" x14ac:dyDescent="0.25">
      <c r="A129">
        <v>369</v>
      </c>
      <c r="C129" s="8">
        <v>39</v>
      </c>
    </row>
    <row r="130" spans="1:3" x14ac:dyDescent="0.25">
      <c r="A130">
        <v>370</v>
      </c>
      <c r="C130" s="8">
        <v>39</v>
      </c>
    </row>
    <row r="131" spans="1:3" x14ac:dyDescent="0.25">
      <c r="A131">
        <v>371</v>
      </c>
      <c r="B131" s="2" t="s">
        <v>9</v>
      </c>
      <c r="C131" s="7">
        <v>39</v>
      </c>
    </row>
    <row r="132" spans="1:3" x14ac:dyDescent="0.25">
      <c r="A132">
        <v>372</v>
      </c>
      <c r="B132" s="2" t="s">
        <v>9</v>
      </c>
      <c r="C132" s="7">
        <v>39</v>
      </c>
    </row>
    <row r="133" spans="1:3" x14ac:dyDescent="0.25">
      <c r="A133">
        <v>373</v>
      </c>
      <c r="C133" s="8">
        <v>39</v>
      </c>
    </row>
    <row r="134" spans="1:3" x14ac:dyDescent="0.25">
      <c r="A134">
        <v>374</v>
      </c>
      <c r="B134" s="2" t="s">
        <v>9</v>
      </c>
      <c r="C134" s="7">
        <v>39</v>
      </c>
    </row>
    <row r="135" spans="1:3" x14ac:dyDescent="0.25">
      <c r="A135">
        <v>375</v>
      </c>
      <c r="C135" s="8">
        <v>39</v>
      </c>
    </row>
    <row r="136" spans="1:3" x14ac:dyDescent="0.25">
      <c r="A136">
        <v>376</v>
      </c>
      <c r="C136" s="8">
        <v>39</v>
      </c>
    </row>
    <row r="137" spans="1:3" x14ac:dyDescent="0.25">
      <c r="A137">
        <v>377</v>
      </c>
      <c r="C137" s="8">
        <v>39</v>
      </c>
    </row>
    <row r="138" spans="1:3" x14ac:dyDescent="0.25">
      <c r="A138">
        <v>398</v>
      </c>
      <c r="C138" s="8">
        <v>43</v>
      </c>
    </row>
    <row r="139" spans="1:3" x14ac:dyDescent="0.25">
      <c r="A139">
        <v>399</v>
      </c>
      <c r="B139" s="2" t="s">
        <v>15</v>
      </c>
      <c r="C139" s="12">
        <v>43</v>
      </c>
    </row>
    <row r="140" spans="1:3" x14ac:dyDescent="0.25">
      <c r="A140">
        <v>400</v>
      </c>
      <c r="B140" s="2" t="s">
        <v>15</v>
      </c>
      <c r="C140" s="12">
        <v>43</v>
      </c>
    </row>
    <row r="141" spans="1:3" x14ac:dyDescent="0.25">
      <c r="A141">
        <v>401</v>
      </c>
      <c r="C141" s="8">
        <v>43</v>
      </c>
    </row>
    <row r="142" spans="1:3" x14ac:dyDescent="0.25">
      <c r="A142">
        <v>402</v>
      </c>
      <c r="C142" s="8">
        <v>43</v>
      </c>
    </row>
    <row r="143" spans="1:3" x14ac:dyDescent="0.25">
      <c r="A143">
        <v>403</v>
      </c>
      <c r="C143" s="8">
        <v>43</v>
      </c>
    </row>
    <row r="144" spans="1:3" x14ac:dyDescent="0.25">
      <c r="A144">
        <v>404</v>
      </c>
      <c r="B144" s="2" t="s">
        <v>15</v>
      </c>
      <c r="C144" s="12">
        <v>43</v>
      </c>
    </row>
    <row r="145" spans="1:4" x14ac:dyDescent="0.25">
      <c r="A145">
        <v>405</v>
      </c>
      <c r="C145" s="8">
        <v>43</v>
      </c>
    </row>
    <row r="146" spans="1:4" x14ac:dyDescent="0.25">
      <c r="A146">
        <v>406</v>
      </c>
      <c r="B146" s="2" t="s">
        <v>15</v>
      </c>
      <c r="C146" s="12">
        <v>43</v>
      </c>
    </row>
    <row r="147" spans="1:4" x14ac:dyDescent="0.25">
      <c r="A147">
        <v>407</v>
      </c>
      <c r="B147" s="2" t="s">
        <v>15</v>
      </c>
      <c r="C147" s="12">
        <v>43</v>
      </c>
    </row>
    <row r="148" spans="1:4" x14ac:dyDescent="0.25">
      <c r="A148">
        <v>426</v>
      </c>
      <c r="C148" s="8">
        <v>46</v>
      </c>
    </row>
    <row r="149" spans="1:4" x14ac:dyDescent="0.25">
      <c r="A149">
        <v>427</v>
      </c>
      <c r="B149" s="2" t="s">
        <v>9</v>
      </c>
      <c r="C149" s="7">
        <v>46</v>
      </c>
    </row>
    <row r="150" spans="1:4" x14ac:dyDescent="0.25">
      <c r="A150">
        <v>428</v>
      </c>
      <c r="C150" s="8">
        <v>46</v>
      </c>
    </row>
    <row r="151" spans="1:4" x14ac:dyDescent="0.25">
      <c r="A151">
        <v>429</v>
      </c>
      <c r="B151" s="2" t="s">
        <v>9</v>
      </c>
      <c r="C151" s="7">
        <v>46</v>
      </c>
    </row>
    <row r="152" spans="1:4" x14ac:dyDescent="0.25">
      <c r="A152">
        <v>430</v>
      </c>
      <c r="B152" s="2" t="s">
        <v>9</v>
      </c>
      <c r="C152" s="7">
        <v>46</v>
      </c>
    </row>
    <row r="153" spans="1:4" x14ac:dyDescent="0.25">
      <c r="A153">
        <v>431</v>
      </c>
      <c r="C153" s="8">
        <v>46</v>
      </c>
    </row>
    <row r="154" spans="1:4" x14ac:dyDescent="0.25">
      <c r="A154">
        <v>432</v>
      </c>
      <c r="C154" s="8">
        <v>46</v>
      </c>
    </row>
    <row r="155" spans="1:4" x14ac:dyDescent="0.25">
      <c r="A155">
        <v>433</v>
      </c>
      <c r="C155" s="8">
        <v>46</v>
      </c>
    </row>
    <row r="156" spans="1:4" x14ac:dyDescent="0.25">
      <c r="A156">
        <v>434</v>
      </c>
      <c r="B156" s="2" t="s">
        <v>9</v>
      </c>
      <c r="C156" s="7">
        <v>47</v>
      </c>
      <c r="D156">
        <v>1</v>
      </c>
    </row>
    <row r="157" spans="1:4" x14ac:dyDescent="0.25">
      <c r="A157">
        <v>435</v>
      </c>
      <c r="C157" s="8">
        <v>47</v>
      </c>
      <c r="D157">
        <v>1</v>
      </c>
    </row>
    <row r="158" spans="1:4" x14ac:dyDescent="0.25">
      <c r="A158">
        <v>436</v>
      </c>
      <c r="C158" s="8">
        <v>47</v>
      </c>
      <c r="D158">
        <v>1</v>
      </c>
    </row>
    <row r="159" spans="1:4" x14ac:dyDescent="0.25">
      <c r="A159">
        <v>437</v>
      </c>
      <c r="B159" s="2" t="s">
        <v>9</v>
      </c>
      <c r="C159" s="7">
        <v>47</v>
      </c>
      <c r="D159">
        <v>1</v>
      </c>
    </row>
    <row r="160" spans="1:4" x14ac:dyDescent="0.25">
      <c r="A160">
        <v>438</v>
      </c>
      <c r="B160" s="2" t="s">
        <v>9</v>
      </c>
      <c r="C160" s="7">
        <v>47</v>
      </c>
      <c r="D160">
        <v>1</v>
      </c>
    </row>
    <row r="161" spans="1:4" x14ac:dyDescent="0.25">
      <c r="A161">
        <v>439</v>
      </c>
      <c r="C161" s="8">
        <v>47</v>
      </c>
      <c r="D161">
        <v>1</v>
      </c>
    </row>
    <row r="162" spans="1:4" x14ac:dyDescent="0.25">
      <c r="A162">
        <v>440</v>
      </c>
      <c r="C162" s="8">
        <v>47</v>
      </c>
      <c r="D162">
        <v>1</v>
      </c>
    </row>
    <row r="163" spans="1:4" x14ac:dyDescent="0.25">
      <c r="A163">
        <v>441</v>
      </c>
      <c r="C163" s="8">
        <v>47</v>
      </c>
    </row>
    <row r="164" spans="1:4" x14ac:dyDescent="0.25">
      <c r="A164">
        <v>442</v>
      </c>
      <c r="C164" s="8">
        <v>48</v>
      </c>
      <c r="D164">
        <v>1</v>
      </c>
    </row>
    <row r="165" spans="1:4" x14ac:dyDescent="0.25">
      <c r="A165">
        <v>443</v>
      </c>
      <c r="C165" s="8">
        <v>48</v>
      </c>
      <c r="D165">
        <v>1</v>
      </c>
    </row>
    <row r="166" spans="1:4" x14ac:dyDescent="0.25">
      <c r="A166">
        <v>444</v>
      </c>
      <c r="C166" s="8">
        <v>48</v>
      </c>
      <c r="D166">
        <v>1</v>
      </c>
    </row>
    <row r="167" spans="1:4" x14ac:dyDescent="0.25">
      <c r="A167">
        <v>445</v>
      </c>
      <c r="C167" s="8">
        <v>48</v>
      </c>
      <c r="D167">
        <v>1</v>
      </c>
    </row>
    <row r="168" spans="1:4" x14ac:dyDescent="0.25">
      <c r="A168">
        <v>446</v>
      </c>
      <c r="C168" s="8">
        <v>48</v>
      </c>
      <c r="D168">
        <v>1</v>
      </c>
    </row>
    <row r="169" spans="1:4" x14ac:dyDescent="0.25">
      <c r="A169">
        <v>447</v>
      </c>
      <c r="C169" s="8">
        <v>48</v>
      </c>
      <c r="D169">
        <v>1</v>
      </c>
    </row>
    <row r="170" spans="1:4" x14ac:dyDescent="0.25">
      <c r="A170">
        <v>448</v>
      </c>
      <c r="C170" s="8">
        <v>48</v>
      </c>
      <c r="D170">
        <v>1</v>
      </c>
    </row>
    <row r="171" spans="1:4" x14ac:dyDescent="0.25">
      <c r="A171">
        <v>449</v>
      </c>
      <c r="B171" s="2" t="s">
        <v>15</v>
      </c>
      <c r="C171" s="12">
        <v>48</v>
      </c>
      <c r="D171">
        <v>1</v>
      </c>
    </row>
    <row r="172" spans="1:4" x14ac:dyDescent="0.25">
      <c r="A172">
        <v>450</v>
      </c>
      <c r="C172" s="8">
        <v>48</v>
      </c>
      <c r="D172">
        <v>1</v>
      </c>
    </row>
    <row r="173" spans="1:4" x14ac:dyDescent="0.25">
      <c r="A173">
        <v>451</v>
      </c>
      <c r="C173" s="8">
        <v>48</v>
      </c>
      <c r="D173">
        <v>1</v>
      </c>
    </row>
    <row r="174" spans="1:4" x14ac:dyDescent="0.25">
      <c r="A174">
        <v>556</v>
      </c>
      <c r="C174" s="8">
        <v>60</v>
      </c>
    </row>
    <row r="175" spans="1:4" x14ac:dyDescent="0.25">
      <c r="A175">
        <v>557</v>
      </c>
      <c r="C175" s="8">
        <v>60</v>
      </c>
    </row>
    <row r="176" spans="1:4" x14ac:dyDescent="0.25">
      <c r="A176">
        <v>558</v>
      </c>
      <c r="B176" s="2" t="s">
        <v>15</v>
      </c>
      <c r="C176" s="12">
        <v>60</v>
      </c>
    </row>
    <row r="177" spans="1:4" x14ac:dyDescent="0.25">
      <c r="A177">
        <v>559</v>
      </c>
      <c r="C177" s="8">
        <v>60</v>
      </c>
    </row>
    <row r="178" spans="1:4" x14ac:dyDescent="0.25">
      <c r="A178">
        <v>560</v>
      </c>
      <c r="C178" s="8">
        <v>60</v>
      </c>
    </row>
    <row r="179" spans="1:4" x14ac:dyDescent="0.25">
      <c r="A179">
        <v>561</v>
      </c>
      <c r="B179" s="2" t="s">
        <v>15</v>
      </c>
      <c r="C179" s="12">
        <v>60</v>
      </c>
    </row>
    <row r="180" spans="1:4" x14ac:dyDescent="0.25">
      <c r="A180">
        <v>562</v>
      </c>
      <c r="B180" s="2" t="s">
        <v>15</v>
      </c>
      <c r="C180" s="12">
        <v>60</v>
      </c>
    </row>
    <row r="181" spans="1:4" x14ac:dyDescent="0.25">
      <c r="A181">
        <v>563</v>
      </c>
      <c r="C181" s="8">
        <v>60</v>
      </c>
    </row>
    <row r="182" spans="1:4" x14ac:dyDescent="0.25">
      <c r="A182">
        <v>564</v>
      </c>
      <c r="C182" s="8">
        <v>60</v>
      </c>
    </row>
    <row r="183" spans="1:4" x14ac:dyDescent="0.25">
      <c r="A183">
        <v>565</v>
      </c>
      <c r="C183" s="8">
        <v>60</v>
      </c>
    </row>
    <row r="184" spans="1:4" x14ac:dyDescent="0.25">
      <c r="A184">
        <v>566</v>
      </c>
      <c r="C184" s="8">
        <v>60</v>
      </c>
    </row>
    <row r="185" spans="1:4" x14ac:dyDescent="0.25">
      <c r="A185">
        <v>567</v>
      </c>
      <c r="C185" s="8">
        <v>60</v>
      </c>
    </row>
    <row r="186" spans="1:4" x14ac:dyDescent="0.25">
      <c r="A186">
        <v>602</v>
      </c>
      <c r="C186" s="8">
        <v>65</v>
      </c>
      <c r="D186">
        <v>1</v>
      </c>
    </row>
    <row r="187" spans="1:4" x14ac:dyDescent="0.25">
      <c r="A187">
        <v>603</v>
      </c>
      <c r="C187" s="8">
        <v>65</v>
      </c>
      <c r="D187">
        <v>1</v>
      </c>
    </row>
    <row r="188" spans="1:4" x14ac:dyDescent="0.25">
      <c r="A188">
        <v>604</v>
      </c>
      <c r="C188" s="8">
        <v>65</v>
      </c>
      <c r="D188">
        <v>1</v>
      </c>
    </row>
    <row r="189" spans="1:4" x14ac:dyDescent="0.25">
      <c r="A189">
        <v>605</v>
      </c>
      <c r="C189" s="8">
        <v>65</v>
      </c>
      <c r="D189">
        <v>1</v>
      </c>
    </row>
    <row r="190" spans="1:4" x14ac:dyDescent="0.25">
      <c r="A190">
        <v>606</v>
      </c>
      <c r="B190" s="2" t="s">
        <v>9</v>
      </c>
      <c r="C190" s="7">
        <v>65</v>
      </c>
      <c r="D190">
        <v>1</v>
      </c>
    </row>
    <row r="191" spans="1:4" x14ac:dyDescent="0.25">
      <c r="A191">
        <v>607</v>
      </c>
      <c r="B191" s="2" t="s">
        <v>9</v>
      </c>
      <c r="C191" s="7">
        <v>65</v>
      </c>
      <c r="D191">
        <v>1</v>
      </c>
    </row>
    <row r="192" spans="1:4" x14ac:dyDescent="0.25">
      <c r="A192">
        <v>608</v>
      </c>
      <c r="C192" s="8">
        <v>65</v>
      </c>
      <c r="D192">
        <v>1</v>
      </c>
    </row>
    <row r="193" spans="1:4" x14ac:dyDescent="0.25">
      <c r="A193">
        <v>609</v>
      </c>
      <c r="C193" s="8">
        <v>65</v>
      </c>
      <c r="D193">
        <v>1</v>
      </c>
    </row>
    <row r="194" spans="1:4" x14ac:dyDescent="0.25">
      <c r="A194">
        <v>610</v>
      </c>
      <c r="C194" s="8">
        <v>65</v>
      </c>
      <c r="D194">
        <v>1</v>
      </c>
    </row>
    <row r="195" spans="1:4" x14ac:dyDescent="0.25">
      <c r="A195">
        <v>611</v>
      </c>
      <c r="C195" s="8">
        <v>65</v>
      </c>
      <c r="D195">
        <v>1</v>
      </c>
    </row>
  </sheetData>
  <autoFilter ref="A1:D147" xr:uid="{1F042728-019C-463E-9151-1550F492B5D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201A-D0C4-4482-946C-71DA67FB870E}">
  <dimension ref="A1:A459"/>
  <sheetViews>
    <sheetView workbookViewId="0">
      <selection activeCell="A461" sqref="A46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87</v>
      </c>
    </row>
    <row r="86" spans="1:1" x14ac:dyDescent="0.25">
      <c r="A86">
        <v>88</v>
      </c>
    </row>
    <row r="87" spans="1:1" x14ac:dyDescent="0.25">
      <c r="A87">
        <v>89</v>
      </c>
    </row>
    <row r="88" spans="1:1" x14ac:dyDescent="0.25">
      <c r="A88">
        <v>91</v>
      </c>
    </row>
    <row r="89" spans="1:1" x14ac:dyDescent="0.25">
      <c r="A89">
        <v>92</v>
      </c>
    </row>
    <row r="90" spans="1:1" x14ac:dyDescent="0.25">
      <c r="A90">
        <v>94</v>
      </c>
    </row>
    <row r="91" spans="1:1" x14ac:dyDescent="0.25">
      <c r="A91">
        <v>96</v>
      </c>
    </row>
    <row r="92" spans="1:1" x14ac:dyDescent="0.25">
      <c r="A92">
        <v>97</v>
      </c>
    </row>
    <row r="93" spans="1:1" x14ac:dyDescent="0.25">
      <c r="A93">
        <v>98</v>
      </c>
    </row>
    <row r="94" spans="1:1" x14ac:dyDescent="0.25">
      <c r="A94">
        <v>99</v>
      </c>
    </row>
    <row r="95" spans="1:1" x14ac:dyDescent="0.25">
      <c r="A95">
        <v>100</v>
      </c>
    </row>
    <row r="96" spans="1:1" x14ac:dyDescent="0.25">
      <c r="A96">
        <v>101</v>
      </c>
    </row>
    <row r="97" spans="1:1" x14ac:dyDescent="0.25">
      <c r="A97">
        <v>102</v>
      </c>
    </row>
    <row r="98" spans="1:1" x14ac:dyDescent="0.25">
      <c r="A98">
        <v>103</v>
      </c>
    </row>
    <row r="99" spans="1:1" x14ac:dyDescent="0.25">
      <c r="A99">
        <v>104</v>
      </c>
    </row>
    <row r="100" spans="1:1" x14ac:dyDescent="0.25">
      <c r="A100">
        <v>105</v>
      </c>
    </row>
    <row r="101" spans="1:1" x14ac:dyDescent="0.25">
      <c r="A101">
        <v>106</v>
      </c>
    </row>
    <row r="102" spans="1:1" x14ac:dyDescent="0.25">
      <c r="A102">
        <v>107</v>
      </c>
    </row>
    <row r="103" spans="1:1" x14ac:dyDescent="0.25">
      <c r="A103">
        <v>109</v>
      </c>
    </row>
    <row r="104" spans="1:1" x14ac:dyDescent="0.25">
      <c r="A104">
        <v>110</v>
      </c>
    </row>
    <row r="105" spans="1:1" x14ac:dyDescent="0.25">
      <c r="A105">
        <v>111</v>
      </c>
    </row>
    <row r="106" spans="1:1" x14ac:dyDescent="0.25">
      <c r="A106">
        <v>112</v>
      </c>
    </row>
    <row r="107" spans="1:1" x14ac:dyDescent="0.25">
      <c r="A107">
        <v>113</v>
      </c>
    </row>
    <row r="108" spans="1:1" x14ac:dyDescent="0.25">
      <c r="A108">
        <v>114</v>
      </c>
    </row>
    <row r="109" spans="1:1" x14ac:dyDescent="0.25">
      <c r="A109">
        <v>115</v>
      </c>
    </row>
    <row r="110" spans="1:1" x14ac:dyDescent="0.25">
      <c r="A110">
        <v>116</v>
      </c>
    </row>
    <row r="111" spans="1:1" x14ac:dyDescent="0.25">
      <c r="A111">
        <v>117</v>
      </c>
    </row>
    <row r="112" spans="1:1" x14ac:dyDescent="0.25">
      <c r="A112">
        <v>118</v>
      </c>
    </row>
    <row r="113" spans="1:1" x14ac:dyDescent="0.25">
      <c r="A113">
        <v>119</v>
      </c>
    </row>
    <row r="114" spans="1:1" x14ac:dyDescent="0.25">
      <c r="A114">
        <v>120</v>
      </c>
    </row>
    <row r="115" spans="1:1" x14ac:dyDescent="0.25">
      <c r="A115">
        <v>121</v>
      </c>
    </row>
    <row r="116" spans="1:1" x14ac:dyDescent="0.25">
      <c r="A116">
        <v>122</v>
      </c>
    </row>
    <row r="117" spans="1:1" x14ac:dyDescent="0.25">
      <c r="A117">
        <v>123</v>
      </c>
    </row>
    <row r="118" spans="1:1" x14ac:dyDescent="0.25">
      <c r="A118">
        <v>124</v>
      </c>
    </row>
    <row r="119" spans="1:1" x14ac:dyDescent="0.25">
      <c r="A119">
        <v>125</v>
      </c>
    </row>
    <row r="120" spans="1:1" x14ac:dyDescent="0.25">
      <c r="A120">
        <v>126</v>
      </c>
    </row>
    <row r="121" spans="1:1" x14ac:dyDescent="0.25">
      <c r="A121">
        <v>127</v>
      </c>
    </row>
    <row r="122" spans="1:1" x14ac:dyDescent="0.25">
      <c r="A122">
        <v>128</v>
      </c>
    </row>
    <row r="123" spans="1:1" x14ac:dyDescent="0.25">
      <c r="A123">
        <v>129</v>
      </c>
    </row>
    <row r="124" spans="1:1" x14ac:dyDescent="0.25">
      <c r="A124">
        <v>130</v>
      </c>
    </row>
    <row r="125" spans="1:1" x14ac:dyDescent="0.25">
      <c r="A125">
        <v>131</v>
      </c>
    </row>
    <row r="126" spans="1:1" x14ac:dyDescent="0.25">
      <c r="A126">
        <v>132</v>
      </c>
    </row>
    <row r="127" spans="1:1" x14ac:dyDescent="0.25">
      <c r="A127">
        <v>134</v>
      </c>
    </row>
    <row r="128" spans="1:1" x14ac:dyDescent="0.25">
      <c r="A128">
        <v>135</v>
      </c>
    </row>
    <row r="129" spans="1:1" x14ac:dyDescent="0.25">
      <c r="A129">
        <v>136</v>
      </c>
    </row>
    <row r="130" spans="1:1" x14ac:dyDescent="0.25">
      <c r="A130">
        <v>137</v>
      </c>
    </row>
    <row r="131" spans="1:1" x14ac:dyDescent="0.25">
      <c r="A131">
        <v>138</v>
      </c>
    </row>
    <row r="132" spans="1:1" x14ac:dyDescent="0.25">
      <c r="A132">
        <v>139</v>
      </c>
    </row>
    <row r="133" spans="1:1" x14ac:dyDescent="0.25">
      <c r="A133">
        <v>140</v>
      </c>
    </row>
    <row r="134" spans="1:1" x14ac:dyDescent="0.25">
      <c r="A134">
        <v>142</v>
      </c>
    </row>
    <row r="135" spans="1:1" x14ac:dyDescent="0.25">
      <c r="A135">
        <v>143</v>
      </c>
    </row>
    <row r="136" spans="1:1" x14ac:dyDescent="0.25">
      <c r="A136">
        <v>144</v>
      </c>
    </row>
    <row r="137" spans="1:1" x14ac:dyDescent="0.25">
      <c r="A137">
        <v>145</v>
      </c>
    </row>
    <row r="138" spans="1:1" x14ac:dyDescent="0.25">
      <c r="A138">
        <v>146</v>
      </c>
    </row>
    <row r="139" spans="1:1" x14ac:dyDescent="0.25">
      <c r="A139">
        <v>147</v>
      </c>
    </row>
    <row r="140" spans="1:1" x14ac:dyDescent="0.25">
      <c r="A140">
        <v>148</v>
      </c>
    </row>
    <row r="141" spans="1:1" x14ac:dyDescent="0.25">
      <c r="A141">
        <v>149</v>
      </c>
    </row>
    <row r="142" spans="1:1" x14ac:dyDescent="0.25">
      <c r="A142">
        <v>150</v>
      </c>
    </row>
    <row r="143" spans="1:1" x14ac:dyDescent="0.25">
      <c r="A143">
        <v>154</v>
      </c>
    </row>
    <row r="144" spans="1:1" x14ac:dyDescent="0.25">
      <c r="A144">
        <v>156</v>
      </c>
    </row>
    <row r="145" spans="1:1" x14ac:dyDescent="0.25">
      <c r="A145">
        <v>158</v>
      </c>
    </row>
    <row r="146" spans="1:1" x14ac:dyDescent="0.25">
      <c r="A146">
        <v>159</v>
      </c>
    </row>
    <row r="147" spans="1:1" x14ac:dyDescent="0.25">
      <c r="A147">
        <v>168</v>
      </c>
    </row>
    <row r="148" spans="1:1" x14ac:dyDescent="0.25">
      <c r="A148">
        <v>169</v>
      </c>
    </row>
    <row r="149" spans="1:1" x14ac:dyDescent="0.25">
      <c r="A149">
        <v>170</v>
      </c>
    </row>
    <row r="150" spans="1:1" x14ac:dyDescent="0.25">
      <c r="A150">
        <v>171</v>
      </c>
    </row>
    <row r="151" spans="1:1" x14ac:dyDescent="0.25">
      <c r="A151">
        <v>172</v>
      </c>
    </row>
    <row r="152" spans="1:1" x14ac:dyDescent="0.25">
      <c r="A152">
        <v>173</v>
      </c>
    </row>
    <row r="153" spans="1:1" x14ac:dyDescent="0.25">
      <c r="A153">
        <v>174</v>
      </c>
    </row>
    <row r="154" spans="1:1" x14ac:dyDescent="0.25">
      <c r="A154">
        <v>175</v>
      </c>
    </row>
    <row r="155" spans="1:1" x14ac:dyDescent="0.25">
      <c r="A155">
        <v>176</v>
      </c>
    </row>
    <row r="156" spans="1:1" x14ac:dyDescent="0.25">
      <c r="A156">
        <v>177</v>
      </c>
    </row>
    <row r="157" spans="1:1" x14ac:dyDescent="0.25">
      <c r="A157">
        <v>178</v>
      </c>
    </row>
    <row r="158" spans="1:1" x14ac:dyDescent="0.25">
      <c r="A158">
        <v>179</v>
      </c>
    </row>
    <row r="159" spans="1:1" x14ac:dyDescent="0.25">
      <c r="A159">
        <v>180</v>
      </c>
    </row>
    <row r="160" spans="1:1" x14ac:dyDescent="0.25">
      <c r="A160">
        <v>181</v>
      </c>
    </row>
    <row r="161" spans="1:1" x14ac:dyDescent="0.25">
      <c r="A161">
        <v>182</v>
      </c>
    </row>
    <row r="162" spans="1:1" x14ac:dyDescent="0.25">
      <c r="A162">
        <v>183</v>
      </c>
    </row>
    <row r="163" spans="1:1" x14ac:dyDescent="0.25">
      <c r="A163">
        <v>184</v>
      </c>
    </row>
    <row r="164" spans="1:1" x14ac:dyDescent="0.25">
      <c r="A164">
        <v>185</v>
      </c>
    </row>
    <row r="165" spans="1:1" x14ac:dyDescent="0.25">
      <c r="A165">
        <v>186</v>
      </c>
    </row>
    <row r="166" spans="1:1" x14ac:dyDescent="0.25">
      <c r="A166">
        <v>187</v>
      </c>
    </row>
    <row r="167" spans="1:1" x14ac:dyDescent="0.25">
      <c r="A167">
        <v>188</v>
      </c>
    </row>
    <row r="168" spans="1:1" x14ac:dyDescent="0.25">
      <c r="A168">
        <v>189</v>
      </c>
    </row>
    <row r="169" spans="1:1" x14ac:dyDescent="0.25">
      <c r="A169">
        <v>190</v>
      </c>
    </row>
    <row r="170" spans="1:1" x14ac:dyDescent="0.25">
      <c r="A170">
        <v>191</v>
      </c>
    </row>
    <row r="171" spans="1:1" x14ac:dyDescent="0.25">
      <c r="A171">
        <v>192</v>
      </c>
    </row>
    <row r="172" spans="1:1" x14ac:dyDescent="0.25">
      <c r="A172">
        <v>193</v>
      </c>
    </row>
    <row r="173" spans="1:1" x14ac:dyDescent="0.25">
      <c r="A173">
        <v>194</v>
      </c>
    </row>
    <row r="174" spans="1:1" x14ac:dyDescent="0.25">
      <c r="A174">
        <v>195</v>
      </c>
    </row>
    <row r="175" spans="1:1" x14ac:dyDescent="0.25">
      <c r="A175">
        <v>196</v>
      </c>
    </row>
    <row r="176" spans="1:1" x14ac:dyDescent="0.25">
      <c r="A176">
        <v>197</v>
      </c>
    </row>
    <row r="177" spans="1:1" x14ac:dyDescent="0.25">
      <c r="A177">
        <v>198</v>
      </c>
    </row>
    <row r="178" spans="1:1" x14ac:dyDescent="0.25">
      <c r="A178">
        <v>199</v>
      </c>
    </row>
    <row r="179" spans="1:1" x14ac:dyDescent="0.25">
      <c r="A179">
        <v>200</v>
      </c>
    </row>
    <row r="180" spans="1:1" x14ac:dyDescent="0.25">
      <c r="A180">
        <v>201</v>
      </c>
    </row>
    <row r="181" spans="1:1" x14ac:dyDescent="0.25">
      <c r="A181">
        <v>202</v>
      </c>
    </row>
    <row r="182" spans="1:1" x14ac:dyDescent="0.25">
      <c r="A182">
        <v>203</v>
      </c>
    </row>
    <row r="183" spans="1:1" x14ac:dyDescent="0.25">
      <c r="A183">
        <v>204</v>
      </c>
    </row>
    <row r="184" spans="1:1" x14ac:dyDescent="0.25">
      <c r="A184">
        <v>205</v>
      </c>
    </row>
    <row r="185" spans="1:1" x14ac:dyDescent="0.25">
      <c r="A185">
        <v>206</v>
      </c>
    </row>
    <row r="186" spans="1:1" x14ac:dyDescent="0.25">
      <c r="A186">
        <v>207</v>
      </c>
    </row>
    <row r="187" spans="1:1" x14ac:dyDescent="0.25">
      <c r="A187">
        <v>208</v>
      </c>
    </row>
    <row r="188" spans="1:1" x14ac:dyDescent="0.25">
      <c r="A188">
        <v>209</v>
      </c>
    </row>
    <row r="189" spans="1:1" x14ac:dyDescent="0.25">
      <c r="A189">
        <v>210</v>
      </c>
    </row>
    <row r="190" spans="1:1" x14ac:dyDescent="0.25">
      <c r="A190">
        <v>211</v>
      </c>
    </row>
    <row r="191" spans="1:1" x14ac:dyDescent="0.25">
      <c r="A191">
        <v>212</v>
      </c>
    </row>
    <row r="192" spans="1:1" x14ac:dyDescent="0.25">
      <c r="A192">
        <v>214</v>
      </c>
    </row>
    <row r="193" spans="1:1" x14ac:dyDescent="0.25">
      <c r="A193">
        <v>215</v>
      </c>
    </row>
    <row r="194" spans="1:1" x14ac:dyDescent="0.25">
      <c r="A194">
        <v>217</v>
      </c>
    </row>
    <row r="195" spans="1:1" x14ac:dyDescent="0.25">
      <c r="A195">
        <v>218</v>
      </c>
    </row>
    <row r="196" spans="1:1" x14ac:dyDescent="0.25">
      <c r="A196">
        <v>219</v>
      </c>
    </row>
    <row r="197" spans="1:1" x14ac:dyDescent="0.25">
      <c r="A197">
        <v>220</v>
      </c>
    </row>
    <row r="198" spans="1:1" x14ac:dyDescent="0.25">
      <c r="A198">
        <v>221</v>
      </c>
    </row>
    <row r="199" spans="1:1" x14ac:dyDescent="0.25">
      <c r="A199">
        <v>222</v>
      </c>
    </row>
    <row r="200" spans="1:1" x14ac:dyDescent="0.25">
      <c r="A200">
        <v>223</v>
      </c>
    </row>
    <row r="201" spans="1:1" x14ac:dyDescent="0.25">
      <c r="A201">
        <v>224</v>
      </c>
    </row>
    <row r="202" spans="1:1" x14ac:dyDescent="0.25">
      <c r="A202">
        <v>225</v>
      </c>
    </row>
    <row r="203" spans="1:1" x14ac:dyDescent="0.25">
      <c r="A203">
        <v>228</v>
      </c>
    </row>
    <row r="204" spans="1:1" x14ac:dyDescent="0.25">
      <c r="A204">
        <v>229</v>
      </c>
    </row>
    <row r="205" spans="1:1" x14ac:dyDescent="0.25">
      <c r="A205">
        <v>230</v>
      </c>
    </row>
    <row r="206" spans="1:1" x14ac:dyDescent="0.25">
      <c r="A206">
        <v>231</v>
      </c>
    </row>
    <row r="207" spans="1:1" x14ac:dyDescent="0.25">
      <c r="A207">
        <v>232</v>
      </c>
    </row>
    <row r="208" spans="1:1" x14ac:dyDescent="0.25">
      <c r="A208">
        <v>233</v>
      </c>
    </row>
    <row r="209" spans="1:1" x14ac:dyDescent="0.25">
      <c r="A209">
        <v>234</v>
      </c>
    </row>
    <row r="210" spans="1:1" x14ac:dyDescent="0.25">
      <c r="A210">
        <v>235</v>
      </c>
    </row>
    <row r="211" spans="1:1" x14ac:dyDescent="0.25">
      <c r="A211">
        <v>238</v>
      </c>
    </row>
    <row r="212" spans="1:1" x14ac:dyDescent="0.25">
      <c r="A212">
        <v>239</v>
      </c>
    </row>
    <row r="213" spans="1:1" x14ac:dyDescent="0.25">
      <c r="A213">
        <v>240</v>
      </c>
    </row>
    <row r="214" spans="1:1" x14ac:dyDescent="0.25">
      <c r="A214">
        <v>241</v>
      </c>
    </row>
    <row r="215" spans="1:1" x14ac:dyDescent="0.25">
      <c r="A215">
        <v>242</v>
      </c>
    </row>
    <row r="216" spans="1:1" x14ac:dyDescent="0.25">
      <c r="A216">
        <v>244</v>
      </c>
    </row>
    <row r="217" spans="1:1" x14ac:dyDescent="0.25">
      <c r="A217">
        <v>245</v>
      </c>
    </row>
    <row r="218" spans="1:1" x14ac:dyDescent="0.25">
      <c r="A218">
        <v>246</v>
      </c>
    </row>
    <row r="219" spans="1:1" x14ac:dyDescent="0.25">
      <c r="A219">
        <v>247</v>
      </c>
    </row>
    <row r="220" spans="1:1" x14ac:dyDescent="0.25">
      <c r="A220">
        <v>248</v>
      </c>
    </row>
    <row r="221" spans="1:1" x14ac:dyDescent="0.25">
      <c r="A221">
        <v>249</v>
      </c>
    </row>
    <row r="222" spans="1:1" x14ac:dyDescent="0.25">
      <c r="A222">
        <v>250</v>
      </c>
    </row>
    <row r="223" spans="1:1" x14ac:dyDescent="0.25">
      <c r="A223">
        <v>251</v>
      </c>
    </row>
    <row r="224" spans="1:1" x14ac:dyDescent="0.25">
      <c r="A224">
        <v>252</v>
      </c>
    </row>
    <row r="225" spans="1:1" x14ac:dyDescent="0.25">
      <c r="A225">
        <v>253</v>
      </c>
    </row>
    <row r="226" spans="1:1" x14ac:dyDescent="0.25">
      <c r="A226">
        <v>254</v>
      </c>
    </row>
    <row r="227" spans="1:1" x14ac:dyDescent="0.25">
      <c r="A227">
        <v>255</v>
      </c>
    </row>
    <row r="228" spans="1:1" x14ac:dyDescent="0.25">
      <c r="A228">
        <v>256</v>
      </c>
    </row>
    <row r="229" spans="1:1" x14ac:dyDescent="0.25">
      <c r="A229">
        <v>257</v>
      </c>
    </row>
    <row r="230" spans="1:1" x14ac:dyDescent="0.25">
      <c r="A230">
        <v>258</v>
      </c>
    </row>
    <row r="231" spans="1:1" x14ac:dyDescent="0.25">
      <c r="A231">
        <v>259</v>
      </c>
    </row>
    <row r="232" spans="1:1" x14ac:dyDescent="0.25">
      <c r="A232">
        <v>260</v>
      </c>
    </row>
    <row r="233" spans="1:1" x14ac:dyDescent="0.25">
      <c r="A233">
        <v>261</v>
      </c>
    </row>
    <row r="234" spans="1:1" x14ac:dyDescent="0.25">
      <c r="A234">
        <v>262</v>
      </c>
    </row>
    <row r="235" spans="1:1" x14ac:dyDescent="0.25">
      <c r="A235">
        <v>263</v>
      </c>
    </row>
    <row r="236" spans="1:1" x14ac:dyDescent="0.25">
      <c r="A236">
        <v>264</v>
      </c>
    </row>
    <row r="237" spans="1:1" x14ac:dyDescent="0.25">
      <c r="A237">
        <v>265</v>
      </c>
    </row>
    <row r="238" spans="1:1" x14ac:dyDescent="0.25">
      <c r="A238">
        <v>267</v>
      </c>
    </row>
    <row r="239" spans="1:1" x14ac:dyDescent="0.25">
      <c r="A239">
        <v>268</v>
      </c>
    </row>
    <row r="240" spans="1:1" x14ac:dyDescent="0.25">
      <c r="A240">
        <v>269</v>
      </c>
    </row>
    <row r="241" spans="1:1" x14ac:dyDescent="0.25">
      <c r="A241">
        <v>270</v>
      </c>
    </row>
    <row r="242" spans="1:1" x14ac:dyDescent="0.25">
      <c r="A242">
        <v>271</v>
      </c>
    </row>
    <row r="243" spans="1:1" x14ac:dyDescent="0.25">
      <c r="A243">
        <v>272</v>
      </c>
    </row>
    <row r="244" spans="1:1" x14ac:dyDescent="0.25">
      <c r="A244">
        <v>273</v>
      </c>
    </row>
    <row r="245" spans="1:1" x14ac:dyDescent="0.25">
      <c r="A245">
        <v>274</v>
      </c>
    </row>
    <row r="246" spans="1:1" x14ac:dyDescent="0.25">
      <c r="A246">
        <v>275</v>
      </c>
    </row>
    <row r="247" spans="1:1" x14ac:dyDescent="0.25">
      <c r="A247">
        <v>276</v>
      </c>
    </row>
    <row r="248" spans="1:1" x14ac:dyDescent="0.25">
      <c r="A248">
        <v>277</v>
      </c>
    </row>
    <row r="249" spans="1:1" x14ac:dyDescent="0.25">
      <c r="A249">
        <v>279</v>
      </c>
    </row>
    <row r="250" spans="1:1" x14ac:dyDescent="0.25">
      <c r="A250">
        <v>280</v>
      </c>
    </row>
    <row r="251" spans="1:1" x14ac:dyDescent="0.25">
      <c r="A251">
        <v>281</v>
      </c>
    </row>
    <row r="252" spans="1:1" x14ac:dyDescent="0.25">
      <c r="A252">
        <v>282</v>
      </c>
    </row>
    <row r="253" spans="1:1" x14ac:dyDescent="0.25">
      <c r="A253">
        <v>283</v>
      </c>
    </row>
    <row r="254" spans="1:1" x14ac:dyDescent="0.25">
      <c r="A254">
        <v>284</v>
      </c>
    </row>
    <row r="255" spans="1:1" x14ac:dyDescent="0.25">
      <c r="A255">
        <v>285</v>
      </c>
    </row>
    <row r="256" spans="1:1" x14ac:dyDescent="0.25">
      <c r="A256">
        <v>286</v>
      </c>
    </row>
    <row r="257" spans="1:1" x14ac:dyDescent="0.25">
      <c r="A257">
        <v>287</v>
      </c>
    </row>
    <row r="258" spans="1:1" x14ac:dyDescent="0.25">
      <c r="A258">
        <v>288</v>
      </c>
    </row>
    <row r="259" spans="1:1" x14ac:dyDescent="0.25">
      <c r="A259">
        <v>289</v>
      </c>
    </row>
    <row r="260" spans="1:1" x14ac:dyDescent="0.25">
      <c r="A260">
        <v>290</v>
      </c>
    </row>
    <row r="261" spans="1:1" x14ac:dyDescent="0.25">
      <c r="A261">
        <v>291</v>
      </c>
    </row>
    <row r="262" spans="1:1" x14ac:dyDescent="0.25">
      <c r="A262">
        <v>292</v>
      </c>
    </row>
    <row r="263" spans="1:1" x14ac:dyDescent="0.25">
      <c r="A263">
        <v>293</v>
      </c>
    </row>
    <row r="264" spans="1:1" x14ac:dyDescent="0.25">
      <c r="A264">
        <v>294</v>
      </c>
    </row>
    <row r="265" spans="1:1" x14ac:dyDescent="0.25">
      <c r="A265">
        <v>295</v>
      </c>
    </row>
    <row r="266" spans="1:1" x14ac:dyDescent="0.25">
      <c r="A266">
        <v>296</v>
      </c>
    </row>
    <row r="267" spans="1:1" x14ac:dyDescent="0.25">
      <c r="A267">
        <v>297</v>
      </c>
    </row>
    <row r="268" spans="1:1" x14ac:dyDescent="0.25">
      <c r="A268">
        <v>307</v>
      </c>
    </row>
    <row r="269" spans="1:1" x14ac:dyDescent="0.25">
      <c r="A269">
        <v>348</v>
      </c>
    </row>
    <row r="270" spans="1:1" x14ac:dyDescent="0.25">
      <c r="A270">
        <v>349</v>
      </c>
    </row>
    <row r="271" spans="1:1" x14ac:dyDescent="0.25">
      <c r="A271">
        <v>350</v>
      </c>
    </row>
    <row r="272" spans="1:1" x14ac:dyDescent="0.25">
      <c r="A272">
        <v>351</v>
      </c>
    </row>
    <row r="273" spans="1:1" x14ac:dyDescent="0.25">
      <c r="A273">
        <v>353</v>
      </c>
    </row>
    <row r="274" spans="1:1" x14ac:dyDescent="0.25">
      <c r="A274">
        <v>354</v>
      </c>
    </row>
    <row r="275" spans="1:1" x14ac:dyDescent="0.25">
      <c r="A275">
        <v>355</v>
      </c>
    </row>
    <row r="276" spans="1:1" x14ac:dyDescent="0.25">
      <c r="A276">
        <v>356</v>
      </c>
    </row>
    <row r="277" spans="1:1" x14ac:dyDescent="0.25">
      <c r="A277">
        <v>357</v>
      </c>
    </row>
    <row r="278" spans="1:1" x14ac:dyDescent="0.25">
      <c r="A278">
        <v>358</v>
      </c>
    </row>
    <row r="279" spans="1:1" x14ac:dyDescent="0.25">
      <c r="A279">
        <v>359</v>
      </c>
    </row>
    <row r="280" spans="1:1" x14ac:dyDescent="0.25">
      <c r="A280">
        <v>360</v>
      </c>
    </row>
    <row r="281" spans="1:1" x14ac:dyDescent="0.25">
      <c r="A281">
        <v>361</v>
      </c>
    </row>
    <row r="282" spans="1:1" x14ac:dyDescent="0.25">
      <c r="A282">
        <v>362</v>
      </c>
    </row>
    <row r="283" spans="1:1" x14ac:dyDescent="0.25">
      <c r="A283">
        <v>363</v>
      </c>
    </row>
    <row r="284" spans="1:1" x14ac:dyDescent="0.25">
      <c r="A284">
        <v>364</v>
      </c>
    </row>
    <row r="285" spans="1:1" x14ac:dyDescent="0.25">
      <c r="A285">
        <v>365</v>
      </c>
    </row>
    <row r="286" spans="1:1" x14ac:dyDescent="0.25">
      <c r="A286">
        <v>366</v>
      </c>
    </row>
    <row r="287" spans="1:1" x14ac:dyDescent="0.25">
      <c r="A287">
        <v>367</v>
      </c>
    </row>
    <row r="288" spans="1:1" x14ac:dyDescent="0.25">
      <c r="A288">
        <v>368</v>
      </c>
    </row>
    <row r="289" spans="1:1" x14ac:dyDescent="0.25">
      <c r="A289">
        <v>369</v>
      </c>
    </row>
    <row r="290" spans="1:1" x14ac:dyDescent="0.25">
      <c r="A290">
        <v>370</v>
      </c>
    </row>
    <row r="291" spans="1:1" x14ac:dyDescent="0.25">
      <c r="A291">
        <v>371</v>
      </c>
    </row>
    <row r="292" spans="1:1" x14ac:dyDescent="0.25">
      <c r="A292">
        <v>372</v>
      </c>
    </row>
    <row r="293" spans="1:1" x14ac:dyDescent="0.25">
      <c r="A293">
        <v>373</v>
      </c>
    </row>
    <row r="294" spans="1:1" x14ac:dyDescent="0.25">
      <c r="A294">
        <v>374</v>
      </c>
    </row>
    <row r="295" spans="1:1" x14ac:dyDescent="0.25">
      <c r="A295">
        <v>375</v>
      </c>
    </row>
    <row r="296" spans="1:1" x14ac:dyDescent="0.25">
      <c r="A296">
        <v>376</v>
      </c>
    </row>
    <row r="297" spans="1:1" x14ac:dyDescent="0.25">
      <c r="A297">
        <v>377</v>
      </c>
    </row>
    <row r="298" spans="1:1" x14ac:dyDescent="0.25">
      <c r="A298">
        <v>378</v>
      </c>
    </row>
    <row r="299" spans="1:1" x14ac:dyDescent="0.25">
      <c r="A299">
        <v>379</v>
      </c>
    </row>
    <row r="300" spans="1:1" x14ac:dyDescent="0.25">
      <c r="A300">
        <v>380</v>
      </c>
    </row>
    <row r="301" spans="1:1" x14ac:dyDescent="0.25">
      <c r="A301">
        <v>381</v>
      </c>
    </row>
    <row r="302" spans="1:1" x14ac:dyDescent="0.25">
      <c r="A302">
        <v>382</v>
      </c>
    </row>
    <row r="303" spans="1:1" x14ac:dyDescent="0.25">
      <c r="A303">
        <v>383</v>
      </c>
    </row>
    <row r="304" spans="1:1" x14ac:dyDescent="0.25">
      <c r="A304">
        <v>384</v>
      </c>
    </row>
    <row r="305" spans="1:1" x14ac:dyDescent="0.25">
      <c r="A305">
        <v>385</v>
      </c>
    </row>
    <row r="306" spans="1:1" x14ac:dyDescent="0.25">
      <c r="A306">
        <v>386</v>
      </c>
    </row>
    <row r="307" spans="1:1" x14ac:dyDescent="0.25">
      <c r="A307">
        <v>387</v>
      </c>
    </row>
    <row r="308" spans="1:1" x14ac:dyDescent="0.25">
      <c r="A308">
        <v>388</v>
      </c>
    </row>
    <row r="309" spans="1:1" x14ac:dyDescent="0.25">
      <c r="A309">
        <v>389</v>
      </c>
    </row>
    <row r="310" spans="1:1" x14ac:dyDescent="0.25">
      <c r="A310">
        <v>390</v>
      </c>
    </row>
    <row r="311" spans="1:1" x14ac:dyDescent="0.25">
      <c r="A311">
        <v>392</v>
      </c>
    </row>
    <row r="312" spans="1:1" x14ac:dyDescent="0.25">
      <c r="A312">
        <v>393</v>
      </c>
    </row>
    <row r="313" spans="1:1" x14ac:dyDescent="0.25">
      <c r="A313">
        <v>394</v>
      </c>
    </row>
    <row r="314" spans="1:1" x14ac:dyDescent="0.25">
      <c r="A314">
        <v>395</v>
      </c>
    </row>
    <row r="315" spans="1:1" x14ac:dyDescent="0.25">
      <c r="A315">
        <v>396</v>
      </c>
    </row>
    <row r="316" spans="1:1" x14ac:dyDescent="0.25">
      <c r="A316">
        <v>397</v>
      </c>
    </row>
    <row r="317" spans="1:1" x14ac:dyDescent="0.25">
      <c r="A317">
        <v>398</v>
      </c>
    </row>
    <row r="318" spans="1:1" x14ac:dyDescent="0.25">
      <c r="A318">
        <v>399</v>
      </c>
    </row>
    <row r="319" spans="1:1" x14ac:dyDescent="0.25">
      <c r="A319">
        <v>400</v>
      </c>
    </row>
    <row r="320" spans="1:1" x14ac:dyDescent="0.25">
      <c r="A320">
        <v>401</v>
      </c>
    </row>
    <row r="321" spans="1:1" x14ac:dyDescent="0.25">
      <c r="A321">
        <v>402</v>
      </c>
    </row>
    <row r="322" spans="1:1" x14ac:dyDescent="0.25">
      <c r="A322">
        <v>403</v>
      </c>
    </row>
    <row r="323" spans="1:1" x14ac:dyDescent="0.25">
      <c r="A323">
        <v>404</v>
      </c>
    </row>
    <row r="324" spans="1:1" x14ac:dyDescent="0.25">
      <c r="A324">
        <v>405</v>
      </c>
    </row>
    <row r="325" spans="1:1" x14ac:dyDescent="0.25">
      <c r="A325">
        <v>406</v>
      </c>
    </row>
    <row r="326" spans="1:1" x14ac:dyDescent="0.25">
      <c r="A326">
        <v>407</v>
      </c>
    </row>
    <row r="327" spans="1:1" x14ac:dyDescent="0.25">
      <c r="A327">
        <v>408</v>
      </c>
    </row>
    <row r="328" spans="1:1" x14ac:dyDescent="0.25">
      <c r="A328">
        <v>410</v>
      </c>
    </row>
    <row r="329" spans="1:1" x14ac:dyDescent="0.25">
      <c r="A329">
        <v>412</v>
      </c>
    </row>
    <row r="330" spans="1:1" x14ac:dyDescent="0.25">
      <c r="A330">
        <v>413</v>
      </c>
    </row>
    <row r="331" spans="1:1" x14ac:dyDescent="0.25">
      <c r="A331">
        <v>414</v>
      </c>
    </row>
    <row r="332" spans="1:1" x14ac:dyDescent="0.25">
      <c r="A332">
        <v>416</v>
      </c>
    </row>
    <row r="333" spans="1:1" x14ac:dyDescent="0.25">
      <c r="A333">
        <v>417</v>
      </c>
    </row>
    <row r="334" spans="1:1" x14ac:dyDescent="0.25">
      <c r="A334">
        <v>418</v>
      </c>
    </row>
    <row r="335" spans="1:1" x14ac:dyDescent="0.25">
      <c r="A335">
        <v>419</v>
      </c>
    </row>
    <row r="336" spans="1:1" x14ac:dyDescent="0.25">
      <c r="A336">
        <v>420</v>
      </c>
    </row>
    <row r="337" spans="1:1" x14ac:dyDescent="0.25">
      <c r="A337">
        <v>426</v>
      </c>
    </row>
    <row r="338" spans="1:1" x14ac:dyDescent="0.25">
      <c r="A338">
        <v>427</v>
      </c>
    </row>
    <row r="339" spans="1:1" x14ac:dyDescent="0.25">
      <c r="A339">
        <v>429</v>
      </c>
    </row>
    <row r="340" spans="1:1" x14ac:dyDescent="0.25">
      <c r="A340">
        <v>430</v>
      </c>
    </row>
    <row r="341" spans="1:1" x14ac:dyDescent="0.25">
      <c r="A341">
        <v>434</v>
      </c>
    </row>
    <row r="342" spans="1:1" x14ac:dyDescent="0.25">
      <c r="A342">
        <v>435</v>
      </c>
    </row>
    <row r="343" spans="1:1" x14ac:dyDescent="0.25">
      <c r="A343">
        <v>436</v>
      </c>
    </row>
    <row r="344" spans="1:1" x14ac:dyDescent="0.25">
      <c r="A344">
        <v>437</v>
      </c>
    </row>
    <row r="345" spans="1:1" x14ac:dyDescent="0.25">
      <c r="A345">
        <v>438</v>
      </c>
    </row>
    <row r="346" spans="1:1" x14ac:dyDescent="0.25">
      <c r="A346">
        <v>439</v>
      </c>
    </row>
    <row r="347" spans="1:1" x14ac:dyDescent="0.25">
      <c r="A347">
        <v>442</v>
      </c>
    </row>
    <row r="348" spans="1:1" x14ac:dyDescent="0.25">
      <c r="A348">
        <v>443</v>
      </c>
    </row>
    <row r="349" spans="1:1" x14ac:dyDescent="0.25">
      <c r="A349">
        <v>444</v>
      </c>
    </row>
    <row r="350" spans="1:1" x14ac:dyDescent="0.25">
      <c r="A350">
        <v>445</v>
      </c>
    </row>
    <row r="351" spans="1:1" x14ac:dyDescent="0.25">
      <c r="A351">
        <v>446</v>
      </c>
    </row>
    <row r="352" spans="1:1" x14ac:dyDescent="0.25">
      <c r="A352">
        <v>447</v>
      </c>
    </row>
    <row r="353" spans="1:1" x14ac:dyDescent="0.25">
      <c r="A353">
        <v>448</v>
      </c>
    </row>
    <row r="354" spans="1:1" x14ac:dyDescent="0.25">
      <c r="A354">
        <v>449</v>
      </c>
    </row>
    <row r="355" spans="1:1" x14ac:dyDescent="0.25">
      <c r="A355">
        <v>450</v>
      </c>
    </row>
    <row r="356" spans="1:1" x14ac:dyDescent="0.25">
      <c r="A356">
        <v>451</v>
      </c>
    </row>
    <row r="357" spans="1:1" x14ac:dyDescent="0.25">
      <c r="A357">
        <v>463</v>
      </c>
    </row>
    <row r="358" spans="1:1" x14ac:dyDescent="0.25">
      <c r="A358">
        <v>464</v>
      </c>
    </row>
    <row r="359" spans="1:1" x14ac:dyDescent="0.25">
      <c r="A359">
        <v>465</v>
      </c>
    </row>
    <row r="360" spans="1:1" x14ac:dyDescent="0.25">
      <c r="A360">
        <v>466</v>
      </c>
    </row>
    <row r="361" spans="1:1" x14ac:dyDescent="0.25">
      <c r="A361">
        <v>467</v>
      </c>
    </row>
    <row r="362" spans="1:1" x14ac:dyDescent="0.25">
      <c r="A362">
        <v>468</v>
      </c>
    </row>
    <row r="363" spans="1:1" x14ac:dyDescent="0.25">
      <c r="A363">
        <v>469</v>
      </c>
    </row>
    <row r="364" spans="1:1" x14ac:dyDescent="0.25">
      <c r="A364">
        <v>470</v>
      </c>
    </row>
    <row r="365" spans="1:1" x14ac:dyDescent="0.25">
      <c r="A365">
        <v>471</v>
      </c>
    </row>
    <row r="366" spans="1:1" x14ac:dyDescent="0.25">
      <c r="A366">
        <v>472</v>
      </c>
    </row>
    <row r="367" spans="1:1" x14ac:dyDescent="0.25">
      <c r="A367">
        <v>473</v>
      </c>
    </row>
    <row r="368" spans="1:1" x14ac:dyDescent="0.25">
      <c r="A368">
        <v>475</v>
      </c>
    </row>
    <row r="369" spans="1:1" x14ac:dyDescent="0.25">
      <c r="A369">
        <v>477</v>
      </c>
    </row>
    <row r="370" spans="1:1" x14ac:dyDescent="0.25">
      <c r="A370">
        <v>478</v>
      </c>
    </row>
    <row r="371" spans="1:1" x14ac:dyDescent="0.25">
      <c r="A371">
        <v>479</v>
      </c>
    </row>
    <row r="372" spans="1:1" x14ac:dyDescent="0.25">
      <c r="A372">
        <v>480</v>
      </c>
    </row>
    <row r="373" spans="1:1" x14ac:dyDescent="0.25">
      <c r="A373">
        <v>481</v>
      </c>
    </row>
    <row r="374" spans="1:1" x14ac:dyDescent="0.25">
      <c r="A374">
        <v>482</v>
      </c>
    </row>
    <row r="375" spans="1:1" x14ac:dyDescent="0.25">
      <c r="A375">
        <v>483</v>
      </c>
    </row>
    <row r="376" spans="1:1" x14ac:dyDescent="0.25">
      <c r="A376">
        <v>484</v>
      </c>
    </row>
    <row r="377" spans="1:1" x14ac:dyDescent="0.25">
      <c r="A377">
        <v>485</v>
      </c>
    </row>
    <row r="378" spans="1:1" x14ac:dyDescent="0.25">
      <c r="A378">
        <v>486</v>
      </c>
    </row>
    <row r="379" spans="1:1" x14ac:dyDescent="0.25">
      <c r="A379">
        <v>487</v>
      </c>
    </row>
    <row r="380" spans="1:1" x14ac:dyDescent="0.25">
      <c r="A380">
        <v>488</v>
      </c>
    </row>
    <row r="381" spans="1:1" x14ac:dyDescent="0.25">
      <c r="A381">
        <v>489</v>
      </c>
    </row>
    <row r="382" spans="1:1" x14ac:dyDescent="0.25">
      <c r="A382">
        <v>490</v>
      </c>
    </row>
    <row r="383" spans="1:1" x14ac:dyDescent="0.25">
      <c r="A383">
        <v>491</v>
      </c>
    </row>
    <row r="384" spans="1:1" x14ac:dyDescent="0.25">
      <c r="A384">
        <v>492</v>
      </c>
    </row>
    <row r="385" spans="1:1" x14ac:dyDescent="0.25">
      <c r="A385">
        <v>493</v>
      </c>
    </row>
    <row r="386" spans="1:1" x14ac:dyDescent="0.25">
      <c r="A386">
        <v>494</v>
      </c>
    </row>
    <row r="387" spans="1:1" x14ac:dyDescent="0.25">
      <c r="A387">
        <v>495</v>
      </c>
    </row>
    <row r="388" spans="1:1" x14ac:dyDescent="0.25">
      <c r="A388">
        <v>532</v>
      </c>
    </row>
    <row r="389" spans="1:1" x14ac:dyDescent="0.25">
      <c r="A389">
        <v>533</v>
      </c>
    </row>
    <row r="390" spans="1:1" x14ac:dyDescent="0.25">
      <c r="A390">
        <v>534</v>
      </c>
    </row>
    <row r="391" spans="1:1" x14ac:dyDescent="0.25">
      <c r="A391">
        <v>535</v>
      </c>
    </row>
    <row r="392" spans="1:1" x14ac:dyDescent="0.25">
      <c r="A392">
        <v>536</v>
      </c>
    </row>
    <row r="393" spans="1:1" x14ac:dyDescent="0.25">
      <c r="A393">
        <v>537</v>
      </c>
    </row>
    <row r="394" spans="1:1" x14ac:dyDescent="0.25">
      <c r="A394">
        <v>538</v>
      </c>
    </row>
    <row r="395" spans="1:1" x14ac:dyDescent="0.25">
      <c r="A395">
        <v>539</v>
      </c>
    </row>
    <row r="396" spans="1:1" x14ac:dyDescent="0.25">
      <c r="A396">
        <v>540</v>
      </c>
    </row>
    <row r="397" spans="1:1" x14ac:dyDescent="0.25">
      <c r="A397">
        <v>541</v>
      </c>
    </row>
    <row r="398" spans="1:1" x14ac:dyDescent="0.25">
      <c r="A398">
        <v>542</v>
      </c>
    </row>
    <row r="399" spans="1:1" x14ac:dyDescent="0.25">
      <c r="A399">
        <v>543</v>
      </c>
    </row>
    <row r="400" spans="1:1" x14ac:dyDescent="0.25">
      <c r="A400">
        <v>544</v>
      </c>
    </row>
    <row r="401" spans="1:1" x14ac:dyDescent="0.25">
      <c r="A401">
        <v>545</v>
      </c>
    </row>
    <row r="402" spans="1:1" x14ac:dyDescent="0.25">
      <c r="A402">
        <v>546</v>
      </c>
    </row>
    <row r="403" spans="1:1" x14ac:dyDescent="0.25">
      <c r="A403">
        <v>547</v>
      </c>
    </row>
    <row r="404" spans="1:1" x14ac:dyDescent="0.25">
      <c r="A404">
        <v>549</v>
      </c>
    </row>
    <row r="405" spans="1:1" x14ac:dyDescent="0.25">
      <c r="A405">
        <v>550</v>
      </c>
    </row>
    <row r="406" spans="1:1" x14ac:dyDescent="0.25">
      <c r="A406">
        <v>551</v>
      </c>
    </row>
    <row r="407" spans="1:1" x14ac:dyDescent="0.25">
      <c r="A407">
        <v>552</v>
      </c>
    </row>
    <row r="408" spans="1:1" x14ac:dyDescent="0.25">
      <c r="A408">
        <v>553</v>
      </c>
    </row>
    <row r="409" spans="1:1" x14ac:dyDescent="0.25">
      <c r="A409">
        <v>554</v>
      </c>
    </row>
    <row r="410" spans="1:1" x14ac:dyDescent="0.25">
      <c r="A410">
        <v>555</v>
      </c>
    </row>
    <row r="411" spans="1:1" x14ac:dyDescent="0.25">
      <c r="A411">
        <v>556</v>
      </c>
    </row>
    <row r="412" spans="1:1" x14ac:dyDescent="0.25">
      <c r="A412">
        <v>557</v>
      </c>
    </row>
    <row r="413" spans="1:1" x14ac:dyDescent="0.25">
      <c r="A413">
        <v>558</v>
      </c>
    </row>
    <row r="414" spans="1:1" x14ac:dyDescent="0.25">
      <c r="A414">
        <v>559</v>
      </c>
    </row>
    <row r="415" spans="1:1" x14ac:dyDescent="0.25">
      <c r="A415">
        <v>560</v>
      </c>
    </row>
    <row r="416" spans="1:1" x14ac:dyDescent="0.25">
      <c r="A416">
        <v>561</v>
      </c>
    </row>
    <row r="417" spans="1:1" x14ac:dyDescent="0.25">
      <c r="A417">
        <v>562</v>
      </c>
    </row>
    <row r="418" spans="1:1" x14ac:dyDescent="0.25">
      <c r="A418">
        <v>563</v>
      </c>
    </row>
    <row r="419" spans="1:1" x14ac:dyDescent="0.25">
      <c r="A419">
        <v>564</v>
      </c>
    </row>
    <row r="420" spans="1:1" x14ac:dyDescent="0.25">
      <c r="A420">
        <v>565</v>
      </c>
    </row>
    <row r="421" spans="1:1" x14ac:dyDescent="0.25">
      <c r="A421">
        <v>566</v>
      </c>
    </row>
    <row r="422" spans="1:1" x14ac:dyDescent="0.25">
      <c r="A422">
        <v>567</v>
      </c>
    </row>
    <row r="423" spans="1:1" x14ac:dyDescent="0.25">
      <c r="A423">
        <v>568</v>
      </c>
    </row>
    <row r="424" spans="1:1" x14ac:dyDescent="0.25">
      <c r="A424">
        <v>569</v>
      </c>
    </row>
    <row r="425" spans="1:1" x14ac:dyDescent="0.25">
      <c r="A425">
        <v>570</v>
      </c>
    </row>
    <row r="426" spans="1:1" x14ac:dyDescent="0.25">
      <c r="A426">
        <v>571</v>
      </c>
    </row>
    <row r="427" spans="1:1" x14ac:dyDescent="0.25">
      <c r="A427">
        <v>572</v>
      </c>
    </row>
    <row r="428" spans="1:1" x14ac:dyDescent="0.25">
      <c r="A428">
        <v>573</v>
      </c>
    </row>
    <row r="429" spans="1:1" x14ac:dyDescent="0.25">
      <c r="A429">
        <v>574</v>
      </c>
    </row>
    <row r="430" spans="1:1" x14ac:dyDescent="0.25">
      <c r="A430">
        <v>575</v>
      </c>
    </row>
    <row r="431" spans="1:1" x14ac:dyDescent="0.25">
      <c r="A431">
        <v>576</v>
      </c>
    </row>
    <row r="432" spans="1:1" x14ac:dyDescent="0.25">
      <c r="A432">
        <v>577</v>
      </c>
    </row>
    <row r="433" spans="1:1" x14ac:dyDescent="0.25">
      <c r="A433">
        <v>578</v>
      </c>
    </row>
    <row r="434" spans="1:1" x14ac:dyDescent="0.25">
      <c r="A434">
        <v>579</v>
      </c>
    </row>
    <row r="435" spans="1:1" x14ac:dyDescent="0.25">
      <c r="A435">
        <v>582</v>
      </c>
    </row>
    <row r="436" spans="1:1" x14ac:dyDescent="0.25">
      <c r="A436">
        <v>583</v>
      </c>
    </row>
    <row r="437" spans="1:1" x14ac:dyDescent="0.25">
      <c r="A437">
        <v>584</v>
      </c>
    </row>
    <row r="438" spans="1:1" x14ac:dyDescent="0.25">
      <c r="A438">
        <v>585</v>
      </c>
    </row>
    <row r="439" spans="1:1" x14ac:dyDescent="0.25">
      <c r="A439">
        <v>586</v>
      </c>
    </row>
    <row r="440" spans="1:1" x14ac:dyDescent="0.25">
      <c r="A440">
        <v>587</v>
      </c>
    </row>
    <row r="441" spans="1:1" x14ac:dyDescent="0.25">
      <c r="A441">
        <v>588</v>
      </c>
    </row>
    <row r="442" spans="1:1" x14ac:dyDescent="0.25">
      <c r="A442">
        <v>589</v>
      </c>
    </row>
    <row r="443" spans="1:1" x14ac:dyDescent="0.25">
      <c r="A443">
        <v>590</v>
      </c>
    </row>
    <row r="444" spans="1:1" x14ac:dyDescent="0.25">
      <c r="A444">
        <v>591</v>
      </c>
    </row>
    <row r="445" spans="1:1" x14ac:dyDescent="0.25">
      <c r="A445">
        <v>592</v>
      </c>
    </row>
    <row r="446" spans="1:1" x14ac:dyDescent="0.25">
      <c r="A446">
        <v>593</v>
      </c>
    </row>
    <row r="447" spans="1:1" x14ac:dyDescent="0.25">
      <c r="A447">
        <v>596</v>
      </c>
    </row>
    <row r="448" spans="1:1" x14ac:dyDescent="0.25">
      <c r="A448">
        <v>597</v>
      </c>
    </row>
    <row r="449" spans="1:1" x14ac:dyDescent="0.25">
      <c r="A449">
        <v>599</v>
      </c>
    </row>
    <row r="450" spans="1:1" x14ac:dyDescent="0.25">
      <c r="A450">
        <v>600</v>
      </c>
    </row>
    <row r="451" spans="1:1" x14ac:dyDescent="0.25">
      <c r="A451">
        <v>601</v>
      </c>
    </row>
    <row r="452" spans="1:1" x14ac:dyDescent="0.25">
      <c r="A452">
        <v>604</v>
      </c>
    </row>
    <row r="453" spans="1:1" x14ac:dyDescent="0.25">
      <c r="A453">
        <v>606</v>
      </c>
    </row>
    <row r="454" spans="1:1" x14ac:dyDescent="0.25">
      <c r="A454">
        <v>607</v>
      </c>
    </row>
    <row r="455" spans="1:1" x14ac:dyDescent="0.25">
      <c r="A455">
        <v>608</v>
      </c>
    </row>
    <row r="456" spans="1:1" x14ac:dyDescent="0.25">
      <c r="A456">
        <v>609</v>
      </c>
    </row>
    <row r="457" spans="1:1" x14ac:dyDescent="0.25">
      <c r="A457">
        <v>613</v>
      </c>
    </row>
    <row r="458" spans="1:1" x14ac:dyDescent="0.25">
      <c r="A458">
        <v>614</v>
      </c>
    </row>
    <row r="459" spans="1:1" x14ac:dyDescent="0.25">
      <c r="A459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cancer</vt:lpstr>
      <vt:lpstr>2080</vt:lpstr>
      <vt:lpstr>benign</vt:lpstr>
      <vt:lpstr>Sheet1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%username:~0,2%</dc:creator>
  <cp:lastModifiedBy>Sharareh</cp:lastModifiedBy>
  <dcterms:created xsi:type="dcterms:W3CDTF">2019-10-08T18:35:11Z</dcterms:created>
  <dcterms:modified xsi:type="dcterms:W3CDTF">2019-11-20T22:25:07Z</dcterms:modified>
</cp:coreProperties>
</file>