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E90AD12E-4CD1-4E20-9BA8-ACACB5A33B6A}" xr6:coauthVersionLast="47" xr6:coauthVersionMax="47" xr10:uidLastSave="{00000000-0000-0000-0000-000000000000}"/>
  <bookViews>
    <workbookView xWindow="-120" yWindow="-120" windowWidth="29040" windowHeight="15840"/>
  </bookViews>
  <sheets>
    <sheet name="jazz (2)" sheetId="2" r:id="rId1"/>
  </sheets>
  <definedNames>
    <definedName name="_xlchart.v1.0" hidden="1">'jazz (2)'!$E$1</definedName>
    <definedName name="_xlchart.v1.1" hidden="1">'jazz (2)'!$E$2:$E$199</definedName>
    <definedName name="_xlchart.v1.10" hidden="1">'jazz (2)'!$B$1</definedName>
    <definedName name="_xlchart.v1.11" hidden="1">'jazz (2)'!$B$2:$B$199</definedName>
    <definedName name="_xlchart.v1.12" hidden="1">'jazz (2)'!$E$1</definedName>
    <definedName name="_xlchart.v1.13" hidden="1">'jazz (2)'!$E$2:$E$199</definedName>
    <definedName name="_xlchart.v1.14" hidden="1">'jazz (2)'!$E:$E</definedName>
    <definedName name="_xlchart.v1.15" hidden="1">('jazz (2)'!$E:$E,'jazz (2)'!$E$1)</definedName>
    <definedName name="_xlchart.v1.2" hidden="1">'jazz (2)'!$B$1</definedName>
    <definedName name="_xlchart.v1.3" hidden="1">'jazz (2)'!$B$2:$B$199</definedName>
    <definedName name="_xlchart.v1.4" hidden="1">'jazz (2)'!$E$1</definedName>
    <definedName name="_xlchart.v1.5" hidden="1">'jazz (2)'!$E$2:$E$199</definedName>
    <definedName name="_xlchart.v1.6" hidden="1">'jazz (2)'!$E$1</definedName>
    <definedName name="_xlchart.v1.7" hidden="1">'jazz (2)'!$E$2:$E$199</definedName>
    <definedName name="_xlchart.v1.8" hidden="1">'jazz (2)'!$E$1</definedName>
    <definedName name="_xlchart.v1.9" hidden="1">'jazz (2)'!$E$2:$E$199</definedName>
    <definedName name="DatosExternos_1" localSheetId="0" hidden="1">'jazz (2)'!$A$1:$N$199</definedName>
  </definedNames>
  <calcPr calcId="0"/>
</workbook>
</file>

<file path=xl/calcChain.xml><?xml version="1.0" encoding="utf-8"?>
<calcChain xmlns="http://schemas.openxmlformats.org/spreadsheetml/2006/main">
  <c r="P100" i="2" l="1"/>
  <c r="Q100" i="2" s="1"/>
  <c r="P101" i="2"/>
  <c r="Q101" i="2" s="1"/>
  <c r="P97" i="2"/>
  <c r="Q97" i="2" s="1"/>
  <c r="P98" i="2"/>
  <c r="Q98" i="2" s="1"/>
  <c r="P99" i="2"/>
  <c r="Q99" i="2" s="1"/>
  <c r="P92" i="2"/>
  <c r="Q92" i="2" s="1"/>
  <c r="P93" i="2"/>
  <c r="Q93" i="2" s="1"/>
  <c r="P94" i="2"/>
  <c r="Q94" i="2" s="1"/>
  <c r="P95" i="2"/>
  <c r="Q95" i="2" s="1"/>
  <c r="P96" i="2"/>
  <c r="Q96" i="2" s="1"/>
  <c r="P89" i="2"/>
  <c r="Q89" i="2" s="1"/>
  <c r="P90" i="2"/>
  <c r="Q90" i="2" s="1"/>
  <c r="P91" i="2"/>
  <c r="Q91" i="2" s="1"/>
  <c r="P84" i="2"/>
  <c r="Q84" i="2" s="1"/>
  <c r="P85" i="2"/>
  <c r="Q85" i="2" s="1"/>
  <c r="P86" i="2"/>
  <c r="Q86" i="2" s="1"/>
  <c r="P87" i="2"/>
  <c r="Q87" i="2" s="1"/>
  <c r="P88" i="2"/>
  <c r="Q88" i="2" s="1"/>
  <c r="P82" i="2"/>
  <c r="Q82" i="2" s="1"/>
  <c r="P83" i="2"/>
  <c r="Q83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70" i="2"/>
  <c r="Q70" i="2" s="1"/>
  <c r="P71" i="2"/>
  <c r="Q71" i="2" s="1"/>
  <c r="P72" i="2"/>
  <c r="Q72" i="2" s="1"/>
  <c r="P66" i="2"/>
  <c r="Q66" i="2" s="1"/>
  <c r="P67" i="2"/>
  <c r="Q67" i="2" s="1"/>
  <c r="P68" i="2"/>
  <c r="Q68" i="2" s="1"/>
  <c r="P69" i="2"/>
  <c r="Q69" i="2" s="1"/>
  <c r="P63" i="2"/>
  <c r="Q63" i="2" s="1"/>
  <c r="P64" i="2"/>
  <c r="Q64" i="2" s="1"/>
  <c r="P65" i="2"/>
  <c r="Q65" i="2" s="1"/>
  <c r="P62" i="2"/>
  <c r="Q62" i="2" s="1"/>
  <c r="P60" i="2"/>
  <c r="Q60" i="2" s="1"/>
  <c r="P61" i="2"/>
  <c r="Q61" i="2" s="1"/>
  <c r="P57" i="2"/>
  <c r="Q57" i="2" s="1"/>
  <c r="P58" i="2"/>
  <c r="Q58" i="2" s="1"/>
  <c r="P59" i="2"/>
  <c r="Q59" i="2" s="1"/>
  <c r="P56" i="2"/>
  <c r="Q56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45" i="2"/>
  <c r="Q45" i="2" s="1"/>
  <c r="P46" i="2"/>
  <c r="Q46" i="2" s="1"/>
  <c r="P47" i="2"/>
  <c r="Q47" i="2" s="1"/>
  <c r="P48" i="2"/>
  <c r="Q48" i="2" s="1"/>
  <c r="P49" i="2"/>
  <c r="Q49" i="2" s="1"/>
  <c r="P41" i="2"/>
  <c r="Q41" i="2" s="1"/>
  <c r="P42" i="2"/>
  <c r="Q42" i="2" s="1"/>
  <c r="P43" i="2"/>
  <c r="Q43" i="2" s="1"/>
  <c r="P44" i="2"/>
  <c r="Q44" i="2" s="1"/>
  <c r="P38" i="2"/>
  <c r="Q38" i="2" s="1"/>
  <c r="P39" i="2"/>
  <c r="Q39" i="2" s="1"/>
  <c r="P40" i="2"/>
  <c r="Q40" i="2" s="1"/>
  <c r="P35" i="2"/>
  <c r="Q35" i="2" s="1"/>
  <c r="P36" i="2"/>
  <c r="Q36" i="2" s="1"/>
  <c r="P37" i="2"/>
  <c r="Q37" i="2" s="1"/>
  <c r="P34" i="2"/>
  <c r="Q34" i="2" s="1"/>
  <c r="P31" i="2"/>
  <c r="Q31" i="2" s="1"/>
  <c r="P32" i="2"/>
  <c r="Q32" i="2" s="1"/>
  <c r="P33" i="2"/>
  <c r="Q33" i="2" s="1"/>
  <c r="P26" i="2"/>
  <c r="Q26" i="2" s="1"/>
  <c r="P27" i="2"/>
  <c r="Q27" i="2" s="1"/>
  <c r="P28" i="2"/>
  <c r="Q28" i="2" s="1"/>
  <c r="P29" i="2"/>
  <c r="Q29" i="2" s="1"/>
  <c r="P30" i="2"/>
  <c r="Q30" i="2" s="1"/>
  <c r="P24" i="2"/>
  <c r="Q24" i="2" s="1"/>
  <c r="P25" i="2"/>
  <c r="Q25" i="2" s="1"/>
  <c r="P22" i="2"/>
  <c r="Q22" i="2" s="1"/>
  <c r="P23" i="2"/>
  <c r="Q23" i="2" s="1"/>
  <c r="P21" i="2"/>
  <c r="Q21" i="2" s="1"/>
  <c r="P19" i="2"/>
  <c r="Q19" i="2" s="1"/>
  <c r="P20" i="2"/>
  <c r="Q20" i="2" s="1"/>
  <c r="P17" i="2"/>
  <c r="Q17" i="2" s="1"/>
  <c r="P18" i="2"/>
  <c r="Q18" i="2" s="1"/>
  <c r="P16" i="2"/>
  <c r="Q16" i="2" s="1"/>
  <c r="P14" i="2"/>
  <c r="Q14" i="2" s="1"/>
  <c r="P15" i="2"/>
  <c r="Q15" i="2" s="1"/>
  <c r="P12" i="2"/>
  <c r="Q12" i="2" s="1"/>
  <c r="P13" i="2"/>
  <c r="Q13" i="2" s="1"/>
  <c r="P11" i="2"/>
  <c r="Q11" i="2" s="1"/>
  <c r="P9" i="2"/>
  <c r="Q9" i="2" s="1"/>
  <c r="P10" i="2"/>
  <c r="Q10" i="2" s="1"/>
  <c r="P7" i="2"/>
  <c r="Q7" i="2" s="1"/>
  <c r="P8" i="2"/>
  <c r="Q8" i="2" s="1"/>
  <c r="P6" i="2"/>
  <c r="Q6" i="2" s="1"/>
  <c r="P5" i="2"/>
  <c r="Q5" i="2" s="1"/>
  <c r="P4" i="2"/>
  <c r="Q4" i="2" s="1"/>
  <c r="P3" i="2"/>
  <c r="Q3" i="2" s="1"/>
  <c r="P2" i="2"/>
  <c r="Q2" i="2" s="1"/>
  <c r="R3" i="2" s="1"/>
  <c r="R4" i="2" s="1"/>
  <c r="R5" i="2" s="1"/>
  <c r="R6" i="2" s="1"/>
  <c r="R7" i="2" l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</calcChain>
</file>

<file path=xl/connections.xml><?xml version="1.0" encoding="utf-8"?>
<connections xmlns="http://schemas.openxmlformats.org/spreadsheetml/2006/main">
  <connection id="1" keepAlive="1" name="Consulta - jazz" description="Conexión a la consulta 'jazz' en el libro." type="5" refreshedVersion="7" background="1" saveData="1">
    <dbPr connection="Provider=Microsoft.Mashup.OleDb.1;Data Source=$Workbook$;Location=jazz;Extended Properties=&quot;&quot;" command="SELECT * FROM [jazz]"/>
  </connection>
</connections>
</file>

<file path=xl/sharedStrings.xml><?xml version="1.0" encoding="utf-8"?>
<sst xmlns="http://schemas.openxmlformats.org/spreadsheetml/2006/main" count="18" uniqueCount="18">
  <si>
    <t>Id</t>
  </si>
  <si>
    <t>Label</t>
  </si>
  <si>
    <t>indegree</t>
  </si>
  <si>
    <t>outdegree</t>
  </si>
  <si>
    <t>degree</t>
  </si>
  <si>
    <t>weighted degree</t>
  </si>
  <si>
    <t>Eccentricity</t>
  </si>
  <si>
    <t>closnesscentrality</t>
  </si>
  <si>
    <t>harmonicclosnesscentrality</t>
  </si>
  <si>
    <t>betweenesscentrality</t>
  </si>
  <si>
    <t>modularity_class</t>
  </si>
  <si>
    <t>clustering</t>
  </si>
  <si>
    <t>Cluter-ID</t>
  </si>
  <si>
    <t>eigencentrality</t>
  </si>
  <si>
    <t>Grados K</t>
  </si>
  <si>
    <t>Cantidad de grados K</t>
  </si>
  <si>
    <t>Distribución grados P(k)</t>
  </si>
  <si>
    <t>Distribución acumulativa F(k)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</si>
</sst>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de grados de nodo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'jazz (2)'!$P$1</c:f>
              <c:strCache>
                <c:ptCount val="1"/>
                <c:pt idx="0">
                  <c:v>Cantidad de grados 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'jazz (2)'!$P$2:$P$101</c:f>
              <c:numCache>
                <c:formatCode>General</c:formatCode>
                <c:ptCount val="10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6</c:v>
                </c:pt>
                <c:pt idx="13">
                  <c:v>4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7</c:v>
                </c:pt>
                <c:pt idx="19">
                  <c:v>8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3</c:v>
                </c:pt>
                <c:pt idx="28">
                  <c:v>5</c:v>
                </c:pt>
                <c:pt idx="29">
                  <c:v>2</c:v>
                </c:pt>
                <c:pt idx="30">
                  <c:v>9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5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A-4784-BF0E-DE5DDF1F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484624"/>
        <c:axId val="767490032"/>
      </c:barChart>
      <c:catAx>
        <c:axId val="76748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490032"/>
        <c:crosses val="autoZero"/>
        <c:auto val="1"/>
        <c:lblAlgn val="ctr"/>
        <c:lblOffset val="100"/>
        <c:noMultiLvlLbl val="0"/>
      </c:catAx>
      <c:valAx>
        <c:axId val="7674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48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'jazz (2)'!$R$1</c:f>
              <c:strCache>
                <c:ptCount val="1"/>
                <c:pt idx="0">
                  <c:v>Distribución acumulativa F(k)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'jazz (2)'!$O$2:$O$200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'jazz (2)'!$R$2:$R$200</c:f>
              <c:numCache>
                <c:formatCode>General</c:formatCode>
                <c:ptCount val="199"/>
                <c:pt idx="0">
                  <c:v>1</c:v>
                </c:pt>
                <c:pt idx="1">
                  <c:v>0.9747474747474747</c:v>
                </c:pt>
                <c:pt idx="2">
                  <c:v>0.95959595959595956</c:v>
                </c:pt>
                <c:pt idx="3">
                  <c:v>0.94444444444444442</c:v>
                </c:pt>
                <c:pt idx="4">
                  <c:v>0.92929292929292928</c:v>
                </c:pt>
                <c:pt idx="5">
                  <c:v>0.90909090909090906</c:v>
                </c:pt>
                <c:pt idx="6">
                  <c:v>0.88383838383838376</c:v>
                </c:pt>
                <c:pt idx="7">
                  <c:v>0.86868686868686862</c:v>
                </c:pt>
                <c:pt idx="8">
                  <c:v>0.85353535353535348</c:v>
                </c:pt>
                <c:pt idx="9">
                  <c:v>0.83838383838383834</c:v>
                </c:pt>
                <c:pt idx="10">
                  <c:v>0.82828282828282829</c:v>
                </c:pt>
                <c:pt idx="11">
                  <c:v>0.8232323232323232</c:v>
                </c:pt>
                <c:pt idx="12">
                  <c:v>0.80808080808080807</c:v>
                </c:pt>
                <c:pt idx="13">
                  <c:v>0.77777777777777779</c:v>
                </c:pt>
                <c:pt idx="14">
                  <c:v>0.75757575757575757</c:v>
                </c:pt>
                <c:pt idx="15">
                  <c:v>0.75252525252525249</c:v>
                </c:pt>
                <c:pt idx="16">
                  <c:v>0.73232323232323226</c:v>
                </c:pt>
                <c:pt idx="17">
                  <c:v>0.70707070707070696</c:v>
                </c:pt>
                <c:pt idx="18">
                  <c:v>0.68686868686868674</c:v>
                </c:pt>
                <c:pt idx="19">
                  <c:v>0.65151515151515138</c:v>
                </c:pt>
                <c:pt idx="20">
                  <c:v>0.61111111111111094</c:v>
                </c:pt>
                <c:pt idx="21">
                  <c:v>0.60101010101010088</c:v>
                </c:pt>
                <c:pt idx="22">
                  <c:v>0.59090909090909083</c:v>
                </c:pt>
                <c:pt idx="23">
                  <c:v>0.54545454545454541</c:v>
                </c:pt>
                <c:pt idx="24">
                  <c:v>0.52020202020202011</c:v>
                </c:pt>
                <c:pt idx="25">
                  <c:v>0.49494949494949486</c:v>
                </c:pt>
                <c:pt idx="26">
                  <c:v>0.47979797979797972</c:v>
                </c:pt>
                <c:pt idx="27">
                  <c:v>0.45454545454545447</c:v>
                </c:pt>
                <c:pt idx="28">
                  <c:v>0.43939393939393934</c:v>
                </c:pt>
                <c:pt idx="29">
                  <c:v>0.41414141414141409</c:v>
                </c:pt>
                <c:pt idx="30">
                  <c:v>0.40404040404040398</c:v>
                </c:pt>
                <c:pt idx="31">
                  <c:v>0.35858585858585851</c:v>
                </c:pt>
                <c:pt idx="32">
                  <c:v>0.34343434343434337</c:v>
                </c:pt>
                <c:pt idx="33">
                  <c:v>0.32323232323232315</c:v>
                </c:pt>
                <c:pt idx="34">
                  <c:v>0.30808080808080801</c:v>
                </c:pt>
                <c:pt idx="35">
                  <c:v>0.30303030303030298</c:v>
                </c:pt>
                <c:pt idx="36">
                  <c:v>0.29292929292929287</c:v>
                </c:pt>
                <c:pt idx="37">
                  <c:v>0.27777777777777773</c:v>
                </c:pt>
                <c:pt idx="38">
                  <c:v>0.27272727272727271</c:v>
                </c:pt>
                <c:pt idx="39">
                  <c:v>0.2424242424242424</c:v>
                </c:pt>
                <c:pt idx="40">
                  <c:v>0.21717171717171715</c:v>
                </c:pt>
                <c:pt idx="41">
                  <c:v>0.19696969696969696</c:v>
                </c:pt>
                <c:pt idx="42">
                  <c:v>0.18181818181818182</c:v>
                </c:pt>
                <c:pt idx="43">
                  <c:v>0.16666666666666669</c:v>
                </c:pt>
                <c:pt idx="44">
                  <c:v>0.16161616161616163</c:v>
                </c:pt>
                <c:pt idx="45">
                  <c:v>0.14646464646464646</c:v>
                </c:pt>
                <c:pt idx="46">
                  <c:v>0.12121212121212122</c:v>
                </c:pt>
                <c:pt idx="47">
                  <c:v>0.12121212121212122</c:v>
                </c:pt>
                <c:pt idx="48">
                  <c:v>0.11111111111111112</c:v>
                </c:pt>
                <c:pt idx="49">
                  <c:v>0.10101010101010102</c:v>
                </c:pt>
                <c:pt idx="50">
                  <c:v>0.10101010101010102</c:v>
                </c:pt>
                <c:pt idx="51">
                  <c:v>9.5959595959595967E-2</c:v>
                </c:pt>
                <c:pt idx="52">
                  <c:v>8.585858585858587E-2</c:v>
                </c:pt>
                <c:pt idx="53">
                  <c:v>7.5757575757575774E-2</c:v>
                </c:pt>
                <c:pt idx="54">
                  <c:v>7.0707070707070718E-2</c:v>
                </c:pt>
                <c:pt idx="55">
                  <c:v>6.0606060606060615E-2</c:v>
                </c:pt>
                <c:pt idx="56">
                  <c:v>5.0505050505050511E-2</c:v>
                </c:pt>
                <c:pt idx="57">
                  <c:v>4.5454545454545463E-2</c:v>
                </c:pt>
                <c:pt idx="58">
                  <c:v>4.5454545454545463E-2</c:v>
                </c:pt>
                <c:pt idx="59">
                  <c:v>3.5353535353535359E-2</c:v>
                </c:pt>
                <c:pt idx="60">
                  <c:v>2.5252525252525256E-2</c:v>
                </c:pt>
                <c:pt idx="61">
                  <c:v>2.5252525252525256E-2</c:v>
                </c:pt>
                <c:pt idx="62">
                  <c:v>2.0202020202020204E-2</c:v>
                </c:pt>
                <c:pt idx="63">
                  <c:v>2.0202020202020204E-2</c:v>
                </c:pt>
                <c:pt idx="64">
                  <c:v>2.0202020202020204E-2</c:v>
                </c:pt>
                <c:pt idx="65">
                  <c:v>2.0202020202020204E-2</c:v>
                </c:pt>
                <c:pt idx="66">
                  <c:v>2.0202020202020204E-2</c:v>
                </c:pt>
                <c:pt idx="67">
                  <c:v>2.0202020202020204E-2</c:v>
                </c:pt>
                <c:pt idx="68">
                  <c:v>2.0202020202020204E-2</c:v>
                </c:pt>
                <c:pt idx="69">
                  <c:v>2.0202020202020204E-2</c:v>
                </c:pt>
                <c:pt idx="70">
                  <c:v>2.0202020202020204E-2</c:v>
                </c:pt>
                <c:pt idx="71">
                  <c:v>2.0202020202020204E-2</c:v>
                </c:pt>
                <c:pt idx="72">
                  <c:v>2.0202020202020204E-2</c:v>
                </c:pt>
                <c:pt idx="73">
                  <c:v>2.0202020202020204E-2</c:v>
                </c:pt>
                <c:pt idx="74">
                  <c:v>1.5151515151515152E-2</c:v>
                </c:pt>
                <c:pt idx="75">
                  <c:v>1.01010101010101E-2</c:v>
                </c:pt>
                <c:pt idx="76">
                  <c:v>1.01010101010101E-2</c:v>
                </c:pt>
                <c:pt idx="77">
                  <c:v>1.01010101010101E-2</c:v>
                </c:pt>
                <c:pt idx="78">
                  <c:v>1.01010101010101E-2</c:v>
                </c:pt>
                <c:pt idx="79">
                  <c:v>1.01010101010101E-2</c:v>
                </c:pt>
                <c:pt idx="80">
                  <c:v>1.01010101010101E-2</c:v>
                </c:pt>
                <c:pt idx="81">
                  <c:v>1.01010101010101E-2</c:v>
                </c:pt>
                <c:pt idx="82">
                  <c:v>1.01010101010101E-2</c:v>
                </c:pt>
                <c:pt idx="83">
                  <c:v>1.01010101010101E-2</c:v>
                </c:pt>
                <c:pt idx="84">
                  <c:v>1.01010101010101E-2</c:v>
                </c:pt>
                <c:pt idx="85">
                  <c:v>1.01010101010101E-2</c:v>
                </c:pt>
                <c:pt idx="86">
                  <c:v>1.01010101010101E-2</c:v>
                </c:pt>
                <c:pt idx="87">
                  <c:v>1.01010101010101E-2</c:v>
                </c:pt>
                <c:pt idx="88">
                  <c:v>1.01010101010101E-2</c:v>
                </c:pt>
                <c:pt idx="89">
                  <c:v>1.01010101010101E-2</c:v>
                </c:pt>
                <c:pt idx="90">
                  <c:v>1.01010101010101E-2</c:v>
                </c:pt>
                <c:pt idx="91">
                  <c:v>1.01010101010101E-2</c:v>
                </c:pt>
                <c:pt idx="92">
                  <c:v>1.01010101010101E-2</c:v>
                </c:pt>
                <c:pt idx="93">
                  <c:v>1.01010101010101E-2</c:v>
                </c:pt>
                <c:pt idx="94">
                  <c:v>1.01010101010101E-2</c:v>
                </c:pt>
                <c:pt idx="95">
                  <c:v>1.01010101010101E-2</c:v>
                </c:pt>
                <c:pt idx="96">
                  <c:v>5.0505050505050492E-3</c:v>
                </c:pt>
                <c:pt idx="97">
                  <c:v>5.0505050505050492E-3</c:v>
                </c:pt>
                <c:pt idx="98">
                  <c:v>5.0505050505050492E-3</c:v>
                </c:pt>
                <c:pt idx="99">
                  <c:v>5.0505050505050492E-3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8-48F1-8544-3187DCED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745232"/>
        <c:axId val="1655748144"/>
      </c:scatterChart>
      <c:valAx>
        <c:axId val="16557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5748144"/>
        <c:crosses val="autoZero"/>
        <c:crossBetween val="midCat"/>
      </c:valAx>
      <c:valAx>
        <c:axId val="16557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57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1433511</xdr:colOff>
      <xdr:row>41</xdr:row>
      <xdr:rowOff>152399</xdr:rowOff>
    </xdr:from>
    <xdr:to>
      <xdr:col>17</xdr:col>
      <xdr:colOff>1562099</xdr:colOff>
      <xdr:row>68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DF5E05-F940-4EAF-A798-B52CD96CB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1423987</xdr:colOff>
      <xdr:row>9</xdr:row>
      <xdr:rowOff>171450</xdr:rowOff>
    </xdr:from>
    <xdr:to>
      <xdr:col>14</xdr:col>
      <xdr:colOff>604837</xdr:colOff>
      <xdr:row>24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AD070D9-87F4-4A7F-B5D5-0CF3E5A33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22" unboundColumnsRight="4">
    <queryTableFields count="18">
      <queryTableField id="1" name="Id" tableColumnId="1"/>
      <queryTableField id="2" name="Label" tableColumnId="2"/>
      <queryTableField id="3" name="indegree" tableColumnId="3"/>
      <queryTableField id="4" name="outdegree" tableColumnId="4"/>
      <queryTableField id="5" name="degree" tableColumnId="5"/>
      <queryTableField id="8" name="weighted degree" tableColumnId="8"/>
      <queryTableField id="9" name="Eccentricity" tableColumnId="9"/>
      <queryTableField id="10" name="closnesscentrality" tableColumnId="10"/>
      <queryTableField id="11" name="harmonicclosnesscentrality" tableColumnId="11"/>
      <queryTableField id="12" name="betweenesscentrality" tableColumnId="12"/>
      <queryTableField id="13" name="modularity_class" tableColumnId="13"/>
      <queryTableField id="14" name="clustering" tableColumnId="14"/>
      <queryTableField id="15" name="Cluter-ID" tableColumnId="15"/>
      <queryTableField id="17" name="eigencentrality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</queryTableFields>
    <queryTableDeletedFields count="3">
      <deletedField name="weighted indegree"/>
      <deletedField name="weighted outdegree"/>
      <deletedField name="triangl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jazz" displayName="jazz" ref="A1:R199" tableType="queryTable" totalsRowShown="0">
  <autoFilter ref="A1:R199"/>
  <sortState xmlns:xlrd2="http://schemas.microsoft.com/office/spreadsheetml/2017/richdata2" ref="A2:R199">
    <sortCondition ref="O1:O199"/>
  </sortState>
  <tableColumns count="18">
    <tableColumn id="1" uniqueName="1" name="Id" queryTableFieldId="1"/>
    <tableColumn id="2" uniqueName="2" name="Label" queryTableFieldId="2"/>
    <tableColumn id="3" uniqueName="3" name="indegree" queryTableFieldId="3"/>
    <tableColumn id="4" uniqueName="4" name="outdegree" queryTableFieldId="4"/>
    <tableColumn id="5" uniqueName="5" name="degree" queryTableFieldId="5"/>
    <tableColumn id="8" uniqueName="8" name="weighted degree" queryTableFieldId="8"/>
    <tableColumn id="9" uniqueName="9" name="Eccentricity" queryTableFieldId="9"/>
    <tableColumn id="10" uniqueName="10" name="closnesscentrality" queryTableFieldId="10"/>
    <tableColumn id="11" uniqueName="11" name="harmonicclosnesscentrality" queryTableFieldId="11"/>
    <tableColumn id="12" uniqueName="12" name="betweenesscentrality" queryTableFieldId="12"/>
    <tableColumn id="13" uniqueName="13" name="modularity_class" queryTableFieldId="13"/>
    <tableColumn id="14" uniqueName="14" name="clustering" queryTableFieldId="14"/>
    <tableColumn id="15" uniqueName="15" name="Cluter-ID" queryTableFieldId="15"/>
    <tableColumn id="17" uniqueName="17" name="eigencentrality" queryTableFieldId="17"/>
    <tableColumn id="18" uniqueName="18" name="Grados K" queryTableFieldId="18" dataDxfId="3">
      <calculatedColumnFormula array="1">_xlfn.UNIQUE(E2:E199)</calculatedColumnFormula>
    </tableColumn>
    <tableColumn id="19" uniqueName="19" name="Cantidad de grados K" queryTableFieldId="19" dataDxfId="2">
      <calculatedColumnFormula>COUNTIF($E$1:$E$199, O2)</calculatedColumnFormula>
    </tableColumn>
    <tableColumn id="20" uniqueName="20" name="Distribución grados P(k)" queryTableFieldId="20" dataDxfId="1">
      <calculatedColumnFormula>jazz[[#This Row],[Cantidad de grados K]]/198</calculatedColumnFormula>
    </tableColumn>
    <tableColumn id="21" uniqueName="21" name="Distribución acumulativa F(k)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tabSelected="1" topLeftCell="I37" workbookViewId="0">
      <selection activeCell="M49" sqref="M48:P49"/>
    </sheetView>
  </sheetViews>
  <sheetFormatPr baseColWidth="10" defaultRowHeight="15" x14ac:dyDescent="0.25"/>
  <cols>
    <col min="1" max="1" width="5" bestFit="1" customWidth="1"/>
    <col min="2" max="2" width="8" bestFit="1" customWidth="1"/>
    <col min="3" max="3" width="11.28515625" bestFit="1" customWidth="1"/>
    <col min="4" max="4" width="12.5703125" bestFit="1" customWidth="1"/>
    <col min="5" max="5" width="9.5703125" bestFit="1" customWidth="1"/>
    <col min="6" max="6" width="18.5703125" bestFit="1" customWidth="1"/>
    <col min="7" max="7" width="13.42578125" bestFit="1" customWidth="1"/>
    <col min="8" max="8" width="19.28515625" bestFit="1" customWidth="1"/>
    <col min="9" max="9" width="27.7109375" bestFit="1" customWidth="1"/>
    <col min="10" max="10" width="22.7109375" bestFit="1" customWidth="1"/>
    <col min="11" max="11" width="18.140625" bestFit="1" customWidth="1"/>
    <col min="12" max="12" width="12" bestFit="1" customWidth="1"/>
    <col min="13" max="13" width="11.28515625" bestFit="1" customWidth="1"/>
    <col min="14" max="14" width="16.7109375" bestFit="1" customWidth="1"/>
    <col min="15" max="15" width="20.28515625" bestFit="1" customWidth="1"/>
    <col min="16" max="16" width="21.85546875" bestFit="1" customWidth="1"/>
    <col min="17" max="17" width="24.5703125" bestFit="1" customWidth="1"/>
    <col min="18" max="18" width="29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136</v>
      </c>
      <c r="B2">
        <v>136</v>
      </c>
      <c r="C2">
        <v>62</v>
      </c>
      <c r="D2">
        <v>38</v>
      </c>
      <c r="E2">
        <v>100</v>
      </c>
      <c r="F2">
        <v>200</v>
      </c>
      <c r="G2">
        <v>3</v>
      </c>
      <c r="H2">
        <v>760563</v>
      </c>
      <c r="I2">
        <v>848765</v>
      </c>
      <c r="J2">
        <v>2197061371</v>
      </c>
      <c r="K2">
        <v>2</v>
      </c>
      <c r="L2">
        <v>237172</v>
      </c>
      <c r="M2">
        <v>137</v>
      </c>
      <c r="N2">
        <v>902703</v>
      </c>
      <c r="O2">
        <v>1</v>
      </c>
      <c r="P2">
        <f>COUNTIF($E$1:$E$199, O2)</f>
        <v>5</v>
      </c>
      <c r="Q2">
        <f>jazz[[#This Row],[Cantidad de grados K]]/198</f>
        <v>2.5252525252525252E-2</v>
      </c>
      <c r="R2" s="1">
        <v>1</v>
      </c>
    </row>
    <row r="3" spans="1:18" x14ac:dyDescent="0.25">
      <c r="A3">
        <v>60</v>
      </c>
      <c r="B3">
        <v>60</v>
      </c>
      <c r="C3">
        <v>28</v>
      </c>
      <c r="D3">
        <v>68</v>
      </c>
      <c r="E3">
        <v>96</v>
      </c>
      <c r="F3">
        <v>192</v>
      </c>
      <c r="G3">
        <v>4</v>
      </c>
      <c r="H3">
        <v>626866</v>
      </c>
      <c r="I3">
        <v>748016</v>
      </c>
      <c r="J3">
        <v>1200563837</v>
      </c>
      <c r="K3">
        <v>1</v>
      </c>
      <c r="L3">
        <v>311623</v>
      </c>
      <c r="M3">
        <v>63</v>
      </c>
      <c r="N3">
        <v>1</v>
      </c>
      <c r="O3">
        <v>2</v>
      </c>
      <c r="P3">
        <f>COUNTIF($E$1:$E$199, O3)</f>
        <v>3</v>
      </c>
      <c r="Q3">
        <f>jazz[[#This Row],[Cantidad de grados K]]/198</f>
        <v>1.5151515151515152E-2</v>
      </c>
      <c r="R3" s="1">
        <f>R2-Q2</f>
        <v>0.9747474747474747</v>
      </c>
    </row>
    <row r="4" spans="1:18" x14ac:dyDescent="0.25">
      <c r="A4">
        <v>132</v>
      </c>
      <c r="B4">
        <v>132</v>
      </c>
      <c r="C4">
        <v>51</v>
      </c>
      <c r="D4">
        <v>24</v>
      </c>
      <c r="E4">
        <v>75</v>
      </c>
      <c r="F4">
        <v>150</v>
      </c>
      <c r="G4">
        <v>4</v>
      </c>
      <c r="H4">
        <v>555556</v>
      </c>
      <c r="I4">
        <v>668056</v>
      </c>
      <c r="J4">
        <v>334585523</v>
      </c>
      <c r="K4">
        <v>1</v>
      </c>
      <c r="L4">
        <v>403964</v>
      </c>
      <c r="M4">
        <v>137</v>
      </c>
      <c r="N4">
        <v>867023</v>
      </c>
      <c r="O4">
        <v>3</v>
      </c>
      <c r="P4">
        <f>COUNTIF($E$1:$E$199, O4)</f>
        <v>3</v>
      </c>
      <c r="Q4">
        <f>jazz[[#This Row],[Cantidad de grados K]]/198</f>
        <v>1.5151515151515152E-2</v>
      </c>
      <c r="R4" s="1">
        <f>R3-Q3</f>
        <v>0.95959595959595956</v>
      </c>
    </row>
    <row r="5" spans="1:18" x14ac:dyDescent="0.25">
      <c r="A5">
        <v>168</v>
      </c>
      <c r="B5">
        <v>168</v>
      </c>
      <c r="C5">
        <v>65</v>
      </c>
      <c r="D5">
        <v>9</v>
      </c>
      <c r="E5">
        <v>74</v>
      </c>
      <c r="F5">
        <v>148</v>
      </c>
      <c r="G5">
        <v>3</v>
      </c>
      <c r="H5">
        <v>606061</v>
      </c>
      <c r="I5">
        <v>708333</v>
      </c>
      <c r="J5">
        <v>296520681</v>
      </c>
      <c r="K5">
        <v>1</v>
      </c>
      <c r="L5">
        <v>362088</v>
      </c>
      <c r="M5">
        <v>137</v>
      </c>
      <c r="N5">
        <v>786438</v>
      </c>
      <c r="O5">
        <v>4</v>
      </c>
      <c r="P5">
        <f>COUNTIF($E$1:$E$199, O5)</f>
        <v>3</v>
      </c>
      <c r="Q5">
        <f>jazz[[#This Row],[Cantidad de grados K]]/198</f>
        <v>1.5151515151515152E-2</v>
      </c>
      <c r="R5" s="1">
        <f>R4-Q4</f>
        <v>0.94444444444444442</v>
      </c>
    </row>
    <row r="6" spans="1:18" x14ac:dyDescent="0.25">
      <c r="A6">
        <v>70</v>
      </c>
      <c r="B6">
        <v>70</v>
      </c>
      <c r="C6">
        <v>14</v>
      </c>
      <c r="D6">
        <v>48</v>
      </c>
      <c r="E6">
        <v>62</v>
      </c>
      <c r="F6">
        <v>124</v>
      </c>
      <c r="G6">
        <v>4</v>
      </c>
      <c r="H6">
        <v>606557</v>
      </c>
      <c r="I6">
        <v>703453</v>
      </c>
      <c r="J6">
        <v>406986088</v>
      </c>
      <c r="K6">
        <v>3</v>
      </c>
      <c r="L6">
        <v>397673</v>
      </c>
      <c r="M6">
        <v>73</v>
      </c>
      <c r="N6">
        <v>66435</v>
      </c>
      <c r="O6">
        <v>5</v>
      </c>
      <c r="P6">
        <f>COUNTIF($E$1:$E$199, O6)</f>
        <v>4</v>
      </c>
      <c r="Q6">
        <f>jazz[[#This Row],[Cantidad de grados K]]/198</f>
        <v>2.0202020202020204E-2</v>
      </c>
      <c r="R6" s="1">
        <f>R5-Q5</f>
        <v>0.92929292929292928</v>
      </c>
    </row>
    <row r="7" spans="1:18" x14ac:dyDescent="0.25">
      <c r="A7">
        <v>99</v>
      </c>
      <c r="B7">
        <v>99</v>
      </c>
      <c r="C7">
        <v>30</v>
      </c>
      <c r="D7">
        <v>30</v>
      </c>
      <c r="E7">
        <v>60</v>
      </c>
      <c r="F7">
        <v>120</v>
      </c>
      <c r="G7">
        <v>5</v>
      </c>
      <c r="H7">
        <v>528662</v>
      </c>
      <c r="I7">
        <v>643976</v>
      </c>
      <c r="J7">
        <v>476985923</v>
      </c>
      <c r="K7">
        <v>1</v>
      </c>
      <c r="L7">
        <v>464972</v>
      </c>
      <c r="M7">
        <v>103</v>
      </c>
      <c r="N7">
        <v>693034</v>
      </c>
      <c r="O7">
        <v>6</v>
      </c>
      <c r="P7">
        <f>COUNTIF($E$1:$E$199, O7)</f>
        <v>5</v>
      </c>
      <c r="Q7">
        <f>jazz[[#This Row],[Cantidad de grados K]]/198</f>
        <v>2.5252525252525252E-2</v>
      </c>
      <c r="R7" s="1">
        <f>R6-Q6</f>
        <v>0.90909090909090906</v>
      </c>
    </row>
    <row r="8" spans="1:18" x14ac:dyDescent="0.25">
      <c r="A8">
        <v>108</v>
      </c>
      <c r="B8">
        <v>108</v>
      </c>
      <c r="C8">
        <v>35</v>
      </c>
      <c r="D8">
        <v>25</v>
      </c>
      <c r="E8">
        <v>60</v>
      </c>
      <c r="F8">
        <v>120</v>
      </c>
      <c r="G8">
        <v>4</v>
      </c>
      <c r="H8">
        <v>531034</v>
      </c>
      <c r="I8">
        <v>62987</v>
      </c>
      <c r="J8">
        <v>342284802</v>
      </c>
      <c r="K8">
        <v>1</v>
      </c>
      <c r="L8">
        <v>485876</v>
      </c>
      <c r="M8">
        <v>112</v>
      </c>
      <c r="N8">
        <v>724441</v>
      </c>
      <c r="O8">
        <v>7</v>
      </c>
      <c r="P8">
        <f>COUNTIF($E$1:$E$199, O8)</f>
        <v>3</v>
      </c>
      <c r="Q8">
        <f>jazz[[#This Row],[Cantidad de grados K]]/198</f>
        <v>1.5151515151515152E-2</v>
      </c>
      <c r="R8" s="1">
        <f>R7-Q7</f>
        <v>0.88383838383838376</v>
      </c>
    </row>
    <row r="9" spans="1:18" x14ac:dyDescent="0.25">
      <c r="A9">
        <v>83</v>
      </c>
      <c r="B9">
        <v>83</v>
      </c>
      <c r="C9">
        <v>18</v>
      </c>
      <c r="D9">
        <v>41</v>
      </c>
      <c r="E9">
        <v>59</v>
      </c>
      <c r="F9">
        <v>118</v>
      </c>
      <c r="G9">
        <v>4</v>
      </c>
      <c r="H9">
        <v>6</v>
      </c>
      <c r="I9">
        <v>690359</v>
      </c>
      <c r="J9">
        <v>493410703</v>
      </c>
      <c r="K9">
        <v>3</v>
      </c>
      <c r="L9">
        <v>383402</v>
      </c>
      <c r="M9">
        <v>87</v>
      </c>
      <c r="N9">
        <v>649908</v>
      </c>
      <c r="O9">
        <v>8</v>
      </c>
      <c r="P9">
        <f>COUNTIF($E$1:$E$199, O9)</f>
        <v>3</v>
      </c>
      <c r="Q9">
        <f>jazz[[#This Row],[Cantidad de grados K]]/198</f>
        <v>1.5151515151515152E-2</v>
      </c>
      <c r="R9" s="1">
        <f>R8-Q8</f>
        <v>0.86868686868686862</v>
      </c>
    </row>
    <row r="10" spans="1:18" x14ac:dyDescent="0.25">
      <c r="A10">
        <v>158</v>
      </c>
      <c r="B10">
        <v>158</v>
      </c>
      <c r="C10">
        <v>45</v>
      </c>
      <c r="D10">
        <v>14</v>
      </c>
      <c r="E10">
        <v>59</v>
      </c>
      <c r="F10">
        <v>118</v>
      </c>
      <c r="G10">
        <v>4</v>
      </c>
      <c r="H10">
        <v>631579</v>
      </c>
      <c r="I10">
        <v>767361</v>
      </c>
      <c r="J10">
        <v>172468566</v>
      </c>
      <c r="K10">
        <v>3</v>
      </c>
      <c r="L10">
        <v>399766</v>
      </c>
      <c r="M10">
        <v>137</v>
      </c>
      <c r="N10">
        <v>616824</v>
      </c>
      <c r="O10">
        <v>9</v>
      </c>
      <c r="P10">
        <f>COUNTIF($E$1:$E$199, O10)</f>
        <v>3</v>
      </c>
      <c r="Q10">
        <f>jazz[[#This Row],[Cantidad de grados K]]/198</f>
        <v>1.5151515151515152E-2</v>
      </c>
      <c r="R10" s="1">
        <f>R9-Q9</f>
        <v>0.85353535353535348</v>
      </c>
    </row>
    <row r="11" spans="1:18" x14ac:dyDescent="0.25">
      <c r="A11">
        <v>7</v>
      </c>
      <c r="B11">
        <v>7</v>
      </c>
      <c r="C11">
        <v>0</v>
      </c>
      <c r="D11">
        <v>57</v>
      </c>
      <c r="E11">
        <v>57</v>
      </c>
      <c r="F11">
        <v>114</v>
      </c>
      <c r="G11">
        <v>5</v>
      </c>
      <c r="H11">
        <v>521173</v>
      </c>
      <c r="I11">
        <v>638437</v>
      </c>
      <c r="J11">
        <v>0</v>
      </c>
      <c r="K11">
        <v>3</v>
      </c>
      <c r="L11">
        <v>442356</v>
      </c>
      <c r="M11">
        <v>11</v>
      </c>
      <c r="N11">
        <v>608316</v>
      </c>
      <c r="O11">
        <v>10</v>
      </c>
      <c r="P11">
        <f>COUNTIF($E$1:$E$199, O11)</f>
        <v>2</v>
      </c>
      <c r="Q11">
        <f>jazz[[#This Row],[Cantidad de grados K]]/198</f>
        <v>1.0101010101010102E-2</v>
      </c>
      <c r="R11" s="1">
        <f>R10-Q10</f>
        <v>0.83838383838383834</v>
      </c>
    </row>
    <row r="12" spans="1:18" x14ac:dyDescent="0.25">
      <c r="A12">
        <v>131</v>
      </c>
      <c r="B12">
        <v>131</v>
      </c>
      <c r="C12">
        <v>38</v>
      </c>
      <c r="D12">
        <v>18</v>
      </c>
      <c r="E12">
        <v>56</v>
      </c>
      <c r="F12">
        <v>112</v>
      </c>
      <c r="G12">
        <v>4</v>
      </c>
      <c r="H12">
        <v>525862</v>
      </c>
      <c r="I12">
        <v>61612</v>
      </c>
      <c r="J12">
        <v>153168119</v>
      </c>
      <c r="K12">
        <v>1</v>
      </c>
      <c r="L12">
        <v>512987</v>
      </c>
      <c r="M12">
        <v>137</v>
      </c>
      <c r="N12">
        <v>68497</v>
      </c>
      <c r="O12">
        <v>11</v>
      </c>
      <c r="P12">
        <f>COUNTIF($E$1:$E$199, O12)</f>
        <v>1</v>
      </c>
      <c r="Q12">
        <f>jazz[[#This Row],[Cantidad de grados K]]/198</f>
        <v>5.0505050505050509E-3</v>
      </c>
      <c r="R12" s="1">
        <f>R11-Q11</f>
        <v>0.82828282828282829</v>
      </c>
    </row>
    <row r="13" spans="1:18" x14ac:dyDescent="0.25">
      <c r="A13">
        <v>194</v>
      </c>
      <c r="B13">
        <v>194</v>
      </c>
      <c r="C13">
        <v>53</v>
      </c>
      <c r="D13">
        <v>3</v>
      </c>
      <c r="E13">
        <v>56</v>
      </c>
      <c r="F13">
        <v>112</v>
      </c>
      <c r="G13">
        <v>1</v>
      </c>
      <c r="H13">
        <v>1</v>
      </c>
      <c r="I13">
        <v>1</v>
      </c>
      <c r="J13">
        <v>4100583</v>
      </c>
      <c r="K13">
        <v>3</v>
      </c>
      <c r="L13">
        <v>451948</v>
      </c>
      <c r="M13">
        <v>137</v>
      </c>
      <c r="N13">
        <v>650989</v>
      </c>
      <c r="O13">
        <v>12</v>
      </c>
      <c r="P13">
        <f>COUNTIF($E$1:$E$199, O13)</f>
        <v>3</v>
      </c>
      <c r="Q13">
        <f>jazz[[#This Row],[Cantidad de grados K]]/198</f>
        <v>1.5151515151515152E-2</v>
      </c>
      <c r="R13" s="1">
        <f>R12-Q12</f>
        <v>0.8232323232323232</v>
      </c>
    </row>
    <row r="14" spans="1:18" x14ac:dyDescent="0.25">
      <c r="A14">
        <v>122</v>
      </c>
      <c r="B14">
        <v>122</v>
      </c>
      <c r="C14">
        <v>38</v>
      </c>
      <c r="D14">
        <v>17</v>
      </c>
      <c r="E14">
        <v>55</v>
      </c>
      <c r="F14">
        <v>110</v>
      </c>
      <c r="G14">
        <v>4</v>
      </c>
      <c r="H14">
        <v>528455</v>
      </c>
      <c r="I14">
        <v>60641</v>
      </c>
      <c r="J14">
        <v>252620943</v>
      </c>
      <c r="K14">
        <v>1</v>
      </c>
      <c r="L14">
        <v>472727</v>
      </c>
      <c r="M14">
        <v>128</v>
      </c>
      <c r="N14">
        <v>625819</v>
      </c>
      <c r="O14">
        <v>13</v>
      </c>
      <c r="P14">
        <f>COUNTIF($E$1:$E$199, O14)</f>
        <v>6</v>
      </c>
      <c r="Q14">
        <f>jazz[[#This Row],[Cantidad de grados K]]/198</f>
        <v>3.0303030303030304E-2</v>
      </c>
      <c r="R14" s="1">
        <f>R13-Q13</f>
        <v>0.80808080808080807</v>
      </c>
    </row>
    <row r="15" spans="1:18" x14ac:dyDescent="0.25">
      <c r="A15">
        <v>192</v>
      </c>
      <c r="B15">
        <v>192</v>
      </c>
      <c r="C15">
        <v>52</v>
      </c>
      <c r="D15">
        <v>3</v>
      </c>
      <c r="E15">
        <v>55</v>
      </c>
      <c r="F15">
        <v>110</v>
      </c>
      <c r="G15">
        <v>2</v>
      </c>
      <c r="H15">
        <v>714286</v>
      </c>
      <c r="I15">
        <v>8</v>
      </c>
      <c r="J15">
        <v>91044954</v>
      </c>
      <c r="K15">
        <v>3</v>
      </c>
      <c r="L15">
        <v>442424</v>
      </c>
      <c r="M15">
        <v>137</v>
      </c>
      <c r="N15">
        <v>59902</v>
      </c>
      <c r="O15">
        <v>14</v>
      </c>
      <c r="P15">
        <f>COUNTIF($E$1:$E$199, O15)</f>
        <v>4</v>
      </c>
      <c r="Q15">
        <f>jazz[[#This Row],[Cantidad de grados K]]/198</f>
        <v>2.0202020202020204E-2</v>
      </c>
      <c r="R15" s="1">
        <f>R14-Q14</f>
        <v>0.77777777777777779</v>
      </c>
    </row>
    <row r="16" spans="1:18" x14ac:dyDescent="0.25">
      <c r="A16">
        <v>149</v>
      </c>
      <c r="B16">
        <v>149</v>
      </c>
      <c r="C16">
        <v>35</v>
      </c>
      <c r="D16">
        <v>19</v>
      </c>
      <c r="E16">
        <v>54</v>
      </c>
      <c r="F16">
        <v>108</v>
      </c>
      <c r="G16">
        <v>3</v>
      </c>
      <c r="H16">
        <v>567568</v>
      </c>
      <c r="I16">
        <v>690476</v>
      </c>
      <c r="J16">
        <v>650437259</v>
      </c>
      <c r="K16">
        <v>0</v>
      </c>
      <c r="L16">
        <v>349406</v>
      </c>
      <c r="M16">
        <v>136</v>
      </c>
      <c r="N16">
        <v>356992</v>
      </c>
      <c r="O16">
        <v>15</v>
      </c>
      <c r="P16">
        <f>COUNTIF($E$1:$E$199, O16)</f>
        <v>1</v>
      </c>
      <c r="Q16">
        <f>jazz[[#This Row],[Cantidad de grados K]]/198</f>
        <v>5.0505050505050509E-3</v>
      </c>
      <c r="R16" s="1">
        <f>R15-Q15</f>
        <v>0.75757575757575757</v>
      </c>
    </row>
    <row r="17" spans="1:18" x14ac:dyDescent="0.25">
      <c r="A17">
        <v>69</v>
      </c>
      <c r="B17">
        <v>69</v>
      </c>
      <c r="C17">
        <v>7</v>
      </c>
      <c r="D17">
        <v>46</v>
      </c>
      <c r="E17">
        <v>53</v>
      </c>
      <c r="F17">
        <v>106</v>
      </c>
      <c r="G17">
        <v>4</v>
      </c>
      <c r="H17">
        <v>589474</v>
      </c>
      <c r="I17">
        <v>688244</v>
      </c>
      <c r="J17">
        <v>171578192</v>
      </c>
      <c r="K17">
        <v>3</v>
      </c>
      <c r="L17">
        <v>447025</v>
      </c>
      <c r="M17">
        <v>72</v>
      </c>
      <c r="N17">
        <v>592008</v>
      </c>
      <c r="O17">
        <v>16</v>
      </c>
      <c r="P17">
        <f>COUNTIF($E$1:$E$199, O17)</f>
        <v>4</v>
      </c>
      <c r="Q17">
        <f>jazz[[#This Row],[Cantidad de grados K]]/198</f>
        <v>2.0202020202020204E-2</v>
      </c>
      <c r="R17" s="1">
        <f>R16-Q16</f>
        <v>0.75252525252525249</v>
      </c>
    </row>
    <row r="18" spans="1:18" x14ac:dyDescent="0.25">
      <c r="A18">
        <v>164</v>
      </c>
      <c r="B18">
        <v>164</v>
      </c>
      <c r="C18">
        <v>43</v>
      </c>
      <c r="D18">
        <v>10</v>
      </c>
      <c r="E18">
        <v>53</v>
      </c>
      <c r="F18">
        <v>106</v>
      </c>
      <c r="G18">
        <v>3</v>
      </c>
      <c r="H18">
        <v>681818</v>
      </c>
      <c r="I18">
        <v>811111</v>
      </c>
      <c r="J18">
        <v>87057056</v>
      </c>
      <c r="K18">
        <v>3</v>
      </c>
      <c r="L18">
        <v>470247</v>
      </c>
      <c r="M18">
        <v>137</v>
      </c>
      <c r="N18">
        <v>60404</v>
      </c>
      <c r="O18">
        <v>17</v>
      </c>
      <c r="P18">
        <f>COUNTIF($E$1:$E$199, O18)</f>
        <v>5</v>
      </c>
      <c r="Q18">
        <f>jazz[[#This Row],[Cantidad de grados K]]/198</f>
        <v>2.5252525252525252E-2</v>
      </c>
      <c r="R18" s="1">
        <f>R17-Q17</f>
        <v>0.73232323232323226</v>
      </c>
    </row>
    <row r="19" spans="1:18" x14ac:dyDescent="0.25">
      <c r="A19">
        <v>96</v>
      </c>
      <c r="B19">
        <v>96</v>
      </c>
      <c r="C19">
        <v>22</v>
      </c>
      <c r="D19">
        <v>30</v>
      </c>
      <c r="E19">
        <v>52</v>
      </c>
      <c r="F19">
        <v>104</v>
      </c>
      <c r="G19">
        <v>4</v>
      </c>
      <c r="H19">
        <v>587719</v>
      </c>
      <c r="I19">
        <v>701493</v>
      </c>
      <c r="J19">
        <v>378020568</v>
      </c>
      <c r="K19">
        <v>0</v>
      </c>
      <c r="L19">
        <v>371795</v>
      </c>
      <c r="M19">
        <v>100</v>
      </c>
      <c r="N19">
        <v>373855</v>
      </c>
      <c r="O19">
        <v>18</v>
      </c>
      <c r="P19">
        <f>COUNTIF($E$1:$E$199, O19)</f>
        <v>4</v>
      </c>
      <c r="Q19">
        <f>jazz[[#This Row],[Cantidad de grados K]]/198</f>
        <v>2.0202020202020204E-2</v>
      </c>
      <c r="R19" s="1">
        <f>R18-Q18</f>
        <v>0.70707070707070696</v>
      </c>
    </row>
    <row r="20" spans="1:18" x14ac:dyDescent="0.25">
      <c r="A20">
        <v>174</v>
      </c>
      <c r="B20">
        <v>174</v>
      </c>
      <c r="C20">
        <v>47</v>
      </c>
      <c r="D20">
        <v>5</v>
      </c>
      <c r="E20">
        <v>52</v>
      </c>
      <c r="F20">
        <v>104</v>
      </c>
      <c r="G20">
        <v>3</v>
      </c>
      <c r="H20">
        <v>625</v>
      </c>
      <c r="I20">
        <v>733333</v>
      </c>
      <c r="J20">
        <v>64560849</v>
      </c>
      <c r="K20">
        <v>3</v>
      </c>
      <c r="L20">
        <v>390649</v>
      </c>
      <c r="M20">
        <v>137</v>
      </c>
      <c r="N20">
        <v>573639</v>
      </c>
      <c r="O20">
        <v>19</v>
      </c>
      <c r="P20">
        <f>COUNTIF($E$1:$E$199, O20)</f>
        <v>7</v>
      </c>
      <c r="Q20">
        <f>jazz[[#This Row],[Cantidad de grados K]]/198</f>
        <v>3.5353535353535352E-2</v>
      </c>
      <c r="R20" s="1">
        <f>R19-Q19</f>
        <v>0.68686868686868674</v>
      </c>
    </row>
    <row r="21" spans="1:18" x14ac:dyDescent="0.25">
      <c r="A21">
        <v>135</v>
      </c>
      <c r="B21">
        <v>135</v>
      </c>
      <c r="C21">
        <v>40</v>
      </c>
      <c r="D21">
        <v>11</v>
      </c>
      <c r="E21">
        <v>51</v>
      </c>
      <c r="F21">
        <v>102</v>
      </c>
      <c r="G21">
        <v>4</v>
      </c>
      <c r="H21">
        <v>565217</v>
      </c>
      <c r="I21">
        <v>682692</v>
      </c>
      <c r="J21">
        <v>215990808</v>
      </c>
      <c r="K21">
        <v>1</v>
      </c>
      <c r="L21">
        <v>46902</v>
      </c>
      <c r="M21">
        <v>130</v>
      </c>
      <c r="N21">
        <v>515712</v>
      </c>
      <c r="O21">
        <v>20</v>
      </c>
      <c r="P21">
        <f>COUNTIF($E$1:$E$199, O21)</f>
        <v>8</v>
      </c>
      <c r="Q21">
        <f>jazz[[#This Row],[Cantidad de grados K]]/198</f>
        <v>4.0404040404040407E-2</v>
      </c>
      <c r="R21" s="1">
        <f>R20-Q20</f>
        <v>0.65151515151515138</v>
      </c>
    </row>
    <row r="22" spans="1:18" x14ac:dyDescent="0.25">
      <c r="A22">
        <v>100</v>
      </c>
      <c r="B22">
        <v>100</v>
      </c>
      <c r="C22">
        <v>25</v>
      </c>
      <c r="D22">
        <v>24</v>
      </c>
      <c r="E22">
        <v>49</v>
      </c>
      <c r="F22">
        <v>98</v>
      </c>
      <c r="G22">
        <v>5</v>
      </c>
      <c r="H22">
        <v>49697</v>
      </c>
      <c r="I22">
        <v>602033</v>
      </c>
      <c r="J22">
        <v>60734545</v>
      </c>
      <c r="K22">
        <v>1</v>
      </c>
      <c r="L22">
        <v>595238</v>
      </c>
      <c r="M22">
        <v>104</v>
      </c>
      <c r="N22">
        <v>604772</v>
      </c>
      <c r="O22">
        <v>21</v>
      </c>
      <c r="P22">
        <f>COUNTIF($E$1:$E$199, O22)</f>
        <v>2</v>
      </c>
      <c r="Q22">
        <f>jazz[[#This Row],[Cantidad de grados K]]/198</f>
        <v>1.0101010101010102E-2</v>
      </c>
      <c r="R22" s="1">
        <f>R21-Q21</f>
        <v>0.61111111111111094</v>
      </c>
    </row>
    <row r="23" spans="1:18" x14ac:dyDescent="0.25">
      <c r="A23">
        <v>101</v>
      </c>
      <c r="B23">
        <v>101</v>
      </c>
      <c r="C23">
        <v>24</v>
      </c>
      <c r="D23">
        <v>25</v>
      </c>
      <c r="E23">
        <v>49</v>
      </c>
      <c r="F23">
        <v>98</v>
      </c>
      <c r="G23">
        <v>5</v>
      </c>
      <c r="H23">
        <v>5</v>
      </c>
      <c r="I23">
        <v>609465</v>
      </c>
      <c r="J23">
        <v>69821947</v>
      </c>
      <c r="K23">
        <v>1</v>
      </c>
      <c r="L23">
        <v>592687</v>
      </c>
      <c r="M23">
        <v>105</v>
      </c>
      <c r="N23">
        <v>601483</v>
      </c>
      <c r="O23">
        <v>22</v>
      </c>
      <c r="P23">
        <f>COUNTIF($E$1:$E$199, O23)</f>
        <v>2</v>
      </c>
      <c r="Q23">
        <f>jazz[[#This Row],[Cantidad de grados K]]/198</f>
        <v>1.0101010101010102E-2</v>
      </c>
      <c r="R23" s="1">
        <f>R22-Q22</f>
        <v>0.60101010101010088</v>
      </c>
    </row>
    <row r="24" spans="1:18" x14ac:dyDescent="0.25">
      <c r="A24">
        <v>105</v>
      </c>
      <c r="B24">
        <v>105</v>
      </c>
      <c r="C24">
        <v>27</v>
      </c>
      <c r="D24">
        <v>21</v>
      </c>
      <c r="E24">
        <v>48</v>
      </c>
      <c r="F24">
        <v>96</v>
      </c>
      <c r="G24">
        <v>5</v>
      </c>
      <c r="H24">
        <v>487805</v>
      </c>
      <c r="I24">
        <v>585833</v>
      </c>
      <c r="J24">
        <v>163667471</v>
      </c>
      <c r="K24">
        <v>1</v>
      </c>
      <c r="L24">
        <v>571809</v>
      </c>
      <c r="M24">
        <v>109</v>
      </c>
      <c r="N24">
        <v>567648</v>
      </c>
      <c r="O24">
        <v>23</v>
      </c>
      <c r="P24">
        <f>COUNTIF($E$1:$E$199, O24)</f>
        <v>9</v>
      </c>
      <c r="Q24">
        <f>jazz[[#This Row],[Cantidad de grados K]]/198</f>
        <v>4.5454545454545456E-2</v>
      </c>
      <c r="R24" s="1">
        <f>R23-Q23</f>
        <v>0.59090909090909083</v>
      </c>
    </row>
    <row r="25" spans="1:18" x14ac:dyDescent="0.25">
      <c r="A25">
        <v>170</v>
      </c>
      <c r="B25">
        <v>170</v>
      </c>
      <c r="C25">
        <v>38</v>
      </c>
      <c r="D25">
        <v>10</v>
      </c>
      <c r="E25">
        <v>48</v>
      </c>
      <c r="F25">
        <v>96</v>
      </c>
      <c r="G25">
        <v>2</v>
      </c>
      <c r="H25">
        <v>8125</v>
      </c>
      <c r="I25">
        <v>884615</v>
      </c>
      <c r="J25">
        <v>131147596</v>
      </c>
      <c r="K25">
        <v>3</v>
      </c>
      <c r="L25">
        <v>475177</v>
      </c>
      <c r="M25">
        <v>125</v>
      </c>
      <c r="N25">
        <v>583904</v>
      </c>
      <c r="O25">
        <v>24</v>
      </c>
      <c r="P25">
        <f>COUNTIF($E$1:$E$199, O25)</f>
        <v>5</v>
      </c>
      <c r="Q25">
        <f>jazz[[#This Row],[Cantidad de grados K]]/198</f>
        <v>2.5252525252525252E-2</v>
      </c>
      <c r="R25" s="1">
        <f>R24-Q24</f>
        <v>0.54545454545454541</v>
      </c>
    </row>
    <row r="26" spans="1:18" x14ac:dyDescent="0.25">
      <c r="A26">
        <v>5</v>
      </c>
      <c r="B26">
        <v>5</v>
      </c>
      <c r="C26">
        <v>1</v>
      </c>
      <c r="D26">
        <v>45</v>
      </c>
      <c r="E26">
        <v>46</v>
      </c>
      <c r="F26">
        <v>92</v>
      </c>
      <c r="G26">
        <v>5</v>
      </c>
      <c r="H26">
        <v>461326</v>
      </c>
      <c r="I26">
        <v>572156</v>
      </c>
      <c r="J26">
        <v>10492771</v>
      </c>
      <c r="K26">
        <v>0</v>
      </c>
      <c r="L26">
        <v>421256</v>
      </c>
      <c r="M26">
        <v>8</v>
      </c>
      <c r="N26">
        <v>281968</v>
      </c>
      <c r="O26">
        <v>25</v>
      </c>
      <c r="P26">
        <f>COUNTIF($E$1:$E$199, O26)</f>
        <v>5</v>
      </c>
      <c r="Q26">
        <f>jazz[[#This Row],[Cantidad de grados K]]/198</f>
        <v>2.5252525252525252E-2</v>
      </c>
      <c r="R26" s="1">
        <f>R25-Q25</f>
        <v>0.52020202020202011</v>
      </c>
    </row>
    <row r="27" spans="1:18" x14ac:dyDescent="0.25">
      <c r="A27">
        <v>54</v>
      </c>
      <c r="B27">
        <v>54</v>
      </c>
      <c r="C27">
        <v>10</v>
      </c>
      <c r="D27">
        <v>36</v>
      </c>
      <c r="E27">
        <v>46</v>
      </c>
      <c r="F27">
        <v>92</v>
      </c>
      <c r="G27">
        <v>4</v>
      </c>
      <c r="H27">
        <v>547718</v>
      </c>
      <c r="I27">
        <v>620581</v>
      </c>
      <c r="J27">
        <v>194504755</v>
      </c>
      <c r="K27">
        <v>3</v>
      </c>
      <c r="L27">
        <v>447343</v>
      </c>
      <c r="M27">
        <v>57</v>
      </c>
      <c r="N27">
        <v>479792</v>
      </c>
      <c r="O27">
        <v>26</v>
      </c>
      <c r="P27">
        <f>COUNTIF($E$1:$E$199, O27)</f>
        <v>3</v>
      </c>
      <c r="Q27">
        <f>jazz[[#This Row],[Cantidad de grados K]]/198</f>
        <v>1.5151515151515152E-2</v>
      </c>
      <c r="R27" s="1">
        <f>R26-Q26</f>
        <v>0.49494949494949486</v>
      </c>
    </row>
    <row r="28" spans="1:18" x14ac:dyDescent="0.25">
      <c r="A28">
        <v>98</v>
      </c>
      <c r="B28">
        <v>98</v>
      </c>
      <c r="C28">
        <v>20</v>
      </c>
      <c r="D28">
        <v>26</v>
      </c>
      <c r="E28">
        <v>46</v>
      </c>
      <c r="F28">
        <v>92</v>
      </c>
      <c r="G28">
        <v>5</v>
      </c>
      <c r="H28">
        <v>512195</v>
      </c>
      <c r="I28">
        <v>616468</v>
      </c>
      <c r="J28">
        <v>43334274</v>
      </c>
      <c r="K28">
        <v>1</v>
      </c>
      <c r="L28">
        <v>64058</v>
      </c>
      <c r="M28">
        <v>102</v>
      </c>
      <c r="N28">
        <v>587017</v>
      </c>
      <c r="O28">
        <v>27</v>
      </c>
      <c r="P28">
        <f>COUNTIF($E$1:$E$199, O28)</f>
        <v>5</v>
      </c>
      <c r="Q28">
        <f>jazz[[#This Row],[Cantidad de grados K]]/198</f>
        <v>2.5252525252525252E-2</v>
      </c>
      <c r="R28" s="1">
        <f>R27-Q27</f>
        <v>0.47979797979797972</v>
      </c>
    </row>
    <row r="29" spans="1:18" x14ac:dyDescent="0.25">
      <c r="A29">
        <v>179</v>
      </c>
      <c r="B29">
        <v>179</v>
      </c>
      <c r="C29">
        <v>44</v>
      </c>
      <c r="D29">
        <v>2</v>
      </c>
      <c r="E29">
        <v>46</v>
      </c>
      <c r="F29">
        <v>92</v>
      </c>
      <c r="G29">
        <v>3</v>
      </c>
      <c r="H29">
        <v>5</v>
      </c>
      <c r="I29">
        <v>566667</v>
      </c>
      <c r="J29">
        <v>75591399</v>
      </c>
      <c r="K29">
        <v>1</v>
      </c>
      <c r="L29">
        <v>5343</v>
      </c>
      <c r="M29">
        <v>132</v>
      </c>
      <c r="N29">
        <v>474646</v>
      </c>
      <c r="O29">
        <v>28</v>
      </c>
      <c r="P29">
        <f>COUNTIF($E$1:$E$199, O29)</f>
        <v>3</v>
      </c>
      <c r="Q29">
        <f>jazz[[#This Row],[Cantidad de grados K]]/198</f>
        <v>1.5151515151515152E-2</v>
      </c>
      <c r="R29" s="1">
        <f>R28-Q28</f>
        <v>0.45454545454545447</v>
      </c>
    </row>
    <row r="30" spans="1:18" x14ac:dyDescent="0.25">
      <c r="A30">
        <v>195</v>
      </c>
      <c r="B30">
        <v>195</v>
      </c>
      <c r="C30">
        <v>44</v>
      </c>
      <c r="D30">
        <v>2</v>
      </c>
      <c r="E30">
        <v>46</v>
      </c>
      <c r="F30">
        <v>92</v>
      </c>
      <c r="G30">
        <v>1</v>
      </c>
      <c r="H30">
        <v>1</v>
      </c>
      <c r="I30">
        <v>1</v>
      </c>
      <c r="J30">
        <v>34445324</v>
      </c>
      <c r="K30">
        <v>3</v>
      </c>
      <c r="L30">
        <v>488889</v>
      </c>
      <c r="M30">
        <v>137</v>
      </c>
      <c r="N30">
        <v>480904</v>
      </c>
      <c r="O30">
        <v>29</v>
      </c>
      <c r="P30">
        <f>COUNTIF($E$1:$E$199, O30)</f>
        <v>5</v>
      </c>
      <c r="Q30">
        <f>jazz[[#This Row],[Cantidad de grados K]]/198</f>
        <v>2.5252525252525252E-2</v>
      </c>
      <c r="R30" s="1">
        <f>R29-Q29</f>
        <v>0.43939393939393934</v>
      </c>
    </row>
    <row r="31" spans="1:18" x14ac:dyDescent="0.25">
      <c r="A31">
        <v>167</v>
      </c>
      <c r="B31">
        <v>167</v>
      </c>
      <c r="C31">
        <v>37</v>
      </c>
      <c r="D31">
        <v>8</v>
      </c>
      <c r="E31">
        <v>45</v>
      </c>
      <c r="F31">
        <v>90</v>
      </c>
      <c r="G31">
        <v>4</v>
      </c>
      <c r="H31">
        <v>518519</v>
      </c>
      <c r="I31">
        <v>714286</v>
      </c>
      <c r="J31">
        <v>138824636</v>
      </c>
      <c r="K31">
        <v>0</v>
      </c>
      <c r="L31">
        <v>442424</v>
      </c>
      <c r="M31">
        <v>136</v>
      </c>
      <c r="N31">
        <v>239668</v>
      </c>
      <c r="O31">
        <v>30</v>
      </c>
      <c r="P31">
        <f>COUNTIF($E$1:$E$199, O31)</f>
        <v>2</v>
      </c>
      <c r="Q31">
        <f>jazz[[#This Row],[Cantidad de grados K]]/198</f>
        <v>1.0101010101010102E-2</v>
      </c>
      <c r="R31" s="1">
        <f>R30-Q30</f>
        <v>0.41414141414141409</v>
      </c>
    </row>
    <row r="32" spans="1:18" x14ac:dyDescent="0.25">
      <c r="A32">
        <v>171</v>
      </c>
      <c r="B32">
        <v>171</v>
      </c>
      <c r="C32">
        <v>40</v>
      </c>
      <c r="D32">
        <v>5</v>
      </c>
      <c r="E32">
        <v>45</v>
      </c>
      <c r="F32">
        <v>90</v>
      </c>
      <c r="G32">
        <v>3</v>
      </c>
      <c r="H32">
        <v>565217</v>
      </c>
      <c r="I32">
        <v>666667</v>
      </c>
      <c r="J32">
        <v>50971623</v>
      </c>
      <c r="K32">
        <v>1</v>
      </c>
      <c r="L32">
        <v>462626</v>
      </c>
      <c r="M32">
        <v>137</v>
      </c>
      <c r="N32">
        <v>522557</v>
      </c>
      <c r="O32">
        <v>31</v>
      </c>
      <c r="P32">
        <f>COUNTIF($E$1:$E$199, O32)</f>
        <v>9</v>
      </c>
      <c r="Q32">
        <f>jazz[[#This Row],[Cantidad de grados K]]/198</f>
        <v>4.5454545454545456E-2</v>
      </c>
      <c r="R32" s="1">
        <f>R31-Q31</f>
        <v>0.40404040404040398</v>
      </c>
    </row>
    <row r="33" spans="1:18" x14ac:dyDescent="0.25">
      <c r="A33">
        <v>196</v>
      </c>
      <c r="B33">
        <v>196</v>
      </c>
      <c r="C33">
        <v>44</v>
      </c>
      <c r="D33">
        <v>1</v>
      </c>
      <c r="E33">
        <v>45</v>
      </c>
      <c r="F33">
        <v>90</v>
      </c>
      <c r="G33">
        <v>1</v>
      </c>
      <c r="H33">
        <v>1</v>
      </c>
      <c r="I33">
        <v>1</v>
      </c>
      <c r="J33">
        <v>6940476</v>
      </c>
      <c r="K33">
        <v>3</v>
      </c>
      <c r="L33">
        <v>482828</v>
      </c>
      <c r="M33">
        <v>137</v>
      </c>
      <c r="N33">
        <v>479462</v>
      </c>
      <c r="O33">
        <v>32</v>
      </c>
      <c r="P33">
        <f>COUNTIF($E$1:$E$199, O33)</f>
        <v>3</v>
      </c>
      <c r="Q33">
        <f>jazz[[#This Row],[Cantidad de grados K]]/198</f>
        <v>1.5151515151515152E-2</v>
      </c>
      <c r="R33" s="1">
        <f>R32-Q32</f>
        <v>0.35858585858585851</v>
      </c>
    </row>
    <row r="34" spans="1:18" x14ac:dyDescent="0.25">
      <c r="A34">
        <v>114</v>
      </c>
      <c r="B34">
        <v>114</v>
      </c>
      <c r="C34">
        <v>25</v>
      </c>
      <c r="D34">
        <v>19</v>
      </c>
      <c r="E34">
        <v>44</v>
      </c>
      <c r="F34">
        <v>88</v>
      </c>
      <c r="G34">
        <v>4</v>
      </c>
      <c r="H34">
        <v>52</v>
      </c>
      <c r="I34">
        <v>611538</v>
      </c>
      <c r="J34">
        <v>190106947</v>
      </c>
      <c r="K34">
        <v>3</v>
      </c>
      <c r="L34">
        <v>47463</v>
      </c>
      <c r="M34">
        <v>118</v>
      </c>
      <c r="N34">
        <v>466758</v>
      </c>
      <c r="O34">
        <v>33</v>
      </c>
      <c r="P34">
        <f>COUNTIF($E$1:$E$199, O34)</f>
        <v>4</v>
      </c>
      <c r="Q34">
        <f>jazz[[#This Row],[Cantidad de grados K]]/198</f>
        <v>2.0202020202020204E-2</v>
      </c>
      <c r="R34" s="1">
        <f>R33-Q33</f>
        <v>0.34343434343434337</v>
      </c>
    </row>
    <row r="35" spans="1:18" x14ac:dyDescent="0.25">
      <c r="A35">
        <v>35</v>
      </c>
      <c r="B35">
        <v>35</v>
      </c>
      <c r="C35">
        <v>5</v>
      </c>
      <c r="D35">
        <v>38</v>
      </c>
      <c r="E35">
        <v>43</v>
      </c>
      <c r="F35">
        <v>86</v>
      </c>
      <c r="G35">
        <v>5</v>
      </c>
      <c r="H35">
        <v>455738</v>
      </c>
      <c r="I35">
        <v>570983</v>
      </c>
      <c r="J35">
        <v>63143168</v>
      </c>
      <c r="K35">
        <v>1</v>
      </c>
      <c r="L35">
        <v>635659</v>
      </c>
      <c r="M35">
        <v>37</v>
      </c>
      <c r="N35">
        <v>491101</v>
      </c>
      <c r="O35">
        <v>34</v>
      </c>
      <c r="P35">
        <f>COUNTIF($E$1:$E$199, O35)</f>
        <v>3</v>
      </c>
      <c r="Q35">
        <f>jazz[[#This Row],[Cantidad de grados K]]/198</f>
        <v>1.5151515151515152E-2</v>
      </c>
      <c r="R35" s="1">
        <f>R34-Q34</f>
        <v>0.32323232323232315</v>
      </c>
    </row>
    <row r="36" spans="1:18" x14ac:dyDescent="0.25">
      <c r="A36">
        <v>110</v>
      </c>
      <c r="B36">
        <v>110</v>
      </c>
      <c r="C36">
        <v>28</v>
      </c>
      <c r="D36">
        <v>15</v>
      </c>
      <c r="E36">
        <v>43</v>
      </c>
      <c r="F36">
        <v>86</v>
      </c>
      <c r="G36">
        <v>4</v>
      </c>
      <c r="H36">
        <v>507692</v>
      </c>
      <c r="I36">
        <v>582071</v>
      </c>
      <c r="J36">
        <v>102421102</v>
      </c>
      <c r="K36">
        <v>1</v>
      </c>
      <c r="L36">
        <v>632337</v>
      </c>
      <c r="M36">
        <v>114</v>
      </c>
      <c r="N36">
        <v>540679</v>
      </c>
      <c r="O36">
        <v>35</v>
      </c>
      <c r="P36">
        <f>COUNTIF($E$1:$E$199, O36)</f>
        <v>1</v>
      </c>
      <c r="Q36">
        <f>jazz[[#This Row],[Cantidad de grados K]]/198</f>
        <v>5.0505050505050509E-3</v>
      </c>
      <c r="R36" s="1">
        <f>R35-Q35</f>
        <v>0.30808080808080801</v>
      </c>
    </row>
    <row r="37" spans="1:18" x14ac:dyDescent="0.25">
      <c r="A37">
        <v>154</v>
      </c>
      <c r="B37">
        <v>154</v>
      </c>
      <c r="C37">
        <v>37</v>
      </c>
      <c r="D37">
        <v>6</v>
      </c>
      <c r="E37">
        <v>43</v>
      </c>
      <c r="F37">
        <v>86</v>
      </c>
      <c r="G37">
        <v>3</v>
      </c>
      <c r="H37">
        <v>55</v>
      </c>
      <c r="I37">
        <v>621212</v>
      </c>
      <c r="J37">
        <v>31308591</v>
      </c>
      <c r="K37">
        <v>1</v>
      </c>
      <c r="L37">
        <v>635659</v>
      </c>
      <c r="M37">
        <v>137</v>
      </c>
      <c r="N37">
        <v>491101</v>
      </c>
      <c r="O37">
        <v>36</v>
      </c>
      <c r="P37">
        <f>COUNTIF($E$1:$E$199, O37)</f>
        <v>2</v>
      </c>
      <c r="Q37">
        <f>jazz[[#This Row],[Cantidad de grados K]]/198</f>
        <v>1.0101010101010102E-2</v>
      </c>
      <c r="R37" s="1">
        <f>R36-Q36</f>
        <v>0.30303030303030298</v>
      </c>
    </row>
    <row r="38" spans="1:18" x14ac:dyDescent="0.25">
      <c r="A38">
        <v>49</v>
      </c>
      <c r="B38">
        <v>49</v>
      </c>
      <c r="C38">
        <v>6</v>
      </c>
      <c r="D38">
        <v>36</v>
      </c>
      <c r="E38">
        <v>42</v>
      </c>
      <c r="F38">
        <v>84</v>
      </c>
      <c r="G38">
        <v>4</v>
      </c>
      <c r="H38">
        <v>552846</v>
      </c>
      <c r="I38">
        <v>620711</v>
      </c>
      <c r="J38">
        <v>93738407</v>
      </c>
      <c r="K38">
        <v>3</v>
      </c>
      <c r="L38">
        <v>473868</v>
      </c>
      <c r="M38">
        <v>51</v>
      </c>
      <c r="N38">
        <v>438003</v>
      </c>
      <c r="O38">
        <v>37</v>
      </c>
      <c r="P38">
        <f>COUNTIF($E$1:$E$199, O38)</f>
        <v>3</v>
      </c>
      <c r="Q38">
        <f>jazz[[#This Row],[Cantidad de grados K]]/198</f>
        <v>1.5151515151515152E-2</v>
      </c>
      <c r="R38" s="1">
        <f>R37-Q37</f>
        <v>0.29292929292929287</v>
      </c>
    </row>
    <row r="39" spans="1:18" x14ac:dyDescent="0.25">
      <c r="A39">
        <v>53</v>
      </c>
      <c r="B39">
        <v>53</v>
      </c>
      <c r="C39">
        <v>12</v>
      </c>
      <c r="D39">
        <v>30</v>
      </c>
      <c r="E39">
        <v>42</v>
      </c>
      <c r="F39">
        <v>84</v>
      </c>
      <c r="G39">
        <v>4</v>
      </c>
      <c r="H39">
        <v>51751</v>
      </c>
      <c r="I39">
        <v>589599</v>
      </c>
      <c r="J39">
        <v>1959274</v>
      </c>
      <c r="K39">
        <v>3</v>
      </c>
      <c r="L39">
        <v>505226</v>
      </c>
      <c r="M39">
        <v>56</v>
      </c>
      <c r="N39">
        <v>442097</v>
      </c>
      <c r="O39">
        <v>38</v>
      </c>
      <c r="P39">
        <f>COUNTIF($E$1:$E$199, O39)</f>
        <v>1</v>
      </c>
      <c r="Q39">
        <f>jazz[[#This Row],[Cantidad de grados K]]/198</f>
        <v>5.0505050505050509E-3</v>
      </c>
      <c r="R39" s="1">
        <f>R38-Q38</f>
        <v>0.27777777777777773</v>
      </c>
    </row>
    <row r="40" spans="1:18" x14ac:dyDescent="0.25">
      <c r="A40">
        <v>81</v>
      </c>
      <c r="B40">
        <v>81</v>
      </c>
      <c r="C40">
        <v>17</v>
      </c>
      <c r="D40">
        <v>25</v>
      </c>
      <c r="E40">
        <v>42</v>
      </c>
      <c r="F40">
        <v>84</v>
      </c>
      <c r="G40">
        <v>5</v>
      </c>
      <c r="H40">
        <v>481308</v>
      </c>
      <c r="I40">
        <v>573139</v>
      </c>
      <c r="J40">
        <v>191863652</v>
      </c>
      <c r="K40">
        <v>1</v>
      </c>
      <c r="L40">
        <v>483159</v>
      </c>
      <c r="M40">
        <v>85</v>
      </c>
      <c r="N40">
        <v>483544</v>
      </c>
      <c r="O40">
        <v>39</v>
      </c>
      <c r="P40">
        <f>COUNTIF($E$1:$E$199, O40)</f>
        <v>6</v>
      </c>
      <c r="Q40">
        <f>jazz[[#This Row],[Cantidad de grados K]]/198</f>
        <v>3.0303030303030304E-2</v>
      </c>
      <c r="R40" s="1">
        <f>R39-Q39</f>
        <v>0.27272727272727271</v>
      </c>
    </row>
    <row r="41" spans="1:18" x14ac:dyDescent="0.25">
      <c r="A41">
        <v>32</v>
      </c>
      <c r="B41">
        <v>32</v>
      </c>
      <c r="C41">
        <v>4</v>
      </c>
      <c r="D41">
        <v>37</v>
      </c>
      <c r="E41">
        <v>41</v>
      </c>
      <c r="F41">
        <v>82</v>
      </c>
      <c r="G41">
        <v>5</v>
      </c>
      <c r="H41">
        <v>456592</v>
      </c>
      <c r="I41">
        <v>567136</v>
      </c>
      <c r="J41">
        <v>139598855</v>
      </c>
      <c r="K41">
        <v>1</v>
      </c>
      <c r="L41">
        <v>610976</v>
      </c>
      <c r="M41">
        <v>34</v>
      </c>
      <c r="N41">
        <v>451944</v>
      </c>
      <c r="O41">
        <v>40</v>
      </c>
      <c r="P41">
        <f>COUNTIF($E$1:$E$199, O41)</f>
        <v>5</v>
      </c>
      <c r="Q41">
        <f>jazz[[#This Row],[Cantidad de grados K]]/198</f>
        <v>2.5252525252525252E-2</v>
      </c>
      <c r="R41" s="1">
        <f>R40-Q40</f>
        <v>0.2424242424242424</v>
      </c>
    </row>
    <row r="42" spans="1:18" x14ac:dyDescent="0.25">
      <c r="A42">
        <v>111</v>
      </c>
      <c r="B42">
        <v>111</v>
      </c>
      <c r="C42">
        <v>21</v>
      </c>
      <c r="D42">
        <v>20</v>
      </c>
      <c r="E42">
        <v>41</v>
      </c>
      <c r="F42">
        <v>82</v>
      </c>
      <c r="G42">
        <v>5</v>
      </c>
      <c r="H42">
        <v>471338</v>
      </c>
      <c r="I42">
        <v>577027</v>
      </c>
      <c r="J42">
        <v>389137427</v>
      </c>
      <c r="K42">
        <v>2</v>
      </c>
      <c r="L42">
        <v>439024</v>
      </c>
      <c r="M42">
        <v>115</v>
      </c>
      <c r="N42">
        <v>459409</v>
      </c>
      <c r="O42">
        <v>41</v>
      </c>
      <c r="P42">
        <f>COUNTIF($E$1:$E$199, O42)</f>
        <v>4</v>
      </c>
      <c r="Q42">
        <f>jazz[[#This Row],[Cantidad de grados K]]/198</f>
        <v>2.0202020202020204E-2</v>
      </c>
      <c r="R42" s="1">
        <f>R41-Q41</f>
        <v>0.21717171717171715</v>
      </c>
    </row>
    <row r="43" spans="1:18" x14ac:dyDescent="0.25">
      <c r="A43">
        <v>118</v>
      </c>
      <c r="B43">
        <v>118</v>
      </c>
      <c r="C43">
        <v>20</v>
      </c>
      <c r="D43">
        <v>21</v>
      </c>
      <c r="E43">
        <v>41</v>
      </c>
      <c r="F43">
        <v>82</v>
      </c>
      <c r="G43">
        <v>4</v>
      </c>
      <c r="H43">
        <v>53125</v>
      </c>
      <c r="I43">
        <v>623775</v>
      </c>
      <c r="J43">
        <v>194433716</v>
      </c>
      <c r="K43">
        <v>2</v>
      </c>
      <c r="L43">
        <v>415854</v>
      </c>
      <c r="M43">
        <v>124</v>
      </c>
      <c r="N43">
        <v>419806</v>
      </c>
      <c r="O43">
        <v>42</v>
      </c>
      <c r="P43">
        <f>COUNTIF($E$1:$E$199, O43)</f>
        <v>3</v>
      </c>
      <c r="Q43">
        <f>jazz[[#This Row],[Cantidad de grados K]]/198</f>
        <v>1.5151515151515152E-2</v>
      </c>
      <c r="R43" s="1">
        <f>R42-Q42</f>
        <v>0.19696969696969696</v>
      </c>
    </row>
    <row r="44" spans="1:18" x14ac:dyDescent="0.25">
      <c r="A44">
        <v>153</v>
      </c>
      <c r="B44">
        <v>153</v>
      </c>
      <c r="C44">
        <v>35</v>
      </c>
      <c r="D44">
        <v>6</v>
      </c>
      <c r="E44">
        <v>41</v>
      </c>
      <c r="F44">
        <v>82</v>
      </c>
      <c r="G44">
        <v>4</v>
      </c>
      <c r="H44">
        <v>46875</v>
      </c>
      <c r="I44">
        <v>547222</v>
      </c>
      <c r="J44">
        <v>31190478</v>
      </c>
      <c r="K44">
        <v>0</v>
      </c>
      <c r="L44">
        <v>286585</v>
      </c>
      <c r="M44">
        <v>133</v>
      </c>
      <c r="N44">
        <v>217765</v>
      </c>
      <c r="O44">
        <v>43</v>
      </c>
      <c r="P44">
        <f>COUNTIF($E$1:$E$199, O44)</f>
        <v>3</v>
      </c>
      <c r="Q44">
        <f>jazz[[#This Row],[Cantidad de grados K]]/198</f>
        <v>1.5151515151515152E-2</v>
      </c>
      <c r="R44" s="1">
        <f>R43-Q43</f>
        <v>0.18181818181818182</v>
      </c>
    </row>
    <row r="45" spans="1:18" x14ac:dyDescent="0.25">
      <c r="A45">
        <v>86</v>
      </c>
      <c r="B45">
        <v>86</v>
      </c>
      <c r="C45">
        <v>15</v>
      </c>
      <c r="D45">
        <v>25</v>
      </c>
      <c r="E45">
        <v>40</v>
      </c>
      <c r="F45">
        <v>80</v>
      </c>
      <c r="G45">
        <v>7</v>
      </c>
      <c r="H45">
        <v>456731</v>
      </c>
      <c r="I45">
        <v>575013</v>
      </c>
      <c r="J45">
        <v>289283762</v>
      </c>
      <c r="K45">
        <v>0</v>
      </c>
      <c r="L45">
        <v>528205</v>
      </c>
      <c r="M45">
        <v>91</v>
      </c>
      <c r="N45">
        <v>244488</v>
      </c>
      <c r="O45">
        <v>44</v>
      </c>
      <c r="P45">
        <f>COUNTIF($E$1:$E$199, O45)</f>
        <v>1</v>
      </c>
      <c r="Q45">
        <f>jazz[[#This Row],[Cantidad de grados K]]/198</f>
        <v>5.0505050505050509E-3</v>
      </c>
      <c r="R45" s="1">
        <f>R44-Q44</f>
        <v>0.16666666666666669</v>
      </c>
    </row>
    <row r="46" spans="1:18" x14ac:dyDescent="0.25">
      <c r="A46">
        <v>95</v>
      </c>
      <c r="B46">
        <v>95</v>
      </c>
      <c r="C46">
        <v>14</v>
      </c>
      <c r="D46">
        <v>26</v>
      </c>
      <c r="E46">
        <v>40</v>
      </c>
      <c r="F46">
        <v>80</v>
      </c>
      <c r="G46">
        <v>4</v>
      </c>
      <c r="H46">
        <v>530864</v>
      </c>
      <c r="I46">
        <v>622093</v>
      </c>
      <c r="J46">
        <v>18726452</v>
      </c>
      <c r="K46">
        <v>1</v>
      </c>
      <c r="L46">
        <v>512821</v>
      </c>
      <c r="M46">
        <v>99</v>
      </c>
      <c r="N46">
        <v>495807</v>
      </c>
      <c r="O46">
        <v>45</v>
      </c>
      <c r="P46">
        <f>COUNTIF($E$1:$E$199, O46)</f>
        <v>3</v>
      </c>
      <c r="Q46">
        <f>jazz[[#This Row],[Cantidad de grados K]]/198</f>
        <v>1.5151515151515152E-2</v>
      </c>
      <c r="R46" s="1">
        <f>R45-Q45</f>
        <v>0.16161616161616163</v>
      </c>
    </row>
    <row r="47" spans="1:18" x14ac:dyDescent="0.25">
      <c r="A47">
        <v>123</v>
      </c>
      <c r="B47">
        <v>123</v>
      </c>
      <c r="C47">
        <v>30</v>
      </c>
      <c r="D47">
        <v>10</v>
      </c>
      <c r="E47">
        <v>40</v>
      </c>
      <c r="F47">
        <v>80</v>
      </c>
      <c r="G47">
        <v>5</v>
      </c>
      <c r="H47">
        <v>397436</v>
      </c>
      <c r="I47">
        <v>484409</v>
      </c>
      <c r="J47">
        <v>39233058</v>
      </c>
      <c r="K47">
        <v>1</v>
      </c>
      <c r="L47">
        <v>633333</v>
      </c>
      <c r="M47">
        <v>129</v>
      </c>
      <c r="N47">
        <v>464986</v>
      </c>
      <c r="O47">
        <v>46</v>
      </c>
      <c r="P47">
        <f>COUNTIF($E$1:$E$199, O47)</f>
        <v>5</v>
      </c>
      <c r="Q47">
        <f>jazz[[#This Row],[Cantidad de grados K]]/198</f>
        <v>2.5252525252525252E-2</v>
      </c>
      <c r="R47" s="1">
        <f>R46-Q46</f>
        <v>0.14646464646464646</v>
      </c>
    </row>
    <row r="48" spans="1:18" x14ac:dyDescent="0.25">
      <c r="A48">
        <v>128</v>
      </c>
      <c r="B48">
        <v>128</v>
      </c>
      <c r="C48">
        <v>22</v>
      </c>
      <c r="D48">
        <v>18</v>
      </c>
      <c r="E48">
        <v>40</v>
      </c>
      <c r="F48">
        <v>80</v>
      </c>
      <c r="G48">
        <v>3</v>
      </c>
      <c r="H48">
        <v>578947</v>
      </c>
      <c r="I48">
        <v>654545</v>
      </c>
      <c r="J48">
        <v>126585607</v>
      </c>
      <c r="K48">
        <v>0</v>
      </c>
      <c r="L48">
        <v>552564</v>
      </c>
      <c r="M48">
        <v>136</v>
      </c>
      <c r="N48">
        <v>236375</v>
      </c>
      <c r="O48">
        <v>47</v>
      </c>
      <c r="P48">
        <f>COUNTIF($E$1:$E$199, O48)</f>
        <v>0</v>
      </c>
      <c r="Q48">
        <f>jazz[[#This Row],[Cantidad de grados K]]/198</f>
        <v>0</v>
      </c>
      <c r="R48" s="1">
        <f>R47-Q47</f>
        <v>0.12121212121212122</v>
      </c>
    </row>
    <row r="49" spans="1:18" x14ac:dyDescent="0.25">
      <c r="A49">
        <v>172</v>
      </c>
      <c r="B49">
        <v>172</v>
      </c>
      <c r="C49">
        <v>35</v>
      </c>
      <c r="D49">
        <v>5</v>
      </c>
      <c r="E49">
        <v>40</v>
      </c>
      <c r="F49">
        <v>80</v>
      </c>
      <c r="G49">
        <v>4</v>
      </c>
      <c r="H49">
        <v>461538</v>
      </c>
      <c r="I49">
        <v>625</v>
      </c>
      <c r="J49">
        <v>57799702</v>
      </c>
      <c r="K49">
        <v>0</v>
      </c>
      <c r="L49">
        <v>529487</v>
      </c>
      <c r="M49">
        <v>136</v>
      </c>
      <c r="N49">
        <v>219801</v>
      </c>
      <c r="O49">
        <v>48</v>
      </c>
      <c r="P49">
        <f>COUNTIF($E$1:$E$199, O49)</f>
        <v>2</v>
      </c>
      <c r="Q49">
        <f>jazz[[#This Row],[Cantidad de grados K]]/198</f>
        <v>1.0101010101010102E-2</v>
      </c>
      <c r="R49" s="1">
        <f>R48-Q48</f>
        <v>0.12121212121212122</v>
      </c>
    </row>
    <row r="50" spans="1:18" x14ac:dyDescent="0.25">
      <c r="A50">
        <v>106</v>
      </c>
      <c r="B50">
        <v>106</v>
      </c>
      <c r="C50">
        <v>23</v>
      </c>
      <c r="D50">
        <v>16</v>
      </c>
      <c r="E50">
        <v>39</v>
      </c>
      <c r="F50">
        <v>78</v>
      </c>
      <c r="G50">
        <v>5</v>
      </c>
      <c r="H50">
        <v>431694</v>
      </c>
      <c r="I50">
        <v>525738</v>
      </c>
      <c r="J50">
        <v>126206038</v>
      </c>
      <c r="K50">
        <v>1</v>
      </c>
      <c r="L50">
        <v>65722</v>
      </c>
      <c r="M50">
        <v>110</v>
      </c>
      <c r="N50">
        <v>461007</v>
      </c>
      <c r="O50">
        <v>49</v>
      </c>
      <c r="P50">
        <f>COUNTIF($E$1:$E$199, O50)</f>
        <v>2</v>
      </c>
      <c r="Q50">
        <f>jazz[[#This Row],[Cantidad de grados K]]/198</f>
        <v>1.0101010101010102E-2</v>
      </c>
      <c r="R50" s="1">
        <f>R49-Q49</f>
        <v>0.11111111111111112</v>
      </c>
    </row>
    <row r="51" spans="1:18" x14ac:dyDescent="0.25">
      <c r="A51">
        <v>121</v>
      </c>
      <c r="B51">
        <v>121</v>
      </c>
      <c r="C51">
        <v>20</v>
      </c>
      <c r="D51">
        <v>19</v>
      </c>
      <c r="E51">
        <v>39</v>
      </c>
      <c r="F51">
        <v>78</v>
      </c>
      <c r="G51">
        <v>4</v>
      </c>
      <c r="H51">
        <v>528</v>
      </c>
      <c r="I51">
        <v>614899</v>
      </c>
      <c r="J51">
        <v>95292216</v>
      </c>
      <c r="K51">
        <v>2</v>
      </c>
      <c r="L51">
        <v>452092</v>
      </c>
      <c r="M51">
        <v>127</v>
      </c>
      <c r="N51">
        <v>412109</v>
      </c>
      <c r="O51">
        <v>50</v>
      </c>
      <c r="P51">
        <f>COUNTIF($E$1:$E$199, O51)</f>
        <v>0</v>
      </c>
      <c r="Q51">
        <f>jazz[[#This Row],[Cantidad de grados K]]/198</f>
        <v>0</v>
      </c>
      <c r="R51" s="1">
        <f>R50-Q50</f>
        <v>0.10101010101010102</v>
      </c>
    </row>
    <row r="52" spans="1:18" x14ac:dyDescent="0.25">
      <c r="A52">
        <v>147</v>
      </c>
      <c r="B52">
        <v>147</v>
      </c>
      <c r="C52">
        <v>27</v>
      </c>
      <c r="D52">
        <v>12</v>
      </c>
      <c r="E52">
        <v>39</v>
      </c>
      <c r="F52">
        <v>78</v>
      </c>
      <c r="G52">
        <v>4</v>
      </c>
      <c r="H52">
        <v>452632</v>
      </c>
      <c r="I52">
        <v>563953</v>
      </c>
      <c r="J52">
        <v>91379024</v>
      </c>
      <c r="K52">
        <v>0</v>
      </c>
      <c r="L52">
        <v>573549</v>
      </c>
      <c r="M52">
        <v>136</v>
      </c>
      <c r="N52">
        <v>232503</v>
      </c>
      <c r="O52">
        <v>51</v>
      </c>
      <c r="P52">
        <f>COUNTIF($E$1:$E$199, O52)</f>
        <v>1</v>
      </c>
      <c r="Q52">
        <f>jazz[[#This Row],[Cantidad de grados K]]/198</f>
        <v>5.0505050505050509E-3</v>
      </c>
      <c r="R52" s="1">
        <f>R51-Q51</f>
        <v>0.10101010101010102</v>
      </c>
    </row>
    <row r="53" spans="1:18" x14ac:dyDescent="0.25">
      <c r="A53">
        <v>150</v>
      </c>
      <c r="B53">
        <v>150</v>
      </c>
      <c r="C53">
        <v>27</v>
      </c>
      <c r="D53">
        <v>12</v>
      </c>
      <c r="E53">
        <v>39</v>
      </c>
      <c r="F53">
        <v>78</v>
      </c>
      <c r="G53">
        <v>5</v>
      </c>
      <c r="H53">
        <v>55102</v>
      </c>
      <c r="I53">
        <v>689506</v>
      </c>
      <c r="J53">
        <v>112547042</v>
      </c>
      <c r="K53">
        <v>3</v>
      </c>
      <c r="L53">
        <v>522267</v>
      </c>
      <c r="M53">
        <v>137</v>
      </c>
      <c r="N53">
        <v>413147</v>
      </c>
      <c r="O53">
        <v>52</v>
      </c>
      <c r="P53">
        <f>COUNTIF($E$1:$E$199, O53)</f>
        <v>2</v>
      </c>
      <c r="Q53">
        <f>jazz[[#This Row],[Cantidad de grados K]]/198</f>
        <v>1.0101010101010102E-2</v>
      </c>
      <c r="R53" s="1">
        <f>R52-Q52</f>
        <v>9.5959595959595967E-2</v>
      </c>
    </row>
    <row r="54" spans="1:18" x14ac:dyDescent="0.25">
      <c r="A54">
        <v>178</v>
      </c>
      <c r="B54">
        <v>178</v>
      </c>
      <c r="C54">
        <v>33</v>
      </c>
      <c r="D54">
        <v>6</v>
      </c>
      <c r="E54">
        <v>39</v>
      </c>
      <c r="F54">
        <v>78</v>
      </c>
      <c r="G54">
        <v>3</v>
      </c>
      <c r="H54">
        <v>692308</v>
      </c>
      <c r="I54">
        <v>814815</v>
      </c>
      <c r="J54">
        <v>61579607</v>
      </c>
      <c r="K54">
        <v>3</v>
      </c>
      <c r="L54">
        <v>526316</v>
      </c>
      <c r="M54">
        <v>137</v>
      </c>
      <c r="N54">
        <v>475704</v>
      </c>
      <c r="O54">
        <v>53</v>
      </c>
      <c r="P54">
        <f>COUNTIF($E$1:$E$199, O54)</f>
        <v>2</v>
      </c>
      <c r="Q54">
        <f>jazz[[#This Row],[Cantidad de grados K]]/198</f>
        <v>1.0101010101010102E-2</v>
      </c>
      <c r="R54" s="1">
        <f>R53-Q53</f>
        <v>8.585858585858587E-2</v>
      </c>
    </row>
    <row r="55" spans="1:18" x14ac:dyDescent="0.25">
      <c r="A55">
        <v>183</v>
      </c>
      <c r="B55">
        <v>183</v>
      </c>
      <c r="C55">
        <v>34</v>
      </c>
      <c r="D55">
        <v>5</v>
      </c>
      <c r="E55">
        <v>39</v>
      </c>
      <c r="F55">
        <v>78</v>
      </c>
      <c r="G55">
        <v>2</v>
      </c>
      <c r="H55">
        <v>777778</v>
      </c>
      <c r="I55">
        <v>857143</v>
      </c>
      <c r="J55">
        <v>59925332</v>
      </c>
      <c r="K55">
        <v>2</v>
      </c>
      <c r="L55">
        <v>395412</v>
      </c>
      <c r="M55">
        <v>137</v>
      </c>
      <c r="N55">
        <v>41922</v>
      </c>
      <c r="O55">
        <v>54</v>
      </c>
      <c r="P55">
        <f>COUNTIF($E$1:$E$199, O55)</f>
        <v>1</v>
      </c>
      <c r="Q55">
        <f>jazz[[#This Row],[Cantidad de grados K]]/198</f>
        <v>5.0505050505050509E-3</v>
      </c>
      <c r="R55" s="1">
        <f>R54-Q54</f>
        <v>7.5757575757575774E-2</v>
      </c>
    </row>
    <row r="56" spans="1:18" x14ac:dyDescent="0.25">
      <c r="A56">
        <v>107</v>
      </c>
      <c r="B56">
        <v>107</v>
      </c>
      <c r="C56">
        <v>24</v>
      </c>
      <c r="D56">
        <v>14</v>
      </c>
      <c r="E56">
        <v>38</v>
      </c>
      <c r="F56">
        <v>76</v>
      </c>
      <c r="G56">
        <v>5</v>
      </c>
      <c r="H56">
        <v>408377</v>
      </c>
      <c r="I56">
        <v>500855</v>
      </c>
      <c r="J56">
        <v>52314328</v>
      </c>
      <c r="K56">
        <v>1</v>
      </c>
      <c r="L56">
        <v>669986</v>
      </c>
      <c r="M56">
        <v>111</v>
      </c>
      <c r="N56">
        <v>422501</v>
      </c>
      <c r="O56">
        <v>55</v>
      </c>
      <c r="P56">
        <f>COUNTIF($E$1:$E$199, O56)</f>
        <v>2</v>
      </c>
      <c r="Q56">
        <f>jazz[[#This Row],[Cantidad de grados K]]/198</f>
        <v>1.0101010101010102E-2</v>
      </c>
      <c r="R56" s="1">
        <f>R55-Q55</f>
        <v>7.0707070707070718E-2</v>
      </c>
    </row>
    <row r="57" spans="1:18" x14ac:dyDescent="0.25">
      <c r="A57">
        <v>18</v>
      </c>
      <c r="B57">
        <v>18</v>
      </c>
      <c r="C57">
        <v>1</v>
      </c>
      <c r="D57">
        <v>36</v>
      </c>
      <c r="E57">
        <v>37</v>
      </c>
      <c r="F57">
        <v>74</v>
      </c>
      <c r="G57">
        <v>5</v>
      </c>
      <c r="H57">
        <v>498433</v>
      </c>
      <c r="I57">
        <v>57956</v>
      </c>
      <c r="J57">
        <v>15933208</v>
      </c>
      <c r="K57">
        <v>0</v>
      </c>
      <c r="L57">
        <v>465465</v>
      </c>
      <c r="M57">
        <v>22</v>
      </c>
      <c r="N57">
        <v>367322</v>
      </c>
      <c r="O57">
        <v>56</v>
      </c>
      <c r="P57">
        <f>COUNTIF($E$1:$E$199, O57)</f>
        <v>2</v>
      </c>
      <c r="Q57">
        <f>jazz[[#This Row],[Cantidad de grados K]]/198</f>
        <v>1.0101010101010102E-2</v>
      </c>
      <c r="R57" s="1">
        <f>R56-Q56</f>
        <v>6.0606060606060615E-2</v>
      </c>
    </row>
    <row r="58" spans="1:18" x14ac:dyDescent="0.25">
      <c r="A58">
        <v>44</v>
      </c>
      <c r="B58">
        <v>44</v>
      </c>
      <c r="C58">
        <v>5</v>
      </c>
      <c r="D58">
        <v>32</v>
      </c>
      <c r="E58">
        <v>37</v>
      </c>
      <c r="F58">
        <v>74</v>
      </c>
      <c r="G58">
        <v>5</v>
      </c>
      <c r="H58">
        <v>450331</v>
      </c>
      <c r="I58">
        <v>551103</v>
      </c>
      <c r="J58">
        <v>8276603</v>
      </c>
      <c r="K58">
        <v>1</v>
      </c>
      <c r="L58">
        <v>744745</v>
      </c>
      <c r="M58">
        <v>46</v>
      </c>
      <c r="N58">
        <v>435844</v>
      </c>
      <c r="O58">
        <v>57</v>
      </c>
      <c r="P58">
        <f>COUNTIF($E$1:$E$199, O58)</f>
        <v>1</v>
      </c>
      <c r="Q58">
        <f>jazz[[#This Row],[Cantidad de grados K]]/198</f>
        <v>5.0505050505050509E-3</v>
      </c>
      <c r="R58" s="1">
        <f>R57-Q57</f>
        <v>5.0505050505050511E-2</v>
      </c>
    </row>
    <row r="59" spans="1:18" x14ac:dyDescent="0.25">
      <c r="A59">
        <v>57</v>
      </c>
      <c r="B59">
        <v>57</v>
      </c>
      <c r="C59">
        <v>13</v>
      </c>
      <c r="D59">
        <v>24</v>
      </c>
      <c r="E59">
        <v>37</v>
      </c>
      <c r="F59">
        <v>74</v>
      </c>
      <c r="G59">
        <v>4</v>
      </c>
      <c r="H59">
        <v>498054</v>
      </c>
      <c r="I59">
        <v>5625</v>
      </c>
      <c r="J59">
        <v>89609015</v>
      </c>
      <c r="K59">
        <v>3</v>
      </c>
      <c r="L59">
        <v>551051</v>
      </c>
      <c r="M59">
        <v>60</v>
      </c>
      <c r="N59">
        <v>394445</v>
      </c>
      <c r="O59">
        <v>58</v>
      </c>
      <c r="P59">
        <f>COUNTIF($E$1:$E$199, O59)</f>
        <v>0</v>
      </c>
      <c r="Q59">
        <f>jazz[[#This Row],[Cantidad de grados K]]/198</f>
        <v>0</v>
      </c>
      <c r="R59" s="1">
        <f>R58-Q58</f>
        <v>4.5454545454545463E-2</v>
      </c>
    </row>
    <row r="60" spans="1:18" x14ac:dyDescent="0.25">
      <c r="A60">
        <v>88</v>
      </c>
      <c r="B60">
        <v>88</v>
      </c>
      <c r="C60">
        <v>14</v>
      </c>
      <c r="D60">
        <v>22</v>
      </c>
      <c r="E60">
        <v>36</v>
      </c>
      <c r="F60">
        <v>72</v>
      </c>
      <c r="G60">
        <v>6</v>
      </c>
      <c r="H60">
        <v>508197</v>
      </c>
      <c r="I60">
        <v>593907</v>
      </c>
      <c r="J60">
        <v>477548107</v>
      </c>
      <c r="K60">
        <v>0</v>
      </c>
      <c r="L60">
        <v>420635</v>
      </c>
      <c r="M60">
        <v>93</v>
      </c>
      <c r="N60">
        <v>355752</v>
      </c>
      <c r="O60">
        <v>59</v>
      </c>
      <c r="P60">
        <f>COUNTIF($E$1:$E$199, O60)</f>
        <v>2</v>
      </c>
      <c r="Q60">
        <f>jazz[[#This Row],[Cantidad de grados K]]/198</f>
        <v>1.0101010101010102E-2</v>
      </c>
      <c r="R60" s="1">
        <f>R59-Q59</f>
        <v>4.5454545454545463E-2</v>
      </c>
    </row>
    <row r="61" spans="1:18" x14ac:dyDescent="0.25">
      <c r="A61">
        <v>197</v>
      </c>
      <c r="B61">
        <v>197</v>
      </c>
      <c r="C61">
        <v>36</v>
      </c>
      <c r="D61">
        <v>0</v>
      </c>
      <c r="E61">
        <v>36</v>
      </c>
      <c r="F61">
        <v>72</v>
      </c>
      <c r="G61">
        <v>0</v>
      </c>
      <c r="H61">
        <v>0</v>
      </c>
      <c r="I61">
        <v>0</v>
      </c>
      <c r="J61">
        <v>0</v>
      </c>
      <c r="K61">
        <v>3</v>
      </c>
      <c r="L61">
        <v>603175</v>
      </c>
      <c r="M61">
        <v>137</v>
      </c>
      <c r="N61">
        <v>448652</v>
      </c>
      <c r="O61">
        <v>60</v>
      </c>
      <c r="P61">
        <f>COUNTIF($E$1:$E$199, O61)</f>
        <v>2</v>
      </c>
      <c r="Q61">
        <f>jazz[[#This Row],[Cantidad de grados K]]/198</f>
        <v>1.0101010101010102E-2</v>
      </c>
      <c r="R61" s="1">
        <f>R60-Q60</f>
        <v>3.5353535353535359E-2</v>
      </c>
    </row>
    <row r="62" spans="1:18" x14ac:dyDescent="0.25">
      <c r="A62">
        <v>130</v>
      </c>
      <c r="B62">
        <v>130</v>
      </c>
      <c r="C62">
        <v>19</v>
      </c>
      <c r="D62">
        <v>16</v>
      </c>
      <c r="E62">
        <v>35</v>
      </c>
      <c r="F62">
        <v>70</v>
      </c>
      <c r="G62">
        <v>4</v>
      </c>
      <c r="H62">
        <v>504587</v>
      </c>
      <c r="I62">
        <v>601515</v>
      </c>
      <c r="J62">
        <v>45083338</v>
      </c>
      <c r="K62">
        <v>3</v>
      </c>
      <c r="L62">
        <v>6</v>
      </c>
      <c r="M62">
        <v>137</v>
      </c>
      <c r="N62">
        <v>372919</v>
      </c>
      <c r="O62">
        <v>61</v>
      </c>
      <c r="P62">
        <f>COUNTIF($E$1:$E$199, O62)</f>
        <v>0</v>
      </c>
      <c r="Q62">
        <f>jazz[[#This Row],[Cantidad de grados K]]/198</f>
        <v>0</v>
      </c>
      <c r="R62" s="1">
        <f>R61-Q61</f>
        <v>2.5252525252525256E-2</v>
      </c>
    </row>
    <row r="63" spans="1:18" x14ac:dyDescent="0.25">
      <c r="A63">
        <v>33</v>
      </c>
      <c r="B63">
        <v>33</v>
      </c>
      <c r="C63">
        <v>1</v>
      </c>
      <c r="D63">
        <v>33</v>
      </c>
      <c r="E63">
        <v>34</v>
      </c>
      <c r="F63">
        <v>68</v>
      </c>
      <c r="G63">
        <v>5</v>
      </c>
      <c r="H63">
        <v>450479</v>
      </c>
      <c r="I63">
        <v>553428</v>
      </c>
      <c r="J63">
        <v>1345833</v>
      </c>
      <c r="K63">
        <v>1</v>
      </c>
      <c r="L63">
        <v>791444</v>
      </c>
      <c r="M63">
        <v>35</v>
      </c>
      <c r="N63">
        <v>405908</v>
      </c>
      <c r="O63">
        <v>62</v>
      </c>
      <c r="P63">
        <f>COUNTIF($E$1:$E$199, O63)</f>
        <v>1</v>
      </c>
      <c r="Q63">
        <f>jazz[[#This Row],[Cantidad de grados K]]/198</f>
        <v>5.0505050505050509E-3</v>
      </c>
      <c r="R63" s="1">
        <f>R62-Q62</f>
        <v>2.5252525252525256E-2</v>
      </c>
    </row>
    <row r="64" spans="1:18" x14ac:dyDescent="0.25">
      <c r="A64">
        <v>40</v>
      </c>
      <c r="B64">
        <v>40</v>
      </c>
      <c r="C64">
        <v>4</v>
      </c>
      <c r="D64">
        <v>30</v>
      </c>
      <c r="E64">
        <v>34</v>
      </c>
      <c r="F64">
        <v>68</v>
      </c>
      <c r="G64">
        <v>5</v>
      </c>
      <c r="H64">
        <v>441935</v>
      </c>
      <c r="I64">
        <v>541606</v>
      </c>
      <c r="J64">
        <v>32603819</v>
      </c>
      <c r="K64">
        <v>1</v>
      </c>
      <c r="L64">
        <v>791444</v>
      </c>
      <c r="M64">
        <v>42</v>
      </c>
      <c r="N64">
        <v>405908</v>
      </c>
      <c r="O64">
        <v>63</v>
      </c>
      <c r="P64">
        <f>COUNTIF($E$1:$E$199, O64)</f>
        <v>0</v>
      </c>
      <c r="Q64">
        <f>jazz[[#This Row],[Cantidad de grados K]]/198</f>
        <v>0</v>
      </c>
      <c r="R64" s="1">
        <f>R63-Q63</f>
        <v>2.0202020202020204E-2</v>
      </c>
    </row>
    <row r="65" spans="1:18" x14ac:dyDescent="0.25">
      <c r="A65">
        <v>66</v>
      </c>
      <c r="B65">
        <v>66</v>
      </c>
      <c r="C65">
        <v>12</v>
      </c>
      <c r="D65">
        <v>22</v>
      </c>
      <c r="E65">
        <v>34</v>
      </c>
      <c r="F65">
        <v>68</v>
      </c>
      <c r="G65">
        <v>5</v>
      </c>
      <c r="H65">
        <v>497076</v>
      </c>
      <c r="I65">
        <v>589608</v>
      </c>
      <c r="J65">
        <v>19366897</v>
      </c>
      <c r="K65">
        <v>1</v>
      </c>
      <c r="L65">
        <v>83066</v>
      </c>
      <c r="M65">
        <v>69</v>
      </c>
      <c r="N65">
        <v>444307</v>
      </c>
      <c r="O65">
        <v>64</v>
      </c>
      <c r="P65">
        <f>COUNTIF($E$1:$E$199, O65)</f>
        <v>0</v>
      </c>
      <c r="Q65">
        <f>jazz[[#This Row],[Cantidad de grados K]]/198</f>
        <v>0</v>
      </c>
      <c r="R65" s="1">
        <f>R64-Q64</f>
        <v>2.0202020202020204E-2</v>
      </c>
    </row>
    <row r="66" spans="1:18" x14ac:dyDescent="0.25">
      <c r="A66">
        <v>61</v>
      </c>
      <c r="B66">
        <v>61</v>
      </c>
      <c r="C66">
        <v>14</v>
      </c>
      <c r="D66">
        <v>19</v>
      </c>
      <c r="E66">
        <v>33</v>
      </c>
      <c r="F66">
        <v>66</v>
      </c>
      <c r="G66">
        <v>4</v>
      </c>
      <c r="H66">
        <v>443137</v>
      </c>
      <c r="I66">
        <v>516962</v>
      </c>
      <c r="J66">
        <v>54776321</v>
      </c>
      <c r="K66">
        <v>3</v>
      </c>
      <c r="L66">
        <v>541667</v>
      </c>
      <c r="M66">
        <v>64</v>
      </c>
      <c r="N66">
        <v>352177</v>
      </c>
      <c r="O66">
        <v>65</v>
      </c>
      <c r="P66">
        <f>COUNTIF($E$1:$E$199, O66)</f>
        <v>0</v>
      </c>
      <c r="Q66">
        <f>jazz[[#This Row],[Cantidad de grados K]]/198</f>
        <v>0</v>
      </c>
      <c r="R66" s="1">
        <f>R65-Q65</f>
        <v>2.0202020202020204E-2</v>
      </c>
    </row>
    <row r="67" spans="1:18" x14ac:dyDescent="0.25">
      <c r="A67">
        <v>65</v>
      </c>
      <c r="B67">
        <v>65</v>
      </c>
      <c r="C67">
        <v>11</v>
      </c>
      <c r="D67">
        <v>22</v>
      </c>
      <c r="E67">
        <v>33</v>
      </c>
      <c r="F67">
        <v>66</v>
      </c>
      <c r="G67">
        <v>5</v>
      </c>
      <c r="H67">
        <v>49711</v>
      </c>
      <c r="I67">
        <v>588566</v>
      </c>
      <c r="J67">
        <v>18043117</v>
      </c>
      <c r="K67">
        <v>1</v>
      </c>
      <c r="L67">
        <v>861742</v>
      </c>
      <c r="M67">
        <v>68</v>
      </c>
      <c r="N67">
        <v>436338</v>
      </c>
      <c r="O67">
        <v>66</v>
      </c>
      <c r="P67">
        <f>COUNTIF($E$1:$E$199, O67)</f>
        <v>0</v>
      </c>
      <c r="Q67">
        <f>jazz[[#This Row],[Cantidad de grados K]]/198</f>
        <v>0</v>
      </c>
      <c r="R67" s="1">
        <f>R66-Q66</f>
        <v>2.0202020202020204E-2</v>
      </c>
    </row>
    <row r="68" spans="1:18" x14ac:dyDescent="0.25">
      <c r="A68">
        <v>90</v>
      </c>
      <c r="B68">
        <v>90</v>
      </c>
      <c r="C68">
        <v>13</v>
      </c>
      <c r="D68">
        <v>20</v>
      </c>
      <c r="E68">
        <v>33</v>
      </c>
      <c r="F68">
        <v>66</v>
      </c>
      <c r="G68">
        <v>4</v>
      </c>
      <c r="H68">
        <v>543307</v>
      </c>
      <c r="I68">
        <v>625604</v>
      </c>
      <c r="J68">
        <v>231845539</v>
      </c>
      <c r="K68">
        <v>0</v>
      </c>
      <c r="L68">
        <v>545455</v>
      </c>
      <c r="M68">
        <v>95</v>
      </c>
      <c r="N68">
        <v>230628</v>
      </c>
      <c r="O68">
        <v>67</v>
      </c>
      <c r="P68">
        <f>COUNTIF($E$1:$E$199, O68)</f>
        <v>0</v>
      </c>
      <c r="Q68">
        <f>jazz[[#This Row],[Cantidad de grados K]]/198</f>
        <v>0</v>
      </c>
      <c r="R68" s="1">
        <f>R67-Q67</f>
        <v>2.0202020202020204E-2</v>
      </c>
    </row>
    <row r="69" spans="1:18" x14ac:dyDescent="0.25">
      <c r="A69">
        <v>109</v>
      </c>
      <c r="B69">
        <v>109</v>
      </c>
      <c r="C69">
        <v>22</v>
      </c>
      <c r="D69">
        <v>11</v>
      </c>
      <c r="E69">
        <v>33</v>
      </c>
      <c r="F69">
        <v>66</v>
      </c>
      <c r="G69">
        <v>5</v>
      </c>
      <c r="H69">
        <v>424051</v>
      </c>
      <c r="I69">
        <v>506716</v>
      </c>
      <c r="J69">
        <v>20925383</v>
      </c>
      <c r="K69">
        <v>1</v>
      </c>
      <c r="L69">
        <v>835227</v>
      </c>
      <c r="M69">
        <v>113</v>
      </c>
      <c r="N69">
        <v>438184</v>
      </c>
      <c r="O69">
        <v>68</v>
      </c>
      <c r="P69">
        <f>COUNTIF($E$1:$E$199, O69)</f>
        <v>0</v>
      </c>
      <c r="Q69">
        <f>jazz[[#This Row],[Cantidad de grados K]]/198</f>
        <v>0</v>
      </c>
      <c r="R69" s="1">
        <f>R68-Q68</f>
        <v>2.0202020202020204E-2</v>
      </c>
    </row>
    <row r="70" spans="1:18" x14ac:dyDescent="0.25">
      <c r="A70">
        <v>56</v>
      </c>
      <c r="B70">
        <v>56</v>
      </c>
      <c r="C70">
        <v>10</v>
      </c>
      <c r="D70">
        <v>22</v>
      </c>
      <c r="E70">
        <v>32</v>
      </c>
      <c r="F70">
        <v>64</v>
      </c>
      <c r="G70">
        <v>4</v>
      </c>
      <c r="H70">
        <v>481481</v>
      </c>
      <c r="I70">
        <v>547436</v>
      </c>
      <c r="J70">
        <v>40291857</v>
      </c>
      <c r="K70">
        <v>3</v>
      </c>
      <c r="L70">
        <v>649194</v>
      </c>
      <c r="M70">
        <v>59</v>
      </c>
      <c r="N70">
        <v>373713</v>
      </c>
      <c r="O70">
        <v>69</v>
      </c>
      <c r="P70">
        <f>COUNTIF($E$1:$E$199, O70)</f>
        <v>0</v>
      </c>
      <c r="Q70">
        <f>jazz[[#This Row],[Cantidad de grados K]]/198</f>
        <v>0</v>
      </c>
      <c r="R70" s="1">
        <f>R69-Q69</f>
        <v>2.0202020202020204E-2</v>
      </c>
    </row>
    <row r="71" spans="1:18" x14ac:dyDescent="0.25">
      <c r="A71">
        <v>58</v>
      </c>
      <c r="B71">
        <v>58</v>
      </c>
      <c r="C71">
        <v>5</v>
      </c>
      <c r="D71">
        <v>27</v>
      </c>
      <c r="E71">
        <v>32</v>
      </c>
      <c r="F71">
        <v>64</v>
      </c>
      <c r="G71">
        <v>5</v>
      </c>
      <c r="H71">
        <v>439446</v>
      </c>
      <c r="I71">
        <v>535696</v>
      </c>
      <c r="J71">
        <v>2219185</v>
      </c>
      <c r="K71">
        <v>1</v>
      </c>
      <c r="L71">
        <v>864919</v>
      </c>
      <c r="M71">
        <v>61</v>
      </c>
      <c r="N71">
        <v>400645</v>
      </c>
      <c r="O71">
        <v>70</v>
      </c>
      <c r="P71">
        <f>COUNTIF($E$1:$E$199, O71)</f>
        <v>0</v>
      </c>
      <c r="Q71">
        <f>jazz[[#This Row],[Cantidad de grados K]]/198</f>
        <v>0</v>
      </c>
      <c r="R71" s="1">
        <f>R70-Q70</f>
        <v>2.0202020202020204E-2</v>
      </c>
    </row>
    <row r="72" spans="1:18" x14ac:dyDescent="0.25">
      <c r="A72">
        <v>64</v>
      </c>
      <c r="B72">
        <v>64</v>
      </c>
      <c r="C72">
        <v>10</v>
      </c>
      <c r="D72">
        <v>22</v>
      </c>
      <c r="E72">
        <v>32</v>
      </c>
      <c r="F72">
        <v>64</v>
      </c>
      <c r="G72">
        <v>5</v>
      </c>
      <c r="H72">
        <v>441624</v>
      </c>
      <c r="I72">
        <v>553448</v>
      </c>
      <c r="J72">
        <v>4570114</v>
      </c>
      <c r="K72">
        <v>1</v>
      </c>
      <c r="L72">
        <v>889113</v>
      </c>
      <c r="M72">
        <v>67</v>
      </c>
      <c r="N72">
        <v>414059</v>
      </c>
      <c r="O72">
        <v>71</v>
      </c>
      <c r="P72">
        <f>COUNTIF($E$1:$E$199, O72)</f>
        <v>0</v>
      </c>
      <c r="Q72">
        <f>jazz[[#This Row],[Cantidad de grados K]]/198</f>
        <v>0</v>
      </c>
      <c r="R72" s="1">
        <f>R71-Q71</f>
        <v>2.0202020202020204E-2</v>
      </c>
    </row>
    <row r="73" spans="1:18" x14ac:dyDescent="0.25">
      <c r="A73">
        <v>26</v>
      </c>
      <c r="B73">
        <v>26</v>
      </c>
      <c r="C73">
        <v>3</v>
      </c>
      <c r="D73">
        <v>28</v>
      </c>
      <c r="E73">
        <v>31</v>
      </c>
      <c r="F73">
        <v>62</v>
      </c>
      <c r="G73">
        <v>7</v>
      </c>
      <c r="H73">
        <v>428571</v>
      </c>
      <c r="I73">
        <v>551202</v>
      </c>
      <c r="J73">
        <v>1519324</v>
      </c>
      <c r="K73">
        <v>0</v>
      </c>
      <c r="L73">
        <v>690323</v>
      </c>
      <c r="M73">
        <v>29</v>
      </c>
      <c r="N73">
        <v>170057</v>
      </c>
      <c r="O73">
        <v>72</v>
      </c>
      <c r="P73">
        <f>COUNTIF($E$1:$E$199, O73)</f>
        <v>0</v>
      </c>
      <c r="Q73">
        <f>jazz[[#This Row],[Cantidad de grados K]]/198</f>
        <v>0</v>
      </c>
      <c r="R73" s="1">
        <f>R72-Q72</f>
        <v>2.0202020202020204E-2</v>
      </c>
    </row>
    <row r="74" spans="1:18" x14ac:dyDescent="0.25">
      <c r="A74">
        <v>29</v>
      </c>
      <c r="B74">
        <v>29</v>
      </c>
      <c r="C74">
        <v>5</v>
      </c>
      <c r="D74">
        <v>26</v>
      </c>
      <c r="E74">
        <v>31</v>
      </c>
      <c r="F74">
        <v>62</v>
      </c>
      <c r="G74">
        <v>7</v>
      </c>
      <c r="H74">
        <v>459821</v>
      </c>
      <c r="I74">
        <v>572423</v>
      </c>
      <c r="J74">
        <v>67743192</v>
      </c>
      <c r="K74">
        <v>0</v>
      </c>
      <c r="L74">
        <v>658065</v>
      </c>
      <c r="M74">
        <v>32</v>
      </c>
      <c r="N74">
        <v>191329</v>
      </c>
      <c r="O74">
        <v>73</v>
      </c>
      <c r="P74">
        <f>COUNTIF($E$1:$E$199, O74)</f>
        <v>0</v>
      </c>
      <c r="Q74">
        <f>jazz[[#This Row],[Cantidad de grados K]]/198</f>
        <v>0</v>
      </c>
      <c r="R74" s="1">
        <f>R73-Q73</f>
        <v>2.0202020202020204E-2</v>
      </c>
    </row>
    <row r="75" spans="1:18" x14ac:dyDescent="0.25">
      <c r="A75">
        <v>63</v>
      </c>
      <c r="B75">
        <v>63</v>
      </c>
      <c r="C75">
        <v>9</v>
      </c>
      <c r="D75">
        <v>22</v>
      </c>
      <c r="E75">
        <v>31</v>
      </c>
      <c r="F75">
        <v>62</v>
      </c>
      <c r="G75">
        <v>5</v>
      </c>
      <c r="H75">
        <v>455446</v>
      </c>
      <c r="I75">
        <v>555616</v>
      </c>
      <c r="J75">
        <v>2353774</v>
      </c>
      <c r="K75">
        <v>1</v>
      </c>
      <c r="L75">
        <v>911828</v>
      </c>
      <c r="M75">
        <v>66</v>
      </c>
      <c r="N75">
        <v>397392</v>
      </c>
      <c r="O75">
        <v>74</v>
      </c>
      <c r="P75">
        <f>COUNTIF($E$1:$E$199, O75)</f>
        <v>1</v>
      </c>
      <c r="Q75">
        <f>jazz[[#This Row],[Cantidad de grados K]]/198</f>
        <v>5.0505050505050509E-3</v>
      </c>
      <c r="R75" s="1">
        <f>R74-Q74</f>
        <v>2.0202020202020204E-2</v>
      </c>
    </row>
    <row r="76" spans="1:18" x14ac:dyDescent="0.25">
      <c r="A76">
        <v>73</v>
      </c>
      <c r="B76">
        <v>73</v>
      </c>
      <c r="C76">
        <v>9</v>
      </c>
      <c r="D76">
        <v>22</v>
      </c>
      <c r="E76">
        <v>31</v>
      </c>
      <c r="F76">
        <v>62</v>
      </c>
      <c r="G76">
        <v>6</v>
      </c>
      <c r="H76">
        <v>507772</v>
      </c>
      <c r="I76">
        <v>589116</v>
      </c>
      <c r="J76">
        <v>253364158</v>
      </c>
      <c r="K76">
        <v>0</v>
      </c>
      <c r="L76">
        <v>56129</v>
      </c>
      <c r="M76">
        <v>76</v>
      </c>
      <c r="N76">
        <v>250789</v>
      </c>
      <c r="O76">
        <v>75</v>
      </c>
      <c r="P76">
        <f>COUNTIF($E$1:$E$199, O76)</f>
        <v>1</v>
      </c>
      <c r="Q76">
        <f>jazz[[#This Row],[Cantidad de grados K]]/198</f>
        <v>5.0505050505050509E-3</v>
      </c>
      <c r="R76" s="1">
        <f>R75-Q75</f>
        <v>1.5151515151515152E-2</v>
      </c>
    </row>
    <row r="77" spans="1:18" x14ac:dyDescent="0.25">
      <c r="A77">
        <v>125</v>
      </c>
      <c r="B77">
        <v>125</v>
      </c>
      <c r="C77">
        <v>17</v>
      </c>
      <c r="D77">
        <v>14</v>
      </c>
      <c r="E77">
        <v>31</v>
      </c>
      <c r="F77">
        <v>62</v>
      </c>
      <c r="G77">
        <v>4</v>
      </c>
      <c r="H77">
        <v>496</v>
      </c>
      <c r="I77">
        <v>573925</v>
      </c>
      <c r="J77">
        <v>9524068</v>
      </c>
      <c r="K77">
        <v>2</v>
      </c>
      <c r="L77">
        <v>658065</v>
      </c>
      <c r="M77">
        <v>134</v>
      </c>
      <c r="N77">
        <v>380221</v>
      </c>
      <c r="O77">
        <v>76</v>
      </c>
      <c r="P77">
        <f>COUNTIF($E$1:$E$199, O77)</f>
        <v>0</v>
      </c>
      <c r="Q77">
        <f>jazz[[#This Row],[Cantidad de grados K]]/198</f>
        <v>0</v>
      </c>
      <c r="R77" s="1">
        <f>R76-Q76</f>
        <v>1.01010101010101E-2</v>
      </c>
    </row>
    <row r="78" spans="1:18" x14ac:dyDescent="0.25">
      <c r="A78">
        <v>140</v>
      </c>
      <c r="B78">
        <v>140</v>
      </c>
      <c r="C78">
        <v>17</v>
      </c>
      <c r="D78">
        <v>14</v>
      </c>
      <c r="E78">
        <v>31</v>
      </c>
      <c r="F78">
        <v>62</v>
      </c>
      <c r="G78">
        <v>4</v>
      </c>
      <c r="H78">
        <v>453608</v>
      </c>
      <c r="I78">
        <v>579545</v>
      </c>
      <c r="J78">
        <v>126518997</v>
      </c>
      <c r="K78">
        <v>0</v>
      </c>
      <c r="L78">
        <v>707527</v>
      </c>
      <c r="M78">
        <v>136</v>
      </c>
      <c r="N78">
        <v>192382</v>
      </c>
      <c r="O78">
        <v>77</v>
      </c>
      <c r="P78">
        <f>COUNTIF($E$1:$E$199, O78)</f>
        <v>0</v>
      </c>
      <c r="Q78">
        <f>jazz[[#This Row],[Cantidad de grados K]]/198</f>
        <v>0</v>
      </c>
      <c r="R78" s="1">
        <f>R77-Q77</f>
        <v>1.01010101010101E-2</v>
      </c>
    </row>
    <row r="79" spans="1:18" x14ac:dyDescent="0.25">
      <c r="A79">
        <v>142</v>
      </c>
      <c r="B79">
        <v>142</v>
      </c>
      <c r="C79">
        <v>19</v>
      </c>
      <c r="D79">
        <v>12</v>
      </c>
      <c r="E79">
        <v>31</v>
      </c>
      <c r="F79">
        <v>62</v>
      </c>
      <c r="G79">
        <v>3</v>
      </c>
      <c r="H79">
        <v>55</v>
      </c>
      <c r="I79">
        <v>621212</v>
      </c>
      <c r="J79">
        <v>112623354</v>
      </c>
      <c r="K79">
        <v>3</v>
      </c>
      <c r="L79">
        <v>524731</v>
      </c>
      <c r="M79">
        <v>137</v>
      </c>
      <c r="N79">
        <v>369793</v>
      </c>
      <c r="O79">
        <v>78</v>
      </c>
      <c r="P79">
        <f>COUNTIF($E$1:$E$199, O79)</f>
        <v>0</v>
      </c>
      <c r="Q79">
        <f>jazz[[#This Row],[Cantidad de grados K]]/198</f>
        <v>0</v>
      </c>
      <c r="R79" s="1">
        <f>R78-Q78</f>
        <v>1.01010101010101E-2</v>
      </c>
    </row>
    <row r="80" spans="1:18" x14ac:dyDescent="0.25">
      <c r="A80">
        <v>161</v>
      </c>
      <c r="B80">
        <v>161</v>
      </c>
      <c r="C80">
        <v>26</v>
      </c>
      <c r="D80">
        <v>5</v>
      </c>
      <c r="E80">
        <v>31</v>
      </c>
      <c r="F80">
        <v>62</v>
      </c>
      <c r="G80">
        <v>4</v>
      </c>
      <c r="H80">
        <v>484848</v>
      </c>
      <c r="I80">
        <v>604167</v>
      </c>
      <c r="J80">
        <v>11797247</v>
      </c>
      <c r="K80">
        <v>3</v>
      </c>
      <c r="L80">
        <v>610753</v>
      </c>
      <c r="M80">
        <v>137</v>
      </c>
      <c r="N80">
        <v>331584</v>
      </c>
      <c r="O80">
        <v>79</v>
      </c>
      <c r="P80">
        <f>COUNTIF($E$1:$E$199, O80)</f>
        <v>0</v>
      </c>
      <c r="Q80">
        <f>jazz[[#This Row],[Cantidad de grados K]]/198</f>
        <v>0</v>
      </c>
      <c r="R80" s="1">
        <f>R79-Q79</f>
        <v>1.01010101010101E-2</v>
      </c>
    </row>
    <row r="81" spans="1:18" x14ac:dyDescent="0.25">
      <c r="A81">
        <v>189</v>
      </c>
      <c r="B81">
        <v>189</v>
      </c>
      <c r="C81">
        <v>30</v>
      </c>
      <c r="D81">
        <v>1</v>
      </c>
      <c r="E81">
        <v>31</v>
      </c>
      <c r="F81">
        <v>62</v>
      </c>
      <c r="G81">
        <v>1</v>
      </c>
      <c r="H81">
        <v>1</v>
      </c>
      <c r="I81">
        <v>1</v>
      </c>
      <c r="J81">
        <v>24325566</v>
      </c>
      <c r="K81">
        <v>0</v>
      </c>
      <c r="L81">
        <v>492473</v>
      </c>
      <c r="M81">
        <v>136</v>
      </c>
      <c r="N81">
        <v>175006</v>
      </c>
      <c r="O81">
        <v>80</v>
      </c>
      <c r="P81">
        <f>COUNTIF($E$1:$E$199, O81)</f>
        <v>0</v>
      </c>
      <c r="Q81">
        <f>jazz[[#This Row],[Cantidad de grados K]]/198</f>
        <v>0</v>
      </c>
      <c r="R81" s="1">
        <f>R80-Q80</f>
        <v>1.01010101010101E-2</v>
      </c>
    </row>
    <row r="82" spans="1:18" x14ac:dyDescent="0.25">
      <c r="A82">
        <v>62</v>
      </c>
      <c r="B82">
        <v>62</v>
      </c>
      <c r="C82">
        <v>8</v>
      </c>
      <c r="D82">
        <v>22</v>
      </c>
      <c r="E82">
        <v>30</v>
      </c>
      <c r="F82">
        <v>60</v>
      </c>
      <c r="G82">
        <v>5</v>
      </c>
      <c r="H82">
        <v>440758</v>
      </c>
      <c r="I82">
        <v>544265</v>
      </c>
      <c r="J82">
        <v>40820513</v>
      </c>
      <c r="K82">
        <v>1</v>
      </c>
      <c r="L82">
        <v>933333</v>
      </c>
      <c r="M82">
        <v>65</v>
      </c>
      <c r="N82">
        <v>389652</v>
      </c>
      <c r="O82">
        <v>81</v>
      </c>
      <c r="P82">
        <f>COUNTIF($E$1:$E$199, O82)</f>
        <v>0</v>
      </c>
      <c r="Q82">
        <f>jazz[[#This Row],[Cantidad de grados K]]/198</f>
        <v>0</v>
      </c>
      <c r="R82" s="1">
        <f>R81-Q81</f>
        <v>1.01010101010101E-2</v>
      </c>
    </row>
    <row r="83" spans="1:18" x14ac:dyDescent="0.25">
      <c r="A83">
        <v>71</v>
      </c>
      <c r="B83">
        <v>71</v>
      </c>
      <c r="C83">
        <v>8</v>
      </c>
      <c r="D83">
        <v>22</v>
      </c>
      <c r="E83">
        <v>30</v>
      </c>
      <c r="F83">
        <v>60</v>
      </c>
      <c r="G83">
        <v>4</v>
      </c>
      <c r="H83">
        <v>473684</v>
      </c>
      <c r="I83">
        <v>551698</v>
      </c>
      <c r="J83">
        <v>74611268</v>
      </c>
      <c r="K83">
        <v>3</v>
      </c>
      <c r="L83">
        <v>468966</v>
      </c>
      <c r="M83">
        <v>74</v>
      </c>
      <c r="N83">
        <v>280314</v>
      </c>
      <c r="O83">
        <v>82</v>
      </c>
      <c r="P83">
        <f>COUNTIF($E$1:$E$199, O83)</f>
        <v>0</v>
      </c>
      <c r="Q83">
        <f>jazz[[#This Row],[Cantidad de grados K]]/198</f>
        <v>0</v>
      </c>
      <c r="R83" s="1">
        <f>R82-Q82</f>
        <v>1.01010101010101E-2</v>
      </c>
    </row>
    <row r="84" spans="1:18" x14ac:dyDescent="0.25">
      <c r="A84">
        <v>24</v>
      </c>
      <c r="B84">
        <v>24</v>
      </c>
      <c r="C84">
        <v>4</v>
      </c>
      <c r="D84">
        <v>25</v>
      </c>
      <c r="E84">
        <v>29</v>
      </c>
      <c r="F84">
        <v>58</v>
      </c>
      <c r="G84">
        <v>4</v>
      </c>
      <c r="H84">
        <v>466238</v>
      </c>
      <c r="I84">
        <v>54023</v>
      </c>
      <c r="J84">
        <v>191304955</v>
      </c>
      <c r="K84">
        <v>1</v>
      </c>
      <c r="L84">
        <v>480296</v>
      </c>
      <c r="M84">
        <v>27</v>
      </c>
      <c r="N84">
        <v>29913</v>
      </c>
      <c r="O84">
        <v>83</v>
      </c>
      <c r="P84">
        <f>COUNTIF($E$1:$E$199, O84)</f>
        <v>0</v>
      </c>
      <c r="Q84">
        <f>jazz[[#This Row],[Cantidad de grados K]]/198</f>
        <v>0</v>
      </c>
      <c r="R84" s="1">
        <f>R83-Q83</f>
        <v>1.01010101010101E-2</v>
      </c>
    </row>
    <row r="85" spans="1:18" x14ac:dyDescent="0.25">
      <c r="A85">
        <v>43</v>
      </c>
      <c r="B85">
        <v>43</v>
      </c>
      <c r="C85">
        <v>2</v>
      </c>
      <c r="D85">
        <v>27</v>
      </c>
      <c r="E85">
        <v>29</v>
      </c>
      <c r="F85">
        <v>58</v>
      </c>
      <c r="G85">
        <v>4</v>
      </c>
      <c r="H85">
        <v>5</v>
      </c>
      <c r="I85">
        <v>585627</v>
      </c>
      <c r="J85">
        <v>35005987</v>
      </c>
      <c r="K85">
        <v>1</v>
      </c>
      <c r="L85">
        <v>608374</v>
      </c>
      <c r="M85">
        <v>45</v>
      </c>
      <c r="N85">
        <v>359871</v>
      </c>
      <c r="O85">
        <v>84</v>
      </c>
      <c r="P85">
        <f>COUNTIF($E$1:$E$199, O85)</f>
        <v>0</v>
      </c>
      <c r="Q85">
        <f>jazz[[#This Row],[Cantidad de grados K]]/198</f>
        <v>0</v>
      </c>
      <c r="R85" s="1">
        <f>R84-Q84</f>
        <v>1.01010101010101E-2</v>
      </c>
    </row>
    <row r="86" spans="1:18" x14ac:dyDescent="0.25">
      <c r="A86">
        <v>67</v>
      </c>
      <c r="B86">
        <v>67</v>
      </c>
      <c r="C86">
        <v>7</v>
      </c>
      <c r="D86">
        <v>22</v>
      </c>
      <c r="E86">
        <v>29</v>
      </c>
      <c r="F86">
        <v>58</v>
      </c>
      <c r="G86">
        <v>5</v>
      </c>
      <c r="H86">
        <v>504464</v>
      </c>
      <c r="I86">
        <v>570354</v>
      </c>
      <c r="J86">
        <v>47084826</v>
      </c>
      <c r="K86">
        <v>3</v>
      </c>
      <c r="L86">
        <v>586207</v>
      </c>
      <c r="M86">
        <v>70</v>
      </c>
      <c r="N86">
        <v>329818</v>
      </c>
      <c r="O86">
        <v>85</v>
      </c>
      <c r="P86">
        <f>COUNTIF($E$1:$E$199, O86)</f>
        <v>0</v>
      </c>
      <c r="Q86">
        <f>jazz[[#This Row],[Cantidad de grados K]]/198</f>
        <v>0</v>
      </c>
      <c r="R86" s="1">
        <f>R85-Q85</f>
        <v>1.01010101010101E-2</v>
      </c>
    </row>
    <row r="87" spans="1:18" x14ac:dyDescent="0.25">
      <c r="A87">
        <v>77</v>
      </c>
      <c r="B87">
        <v>77</v>
      </c>
      <c r="C87">
        <v>9</v>
      </c>
      <c r="D87">
        <v>20</v>
      </c>
      <c r="E87">
        <v>29</v>
      </c>
      <c r="F87">
        <v>58</v>
      </c>
      <c r="G87">
        <v>7</v>
      </c>
      <c r="H87">
        <v>444954</v>
      </c>
      <c r="I87">
        <v>545974</v>
      </c>
      <c r="J87">
        <v>38826049</v>
      </c>
      <c r="K87">
        <v>0</v>
      </c>
      <c r="L87">
        <v>679803</v>
      </c>
      <c r="M87">
        <v>80</v>
      </c>
      <c r="N87">
        <v>178491</v>
      </c>
      <c r="O87">
        <v>86</v>
      </c>
      <c r="P87">
        <f>COUNTIF($E$1:$E$199, O87)</f>
        <v>0</v>
      </c>
      <c r="Q87">
        <f>jazz[[#This Row],[Cantidad de grados K]]/198</f>
        <v>0</v>
      </c>
      <c r="R87" s="1">
        <f>R86-Q86</f>
        <v>1.01010101010101E-2</v>
      </c>
    </row>
    <row r="88" spans="1:18" x14ac:dyDescent="0.25">
      <c r="A88">
        <v>127</v>
      </c>
      <c r="B88">
        <v>127</v>
      </c>
      <c r="C88">
        <v>15</v>
      </c>
      <c r="D88">
        <v>14</v>
      </c>
      <c r="E88">
        <v>29</v>
      </c>
      <c r="F88">
        <v>58</v>
      </c>
      <c r="G88">
        <v>4</v>
      </c>
      <c r="H88">
        <v>5</v>
      </c>
      <c r="I88">
        <v>584821</v>
      </c>
      <c r="J88">
        <v>30380878</v>
      </c>
      <c r="K88">
        <v>3</v>
      </c>
      <c r="L88">
        <v>647783</v>
      </c>
      <c r="M88">
        <v>137</v>
      </c>
      <c r="N88">
        <v>340912</v>
      </c>
      <c r="O88">
        <v>87</v>
      </c>
      <c r="P88">
        <f>COUNTIF($E$1:$E$199, O88)</f>
        <v>0</v>
      </c>
      <c r="Q88">
        <f>jazz[[#This Row],[Cantidad de grados K]]/198</f>
        <v>0</v>
      </c>
      <c r="R88" s="1">
        <f>R87-Q87</f>
        <v>1.01010101010101E-2</v>
      </c>
    </row>
    <row r="89" spans="1:18" x14ac:dyDescent="0.25">
      <c r="A89">
        <v>28</v>
      </c>
      <c r="B89">
        <v>28</v>
      </c>
      <c r="C89">
        <v>3</v>
      </c>
      <c r="D89">
        <v>25</v>
      </c>
      <c r="E89">
        <v>28</v>
      </c>
      <c r="F89">
        <v>56</v>
      </c>
      <c r="G89">
        <v>7</v>
      </c>
      <c r="H89">
        <v>417671</v>
      </c>
      <c r="I89">
        <v>532463</v>
      </c>
      <c r="J89">
        <v>6187637</v>
      </c>
      <c r="K89">
        <v>0</v>
      </c>
      <c r="L89">
        <v>748677</v>
      </c>
      <c r="M89">
        <v>31</v>
      </c>
      <c r="N89">
        <v>152248</v>
      </c>
      <c r="O89">
        <v>88</v>
      </c>
      <c r="P89">
        <f>COUNTIF($E$1:$E$199, O89)</f>
        <v>0</v>
      </c>
      <c r="Q89">
        <f>jazz[[#This Row],[Cantidad de grados K]]/198</f>
        <v>0</v>
      </c>
      <c r="R89" s="1">
        <f>R88-Q88</f>
        <v>1.01010101010101E-2</v>
      </c>
    </row>
    <row r="90" spans="1:18" x14ac:dyDescent="0.25">
      <c r="A90">
        <v>112</v>
      </c>
      <c r="B90">
        <v>112</v>
      </c>
      <c r="C90">
        <v>15</v>
      </c>
      <c r="D90">
        <v>13</v>
      </c>
      <c r="E90">
        <v>28</v>
      </c>
      <c r="F90">
        <v>56</v>
      </c>
      <c r="G90">
        <v>5</v>
      </c>
      <c r="H90">
        <v>39881</v>
      </c>
      <c r="I90">
        <v>49801</v>
      </c>
      <c r="J90">
        <v>47142321</v>
      </c>
      <c r="K90">
        <v>3</v>
      </c>
      <c r="L90">
        <v>68254</v>
      </c>
      <c r="M90">
        <v>116</v>
      </c>
      <c r="N90">
        <v>291015</v>
      </c>
      <c r="O90">
        <v>89</v>
      </c>
      <c r="P90">
        <f>COUNTIF($E$1:$E$199, O90)</f>
        <v>0</v>
      </c>
      <c r="Q90">
        <f>jazz[[#This Row],[Cantidad de grados K]]/198</f>
        <v>0</v>
      </c>
      <c r="R90" s="1">
        <f>R89-Q89</f>
        <v>1.01010101010101E-2</v>
      </c>
    </row>
    <row r="91" spans="1:18" x14ac:dyDescent="0.25">
      <c r="A91">
        <v>193</v>
      </c>
      <c r="B91">
        <v>193</v>
      </c>
      <c r="C91">
        <v>28</v>
      </c>
      <c r="D91">
        <v>0</v>
      </c>
      <c r="E91">
        <v>28</v>
      </c>
      <c r="F91">
        <v>56</v>
      </c>
      <c r="G91">
        <v>0</v>
      </c>
      <c r="H91">
        <v>0</v>
      </c>
      <c r="I91">
        <v>0</v>
      </c>
      <c r="J91">
        <v>0</v>
      </c>
      <c r="K91">
        <v>2</v>
      </c>
      <c r="L91">
        <v>748677</v>
      </c>
      <c r="M91">
        <v>137</v>
      </c>
      <c r="N91">
        <v>353268</v>
      </c>
      <c r="O91">
        <v>90</v>
      </c>
      <c r="P91">
        <f>COUNTIF($E$1:$E$199, O91)</f>
        <v>0</v>
      </c>
      <c r="Q91">
        <f>jazz[[#This Row],[Cantidad de grados K]]/198</f>
        <v>0</v>
      </c>
      <c r="R91" s="1">
        <f>R90-Q90</f>
        <v>1.01010101010101E-2</v>
      </c>
    </row>
    <row r="92" spans="1:18" x14ac:dyDescent="0.25">
      <c r="A92">
        <v>10</v>
      </c>
      <c r="B92">
        <v>10</v>
      </c>
      <c r="C92">
        <v>1</v>
      </c>
      <c r="D92">
        <v>26</v>
      </c>
      <c r="E92">
        <v>27</v>
      </c>
      <c r="F92">
        <v>54</v>
      </c>
      <c r="G92">
        <v>4</v>
      </c>
      <c r="H92">
        <v>473016</v>
      </c>
      <c r="I92">
        <v>541946</v>
      </c>
      <c r="J92">
        <v>0</v>
      </c>
      <c r="K92">
        <v>3</v>
      </c>
      <c r="L92">
        <v>678063</v>
      </c>
      <c r="M92">
        <v>14</v>
      </c>
      <c r="N92">
        <v>280862</v>
      </c>
      <c r="O92">
        <v>91</v>
      </c>
      <c r="P92">
        <f>COUNTIF($E$1:$E$199, O92)</f>
        <v>0</v>
      </c>
      <c r="Q92">
        <f>jazz[[#This Row],[Cantidad de grados K]]/198</f>
        <v>0</v>
      </c>
      <c r="R92" s="1">
        <f>R91-Q91</f>
        <v>1.01010101010101E-2</v>
      </c>
    </row>
    <row r="93" spans="1:18" x14ac:dyDescent="0.25">
      <c r="A93">
        <v>50</v>
      </c>
      <c r="B93">
        <v>50</v>
      </c>
      <c r="C93">
        <v>4</v>
      </c>
      <c r="D93">
        <v>23</v>
      </c>
      <c r="E93">
        <v>27</v>
      </c>
      <c r="F93">
        <v>54</v>
      </c>
      <c r="G93">
        <v>4</v>
      </c>
      <c r="H93">
        <v>473498</v>
      </c>
      <c r="I93">
        <v>542289</v>
      </c>
      <c r="J93">
        <v>161038555</v>
      </c>
      <c r="K93">
        <v>1</v>
      </c>
      <c r="L93">
        <v>490028</v>
      </c>
      <c r="M93">
        <v>53</v>
      </c>
      <c r="N93">
        <v>307409</v>
      </c>
      <c r="O93">
        <v>92</v>
      </c>
      <c r="P93">
        <f>COUNTIF($E$1:$E$199, O93)</f>
        <v>0</v>
      </c>
      <c r="Q93">
        <f>jazz[[#This Row],[Cantidad de grados K]]/198</f>
        <v>0</v>
      </c>
      <c r="R93" s="1">
        <f>R92-Q92</f>
        <v>1.01010101010101E-2</v>
      </c>
    </row>
    <row r="94" spans="1:18" x14ac:dyDescent="0.25">
      <c r="A94">
        <v>93</v>
      </c>
      <c r="B94">
        <v>93</v>
      </c>
      <c r="C94">
        <v>5</v>
      </c>
      <c r="D94">
        <v>22</v>
      </c>
      <c r="E94">
        <v>27</v>
      </c>
      <c r="F94">
        <v>54</v>
      </c>
      <c r="G94">
        <v>4</v>
      </c>
      <c r="H94">
        <v>502825</v>
      </c>
      <c r="I94">
        <v>586142</v>
      </c>
      <c r="J94">
        <v>4024742</v>
      </c>
      <c r="K94">
        <v>2</v>
      </c>
      <c r="L94">
        <v>766382</v>
      </c>
      <c r="M94">
        <v>97</v>
      </c>
      <c r="N94">
        <v>346157</v>
      </c>
      <c r="O94">
        <v>93</v>
      </c>
      <c r="P94">
        <f>COUNTIF($E$1:$E$199, O94)</f>
        <v>0</v>
      </c>
      <c r="Q94">
        <f>jazz[[#This Row],[Cantidad de grados K]]/198</f>
        <v>0</v>
      </c>
      <c r="R94" s="1">
        <f>R93-Q93</f>
        <v>1.01010101010101E-2</v>
      </c>
    </row>
    <row r="95" spans="1:18" x14ac:dyDescent="0.25">
      <c r="A95">
        <v>146</v>
      </c>
      <c r="B95">
        <v>146</v>
      </c>
      <c r="C95">
        <v>18</v>
      </c>
      <c r="D95">
        <v>9</v>
      </c>
      <c r="E95">
        <v>27</v>
      </c>
      <c r="F95">
        <v>54</v>
      </c>
      <c r="G95">
        <v>4</v>
      </c>
      <c r="H95">
        <v>490909</v>
      </c>
      <c r="I95">
        <v>608025</v>
      </c>
      <c r="J95">
        <v>1891414</v>
      </c>
      <c r="K95">
        <v>2</v>
      </c>
      <c r="L95">
        <v>77208</v>
      </c>
      <c r="M95">
        <v>137</v>
      </c>
      <c r="N95">
        <v>344231</v>
      </c>
      <c r="O95">
        <v>94</v>
      </c>
      <c r="P95">
        <f>COUNTIF($E$1:$E$199, O95)</f>
        <v>0</v>
      </c>
      <c r="Q95">
        <f>jazz[[#This Row],[Cantidad de grados K]]/198</f>
        <v>0</v>
      </c>
      <c r="R95" s="1">
        <f>R94-Q94</f>
        <v>1.01010101010101E-2</v>
      </c>
    </row>
    <row r="96" spans="1:18" x14ac:dyDescent="0.25">
      <c r="A96">
        <v>190</v>
      </c>
      <c r="B96">
        <v>190</v>
      </c>
      <c r="C96">
        <v>25</v>
      </c>
      <c r="D96">
        <v>2</v>
      </c>
      <c r="E96">
        <v>27</v>
      </c>
      <c r="F96">
        <v>54</v>
      </c>
      <c r="G96">
        <v>3</v>
      </c>
      <c r="H96">
        <v>5</v>
      </c>
      <c r="I96">
        <v>611111</v>
      </c>
      <c r="J96">
        <v>0</v>
      </c>
      <c r="K96">
        <v>2</v>
      </c>
      <c r="L96">
        <v>77208</v>
      </c>
      <c r="M96">
        <v>137</v>
      </c>
      <c r="N96">
        <v>344231</v>
      </c>
      <c r="O96">
        <v>95</v>
      </c>
      <c r="P96">
        <f>COUNTIF($E$1:$E$199, O96)</f>
        <v>0</v>
      </c>
      <c r="Q96">
        <f>jazz[[#This Row],[Cantidad de grados K]]/198</f>
        <v>0</v>
      </c>
      <c r="R96" s="1">
        <f>R95-Q95</f>
        <v>1.01010101010101E-2</v>
      </c>
    </row>
    <row r="97" spans="1:18" x14ac:dyDescent="0.25">
      <c r="A97">
        <v>36</v>
      </c>
      <c r="B97">
        <v>36</v>
      </c>
      <c r="C97">
        <v>1</v>
      </c>
      <c r="D97">
        <v>25</v>
      </c>
      <c r="E97">
        <v>26</v>
      </c>
      <c r="F97">
        <v>52</v>
      </c>
      <c r="G97">
        <v>4</v>
      </c>
      <c r="H97">
        <v>480702</v>
      </c>
      <c r="I97">
        <v>54927</v>
      </c>
      <c r="J97">
        <v>255556</v>
      </c>
      <c r="K97">
        <v>3</v>
      </c>
      <c r="L97">
        <v>735385</v>
      </c>
      <c r="M97">
        <v>38</v>
      </c>
      <c r="N97">
        <v>314421</v>
      </c>
      <c r="O97">
        <v>96</v>
      </c>
      <c r="P97">
        <f>COUNTIF($E$1:$E$199, O97)</f>
        <v>1</v>
      </c>
      <c r="Q97">
        <f>jazz[[#This Row],[Cantidad de grados K]]/198</f>
        <v>5.0505050505050509E-3</v>
      </c>
      <c r="R97" s="1">
        <f>R96-Q96</f>
        <v>1.01010101010101E-2</v>
      </c>
    </row>
    <row r="98" spans="1:18" x14ac:dyDescent="0.25">
      <c r="A98">
        <v>78</v>
      </c>
      <c r="B98">
        <v>78</v>
      </c>
      <c r="C98">
        <v>8</v>
      </c>
      <c r="D98">
        <v>18</v>
      </c>
      <c r="E98">
        <v>26</v>
      </c>
      <c r="F98">
        <v>52</v>
      </c>
      <c r="G98">
        <v>4</v>
      </c>
      <c r="H98">
        <v>508108</v>
      </c>
      <c r="I98">
        <v>570035</v>
      </c>
      <c r="J98">
        <v>89447885</v>
      </c>
      <c r="K98">
        <v>1</v>
      </c>
      <c r="L98">
        <v>461538</v>
      </c>
      <c r="M98">
        <v>81</v>
      </c>
      <c r="N98">
        <v>275297</v>
      </c>
      <c r="O98">
        <v>97</v>
      </c>
      <c r="P98">
        <f>COUNTIF($E$1:$E$199, O98)</f>
        <v>0</v>
      </c>
      <c r="Q98">
        <f>jazz[[#This Row],[Cantidad de grados K]]/198</f>
        <v>0</v>
      </c>
      <c r="R98" s="1">
        <f>R97-Q97</f>
        <v>5.0505050505050492E-3</v>
      </c>
    </row>
    <row r="99" spans="1:18" x14ac:dyDescent="0.25">
      <c r="A99">
        <v>94</v>
      </c>
      <c r="B99">
        <v>94</v>
      </c>
      <c r="C99">
        <v>6</v>
      </c>
      <c r="D99">
        <v>20</v>
      </c>
      <c r="E99">
        <v>26</v>
      </c>
      <c r="F99">
        <v>52</v>
      </c>
      <c r="G99">
        <v>4</v>
      </c>
      <c r="H99">
        <v>497175</v>
      </c>
      <c r="I99">
        <v>575758</v>
      </c>
      <c r="J99">
        <v>3800218</v>
      </c>
      <c r="K99">
        <v>2</v>
      </c>
      <c r="L99">
        <v>796923</v>
      </c>
      <c r="M99">
        <v>98</v>
      </c>
      <c r="N99">
        <v>337833</v>
      </c>
      <c r="O99">
        <v>98</v>
      </c>
      <c r="P99">
        <f>COUNTIF($E$1:$E$199, O99)</f>
        <v>0</v>
      </c>
      <c r="Q99">
        <f>jazz[[#This Row],[Cantidad de grados K]]/198</f>
        <v>0</v>
      </c>
      <c r="R99" s="1">
        <f>R98-Q98</f>
        <v>5.0505050505050492E-3</v>
      </c>
    </row>
    <row r="100" spans="1:18" x14ac:dyDescent="0.25">
      <c r="A100">
        <v>13</v>
      </c>
      <c r="B100">
        <v>13</v>
      </c>
      <c r="C100">
        <v>2</v>
      </c>
      <c r="D100">
        <v>23</v>
      </c>
      <c r="E100">
        <v>25</v>
      </c>
      <c r="F100">
        <v>50</v>
      </c>
      <c r="G100">
        <v>7</v>
      </c>
      <c r="H100">
        <v>400735</v>
      </c>
      <c r="I100">
        <v>504675</v>
      </c>
      <c r="J100">
        <v>11202921</v>
      </c>
      <c r="K100">
        <v>0</v>
      </c>
      <c r="L100">
        <v>673333</v>
      </c>
      <c r="M100">
        <v>17</v>
      </c>
      <c r="N100">
        <v>120553</v>
      </c>
      <c r="O100">
        <v>99</v>
      </c>
      <c r="P100">
        <f>COUNTIF($E$1:$E$199, O100)</f>
        <v>0</v>
      </c>
      <c r="Q100">
        <f>jazz[[#This Row],[Cantidad de grados K]]/198</f>
        <v>0</v>
      </c>
      <c r="R100" s="1">
        <f>R99-Q99</f>
        <v>5.0505050505050492E-3</v>
      </c>
    </row>
    <row r="101" spans="1:18" x14ac:dyDescent="0.25">
      <c r="A101">
        <v>14</v>
      </c>
      <c r="B101">
        <v>14</v>
      </c>
      <c r="C101">
        <v>3</v>
      </c>
      <c r="D101">
        <v>22</v>
      </c>
      <c r="E101">
        <v>25</v>
      </c>
      <c r="F101">
        <v>50</v>
      </c>
      <c r="G101">
        <v>4</v>
      </c>
      <c r="H101">
        <v>492593</v>
      </c>
      <c r="I101">
        <v>551378</v>
      </c>
      <c r="J101">
        <v>45169397</v>
      </c>
      <c r="K101">
        <v>3</v>
      </c>
      <c r="L101">
        <v>706667</v>
      </c>
      <c r="M101">
        <v>18</v>
      </c>
      <c r="N101">
        <v>267934</v>
      </c>
      <c r="O101">
        <v>100</v>
      </c>
      <c r="P101">
        <f>COUNTIF($E$1:$E$199, O101)</f>
        <v>1</v>
      </c>
      <c r="Q101">
        <f>jazz[[#This Row],[Cantidad de grados K]]/198</f>
        <v>5.0505050505050509E-3</v>
      </c>
      <c r="R101" s="1">
        <f>R100-Q100</f>
        <v>5.0505050505050492E-3</v>
      </c>
    </row>
    <row r="102" spans="1:18" x14ac:dyDescent="0.25">
      <c r="A102">
        <v>55</v>
      </c>
      <c r="B102">
        <v>55</v>
      </c>
      <c r="C102">
        <v>8</v>
      </c>
      <c r="D102">
        <v>17</v>
      </c>
      <c r="E102">
        <v>25</v>
      </c>
      <c r="F102">
        <v>50</v>
      </c>
      <c r="G102">
        <v>4</v>
      </c>
      <c r="H102">
        <v>44863</v>
      </c>
      <c r="I102">
        <v>509542</v>
      </c>
      <c r="J102">
        <v>7978138</v>
      </c>
      <c r="K102">
        <v>3</v>
      </c>
      <c r="L102">
        <v>786667</v>
      </c>
      <c r="M102">
        <v>58</v>
      </c>
      <c r="N102">
        <v>287416</v>
      </c>
      <c r="R102" s="1"/>
    </row>
    <row r="103" spans="1:18" x14ac:dyDescent="0.25">
      <c r="A103">
        <v>182</v>
      </c>
      <c r="B103">
        <v>182</v>
      </c>
      <c r="C103">
        <v>22</v>
      </c>
      <c r="D103">
        <v>3</v>
      </c>
      <c r="E103">
        <v>25</v>
      </c>
      <c r="F103">
        <v>50</v>
      </c>
      <c r="G103">
        <v>2</v>
      </c>
      <c r="H103">
        <v>615385</v>
      </c>
      <c r="I103">
        <v>6875</v>
      </c>
      <c r="J103">
        <v>22486555</v>
      </c>
      <c r="K103">
        <v>1</v>
      </c>
      <c r="L103">
        <v>73</v>
      </c>
      <c r="M103">
        <v>88</v>
      </c>
      <c r="N103">
        <v>331307</v>
      </c>
      <c r="R103" s="1"/>
    </row>
    <row r="104" spans="1:18" x14ac:dyDescent="0.25">
      <c r="A104">
        <v>191</v>
      </c>
      <c r="B104">
        <v>191</v>
      </c>
      <c r="C104">
        <v>25</v>
      </c>
      <c r="D104">
        <v>0</v>
      </c>
      <c r="E104">
        <v>25</v>
      </c>
      <c r="F104">
        <v>50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806667</v>
      </c>
      <c r="M104">
        <v>136</v>
      </c>
      <c r="N104">
        <v>170286</v>
      </c>
      <c r="R104" s="1"/>
    </row>
    <row r="105" spans="1:18" x14ac:dyDescent="0.25">
      <c r="A105">
        <v>19</v>
      </c>
      <c r="B105">
        <v>19</v>
      </c>
      <c r="C105">
        <v>4</v>
      </c>
      <c r="D105">
        <v>20</v>
      </c>
      <c r="E105">
        <v>24</v>
      </c>
      <c r="F105">
        <v>48</v>
      </c>
      <c r="G105">
        <v>4</v>
      </c>
      <c r="H105">
        <v>456973</v>
      </c>
      <c r="I105">
        <v>51461</v>
      </c>
      <c r="J105">
        <v>80602152</v>
      </c>
      <c r="K105">
        <v>3</v>
      </c>
      <c r="L105">
        <v>655797</v>
      </c>
      <c r="M105">
        <v>23</v>
      </c>
      <c r="N105">
        <v>267316</v>
      </c>
      <c r="R105" s="1"/>
    </row>
    <row r="106" spans="1:18" x14ac:dyDescent="0.25">
      <c r="A106">
        <v>87</v>
      </c>
      <c r="B106">
        <v>87</v>
      </c>
      <c r="C106">
        <v>11</v>
      </c>
      <c r="D106">
        <v>13</v>
      </c>
      <c r="E106">
        <v>24</v>
      </c>
      <c r="F106">
        <v>48</v>
      </c>
      <c r="G106">
        <v>6</v>
      </c>
      <c r="H106">
        <v>420091</v>
      </c>
      <c r="I106">
        <v>499275</v>
      </c>
      <c r="J106">
        <v>6418265</v>
      </c>
      <c r="K106">
        <v>3</v>
      </c>
      <c r="L106">
        <v>666667</v>
      </c>
      <c r="M106">
        <v>92</v>
      </c>
      <c r="N106">
        <v>253928</v>
      </c>
      <c r="R106" s="1"/>
    </row>
    <row r="107" spans="1:18" x14ac:dyDescent="0.25">
      <c r="A107">
        <v>91</v>
      </c>
      <c r="B107">
        <v>91</v>
      </c>
      <c r="C107">
        <v>13</v>
      </c>
      <c r="D107">
        <v>11</v>
      </c>
      <c r="E107">
        <v>24</v>
      </c>
      <c r="F107">
        <v>48</v>
      </c>
      <c r="G107">
        <v>5</v>
      </c>
      <c r="H107">
        <v>431373</v>
      </c>
      <c r="I107">
        <v>497538</v>
      </c>
      <c r="J107">
        <v>147195096</v>
      </c>
      <c r="K107">
        <v>1</v>
      </c>
      <c r="L107">
        <v>474638</v>
      </c>
      <c r="M107">
        <v>52</v>
      </c>
      <c r="N107">
        <v>201548</v>
      </c>
      <c r="R107" s="1"/>
    </row>
    <row r="108" spans="1:18" x14ac:dyDescent="0.25">
      <c r="A108">
        <v>173</v>
      </c>
      <c r="B108">
        <v>173</v>
      </c>
      <c r="C108">
        <v>20</v>
      </c>
      <c r="D108">
        <v>4</v>
      </c>
      <c r="E108">
        <v>24</v>
      </c>
      <c r="F108">
        <v>48</v>
      </c>
      <c r="G108">
        <v>4</v>
      </c>
      <c r="H108">
        <v>44</v>
      </c>
      <c r="I108">
        <v>590909</v>
      </c>
      <c r="J108">
        <v>6923424</v>
      </c>
      <c r="K108">
        <v>0</v>
      </c>
      <c r="L108">
        <v>797101</v>
      </c>
      <c r="M108">
        <v>136</v>
      </c>
      <c r="N108">
        <v>13172</v>
      </c>
      <c r="R108" s="1"/>
    </row>
    <row r="109" spans="1:18" x14ac:dyDescent="0.25">
      <c r="A109">
        <v>176</v>
      </c>
      <c r="B109">
        <v>176</v>
      </c>
      <c r="C109">
        <v>20</v>
      </c>
      <c r="D109">
        <v>4</v>
      </c>
      <c r="E109">
        <v>24</v>
      </c>
      <c r="F109">
        <v>48</v>
      </c>
      <c r="G109">
        <v>3</v>
      </c>
      <c r="H109">
        <v>555556</v>
      </c>
      <c r="I109">
        <v>666667</v>
      </c>
      <c r="J109">
        <v>60869658</v>
      </c>
      <c r="K109">
        <v>0</v>
      </c>
      <c r="L109">
        <v>731884</v>
      </c>
      <c r="M109">
        <v>136</v>
      </c>
      <c r="N109">
        <v>140071</v>
      </c>
      <c r="R109" s="1"/>
    </row>
    <row r="110" spans="1:18" x14ac:dyDescent="0.25">
      <c r="A110">
        <v>1</v>
      </c>
      <c r="B110">
        <v>1</v>
      </c>
      <c r="C110">
        <v>0</v>
      </c>
      <c r="D110">
        <v>23</v>
      </c>
      <c r="E110">
        <v>23</v>
      </c>
      <c r="F110">
        <v>46</v>
      </c>
      <c r="G110">
        <v>5</v>
      </c>
      <c r="H110">
        <v>422414</v>
      </c>
      <c r="I110">
        <v>503628</v>
      </c>
      <c r="J110">
        <v>0</v>
      </c>
      <c r="K110">
        <v>1</v>
      </c>
      <c r="L110">
        <v>656126</v>
      </c>
      <c r="M110">
        <v>5</v>
      </c>
      <c r="N110">
        <v>270589</v>
      </c>
      <c r="R110" s="1"/>
    </row>
    <row r="111" spans="1:18" x14ac:dyDescent="0.25">
      <c r="A111">
        <v>11</v>
      </c>
      <c r="B111">
        <v>11</v>
      </c>
      <c r="C111">
        <v>3</v>
      </c>
      <c r="D111">
        <v>20</v>
      </c>
      <c r="E111">
        <v>23</v>
      </c>
      <c r="F111">
        <v>46</v>
      </c>
      <c r="G111">
        <v>4</v>
      </c>
      <c r="H111">
        <v>460815</v>
      </c>
      <c r="I111">
        <v>519841</v>
      </c>
      <c r="J111">
        <v>5003114</v>
      </c>
      <c r="K111">
        <v>3</v>
      </c>
      <c r="L111">
        <v>494071</v>
      </c>
      <c r="M111">
        <v>15</v>
      </c>
      <c r="N111">
        <v>199293</v>
      </c>
      <c r="R111" s="1"/>
    </row>
    <row r="112" spans="1:18" x14ac:dyDescent="0.25">
      <c r="A112">
        <v>46</v>
      </c>
      <c r="B112">
        <v>46</v>
      </c>
      <c r="C112">
        <v>5</v>
      </c>
      <c r="D112">
        <v>18</v>
      </c>
      <c r="E112">
        <v>23</v>
      </c>
      <c r="F112">
        <v>46</v>
      </c>
      <c r="G112">
        <v>5</v>
      </c>
      <c r="H112">
        <v>417957</v>
      </c>
      <c r="I112">
        <v>489753</v>
      </c>
      <c r="J112">
        <v>53833135</v>
      </c>
      <c r="K112">
        <v>1</v>
      </c>
      <c r="L112">
        <v>648221</v>
      </c>
      <c r="M112">
        <v>49</v>
      </c>
      <c r="N112">
        <v>275718</v>
      </c>
      <c r="R112" s="1"/>
    </row>
    <row r="113" spans="1:18" x14ac:dyDescent="0.25">
      <c r="A113">
        <v>103</v>
      </c>
      <c r="B113">
        <v>103</v>
      </c>
      <c r="C113">
        <v>12</v>
      </c>
      <c r="D113">
        <v>11</v>
      </c>
      <c r="E113">
        <v>23</v>
      </c>
      <c r="F113">
        <v>46</v>
      </c>
      <c r="G113">
        <v>5</v>
      </c>
      <c r="H113">
        <v>4</v>
      </c>
      <c r="I113">
        <v>475581</v>
      </c>
      <c r="J113">
        <v>81557875</v>
      </c>
      <c r="K113">
        <v>3</v>
      </c>
      <c r="L113">
        <v>462451</v>
      </c>
      <c r="M113">
        <v>107</v>
      </c>
      <c r="N113">
        <v>232429</v>
      </c>
      <c r="R113" s="1"/>
    </row>
    <row r="114" spans="1:18" x14ac:dyDescent="0.25">
      <c r="A114">
        <v>129</v>
      </c>
      <c r="B114">
        <v>129</v>
      </c>
      <c r="C114">
        <v>15</v>
      </c>
      <c r="D114">
        <v>8</v>
      </c>
      <c r="E114">
        <v>23</v>
      </c>
      <c r="F114">
        <v>46</v>
      </c>
      <c r="G114">
        <v>4</v>
      </c>
      <c r="H114">
        <v>466102</v>
      </c>
      <c r="I114">
        <v>525758</v>
      </c>
      <c r="J114">
        <v>14457258</v>
      </c>
      <c r="K114">
        <v>3</v>
      </c>
      <c r="L114">
        <v>679842</v>
      </c>
      <c r="M114">
        <v>137</v>
      </c>
      <c r="N114">
        <v>252396</v>
      </c>
      <c r="R114" s="1"/>
    </row>
    <row r="115" spans="1:18" x14ac:dyDescent="0.25">
      <c r="A115">
        <v>138</v>
      </c>
      <c r="B115">
        <v>138</v>
      </c>
      <c r="C115">
        <v>14</v>
      </c>
      <c r="D115">
        <v>9</v>
      </c>
      <c r="E115">
        <v>23</v>
      </c>
      <c r="F115">
        <v>46</v>
      </c>
      <c r="G115">
        <v>4</v>
      </c>
      <c r="H115">
        <v>428571</v>
      </c>
      <c r="I115">
        <v>524074</v>
      </c>
      <c r="J115">
        <v>201785793</v>
      </c>
      <c r="K115">
        <v>0</v>
      </c>
      <c r="L115">
        <v>667984</v>
      </c>
      <c r="M115">
        <v>136</v>
      </c>
      <c r="N115">
        <v>147419</v>
      </c>
      <c r="R115" s="1"/>
    </row>
    <row r="116" spans="1:18" x14ac:dyDescent="0.25">
      <c r="A116">
        <v>141</v>
      </c>
      <c r="B116">
        <v>141</v>
      </c>
      <c r="C116">
        <v>16</v>
      </c>
      <c r="D116">
        <v>7</v>
      </c>
      <c r="E116">
        <v>23</v>
      </c>
      <c r="F116">
        <v>46</v>
      </c>
      <c r="G116">
        <v>4</v>
      </c>
      <c r="H116">
        <v>436893</v>
      </c>
      <c r="I116">
        <v>507407</v>
      </c>
      <c r="J116">
        <v>8689734</v>
      </c>
      <c r="K116">
        <v>3</v>
      </c>
      <c r="L116">
        <v>731225</v>
      </c>
      <c r="M116">
        <v>137</v>
      </c>
      <c r="N116">
        <v>293937</v>
      </c>
      <c r="R116" s="1"/>
    </row>
    <row r="117" spans="1:18" x14ac:dyDescent="0.25">
      <c r="A117">
        <v>151</v>
      </c>
      <c r="B117">
        <v>151</v>
      </c>
      <c r="C117">
        <v>16</v>
      </c>
      <c r="D117">
        <v>7</v>
      </c>
      <c r="E117">
        <v>23</v>
      </c>
      <c r="F117">
        <v>46</v>
      </c>
      <c r="G117">
        <v>5</v>
      </c>
      <c r="H117">
        <v>481481</v>
      </c>
      <c r="I117">
        <v>587821</v>
      </c>
      <c r="J117">
        <v>26285656</v>
      </c>
      <c r="K117">
        <v>3</v>
      </c>
      <c r="L117">
        <v>727273</v>
      </c>
      <c r="M117">
        <v>137</v>
      </c>
      <c r="N117">
        <v>258863</v>
      </c>
      <c r="R117" s="1"/>
    </row>
    <row r="118" spans="1:18" x14ac:dyDescent="0.25">
      <c r="A118">
        <v>169</v>
      </c>
      <c r="B118">
        <v>169</v>
      </c>
      <c r="C118">
        <v>19</v>
      </c>
      <c r="D118">
        <v>4</v>
      </c>
      <c r="E118">
        <v>23</v>
      </c>
      <c r="F118">
        <v>46</v>
      </c>
      <c r="G118">
        <v>4</v>
      </c>
      <c r="H118">
        <v>448276</v>
      </c>
      <c r="I118">
        <v>576923</v>
      </c>
      <c r="J118">
        <v>1835292</v>
      </c>
      <c r="K118">
        <v>0</v>
      </c>
      <c r="L118">
        <v>814229</v>
      </c>
      <c r="M118">
        <v>136</v>
      </c>
      <c r="N118">
        <v>127607</v>
      </c>
      <c r="R118" s="1"/>
    </row>
    <row r="119" spans="1:18" x14ac:dyDescent="0.25">
      <c r="A119">
        <v>156</v>
      </c>
      <c r="B119">
        <v>156</v>
      </c>
      <c r="C119">
        <v>15</v>
      </c>
      <c r="D119">
        <v>7</v>
      </c>
      <c r="E119">
        <v>22</v>
      </c>
      <c r="F119">
        <v>44</v>
      </c>
      <c r="G119">
        <v>4</v>
      </c>
      <c r="H119">
        <v>5</v>
      </c>
      <c r="I119">
        <v>666667</v>
      </c>
      <c r="J119">
        <v>6344288</v>
      </c>
      <c r="K119">
        <v>0</v>
      </c>
      <c r="L119">
        <v>805195</v>
      </c>
      <c r="M119">
        <v>136</v>
      </c>
      <c r="N119">
        <v>113043</v>
      </c>
      <c r="R119" s="1"/>
    </row>
    <row r="120" spans="1:18" x14ac:dyDescent="0.25">
      <c r="A120">
        <v>184</v>
      </c>
      <c r="B120">
        <v>184</v>
      </c>
      <c r="C120">
        <v>20</v>
      </c>
      <c r="D120">
        <v>2</v>
      </c>
      <c r="E120">
        <v>22</v>
      </c>
      <c r="F120">
        <v>44</v>
      </c>
      <c r="G120">
        <v>1</v>
      </c>
      <c r="H120">
        <v>1</v>
      </c>
      <c r="I120">
        <v>1</v>
      </c>
      <c r="J120">
        <v>13800979</v>
      </c>
      <c r="K120">
        <v>0</v>
      </c>
      <c r="L120">
        <v>835498</v>
      </c>
      <c r="M120">
        <v>136</v>
      </c>
      <c r="N120">
        <v>153441</v>
      </c>
      <c r="R120" s="1"/>
    </row>
    <row r="121" spans="1:18" x14ac:dyDescent="0.25">
      <c r="A121">
        <v>8</v>
      </c>
      <c r="B121">
        <v>8</v>
      </c>
      <c r="C121">
        <v>1</v>
      </c>
      <c r="D121">
        <v>20</v>
      </c>
      <c r="E121">
        <v>21</v>
      </c>
      <c r="F121">
        <v>42</v>
      </c>
      <c r="G121">
        <v>4</v>
      </c>
      <c r="H121">
        <v>448718</v>
      </c>
      <c r="I121">
        <v>517262</v>
      </c>
      <c r="J121">
        <v>3501515</v>
      </c>
      <c r="K121">
        <v>1</v>
      </c>
      <c r="L121">
        <v>742857</v>
      </c>
      <c r="M121">
        <v>12</v>
      </c>
      <c r="N121">
        <v>291514</v>
      </c>
      <c r="R121" s="1"/>
    </row>
    <row r="122" spans="1:18" x14ac:dyDescent="0.25">
      <c r="A122">
        <v>12</v>
      </c>
      <c r="B122">
        <v>12</v>
      </c>
      <c r="C122">
        <v>0</v>
      </c>
      <c r="D122">
        <v>21</v>
      </c>
      <c r="E122">
        <v>21</v>
      </c>
      <c r="F122">
        <v>42</v>
      </c>
      <c r="G122">
        <v>5</v>
      </c>
      <c r="H122">
        <v>461095</v>
      </c>
      <c r="I122">
        <v>521771</v>
      </c>
      <c r="J122">
        <v>0</v>
      </c>
      <c r="K122">
        <v>3</v>
      </c>
      <c r="L122">
        <v>728571</v>
      </c>
      <c r="M122">
        <v>16</v>
      </c>
      <c r="N122">
        <v>229884</v>
      </c>
      <c r="R122" s="1"/>
    </row>
    <row r="123" spans="1:18" x14ac:dyDescent="0.25">
      <c r="A123">
        <v>9</v>
      </c>
      <c r="B123">
        <v>9</v>
      </c>
      <c r="C123">
        <v>0</v>
      </c>
      <c r="D123">
        <v>20</v>
      </c>
      <c r="E123">
        <v>20</v>
      </c>
      <c r="F123">
        <v>40</v>
      </c>
      <c r="G123">
        <v>5</v>
      </c>
      <c r="H123">
        <v>420455</v>
      </c>
      <c r="I123">
        <v>494144</v>
      </c>
      <c r="J123">
        <v>0</v>
      </c>
      <c r="K123">
        <v>2</v>
      </c>
      <c r="L123">
        <v>552632</v>
      </c>
      <c r="M123">
        <v>13</v>
      </c>
      <c r="N123">
        <v>15751</v>
      </c>
      <c r="R123" s="1"/>
    </row>
    <row r="124" spans="1:18" x14ac:dyDescent="0.25">
      <c r="A124">
        <v>31</v>
      </c>
      <c r="B124">
        <v>31</v>
      </c>
      <c r="C124">
        <v>3</v>
      </c>
      <c r="D124">
        <v>17</v>
      </c>
      <c r="E124">
        <v>20</v>
      </c>
      <c r="F124">
        <v>40</v>
      </c>
      <c r="G124">
        <v>4</v>
      </c>
      <c r="H124">
        <v>451104</v>
      </c>
      <c r="I124">
        <v>507576</v>
      </c>
      <c r="J124">
        <v>38843431</v>
      </c>
      <c r="K124">
        <v>3</v>
      </c>
      <c r="L124">
        <v>721053</v>
      </c>
      <c r="M124">
        <v>33</v>
      </c>
      <c r="N124">
        <v>222604</v>
      </c>
      <c r="R124" s="1"/>
    </row>
    <row r="125" spans="1:18" x14ac:dyDescent="0.25">
      <c r="A125">
        <v>74</v>
      </c>
      <c r="B125">
        <v>74</v>
      </c>
      <c r="C125">
        <v>7</v>
      </c>
      <c r="D125">
        <v>13</v>
      </c>
      <c r="E125">
        <v>20</v>
      </c>
      <c r="F125">
        <v>40</v>
      </c>
      <c r="G125">
        <v>5</v>
      </c>
      <c r="H125">
        <v>422594</v>
      </c>
      <c r="I125">
        <v>488779</v>
      </c>
      <c r="J125">
        <v>81556055</v>
      </c>
      <c r="K125">
        <v>3</v>
      </c>
      <c r="L125">
        <v>515789</v>
      </c>
      <c r="M125">
        <v>77</v>
      </c>
      <c r="N125">
        <v>197117</v>
      </c>
      <c r="R125" s="1"/>
    </row>
    <row r="126" spans="1:18" x14ac:dyDescent="0.25">
      <c r="A126">
        <v>79</v>
      </c>
      <c r="B126">
        <v>79</v>
      </c>
      <c r="C126">
        <v>5</v>
      </c>
      <c r="D126">
        <v>15</v>
      </c>
      <c r="E126">
        <v>20</v>
      </c>
      <c r="F126">
        <v>40</v>
      </c>
      <c r="G126">
        <v>8</v>
      </c>
      <c r="H126">
        <v>405063</v>
      </c>
      <c r="I126">
        <v>508098</v>
      </c>
      <c r="J126">
        <v>81501323</v>
      </c>
      <c r="K126">
        <v>0</v>
      </c>
      <c r="L126">
        <v>621053</v>
      </c>
      <c r="M126">
        <v>82</v>
      </c>
      <c r="N126">
        <v>155386</v>
      </c>
      <c r="R126" s="1"/>
    </row>
    <row r="127" spans="1:18" x14ac:dyDescent="0.25">
      <c r="A127">
        <v>104</v>
      </c>
      <c r="B127">
        <v>104</v>
      </c>
      <c r="C127">
        <v>13</v>
      </c>
      <c r="D127">
        <v>7</v>
      </c>
      <c r="E127">
        <v>20</v>
      </c>
      <c r="F127">
        <v>40</v>
      </c>
      <c r="G127">
        <v>5</v>
      </c>
      <c r="H127">
        <v>373272</v>
      </c>
      <c r="I127">
        <v>432922</v>
      </c>
      <c r="J127">
        <v>32337545</v>
      </c>
      <c r="K127">
        <v>1</v>
      </c>
      <c r="L127">
        <v>515789</v>
      </c>
      <c r="M127">
        <v>108</v>
      </c>
      <c r="N127">
        <v>165348</v>
      </c>
      <c r="R127" s="1"/>
    </row>
    <row r="128" spans="1:18" x14ac:dyDescent="0.25">
      <c r="A128">
        <v>116</v>
      </c>
      <c r="B128">
        <v>116</v>
      </c>
      <c r="C128">
        <v>8</v>
      </c>
      <c r="D128">
        <v>12</v>
      </c>
      <c r="E128">
        <v>20</v>
      </c>
      <c r="F128">
        <v>40</v>
      </c>
      <c r="G128">
        <v>5</v>
      </c>
      <c r="H128">
        <v>439759</v>
      </c>
      <c r="I128">
        <v>516438</v>
      </c>
      <c r="J128">
        <v>221857696</v>
      </c>
      <c r="K128">
        <v>2</v>
      </c>
      <c r="L128">
        <v>468421</v>
      </c>
      <c r="M128">
        <v>121</v>
      </c>
      <c r="N128">
        <v>152729</v>
      </c>
      <c r="R128" s="1"/>
    </row>
    <row r="129" spans="1:18" x14ac:dyDescent="0.25">
      <c r="A129">
        <v>155</v>
      </c>
      <c r="B129">
        <v>155</v>
      </c>
      <c r="C129">
        <v>14</v>
      </c>
      <c r="D129">
        <v>6</v>
      </c>
      <c r="E129">
        <v>20</v>
      </c>
      <c r="F129">
        <v>40</v>
      </c>
      <c r="G129">
        <v>4</v>
      </c>
      <c r="H129">
        <v>525</v>
      </c>
      <c r="I129">
        <v>615079</v>
      </c>
      <c r="J129">
        <v>152901689</v>
      </c>
      <c r="K129">
        <v>0</v>
      </c>
      <c r="L129">
        <v>568421</v>
      </c>
      <c r="M129">
        <v>136</v>
      </c>
      <c r="N129">
        <v>100375</v>
      </c>
      <c r="R129" s="1"/>
    </row>
    <row r="130" spans="1:18" x14ac:dyDescent="0.25">
      <c r="A130">
        <v>177</v>
      </c>
      <c r="B130">
        <v>177</v>
      </c>
      <c r="C130">
        <v>16</v>
      </c>
      <c r="D130">
        <v>4</v>
      </c>
      <c r="E130">
        <v>20</v>
      </c>
      <c r="F130">
        <v>40</v>
      </c>
      <c r="G130">
        <v>3</v>
      </c>
      <c r="H130">
        <v>615385</v>
      </c>
      <c r="I130">
        <v>729167</v>
      </c>
      <c r="J130">
        <v>2204312</v>
      </c>
      <c r="K130">
        <v>2</v>
      </c>
      <c r="L130">
        <v>736842</v>
      </c>
      <c r="M130">
        <v>137</v>
      </c>
      <c r="N130">
        <v>220318</v>
      </c>
      <c r="R130" s="1"/>
    </row>
    <row r="131" spans="1:18" x14ac:dyDescent="0.25">
      <c r="A131">
        <v>22</v>
      </c>
      <c r="B131">
        <v>22</v>
      </c>
      <c r="C131">
        <v>0</v>
      </c>
      <c r="D131">
        <v>19</v>
      </c>
      <c r="E131">
        <v>19</v>
      </c>
      <c r="F131">
        <v>38</v>
      </c>
      <c r="G131">
        <v>5</v>
      </c>
      <c r="H131">
        <v>466102</v>
      </c>
      <c r="I131">
        <v>538182</v>
      </c>
      <c r="J131">
        <v>0</v>
      </c>
      <c r="K131">
        <v>1</v>
      </c>
      <c r="L131">
        <v>1</v>
      </c>
      <c r="M131">
        <v>25</v>
      </c>
      <c r="N131">
        <v>280462</v>
      </c>
      <c r="R131" s="1"/>
    </row>
    <row r="132" spans="1:18" x14ac:dyDescent="0.25">
      <c r="A132">
        <v>38</v>
      </c>
      <c r="B132">
        <v>38</v>
      </c>
      <c r="C132">
        <v>5</v>
      </c>
      <c r="D132">
        <v>14</v>
      </c>
      <c r="E132">
        <v>19</v>
      </c>
      <c r="F132">
        <v>38</v>
      </c>
      <c r="G132">
        <v>5</v>
      </c>
      <c r="H132">
        <v>368</v>
      </c>
      <c r="I132">
        <v>438285</v>
      </c>
      <c r="J132">
        <v>27826357</v>
      </c>
      <c r="K132">
        <v>1</v>
      </c>
      <c r="L132">
        <v>584795</v>
      </c>
      <c r="M132">
        <v>40</v>
      </c>
      <c r="N132">
        <v>13437</v>
      </c>
      <c r="R132" s="1"/>
    </row>
    <row r="133" spans="1:18" x14ac:dyDescent="0.25">
      <c r="A133">
        <v>51</v>
      </c>
      <c r="B133">
        <v>51</v>
      </c>
      <c r="C133">
        <v>4</v>
      </c>
      <c r="D133">
        <v>15</v>
      </c>
      <c r="E133">
        <v>19</v>
      </c>
      <c r="F133">
        <v>38</v>
      </c>
      <c r="G133">
        <v>9</v>
      </c>
      <c r="H133">
        <v>36</v>
      </c>
      <c r="I133">
        <v>482123</v>
      </c>
      <c r="J133">
        <v>45603202</v>
      </c>
      <c r="K133">
        <v>0</v>
      </c>
      <c r="L133">
        <v>719298</v>
      </c>
      <c r="M133">
        <v>54</v>
      </c>
      <c r="N133">
        <v>127109</v>
      </c>
      <c r="R133" s="1"/>
    </row>
    <row r="134" spans="1:18" x14ac:dyDescent="0.25">
      <c r="A134">
        <v>80</v>
      </c>
      <c r="B134">
        <v>80</v>
      </c>
      <c r="C134">
        <v>10</v>
      </c>
      <c r="D134">
        <v>9</v>
      </c>
      <c r="E134">
        <v>19</v>
      </c>
      <c r="F134">
        <v>38</v>
      </c>
      <c r="G134">
        <v>5</v>
      </c>
      <c r="H134">
        <v>400901</v>
      </c>
      <c r="I134">
        <v>461985</v>
      </c>
      <c r="J134">
        <v>60011294</v>
      </c>
      <c r="K134">
        <v>1</v>
      </c>
      <c r="L134">
        <v>473684</v>
      </c>
      <c r="M134">
        <v>83</v>
      </c>
      <c r="N134">
        <v>147324</v>
      </c>
      <c r="R134" s="1"/>
    </row>
    <row r="135" spans="1:18" x14ac:dyDescent="0.25">
      <c r="A135">
        <v>85</v>
      </c>
      <c r="B135">
        <v>85</v>
      </c>
      <c r="C135">
        <v>7</v>
      </c>
      <c r="D135">
        <v>12</v>
      </c>
      <c r="E135">
        <v>19</v>
      </c>
      <c r="F135">
        <v>38</v>
      </c>
      <c r="G135">
        <v>8</v>
      </c>
      <c r="H135">
        <v>339223</v>
      </c>
      <c r="I135">
        <v>428931</v>
      </c>
      <c r="J135">
        <v>2718561</v>
      </c>
      <c r="K135">
        <v>0</v>
      </c>
      <c r="L135">
        <v>877193</v>
      </c>
      <c r="M135">
        <v>90</v>
      </c>
      <c r="N135">
        <v>102958</v>
      </c>
      <c r="R135" s="1"/>
    </row>
    <row r="136" spans="1:18" x14ac:dyDescent="0.25">
      <c r="A136">
        <v>102</v>
      </c>
      <c r="B136">
        <v>102</v>
      </c>
      <c r="C136">
        <v>8</v>
      </c>
      <c r="D136">
        <v>11</v>
      </c>
      <c r="E136">
        <v>19</v>
      </c>
      <c r="F136">
        <v>38</v>
      </c>
      <c r="G136">
        <v>4</v>
      </c>
      <c r="H136">
        <v>408759</v>
      </c>
      <c r="I136">
        <v>495536</v>
      </c>
      <c r="J136">
        <v>2115451</v>
      </c>
      <c r="K136">
        <v>0</v>
      </c>
      <c r="L136">
        <v>894737</v>
      </c>
      <c r="M136">
        <v>106</v>
      </c>
      <c r="N136">
        <v>97353</v>
      </c>
      <c r="R136" s="1"/>
    </row>
    <row r="137" spans="1:18" x14ac:dyDescent="0.25">
      <c r="A137">
        <v>162</v>
      </c>
      <c r="B137">
        <v>162</v>
      </c>
      <c r="C137">
        <v>15</v>
      </c>
      <c r="D137">
        <v>4</v>
      </c>
      <c r="E137">
        <v>19</v>
      </c>
      <c r="F137">
        <v>38</v>
      </c>
      <c r="G137">
        <v>4</v>
      </c>
      <c r="H137">
        <v>419355</v>
      </c>
      <c r="I137">
        <v>551282</v>
      </c>
      <c r="J137">
        <v>29456657</v>
      </c>
      <c r="K137">
        <v>1</v>
      </c>
      <c r="L137">
        <v>415205</v>
      </c>
      <c r="M137">
        <v>84</v>
      </c>
      <c r="N137">
        <v>151888</v>
      </c>
      <c r="R137" s="1"/>
    </row>
    <row r="138" spans="1:18" x14ac:dyDescent="0.25">
      <c r="A138">
        <v>97</v>
      </c>
      <c r="B138">
        <v>97</v>
      </c>
      <c r="C138">
        <v>9</v>
      </c>
      <c r="D138">
        <v>9</v>
      </c>
      <c r="E138">
        <v>18</v>
      </c>
      <c r="F138">
        <v>36</v>
      </c>
      <c r="G138">
        <v>3</v>
      </c>
      <c r="H138">
        <v>522936</v>
      </c>
      <c r="I138">
        <v>567251</v>
      </c>
      <c r="J138">
        <v>8971946</v>
      </c>
      <c r="K138">
        <v>0</v>
      </c>
      <c r="L138">
        <v>784314</v>
      </c>
      <c r="M138">
        <v>101</v>
      </c>
      <c r="N138">
        <v>125975</v>
      </c>
      <c r="R138" s="1"/>
    </row>
    <row r="139" spans="1:18" x14ac:dyDescent="0.25">
      <c r="A139">
        <v>139</v>
      </c>
      <c r="B139">
        <v>139</v>
      </c>
      <c r="C139">
        <v>15</v>
      </c>
      <c r="D139">
        <v>3</v>
      </c>
      <c r="E139">
        <v>18</v>
      </c>
      <c r="F139">
        <v>36</v>
      </c>
      <c r="G139">
        <v>4</v>
      </c>
      <c r="H139">
        <v>411765</v>
      </c>
      <c r="I139">
        <v>511905</v>
      </c>
      <c r="J139">
        <v>6434269</v>
      </c>
      <c r="K139">
        <v>1</v>
      </c>
      <c r="L139">
        <v>601307</v>
      </c>
      <c r="M139">
        <v>132</v>
      </c>
      <c r="N139">
        <v>150885</v>
      </c>
      <c r="R139" s="1"/>
    </row>
    <row r="140" spans="1:18" x14ac:dyDescent="0.25">
      <c r="A140">
        <v>175</v>
      </c>
      <c r="B140">
        <v>175</v>
      </c>
      <c r="C140">
        <v>12</v>
      </c>
      <c r="D140">
        <v>6</v>
      </c>
      <c r="E140">
        <v>18</v>
      </c>
      <c r="F140">
        <v>36</v>
      </c>
      <c r="G140">
        <v>2</v>
      </c>
      <c r="H140">
        <v>75</v>
      </c>
      <c r="I140">
        <v>833333</v>
      </c>
      <c r="J140">
        <v>20734524</v>
      </c>
      <c r="K140">
        <v>2</v>
      </c>
      <c r="L140">
        <v>745098</v>
      </c>
      <c r="M140">
        <v>137</v>
      </c>
      <c r="N140">
        <v>199074</v>
      </c>
      <c r="R140" s="1"/>
    </row>
    <row r="141" spans="1:18" x14ac:dyDescent="0.25">
      <c r="A141">
        <v>187</v>
      </c>
      <c r="B141">
        <v>187</v>
      </c>
      <c r="C141">
        <v>17</v>
      </c>
      <c r="D141">
        <v>1</v>
      </c>
      <c r="E141">
        <v>18</v>
      </c>
      <c r="F141">
        <v>36</v>
      </c>
      <c r="G141">
        <v>1</v>
      </c>
      <c r="H141">
        <v>1</v>
      </c>
      <c r="I141">
        <v>1</v>
      </c>
      <c r="J141">
        <v>1531675</v>
      </c>
      <c r="K141">
        <v>1</v>
      </c>
      <c r="L141">
        <v>764706</v>
      </c>
      <c r="M141">
        <v>137</v>
      </c>
      <c r="N141">
        <v>21665</v>
      </c>
      <c r="R141" s="1"/>
    </row>
    <row r="142" spans="1:18" x14ac:dyDescent="0.25">
      <c r="A142">
        <v>75</v>
      </c>
      <c r="B142">
        <v>75</v>
      </c>
      <c r="C142">
        <v>2</v>
      </c>
      <c r="D142">
        <v>15</v>
      </c>
      <c r="E142">
        <v>17</v>
      </c>
      <c r="F142">
        <v>34</v>
      </c>
      <c r="G142">
        <v>8</v>
      </c>
      <c r="H142">
        <v>392</v>
      </c>
      <c r="I142">
        <v>497218</v>
      </c>
      <c r="J142">
        <v>15117832</v>
      </c>
      <c r="K142">
        <v>0</v>
      </c>
      <c r="L142">
        <v>772059</v>
      </c>
      <c r="M142">
        <v>78</v>
      </c>
      <c r="N142">
        <v>122843</v>
      </c>
      <c r="R142" s="1"/>
    </row>
    <row r="143" spans="1:18" x14ac:dyDescent="0.25">
      <c r="A143">
        <v>89</v>
      </c>
      <c r="B143">
        <v>89</v>
      </c>
      <c r="C143">
        <v>4</v>
      </c>
      <c r="D143">
        <v>13</v>
      </c>
      <c r="E143">
        <v>17</v>
      </c>
      <c r="F143">
        <v>34</v>
      </c>
      <c r="G143">
        <v>5</v>
      </c>
      <c r="H143">
        <v>483333</v>
      </c>
      <c r="I143">
        <v>542529</v>
      </c>
      <c r="J143">
        <v>11605457</v>
      </c>
      <c r="K143">
        <v>3</v>
      </c>
      <c r="L143">
        <v>683824</v>
      </c>
      <c r="M143">
        <v>94</v>
      </c>
      <c r="N143">
        <v>22439</v>
      </c>
      <c r="R143" s="1"/>
    </row>
    <row r="144" spans="1:18" x14ac:dyDescent="0.25">
      <c r="A144">
        <v>126</v>
      </c>
      <c r="B144">
        <v>126</v>
      </c>
      <c r="C144">
        <v>8</v>
      </c>
      <c r="D144">
        <v>9</v>
      </c>
      <c r="E144">
        <v>17</v>
      </c>
      <c r="F144">
        <v>34</v>
      </c>
      <c r="G144">
        <v>3</v>
      </c>
      <c r="H144">
        <v>518519</v>
      </c>
      <c r="I144">
        <v>565476</v>
      </c>
      <c r="J144">
        <v>315396</v>
      </c>
      <c r="K144">
        <v>0</v>
      </c>
      <c r="L144">
        <v>867647</v>
      </c>
      <c r="M144">
        <v>136</v>
      </c>
      <c r="N144">
        <v>125042</v>
      </c>
      <c r="R144" s="1"/>
    </row>
    <row r="145" spans="1:18" x14ac:dyDescent="0.25">
      <c r="A145">
        <v>143</v>
      </c>
      <c r="B145">
        <v>143</v>
      </c>
      <c r="C145">
        <v>16</v>
      </c>
      <c r="D145">
        <v>1</v>
      </c>
      <c r="E145">
        <v>17</v>
      </c>
      <c r="F145">
        <v>34</v>
      </c>
      <c r="G145">
        <v>4</v>
      </c>
      <c r="H145">
        <v>407407</v>
      </c>
      <c r="I145">
        <v>462121</v>
      </c>
      <c r="J145">
        <v>4</v>
      </c>
      <c r="K145">
        <v>2</v>
      </c>
      <c r="L145">
        <v>617647</v>
      </c>
      <c r="M145">
        <v>137</v>
      </c>
      <c r="N145">
        <v>190612</v>
      </c>
      <c r="R145" s="1"/>
    </row>
    <row r="146" spans="1:18" x14ac:dyDescent="0.25">
      <c r="A146">
        <v>144</v>
      </c>
      <c r="B146">
        <v>144</v>
      </c>
      <c r="C146">
        <v>11</v>
      </c>
      <c r="D146">
        <v>6</v>
      </c>
      <c r="E146">
        <v>17</v>
      </c>
      <c r="F146">
        <v>34</v>
      </c>
      <c r="G146">
        <v>4</v>
      </c>
      <c r="H146">
        <v>427184</v>
      </c>
      <c r="I146">
        <v>494318</v>
      </c>
      <c r="J146">
        <v>14379036</v>
      </c>
      <c r="K146">
        <v>0</v>
      </c>
      <c r="L146">
        <v>801471</v>
      </c>
      <c r="M146">
        <v>136</v>
      </c>
      <c r="N146">
        <v>120571</v>
      </c>
      <c r="R146" s="1"/>
    </row>
    <row r="147" spans="1:18" x14ac:dyDescent="0.25">
      <c r="A147">
        <v>4</v>
      </c>
      <c r="B147">
        <v>4</v>
      </c>
      <c r="C147">
        <v>0</v>
      </c>
      <c r="D147">
        <v>16</v>
      </c>
      <c r="E147">
        <v>16</v>
      </c>
      <c r="F147">
        <v>32</v>
      </c>
      <c r="G147">
        <v>6</v>
      </c>
      <c r="H147">
        <v>336</v>
      </c>
      <c r="I147">
        <v>407937</v>
      </c>
      <c r="J147">
        <v>0</v>
      </c>
      <c r="K147">
        <v>0</v>
      </c>
      <c r="L147">
        <v>825</v>
      </c>
      <c r="M147">
        <v>7</v>
      </c>
      <c r="N147">
        <v>80064</v>
      </c>
      <c r="R147" s="1"/>
    </row>
    <row r="148" spans="1:18" x14ac:dyDescent="0.25">
      <c r="A148">
        <v>76</v>
      </c>
      <c r="B148">
        <v>76</v>
      </c>
      <c r="C148">
        <v>5</v>
      </c>
      <c r="D148">
        <v>11</v>
      </c>
      <c r="E148">
        <v>16</v>
      </c>
      <c r="F148">
        <v>32</v>
      </c>
      <c r="G148">
        <v>9</v>
      </c>
      <c r="H148">
        <v>352727</v>
      </c>
      <c r="I148">
        <v>461136</v>
      </c>
      <c r="J148">
        <v>7619869</v>
      </c>
      <c r="K148">
        <v>0</v>
      </c>
      <c r="L148">
        <v>875</v>
      </c>
      <c r="M148">
        <v>79</v>
      </c>
      <c r="N148">
        <v>118215</v>
      </c>
      <c r="R148" s="1"/>
    </row>
    <row r="149" spans="1:18" x14ac:dyDescent="0.25">
      <c r="A149">
        <v>124</v>
      </c>
      <c r="B149">
        <v>124</v>
      </c>
      <c r="C149">
        <v>9</v>
      </c>
      <c r="D149">
        <v>7</v>
      </c>
      <c r="E149">
        <v>16</v>
      </c>
      <c r="F149">
        <v>32</v>
      </c>
      <c r="G149">
        <v>4</v>
      </c>
      <c r="H149">
        <v>408759</v>
      </c>
      <c r="I149">
        <v>46875</v>
      </c>
      <c r="J149">
        <v>1846306</v>
      </c>
      <c r="K149">
        <v>0</v>
      </c>
      <c r="L149">
        <v>833333</v>
      </c>
      <c r="M149">
        <v>131</v>
      </c>
      <c r="N149">
        <v>89978</v>
      </c>
      <c r="R149" s="1"/>
    </row>
    <row r="150" spans="1:18" x14ac:dyDescent="0.25">
      <c r="A150">
        <v>137</v>
      </c>
      <c r="B150">
        <v>137</v>
      </c>
      <c r="C150">
        <v>12</v>
      </c>
      <c r="D150">
        <v>4</v>
      </c>
      <c r="E150">
        <v>16</v>
      </c>
      <c r="F150">
        <v>32</v>
      </c>
      <c r="G150">
        <v>4</v>
      </c>
      <c r="H150">
        <v>454545</v>
      </c>
      <c r="I150">
        <v>507143</v>
      </c>
      <c r="J150">
        <v>18106362</v>
      </c>
      <c r="K150">
        <v>2</v>
      </c>
      <c r="L150">
        <v>583333</v>
      </c>
      <c r="M150">
        <v>137</v>
      </c>
      <c r="N150">
        <v>159755</v>
      </c>
      <c r="R150" s="1"/>
    </row>
    <row r="151" spans="1:18" x14ac:dyDescent="0.25">
      <c r="A151">
        <v>185</v>
      </c>
      <c r="B151">
        <v>185</v>
      </c>
      <c r="C151">
        <v>14</v>
      </c>
      <c r="D151">
        <v>1</v>
      </c>
      <c r="E151">
        <v>15</v>
      </c>
      <c r="F151">
        <v>30</v>
      </c>
      <c r="G151">
        <v>3</v>
      </c>
      <c r="H151">
        <v>461538</v>
      </c>
      <c r="I151">
        <v>527778</v>
      </c>
      <c r="J151">
        <v>6125</v>
      </c>
      <c r="K151">
        <v>3</v>
      </c>
      <c r="L151">
        <v>666667</v>
      </c>
      <c r="M151">
        <v>137</v>
      </c>
      <c r="N151">
        <v>164523</v>
      </c>
      <c r="R151" s="1"/>
    </row>
    <row r="152" spans="1:18" x14ac:dyDescent="0.25">
      <c r="A152">
        <v>68</v>
      </c>
      <c r="B152">
        <v>68</v>
      </c>
      <c r="C152">
        <v>4</v>
      </c>
      <c r="D152">
        <v>10</v>
      </c>
      <c r="E152">
        <v>14</v>
      </c>
      <c r="F152">
        <v>28</v>
      </c>
      <c r="G152">
        <v>6</v>
      </c>
      <c r="H152">
        <v>387097</v>
      </c>
      <c r="I152">
        <v>465476</v>
      </c>
      <c r="J152">
        <v>1033427</v>
      </c>
      <c r="K152">
        <v>1</v>
      </c>
      <c r="L152">
        <v>824176</v>
      </c>
      <c r="M152">
        <v>71</v>
      </c>
      <c r="N152">
        <v>185694</v>
      </c>
      <c r="R152" s="1"/>
    </row>
    <row r="153" spans="1:18" x14ac:dyDescent="0.25">
      <c r="A153">
        <v>84</v>
      </c>
      <c r="B153">
        <v>84</v>
      </c>
      <c r="C153">
        <v>2</v>
      </c>
      <c r="D153">
        <v>12</v>
      </c>
      <c r="E153">
        <v>14</v>
      </c>
      <c r="F153">
        <v>28</v>
      </c>
      <c r="G153">
        <v>4</v>
      </c>
      <c r="H153">
        <v>492958</v>
      </c>
      <c r="I153">
        <v>553571</v>
      </c>
      <c r="J153">
        <v>4105556</v>
      </c>
      <c r="K153">
        <v>3</v>
      </c>
      <c r="L153">
        <v>582418</v>
      </c>
      <c r="M153">
        <v>89</v>
      </c>
      <c r="N153">
        <v>155407</v>
      </c>
      <c r="R153" s="1"/>
    </row>
    <row r="154" spans="1:18" x14ac:dyDescent="0.25">
      <c r="A154">
        <v>166</v>
      </c>
      <c r="B154">
        <v>166</v>
      </c>
      <c r="C154">
        <v>10</v>
      </c>
      <c r="D154">
        <v>4</v>
      </c>
      <c r="E154">
        <v>14</v>
      </c>
      <c r="F154">
        <v>28</v>
      </c>
      <c r="G154">
        <v>4</v>
      </c>
      <c r="H154">
        <v>446809</v>
      </c>
      <c r="I154">
        <v>531746</v>
      </c>
      <c r="J154">
        <v>1538894</v>
      </c>
      <c r="K154">
        <v>1</v>
      </c>
      <c r="L154">
        <v>824176</v>
      </c>
      <c r="M154">
        <v>137</v>
      </c>
      <c r="N154">
        <v>185694</v>
      </c>
      <c r="R154" s="1"/>
    </row>
    <row r="155" spans="1:18" x14ac:dyDescent="0.25">
      <c r="A155">
        <v>198</v>
      </c>
      <c r="B155">
        <v>198</v>
      </c>
      <c r="C155">
        <v>14</v>
      </c>
      <c r="D155">
        <v>0</v>
      </c>
      <c r="E155">
        <v>14</v>
      </c>
      <c r="F155">
        <v>28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769231</v>
      </c>
      <c r="M155">
        <v>135</v>
      </c>
      <c r="N155">
        <v>76403</v>
      </c>
      <c r="R155" s="1"/>
    </row>
    <row r="156" spans="1:18" x14ac:dyDescent="0.25">
      <c r="A156">
        <v>23</v>
      </c>
      <c r="B156">
        <v>23</v>
      </c>
      <c r="C156">
        <v>2</v>
      </c>
      <c r="D156">
        <v>11</v>
      </c>
      <c r="E156">
        <v>13</v>
      </c>
      <c r="F156">
        <v>26</v>
      </c>
      <c r="G156">
        <v>5</v>
      </c>
      <c r="H156">
        <v>402817</v>
      </c>
      <c r="I156">
        <v>462354</v>
      </c>
      <c r="J156">
        <v>6254606</v>
      </c>
      <c r="K156">
        <v>1</v>
      </c>
      <c r="L156">
        <v>75641</v>
      </c>
      <c r="M156">
        <v>26</v>
      </c>
      <c r="N156">
        <v>121754</v>
      </c>
      <c r="R156" s="1"/>
    </row>
    <row r="157" spans="1:18" x14ac:dyDescent="0.25">
      <c r="A157">
        <v>27</v>
      </c>
      <c r="B157">
        <v>27</v>
      </c>
      <c r="C157">
        <v>1</v>
      </c>
      <c r="D157">
        <v>12</v>
      </c>
      <c r="E157">
        <v>13</v>
      </c>
      <c r="F157">
        <v>26</v>
      </c>
      <c r="G157">
        <v>8</v>
      </c>
      <c r="H157">
        <v>359862</v>
      </c>
      <c r="I157">
        <v>446898</v>
      </c>
      <c r="J157">
        <v>0</v>
      </c>
      <c r="K157">
        <v>0</v>
      </c>
      <c r="L157">
        <v>974359</v>
      </c>
      <c r="M157">
        <v>30</v>
      </c>
      <c r="N157">
        <v>81144</v>
      </c>
      <c r="R157" s="1"/>
    </row>
    <row r="158" spans="1:18" x14ac:dyDescent="0.25">
      <c r="A158">
        <v>113</v>
      </c>
      <c r="B158">
        <v>113</v>
      </c>
      <c r="C158">
        <v>8</v>
      </c>
      <c r="D158">
        <v>5</v>
      </c>
      <c r="E158">
        <v>13</v>
      </c>
      <c r="F158">
        <v>26</v>
      </c>
      <c r="G158">
        <v>5</v>
      </c>
      <c r="H158">
        <v>372881</v>
      </c>
      <c r="I158">
        <v>429798</v>
      </c>
      <c r="J158">
        <v>0</v>
      </c>
      <c r="K158">
        <v>3</v>
      </c>
      <c r="L158">
        <v>1</v>
      </c>
      <c r="M158">
        <v>117</v>
      </c>
      <c r="N158">
        <v>136589</v>
      </c>
      <c r="R158" s="1"/>
    </row>
    <row r="159" spans="1:18" x14ac:dyDescent="0.25">
      <c r="A159">
        <v>117</v>
      </c>
      <c r="B159">
        <v>117</v>
      </c>
      <c r="C159">
        <v>5</v>
      </c>
      <c r="D159">
        <v>8</v>
      </c>
      <c r="E159">
        <v>13</v>
      </c>
      <c r="F159">
        <v>26</v>
      </c>
      <c r="G159">
        <v>5</v>
      </c>
      <c r="H159">
        <v>415663</v>
      </c>
      <c r="I159">
        <v>478744</v>
      </c>
      <c r="J159">
        <v>40457051</v>
      </c>
      <c r="K159">
        <v>2</v>
      </c>
      <c r="L159">
        <v>679487</v>
      </c>
      <c r="M159">
        <v>122</v>
      </c>
      <c r="N159">
        <v>116528</v>
      </c>
      <c r="R159" s="1"/>
    </row>
    <row r="160" spans="1:18" x14ac:dyDescent="0.25">
      <c r="A160">
        <v>134</v>
      </c>
      <c r="B160">
        <v>134</v>
      </c>
      <c r="C160">
        <v>9</v>
      </c>
      <c r="D160">
        <v>4</v>
      </c>
      <c r="E160">
        <v>13</v>
      </c>
      <c r="F160">
        <v>26</v>
      </c>
      <c r="G160">
        <v>5</v>
      </c>
      <c r="H160">
        <v>402985</v>
      </c>
      <c r="I160">
        <v>485802</v>
      </c>
      <c r="J160">
        <v>7706273</v>
      </c>
      <c r="K160">
        <v>1</v>
      </c>
      <c r="L160">
        <v>551282</v>
      </c>
      <c r="M160">
        <v>130</v>
      </c>
      <c r="N160">
        <v>102265</v>
      </c>
      <c r="R160" s="1"/>
    </row>
    <row r="161" spans="1:18" x14ac:dyDescent="0.25">
      <c r="A161">
        <v>186</v>
      </c>
      <c r="B161">
        <v>186</v>
      </c>
      <c r="C161">
        <v>11</v>
      </c>
      <c r="D161">
        <v>2</v>
      </c>
      <c r="E161">
        <v>13</v>
      </c>
      <c r="F161">
        <v>26</v>
      </c>
      <c r="G161">
        <v>2</v>
      </c>
      <c r="H161">
        <v>6</v>
      </c>
      <c r="I161">
        <v>666667</v>
      </c>
      <c r="J161">
        <v>0</v>
      </c>
      <c r="K161">
        <v>3</v>
      </c>
      <c r="L161">
        <v>1</v>
      </c>
      <c r="M161">
        <v>137</v>
      </c>
      <c r="N161">
        <v>156162</v>
      </c>
      <c r="R161" s="1"/>
    </row>
    <row r="162" spans="1:18" x14ac:dyDescent="0.25">
      <c r="A162">
        <v>42</v>
      </c>
      <c r="B162">
        <v>42</v>
      </c>
      <c r="C162">
        <v>2</v>
      </c>
      <c r="D162">
        <v>10</v>
      </c>
      <c r="E162">
        <v>12</v>
      </c>
      <c r="F162">
        <v>24</v>
      </c>
      <c r="G162">
        <v>5</v>
      </c>
      <c r="H162">
        <v>403561</v>
      </c>
      <c r="I162">
        <v>455637</v>
      </c>
      <c r="J162">
        <v>2361977</v>
      </c>
      <c r="K162">
        <v>1</v>
      </c>
      <c r="L162">
        <v>515152</v>
      </c>
      <c r="M162">
        <v>44</v>
      </c>
      <c r="N162">
        <v>111614</v>
      </c>
      <c r="R162" s="1"/>
    </row>
    <row r="163" spans="1:18" x14ac:dyDescent="0.25">
      <c r="A163">
        <v>59</v>
      </c>
      <c r="B163">
        <v>59</v>
      </c>
      <c r="C163">
        <v>1</v>
      </c>
      <c r="D163">
        <v>11</v>
      </c>
      <c r="E163">
        <v>12</v>
      </c>
      <c r="F163">
        <v>24</v>
      </c>
      <c r="G163">
        <v>6</v>
      </c>
      <c r="H163">
        <v>452128</v>
      </c>
      <c r="I163">
        <v>519412</v>
      </c>
      <c r="J163">
        <v>0</v>
      </c>
      <c r="K163">
        <v>2</v>
      </c>
      <c r="L163">
        <v>681818</v>
      </c>
      <c r="M163">
        <v>62</v>
      </c>
      <c r="N163">
        <v>140876</v>
      </c>
      <c r="R163" s="1"/>
    </row>
    <row r="164" spans="1:18" x14ac:dyDescent="0.25">
      <c r="A164">
        <v>163</v>
      </c>
      <c r="B164">
        <v>163</v>
      </c>
      <c r="C164">
        <v>9</v>
      </c>
      <c r="D164">
        <v>3</v>
      </c>
      <c r="E164">
        <v>12</v>
      </c>
      <c r="F164">
        <v>24</v>
      </c>
      <c r="G164">
        <v>5</v>
      </c>
      <c r="H164">
        <v>375</v>
      </c>
      <c r="I164">
        <v>498889</v>
      </c>
      <c r="J164">
        <v>16397406</v>
      </c>
      <c r="K164">
        <v>0</v>
      </c>
      <c r="L164">
        <v>742424</v>
      </c>
      <c r="M164">
        <v>136</v>
      </c>
      <c r="N164">
        <v>90227</v>
      </c>
      <c r="R164" s="1"/>
    </row>
    <row r="165" spans="1:18" x14ac:dyDescent="0.25">
      <c r="A165">
        <v>20</v>
      </c>
      <c r="B165">
        <v>20</v>
      </c>
      <c r="C165">
        <v>1</v>
      </c>
      <c r="D165">
        <v>10</v>
      </c>
      <c r="E165">
        <v>11</v>
      </c>
      <c r="F165">
        <v>22</v>
      </c>
      <c r="G165">
        <v>5</v>
      </c>
      <c r="H165">
        <v>434524</v>
      </c>
      <c r="I165">
        <v>482306</v>
      </c>
      <c r="J165">
        <v>4782655</v>
      </c>
      <c r="K165">
        <v>1</v>
      </c>
      <c r="L165">
        <v>563636</v>
      </c>
      <c r="M165">
        <v>24</v>
      </c>
      <c r="N165">
        <v>134764</v>
      </c>
      <c r="R165" s="1"/>
    </row>
    <row r="166" spans="1:18" x14ac:dyDescent="0.25">
      <c r="A166">
        <v>159</v>
      </c>
      <c r="B166">
        <v>159</v>
      </c>
      <c r="C166">
        <v>9</v>
      </c>
      <c r="D166">
        <v>1</v>
      </c>
      <c r="E166">
        <v>10</v>
      </c>
      <c r="F166">
        <v>20</v>
      </c>
      <c r="G166">
        <v>2</v>
      </c>
      <c r="H166">
        <v>6</v>
      </c>
      <c r="I166">
        <v>666667</v>
      </c>
      <c r="J166">
        <v>1545455</v>
      </c>
      <c r="K166">
        <v>1</v>
      </c>
      <c r="L166">
        <v>466667</v>
      </c>
      <c r="M166">
        <v>137</v>
      </c>
      <c r="N166">
        <v>7717</v>
      </c>
      <c r="R166" s="1"/>
    </row>
    <row r="167" spans="1:18" x14ac:dyDescent="0.25">
      <c r="A167">
        <v>188</v>
      </c>
      <c r="B167">
        <v>188</v>
      </c>
      <c r="C167">
        <v>10</v>
      </c>
      <c r="D167">
        <v>0</v>
      </c>
      <c r="E167">
        <v>10</v>
      </c>
      <c r="F167">
        <v>20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466667</v>
      </c>
      <c r="M167">
        <v>4</v>
      </c>
      <c r="N167">
        <v>101983</v>
      </c>
      <c r="R167" s="1"/>
    </row>
    <row r="168" spans="1:18" x14ac:dyDescent="0.25">
      <c r="A168">
        <v>16</v>
      </c>
      <c r="B168">
        <v>16</v>
      </c>
      <c r="C168">
        <v>1</v>
      </c>
      <c r="D168">
        <v>8</v>
      </c>
      <c r="E168">
        <v>9</v>
      </c>
      <c r="F168">
        <v>18</v>
      </c>
      <c r="G168">
        <v>5</v>
      </c>
      <c r="H168">
        <v>355231</v>
      </c>
      <c r="I168">
        <v>406393</v>
      </c>
      <c r="J168">
        <v>611111</v>
      </c>
      <c r="K168">
        <v>1</v>
      </c>
      <c r="L168">
        <v>805556</v>
      </c>
      <c r="M168">
        <v>20</v>
      </c>
      <c r="N168">
        <v>63904</v>
      </c>
      <c r="R168" s="1"/>
    </row>
    <row r="169" spans="1:18" x14ac:dyDescent="0.25">
      <c r="A169">
        <v>72</v>
      </c>
      <c r="B169">
        <v>72</v>
      </c>
      <c r="C169">
        <v>4</v>
      </c>
      <c r="D169">
        <v>5</v>
      </c>
      <c r="E169">
        <v>9</v>
      </c>
      <c r="F169">
        <v>18</v>
      </c>
      <c r="G169">
        <v>6</v>
      </c>
      <c r="H169">
        <v>31677</v>
      </c>
      <c r="I169">
        <v>365523</v>
      </c>
      <c r="J169">
        <v>15817089</v>
      </c>
      <c r="K169">
        <v>3</v>
      </c>
      <c r="L169">
        <v>833333</v>
      </c>
      <c r="M169">
        <v>75</v>
      </c>
      <c r="N169">
        <v>99571</v>
      </c>
      <c r="R169" s="1"/>
    </row>
    <row r="170" spans="1:18" x14ac:dyDescent="0.25">
      <c r="A170">
        <v>119</v>
      </c>
      <c r="B170">
        <v>119</v>
      </c>
      <c r="C170">
        <v>5</v>
      </c>
      <c r="D170">
        <v>4</v>
      </c>
      <c r="E170">
        <v>9</v>
      </c>
      <c r="F170">
        <v>18</v>
      </c>
      <c r="G170">
        <v>5</v>
      </c>
      <c r="H170">
        <v>39726</v>
      </c>
      <c r="I170">
        <v>475287</v>
      </c>
      <c r="J170">
        <v>98</v>
      </c>
      <c r="K170">
        <v>1</v>
      </c>
      <c r="L170">
        <v>777778</v>
      </c>
      <c r="M170">
        <v>126</v>
      </c>
      <c r="N170">
        <v>60907</v>
      </c>
      <c r="R170" s="1"/>
    </row>
    <row r="171" spans="1:18" x14ac:dyDescent="0.25">
      <c r="A171">
        <v>15</v>
      </c>
      <c r="B171">
        <v>15</v>
      </c>
      <c r="C171">
        <v>0</v>
      </c>
      <c r="D171">
        <v>8</v>
      </c>
      <c r="E171">
        <v>8</v>
      </c>
      <c r="F171">
        <v>16</v>
      </c>
      <c r="G171">
        <v>5</v>
      </c>
      <c r="H171">
        <v>355072</v>
      </c>
      <c r="I171">
        <v>405896</v>
      </c>
      <c r="J171">
        <v>0</v>
      </c>
      <c r="K171">
        <v>1</v>
      </c>
      <c r="L171">
        <v>928571</v>
      </c>
      <c r="M171">
        <v>19</v>
      </c>
      <c r="N171">
        <v>57099</v>
      </c>
      <c r="R171" s="1"/>
    </row>
    <row r="172" spans="1:18" x14ac:dyDescent="0.25">
      <c r="A172">
        <v>48</v>
      </c>
      <c r="B172">
        <v>48</v>
      </c>
      <c r="C172">
        <v>3</v>
      </c>
      <c r="D172">
        <v>5</v>
      </c>
      <c r="E172">
        <v>8</v>
      </c>
      <c r="F172">
        <v>16</v>
      </c>
      <c r="G172">
        <v>5</v>
      </c>
      <c r="H172">
        <v>365854</v>
      </c>
      <c r="I172">
        <v>412063</v>
      </c>
      <c r="J172">
        <v>0</v>
      </c>
      <c r="K172">
        <v>1</v>
      </c>
      <c r="L172">
        <v>928571</v>
      </c>
      <c r="M172">
        <v>47</v>
      </c>
      <c r="N172">
        <v>57099</v>
      </c>
      <c r="R172" s="1"/>
    </row>
    <row r="173" spans="1:18" x14ac:dyDescent="0.25">
      <c r="A173">
        <v>82</v>
      </c>
      <c r="B173">
        <v>82</v>
      </c>
      <c r="C173">
        <v>2</v>
      </c>
      <c r="D173">
        <v>6</v>
      </c>
      <c r="E173">
        <v>8</v>
      </c>
      <c r="F173">
        <v>16</v>
      </c>
      <c r="G173">
        <v>6</v>
      </c>
      <c r="H173">
        <v>43299</v>
      </c>
      <c r="I173">
        <v>483929</v>
      </c>
      <c r="J173">
        <v>0</v>
      </c>
      <c r="K173">
        <v>2</v>
      </c>
      <c r="L173">
        <v>1</v>
      </c>
      <c r="M173">
        <v>86</v>
      </c>
      <c r="N173">
        <v>93559</v>
      </c>
      <c r="R173" s="1"/>
    </row>
    <row r="174" spans="1:18" x14ac:dyDescent="0.25">
      <c r="A174">
        <v>41</v>
      </c>
      <c r="B174">
        <v>41</v>
      </c>
      <c r="C174">
        <v>0</v>
      </c>
      <c r="D174">
        <v>7</v>
      </c>
      <c r="E174">
        <v>7</v>
      </c>
      <c r="F174">
        <v>14</v>
      </c>
      <c r="G174">
        <v>7</v>
      </c>
      <c r="H174">
        <v>4125</v>
      </c>
      <c r="I174">
        <v>470972</v>
      </c>
      <c r="J174">
        <v>0</v>
      </c>
      <c r="K174">
        <v>0</v>
      </c>
      <c r="L174">
        <v>1</v>
      </c>
      <c r="M174">
        <v>43</v>
      </c>
      <c r="N174">
        <v>59897</v>
      </c>
      <c r="R174" s="1"/>
    </row>
    <row r="175" spans="1:18" x14ac:dyDescent="0.25">
      <c r="A175">
        <v>45</v>
      </c>
      <c r="B175">
        <v>45</v>
      </c>
      <c r="C175">
        <v>1</v>
      </c>
      <c r="D175">
        <v>6</v>
      </c>
      <c r="E175">
        <v>7</v>
      </c>
      <c r="F175">
        <v>14</v>
      </c>
      <c r="G175">
        <v>7</v>
      </c>
      <c r="H175">
        <v>410042</v>
      </c>
      <c r="I175">
        <v>465573</v>
      </c>
      <c r="J175">
        <v>0</v>
      </c>
      <c r="K175">
        <v>0</v>
      </c>
      <c r="L175">
        <v>1</v>
      </c>
      <c r="M175">
        <v>48</v>
      </c>
      <c r="N175">
        <v>59897</v>
      </c>
      <c r="R175" s="1"/>
    </row>
    <row r="176" spans="1:18" x14ac:dyDescent="0.25">
      <c r="A176">
        <v>115</v>
      </c>
      <c r="B176">
        <v>115</v>
      </c>
      <c r="C176">
        <v>1</v>
      </c>
      <c r="D176">
        <v>6</v>
      </c>
      <c r="E176">
        <v>7</v>
      </c>
      <c r="F176">
        <v>14</v>
      </c>
      <c r="G176">
        <v>5</v>
      </c>
      <c r="H176">
        <v>380435</v>
      </c>
      <c r="I176">
        <v>477143</v>
      </c>
      <c r="J176">
        <v>4</v>
      </c>
      <c r="K176">
        <v>0</v>
      </c>
      <c r="L176">
        <v>380952</v>
      </c>
      <c r="M176">
        <v>119</v>
      </c>
      <c r="N176">
        <v>22045</v>
      </c>
      <c r="R176" s="1"/>
    </row>
    <row r="177" spans="1:18" x14ac:dyDescent="0.25">
      <c r="A177">
        <v>25</v>
      </c>
      <c r="B177">
        <v>25</v>
      </c>
      <c r="C177">
        <v>1</v>
      </c>
      <c r="D177">
        <v>5</v>
      </c>
      <c r="E177">
        <v>6</v>
      </c>
      <c r="F177">
        <v>12</v>
      </c>
      <c r="G177">
        <v>5</v>
      </c>
      <c r="H177">
        <v>375</v>
      </c>
      <c r="I177">
        <v>426389</v>
      </c>
      <c r="J177">
        <v>4705128</v>
      </c>
      <c r="K177">
        <v>0</v>
      </c>
      <c r="L177">
        <v>6</v>
      </c>
      <c r="M177">
        <v>28</v>
      </c>
      <c r="N177">
        <v>24487</v>
      </c>
      <c r="R177" s="1"/>
    </row>
    <row r="178" spans="1:18" x14ac:dyDescent="0.25">
      <c r="A178">
        <v>39</v>
      </c>
      <c r="B178">
        <v>39</v>
      </c>
      <c r="C178">
        <v>0</v>
      </c>
      <c r="D178">
        <v>6</v>
      </c>
      <c r="E178">
        <v>6</v>
      </c>
      <c r="F178">
        <v>12</v>
      </c>
      <c r="G178">
        <v>5</v>
      </c>
      <c r="H178">
        <v>386029</v>
      </c>
      <c r="I178">
        <v>429206</v>
      </c>
      <c r="J178">
        <v>0</v>
      </c>
      <c r="K178">
        <v>0</v>
      </c>
      <c r="L178">
        <v>6</v>
      </c>
      <c r="M178">
        <v>41</v>
      </c>
      <c r="N178">
        <v>29066</v>
      </c>
      <c r="R178" s="1"/>
    </row>
    <row r="179" spans="1:18" x14ac:dyDescent="0.25">
      <c r="A179">
        <v>52</v>
      </c>
      <c r="B179">
        <v>52</v>
      </c>
      <c r="C179">
        <v>1</v>
      </c>
      <c r="D179">
        <v>5</v>
      </c>
      <c r="E179">
        <v>6</v>
      </c>
      <c r="F179">
        <v>12</v>
      </c>
      <c r="G179">
        <v>4</v>
      </c>
      <c r="H179">
        <v>440789</v>
      </c>
      <c r="I179">
        <v>471393</v>
      </c>
      <c r="J179">
        <v>2</v>
      </c>
      <c r="K179">
        <v>3</v>
      </c>
      <c r="L179">
        <v>866667</v>
      </c>
      <c r="M179">
        <v>55</v>
      </c>
      <c r="N179">
        <v>84076</v>
      </c>
      <c r="R179" s="1"/>
    </row>
    <row r="180" spans="1:18" x14ac:dyDescent="0.25">
      <c r="A180">
        <v>133</v>
      </c>
      <c r="B180">
        <v>133</v>
      </c>
      <c r="C180">
        <v>2</v>
      </c>
      <c r="D180">
        <v>4</v>
      </c>
      <c r="E180">
        <v>6</v>
      </c>
      <c r="F180">
        <v>12</v>
      </c>
      <c r="G180">
        <v>5</v>
      </c>
      <c r="H180">
        <v>415094</v>
      </c>
      <c r="I180">
        <v>509091</v>
      </c>
      <c r="J180">
        <v>9745234</v>
      </c>
      <c r="K180">
        <v>0</v>
      </c>
      <c r="L180">
        <v>533333</v>
      </c>
      <c r="M180">
        <v>136</v>
      </c>
      <c r="N180">
        <v>21448</v>
      </c>
      <c r="R180" s="1"/>
    </row>
    <row r="181" spans="1:18" x14ac:dyDescent="0.25">
      <c r="A181">
        <v>181</v>
      </c>
      <c r="B181">
        <v>181</v>
      </c>
      <c r="C181">
        <v>6</v>
      </c>
      <c r="D181">
        <v>0</v>
      </c>
      <c r="E181">
        <v>6</v>
      </c>
      <c r="F181">
        <v>12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6</v>
      </c>
      <c r="M181">
        <v>123</v>
      </c>
      <c r="N181">
        <v>29066</v>
      </c>
      <c r="R181" s="1"/>
    </row>
    <row r="182" spans="1:18" x14ac:dyDescent="0.25">
      <c r="A182">
        <v>37</v>
      </c>
      <c r="B182">
        <v>37</v>
      </c>
      <c r="C182">
        <v>0</v>
      </c>
      <c r="D182">
        <v>5</v>
      </c>
      <c r="E182">
        <v>5</v>
      </c>
      <c r="F182">
        <v>10</v>
      </c>
      <c r="G182">
        <v>5</v>
      </c>
      <c r="H182">
        <v>382514</v>
      </c>
      <c r="I182">
        <v>430714</v>
      </c>
      <c r="J182">
        <v>0</v>
      </c>
      <c r="K182">
        <v>0</v>
      </c>
      <c r="L182">
        <v>5</v>
      </c>
      <c r="M182">
        <v>39</v>
      </c>
      <c r="N182">
        <v>17323</v>
      </c>
      <c r="R182" s="1"/>
    </row>
    <row r="183" spans="1:18" x14ac:dyDescent="0.25">
      <c r="A183">
        <v>92</v>
      </c>
      <c r="B183">
        <v>92</v>
      </c>
      <c r="C183">
        <v>2</v>
      </c>
      <c r="D183">
        <v>3</v>
      </c>
      <c r="E183">
        <v>5</v>
      </c>
      <c r="F183">
        <v>10</v>
      </c>
      <c r="G183">
        <v>5</v>
      </c>
      <c r="H183">
        <v>340426</v>
      </c>
      <c r="I183">
        <v>402083</v>
      </c>
      <c r="J183">
        <v>583333</v>
      </c>
      <c r="K183">
        <v>0</v>
      </c>
      <c r="L183">
        <v>7</v>
      </c>
      <c r="M183">
        <v>96</v>
      </c>
      <c r="N183">
        <v>14442</v>
      </c>
      <c r="R183" s="1"/>
    </row>
    <row r="184" spans="1:18" x14ac:dyDescent="0.25">
      <c r="A184">
        <v>148</v>
      </c>
      <c r="B184">
        <v>148</v>
      </c>
      <c r="C184">
        <v>4</v>
      </c>
      <c r="D184">
        <v>1</v>
      </c>
      <c r="E184">
        <v>5</v>
      </c>
      <c r="F184">
        <v>10</v>
      </c>
      <c r="G184">
        <v>5</v>
      </c>
      <c r="H184">
        <v>326316</v>
      </c>
      <c r="I184">
        <v>36129</v>
      </c>
      <c r="J184">
        <v>0</v>
      </c>
      <c r="K184">
        <v>0</v>
      </c>
      <c r="L184">
        <v>7</v>
      </c>
      <c r="M184">
        <v>133</v>
      </c>
      <c r="N184">
        <v>12734</v>
      </c>
      <c r="R184" s="1"/>
    </row>
    <row r="185" spans="1:18" x14ac:dyDescent="0.25">
      <c r="A185">
        <v>180</v>
      </c>
      <c r="B185">
        <v>180</v>
      </c>
      <c r="C185">
        <v>5</v>
      </c>
      <c r="D185">
        <v>0</v>
      </c>
      <c r="E185">
        <v>5</v>
      </c>
      <c r="F185">
        <v>10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4</v>
      </c>
      <c r="M185">
        <v>136</v>
      </c>
      <c r="N185">
        <v>579</v>
      </c>
      <c r="R185" s="1"/>
    </row>
    <row r="186" spans="1:18" x14ac:dyDescent="0.25">
      <c r="A186">
        <v>3</v>
      </c>
      <c r="B186">
        <v>3</v>
      </c>
      <c r="C186">
        <v>0</v>
      </c>
      <c r="D186">
        <v>4</v>
      </c>
      <c r="E186">
        <v>4</v>
      </c>
      <c r="F186">
        <v>8</v>
      </c>
      <c r="G186">
        <v>5</v>
      </c>
      <c r="H186">
        <v>371134</v>
      </c>
      <c r="I186">
        <v>44537</v>
      </c>
      <c r="J186">
        <v>0</v>
      </c>
      <c r="K186">
        <v>0</v>
      </c>
      <c r="L186">
        <v>1</v>
      </c>
      <c r="M186">
        <v>6</v>
      </c>
      <c r="N186">
        <v>20734</v>
      </c>
      <c r="R186" s="1"/>
    </row>
    <row r="187" spans="1:18" x14ac:dyDescent="0.25">
      <c r="A187">
        <v>34</v>
      </c>
      <c r="B187">
        <v>34</v>
      </c>
      <c r="C187">
        <v>1</v>
      </c>
      <c r="D187">
        <v>3</v>
      </c>
      <c r="E187">
        <v>4</v>
      </c>
      <c r="F187">
        <v>8</v>
      </c>
      <c r="G187">
        <v>5</v>
      </c>
      <c r="H187">
        <v>413284</v>
      </c>
      <c r="I187">
        <v>443006</v>
      </c>
      <c r="J187">
        <v>112</v>
      </c>
      <c r="K187">
        <v>3</v>
      </c>
      <c r="L187">
        <v>5</v>
      </c>
      <c r="M187">
        <v>36</v>
      </c>
      <c r="N187">
        <v>47792</v>
      </c>
      <c r="R187" s="1"/>
    </row>
    <row r="188" spans="1:18" x14ac:dyDescent="0.25">
      <c r="A188">
        <v>157</v>
      </c>
      <c r="B188">
        <v>157</v>
      </c>
      <c r="C188">
        <v>3</v>
      </c>
      <c r="D188">
        <v>1</v>
      </c>
      <c r="E188">
        <v>4</v>
      </c>
      <c r="F188">
        <v>8</v>
      </c>
      <c r="G188">
        <v>1</v>
      </c>
      <c r="H188">
        <v>1</v>
      </c>
      <c r="I188">
        <v>1</v>
      </c>
      <c r="J188">
        <v>4</v>
      </c>
      <c r="K188">
        <v>0</v>
      </c>
      <c r="L188">
        <v>333333</v>
      </c>
      <c r="M188">
        <v>120</v>
      </c>
      <c r="N188">
        <v>2099</v>
      </c>
      <c r="R188" s="1"/>
    </row>
    <row r="189" spans="1:18" x14ac:dyDescent="0.25">
      <c r="A189">
        <v>2</v>
      </c>
      <c r="B189">
        <v>2</v>
      </c>
      <c r="C189">
        <v>0</v>
      </c>
      <c r="D189">
        <v>3</v>
      </c>
      <c r="E189">
        <v>3</v>
      </c>
      <c r="F189">
        <v>6</v>
      </c>
      <c r="G189">
        <v>5</v>
      </c>
      <c r="H189">
        <v>36413</v>
      </c>
      <c r="I189">
        <v>391418</v>
      </c>
      <c r="J189">
        <v>0</v>
      </c>
      <c r="K189">
        <v>3</v>
      </c>
      <c r="L189">
        <v>1</v>
      </c>
      <c r="M189">
        <v>0</v>
      </c>
      <c r="N189">
        <v>29258</v>
      </c>
      <c r="R189" s="1"/>
    </row>
    <row r="190" spans="1:18" x14ac:dyDescent="0.25">
      <c r="A190">
        <v>47</v>
      </c>
      <c r="B190">
        <v>47</v>
      </c>
      <c r="C190">
        <v>0</v>
      </c>
      <c r="D190">
        <v>3</v>
      </c>
      <c r="E190">
        <v>3</v>
      </c>
      <c r="F190">
        <v>6</v>
      </c>
      <c r="G190">
        <v>5</v>
      </c>
      <c r="H190">
        <v>407407</v>
      </c>
      <c r="I190">
        <v>486364</v>
      </c>
      <c r="J190">
        <v>0</v>
      </c>
      <c r="K190">
        <v>0</v>
      </c>
      <c r="L190">
        <v>666667</v>
      </c>
      <c r="M190">
        <v>50</v>
      </c>
      <c r="N190">
        <v>10652</v>
      </c>
      <c r="R190" s="1"/>
    </row>
    <row r="191" spans="1:18" x14ac:dyDescent="0.25">
      <c r="A191">
        <v>152</v>
      </c>
      <c r="B191">
        <v>152</v>
      </c>
      <c r="C191">
        <v>2</v>
      </c>
      <c r="D191">
        <v>1</v>
      </c>
      <c r="E191">
        <v>3</v>
      </c>
      <c r="F191">
        <v>6</v>
      </c>
      <c r="G191">
        <v>2</v>
      </c>
      <c r="H191">
        <v>666667</v>
      </c>
      <c r="I191">
        <v>75</v>
      </c>
      <c r="J191">
        <v>0</v>
      </c>
      <c r="K191">
        <v>0</v>
      </c>
      <c r="L191">
        <v>666667</v>
      </c>
      <c r="M191">
        <v>120</v>
      </c>
      <c r="N191">
        <v>1636</v>
      </c>
      <c r="R191" s="1"/>
    </row>
    <row r="192" spans="1:18" x14ac:dyDescent="0.25">
      <c r="A192">
        <v>6</v>
      </c>
      <c r="B192">
        <v>6</v>
      </c>
      <c r="C192">
        <v>0</v>
      </c>
      <c r="D192">
        <v>2</v>
      </c>
      <c r="E192">
        <v>2</v>
      </c>
      <c r="F192">
        <v>4</v>
      </c>
      <c r="G192">
        <v>2</v>
      </c>
      <c r="H192">
        <v>75</v>
      </c>
      <c r="I192">
        <v>833333</v>
      </c>
      <c r="J192">
        <v>0</v>
      </c>
      <c r="K192">
        <v>0</v>
      </c>
      <c r="L192">
        <v>1</v>
      </c>
      <c r="M192">
        <v>10</v>
      </c>
      <c r="N192">
        <v>73</v>
      </c>
      <c r="R192" s="1"/>
    </row>
    <row r="193" spans="1:18" x14ac:dyDescent="0.25">
      <c r="A193">
        <v>17</v>
      </c>
      <c r="B193">
        <v>17</v>
      </c>
      <c r="C193">
        <v>0</v>
      </c>
      <c r="D193">
        <v>2</v>
      </c>
      <c r="E193">
        <v>2</v>
      </c>
      <c r="F193">
        <v>4</v>
      </c>
      <c r="G193">
        <v>5</v>
      </c>
      <c r="H193">
        <v>405172</v>
      </c>
      <c r="I193">
        <v>441312</v>
      </c>
      <c r="J193">
        <v>0</v>
      </c>
      <c r="K193">
        <v>2</v>
      </c>
      <c r="L193">
        <v>0</v>
      </c>
      <c r="M193">
        <v>21</v>
      </c>
      <c r="N193">
        <v>32358</v>
      </c>
      <c r="R193" s="1"/>
    </row>
    <row r="194" spans="1:18" x14ac:dyDescent="0.25">
      <c r="A194">
        <v>145</v>
      </c>
      <c r="B194">
        <v>145</v>
      </c>
      <c r="C194">
        <v>1</v>
      </c>
      <c r="D194">
        <v>1</v>
      </c>
      <c r="E194">
        <v>2</v>
      </c>
      <c r="F194">
        <v>4</v>
      </c>
      <c r="G194">
        <v>5</v>
      </c>
      <c r="H194">
        <v>357143</v>
      </c>
      <c r="I194">
        <v>432222</v>
      </c>
      <c r="J194">
        <v>0</v>
      </c>
      <c r="K194">
        <v>0</v>
      </c>
      <c r="L194">
        <v>1</v>
      </c>
      <c r="M194">
        <v>136</v>
      </c>
      <c r="N194">
        <v>11353</v>
      </c>
      <c r="R194" s="1"/>
    </row>
    <row r="195" spans="1:18" x14ac:dyDescent="0.25">
      <c r="A195">
        <v>21</v>
      </c>
      <c r="B195">
        <v>21</v>
      </c>
      <c r="C195">
        <v>1</v>
      </c>
      <c r="D195">
        <v>0</v>
      </c>
      <c r="E195">
        <v>1</v>
      </c>
      <c r="F195">
        <v>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9</v>
      </c>
      <c r="N195">
        <v>7981</v>
      </c>
      <c r="R195" s="1"/>
    </row>
    <row r="196" spans="1:18" x14ac:dyDescent="0.25">
      <c r="A196">
        <v>30</v>
      </c>
      <c r="B196">
        <v>30</v>
      </c>
      <c r="C196">
        <v>0</v>
      </c>
      <c r="D196">
        <v>1</v>
      </c>
      <c r="E196">
        <v>1</v>
      </c>
      <c r="F196">
        <v>2</v>
      </c>
      <c r="G196">
        <v>6</v>
      </c>
      <c r="H196">
        <v>294271</v>
      </c>
      <c r="I196">
        <v>308407</v>
      </c>
      <c r="J196">
        <v>0</v>
      </c>
      <c r="K196">
        <v>3</v>
      </c>
      <c r="L196">
        <v>0</v>
      </c>
      <c r="M196">
        <v>2</v>
      </c>
      <c r="N196">
        <v>1407</v>
      </c>
      <c r="R196" s="1"/>
    </row>
    <row r="197" spans="1:18" x14ac:dyDescent="0.25">
      <c r="A197">
        <v>120</v>
      </c>
      <c r="B197">
        <v>120</v>
      </c>
      <c r="C197">
        <v>1</v>
      </c>
      <c r="D197">
        <v>0</v>
      </c>
      <c r="E197">
        <v>1</v>
      </c>
      <c r="F197">
        <v>2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3</v>
      </c>
      <c r="N197">
        <v>1812</v>
      </c>
      <c r="R197" s="1"/>
    </row>
    <row r="198" spans="1:18" x14ac:dyDescent="0.25">
      <c r="A198">
        <v>160</v>
      </c>
      <c r="B198">
        <v>160</v>
      </c>
      <c r="C198">
        <v>1</v>
      </c>
      <c r="D198">
        <v>0</v>
      </c>
      <c r="E198">
        <v>1</v>
      </c>
      <c r="F198">
        <v>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9834</v>
      </c>
      <c r="R198" s="1"/>
    </row>
    <row r="199" spans="1:18" x14ac:dyDescent="0.25">
      <c r="A199">
        <v>165</v>
      </c>
      <c r="B199">
        <v>165</v>
      </c>
      <c r="C199">
        <v>0</v>
      </c>
      <c r="D199">
        <v>1</v>
      </c>
      <c r="E199">
        <v>1</v>
      </c>
      <c r="F199">
        <v>2</v>
      </c>
      <c r="G199">
        <v>4</v>
      </c>
      <c r="H199">
        <v>35</v>
      </c>
      <c r="I199">
        <v>428571</v>
      </c>
      <c r="J199">
        <v>0</v>
      </c>
      <c r="K199">
        <v>3</v>
      </c>
      <c r="L199">
        <v>0</v>
      </c>
      <c r="M199">
        <v>137</v>
      </c>
      <c r="N199">
        <v>428</v>
      </c>
      <c r="R199" s="1"/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k r q B W D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k r q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6 g V i g o I d m g w E A A I s D A A A T A B w A R m 9 y b X V s Y X M v U 2 V j d G l v b j E u b S C i G A A o o B Q A A A A A A A A A A A A A A A A A A A A A A A A A A A C N k l t L w 0 A Q h d 8 L / Q 9 L f G l h D V S 8 g J I H S R U L 4 q 3 t U y u y 3 Y x x Z b N T d j Y t b e l / d 2 r F C m n U v G Q z 5 8 v h D H s I d D D o R H / 7 7 l w 0 G 8 0 G v S k P m X h X y 6 V I h I X Q b A h + 7 r 3 J w f E k p V n c R V 0 W 4 E L r 2 l i I U 3 S B P 6 g V p e f j I Y G n 8 b A / v H z q 3 Y + 7 O H c W V U b j j V + s a R a 1 5 a g L 1 h Q m g E 8 i G U m R o i 0 L R 0 n n T I o r p z E z L k 8 6 R y d H U j y W G K A f F h a S 3 T G + Q w f P b b k N d h D x P 2 o C S 5 U h i a n H A m e G j x F n H a g J 4 w + b W Y A b U B l n a 2 0 3 k W L 0 N b + 0 t q + V V Z 6 S 4 M u f x g M z R a F V M T H s v f M b e O X o F X 2 x D T 5 Y T I F a t T H k a h X 1 M l 6 z 5 8 L p c b y h 1 1 K s o l u G b X V s X A a 5 B 6 g q W I Y 6 q W 4 + B 5 O / B b 7 N e t d v 5 B f 7 b 6 Y O u N K a C + C N N m F R V b V F c k D 0 y S i 7 l + H S F e i M / g 8 7 g T A H + I s q M C v 5 U l l 7 0 V Y R 7 c t V E p e Q 2 1 b V U l u y d N j r V i X e U 7 n c w h 5 H 2 D S r L t S 6 3 W w Y t 7 9 b F x 9 Q S w E C L Q A U A A I A C A C S u o F Y O 4 + z h a Q A A A D 1 A A A A E g A A A A A A A A A A A A A A A A A A A A A A Q 2 9 u Z m l n L 1 B h Y 2 t h Z 2 U u e G 1 s U E s B A i 0 A F A A C A A g A k r q B W A / K 6 a u k A A A A 6 Q A A A B M A A A A A A A A A A A A A A A A A 8 A A A A F t D b 2 5 0 Z W 5 0 X 1 R 5 c G V z X S 5 4 b W x Q S w E C L Q A U A A I A C A C S u o F Y o K C H Z o M B A A C L A w A A E w A A A A A A A A A A A A A A A A D h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E Q A A A A A A A A 0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6 e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h e n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y V D A 0 O j I w O j M 3 L j M y N T U 5 N D d a I i A v P j x F b n R y e S B U e X B l P S J G a W x s Q 2 9 s d W 1 u V H l w Z X M i I F Z h b H V l P S J z Q X d N R E F 3 T U R B d 0 1 E Q X d N R E F 3 T U R B d 0 0 9 I i A v P j x F b n R y e S B U e X B l P S J G a W x s Q 2 9 s d W 1 u T m F t Z X M i I F Z h b H V l P S J z W y Z x d W 9 0 O 0 l k J n F 1 b 3 Q 7 L C Z x d W 9 0 O 0 x h Y m V s J n F 1 b 3 Q 7 L C Z x d W 9 0 O 2 l u Z G V n c m V l J n F 1 b 3 Q 7 L C Z x d W 9 0 O 2 9 1 d G R l Z 3 J l Z S Z x d W 9 0 O y w m c X V v d D t k Z W d y Z W U m c X V v d D s s J n F 1 b 3 Q 7 d 2 V p Z 2 h 0 Z W Q g a W 5 k Z W d y Z W U m c X V v d D s s J n F 1 b 3 Q 7 d 2 V p Z 2 h 0 Z W Q g b 3 V 0 Z G V n c m V l J n F 1 b 3 Q 7 L C Z x d W 9 0 O 3 d l a W d o d G V k I G R l Z 3 J l Z S Z x d W 9 0 O y w m c X V v d D t F Y 2 N l b n R y a W N p d H k m c X V v d D s s J n F 1 b 3 Q 7 Y 2 x v c 2 5 l c 3 N j Z W 5 0 c m F s a X R 5 J n F 1 b 3 Q 7 L C Z x d W 9 0 O 2 h h c m 1 v b m l j Y 2 x v c 2 5 l c 3 N j Z W 5 0 c m F s a X R 5 J n F 1 b 3 Q 7 L C Z x d W 9 0 O 2 J l d H d l Z W 5 l c 3 N j Z W 5 0 c m F s a X R 5 J n F 1 b 3 Q 7 L C Z x d W 9 0 O 2 1 v Z H V s Y X J p d H l f Y 2 x h c 3 M m c X V v d D s s J n F 1 b 3 Q 7 Y 2 x 1 c 3 R l c m l u Z y Z x d W 9 0 O y w m c X V v d D t D b H V 0 Z X I t S U Q m c X V v d D s s J n F 1 b 3 Q 7 d H J p Y W 5 n b G V z J n F 1 b 3 Q 7 L C Z x d W 9 0 O 2 V p Z 2 V u Y 2 V u d H J h b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p 6 L 1 R p c G 8 g Y 2 F t Y m l h Z G 8 u e 0 l k L D B 9 J n F 1 b 3 Q 7 L C Z x d W 9 0 O 1 N l Y 3 R p b 2 4 x L 2 p h e n o v V G l w b y B j Y W 1 i a W F k b y 5 7 T G F i Z W w s M X 0 m c X V v d D s s J n F 1 b 3 Q 7 U 2 V j d G l v b j E v a m F 6 e i 9 U a X B v I G N h b W J p Y W R v L n t p b m R l Z 3 J l Z S w y f S Z x d W 9 0 O y w m c X V v d D t T Z W N 0 a W 9 u M S 9 q Y X p 6 L 1 R p c G 8 g Y 2 F t Y m l h Z G 8 u e 2 9 1 d G R l Z 3 J l Z S w z f S Z x d W 9 0 O y w m c X V v d D t T Z W N 0 a W 9 u M S 9 q Y X p 6 L 1 R p c G 8 g Y 2 F t Y m l h Z G 8 u e 2 R l Z 3 J l Z S w 0 f S Z x d W 9 0 O y w m c X V v d D t T Z W N 0 a W 9 u M S 9 q Y X p 6 L 1 R p c G 8 g Y 2 F t Y m l h Z G 8 u e 3 d l a W d o d G V k I G l u Z G V n c m V l L D V 9 J n F 1 b 3 Q 7 L C Z x d W 9 0 O 1 N l Y 3 R p b 2 4 x L 2 p h e n o v V G l w b y B j Y W 1 i a W F k b y 5 7 d 2 V p Z 2 h 0 Z W Q g b 3 V 0 Z G V n c m V l L D Z 9 J n F 1 b 3 Q 7 L C Z x d W 9 0 O 1 N l Y 3 R p b 2 4 x L 2 p h e n o v V G l w b y B j Y W 1 i a W F k b y 5 7 d 2 V p Z 2 h 0 Z W Q g Z G V n c m V l L D d 9 J n F 1 b 3 Q 7 L C Z x d W 9 0 O 1 N l Y 3 R p b 2 4 x L 2 p h e n o v V G l w b y B j Y W 1 i a W F k b y 5 7 R W N j Z W 5 0 c m l j a X R 5 L D h 9 J n F 1 b 3 Q 7 L C Z x d W 9 0 O 1 N l Y 3 R p b 2 4 x L 2 p h e n o v V G l w b y B j Y W 1 i a W F k b y 5 7 Y 2 x v c 2 5 l c 3 N j Z W 5 0 c m F s a X R 5 L D l 9 J n F 1 b 3 Q 7 L C Z x d W 9 0 O 1 N l Y 3 R p b 2 4 x L 2 p h e n o v V G l w b y B j Y W 1 i a W F k b y 5 7 a G F y b W 9 u a W N j b G 9 z b m V z c 2 N l b n R y Y W x p d H k s M T B 9 J n F 1 b 3 Q 7 L C Z x d W 9 0 O 1 N l Y 3 R p b 2 4 x L 2 p h e n o v V G l w b y B j Y W 1 i a W F k b y 5 7 Y m V 0 d 2 V l b m V z c 2 N l b n R y Y W x p d H k s M T F 9 J n F 1 b 3 Q 7 L C Z x d W 9 0 O 1 N l Y 3 R p b 2 4 x L 2 p h e n o v V G l w b y B j Y W 1 i a W F k b y 5 7 b W 9 k d W x h c m l 0 e V 9 j b G F z c y w x M n 0 m c X V v d D s s J n F 1 b 3 Q 7 U 2 V j d G l v b j E v a m F 6 e i 9 U a X B v I G N h b W J p Y W R v L n t j b H V z d G V y a W 5 n L D E z f S Z x d W 9 0 O y w m c X V v d D t T Z W N 0 a W 9 u M S 9 q Y X p 6 L 1 R p c G 8 g Y 2 F t Y m l h Z G 8 u e 0 N s d X R l c i 1 J R C w x N H 0 m c X V v d D s s J n F 1 b 3 Q 7 U 2 V j d G l v b j E v a m F 6 e i 9 U a X B v I G N h b W J p Y W R v L n t 0 c m l h b m d s Z X M s M T V 9 J n F 1 b 3 Q 7 L C Z x d W 9 0 O 1 N l Y 3 R p b 2 4 x L 2 p h e n o v V G l w b y B j Y W 1 i a W F k b y 5 7 Z W l n Z W 5 j Z W 5 0 c m F s a X R 5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a m F 6 e i 9 U a X B v I G N h b W J p Y W R v L n t J Z C w w f S Z x d W 9 0 O y w m c X V v d D t T Z W N 0 a W 9 u M S 9 q Y X p 6 L 1 R p c G 8 g Y 2 F t Y m l h Z G 8 u e 0 x h Y m V s L D F 9 J n F 1 b 3 Q 7 L C Z x d W 9 0 O 1 N l Y 3 R p b 2 4 x L 2 p h e n o v V G l w b y B j Y W 1 i a W F k b y 5 7 a W 5 k Z W d y Z W U s M n 0 m c X V v d D s s J n F 1 b 3 Q 7 U 2 V j d G l v b j E v a m F 6 e i 9 U a X B v I G N h b W J p Y W R v L n t v d X R k Z W d y Z W U s M 3 0 m c X V v d D s s J n F 1 b 3 Q 7 U 2 V j d G l v b j E v a m F 6 e i 9 U a X B v I G N h b W J p Y W R v L n t k Z W d y Z W U s N H 0 m c X V v d D s s J n F 1 b 3 Q 7 U 2 V j d G l v b j E v a m F 6 e i 9 U a X B v I G N h b W J p Y W R v L n t 3 Z W l n a H R l Z C B p b m R l Z 3 J l Z S w 1 f S Z x d W 9 0 O y w m c X V v d D t T Z W N 0 a W 9 u M S 9 q Y X p 6 L 1 R p c G 8 g Y 2 F t Y m l h Z G 8 u e 3 d l a W d o d G V k I G 9 1 d G R l Z 3 J l Z S w 2 f S Z x d W 9 0 O y w m c X V v d D t T Z W N 0 a W 9 u M S 9 q Y X p 6 L 1 R p c G 8 g Y 2 F t Y m l h Z G 8 u e 3 d l a W d o d G V k I G R l Z 3 J l Z S w 3 f S Z x d W 9 0 O y w m c X V v d D t T Z W N 0 a W 9 u M S 9 q Y X p 6 L 1 R p c G 8 g Y 2 F t Y m l h Z G 8 u e 0 V j Y 2 V u d H J p Y 2 l 0 e S w 4 f S Z x d W 9 0 O y w m c X V v d D t T Z W N 0 a W 9 u M S 9 q Y X p 6 L 1 R p c G 8 g Y 2 F t Y m l h Z G 8 u e 2 N s b 3 N u Z X N z Y 2 V u d H J h b G l 0 e S w 5 f S Z x d W 9 0 O y w m c X V v d D t T Z W N 0 a W 9 u M S 9 q Y X p 6 L 1 R p c G 8 g Y 2 F t Y m l h Z G 8 u e 2 h h c m 1 v b m l j Y 2 x v c 2 5 l c 3 N j Z W 5 0 c m F s a X R 5 L D E w f S Z x d W 9 0 O y w m c X V v d D t T Z W N 0 a W 9 u M S 9 q Y X p 6 L 1 R p c G 8 g Y 2 F t Y m l h Z G 8 u e 2 J l d H d l Z W 5 l c 3 N j Z W 5 0 c m F s a X R 5 L D E x f S Z x d W 9 0 O y w m c X V v d D t T Z W N 0 a W 9 u M S 9 q Y X p 6 L 1 R p c G 8 g Y 2 F t Y m l h Z G 8 u e 2 1 v Z H V s Y X J p d H l f Y 2 x h c 3 M s M T J 9 J n F 1 b 3 Q 7 L C Z x d W 9 0 O 1 N l Y 3 R p b 2 4 x L 2 p h e n o v V G l w b y B j Y W 1 i a W F k b y 5 7 Y 2 x 1 c 3 R l c m l u Z y w x M 3 0 m c X V v d D s s J n F 1 b 3 Q 7 U 2 V j d G l v b j E v a m F 6 e i 9 U a X B v I G N h b W J p Y W R v L n t D b H V 0 Z X I t S U Q s M T R 9 J n F 1 b 3 Q 7 L C Z x d W 9 0 O 1 N l Y 3 R p b 2 4 x L 2 p h e n o v V G l w b y B j Y W 1 i a W F k b y 5 7 d H J p Y W 5 n b G V z L D E 1 f S Z x d W 9 0 O y w m c X V v d D t T Z W N 0 a W 9 u M S 9 q Y X p 6 L 1 R p c G 8 g Y 2 F t Y m l h Z G 8 u e 2 V p Z 2 V u Y 2 V u d H J h b G l 0 e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h e n o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6 e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p 6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w G l k Q r f u R L K U 0 n a n + a U 5 A A A A A A I A A A A A A B B m A A A A A Q A A I A A A A A p r T K j Y B R 5 s j w D R h x c M b O W b X L d 6 I q 4 7 w j z 2 N 5 Q d L i B 7 A A A A A A 6 A A A A A A g A A I A A A A L I v m c 3 7 P z g P s Z n k e m a 1 k o u p K k / + r y z H m o g A 0 S H k D y A d U A A A A P z X t m D / y z f b c M C y P 8 Q S 9 y g A J t I R F y 2 b D F Z A m k u n I t V / f y e E M w o / s q x U J i g c h f 9 U F Z o W A 8 e Y g K g z U T 7 4 T K A Z w 5 E F t r 2 D 9 7 p / e R P W s 5 K 9 i c E Y Q A A A A E W o R u m B d j / A I o 6 L S Z T i y y q r K 8 U U q U y f D s D M 6 2 T 8 Z b P e i X 5 T 4 H j I p p x f W a C t w F J / 8 h 5 0 H u 2 4 T b p / 4 X p e h 3 M H L X Y = < / D a t a M a s h u p > 
</file>

<file path=customXml/itemProps1.xml><?xml version="1.0" encoding="utf-8"?>
<ds:datastoreItem xmlns:ds="http://schemas.openxmlformats.org/officeDocument/2006/customXml" ds:itemID="{617A17C2-5B90-4701-88B7-609275844E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jazz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2024-04-02T05:23:57Z</dcterms:created>
  <dcterms:modified xsi:type="dcterms:W3CDTF">2024-04-02T05:23:57Z</dcterms:modified>
</cp:coreProperties>
</file>