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projects R\PR-resource-use-efficiency-paper\"/>
    </mc:Choice>
  </mc:AlternateContent>
  <xr:revisionPtr revIDLastSave="0" documentId="13_ncr:1_{1E0AF16C-3D37-4287-BE8B-E53AF103E50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gneous ores (PhosAgro)" sheetId="1" r:id="rId1"/>
    <sheet name="Sedimentary ores (OCP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D18" i="1"/>
  <c r="E27" i="2"/>
  <c r="D27" i="2"/>
  <c r="E26" i="2"/>
  <c r="D26" i="2"/>
  <c r="E25" i="2"/>
  <c r="D25" i="2"/>
  <c r="E15" i="2"/>
  <c r="D15" i="2"/>
  <c r="D16" i="2"/>
  <c r="E16" i="2"/>
  <c r="D17" i="2"/>
  <c r="E17" i="2"/>
  <c r="D18" i="2"/>
  <c r="D19" i="2"/>
  <c r="E19" i="2"/>
  <c r="D20" i="2"/>
  <c r="E20" i="2"/>
  <c r="D21" i="2"/>
  <c r="D22" i="2"/>
  <c r="E22" i="2"/>
  <c r="D23" i="2"/>
  <c r="E23" i="2"/>
  <c r="C18" i="1"/>
  <c r="C13" i="1"/>
  <c r="D13" i="1"/>
  <c r="C14" i="1"/>
  <c r="D14" i="1"/>
  <c r="C15" i="1"/>
  <c r="D15" i="1"/>
  <c r="C16" i="1"/>
  <c r="D16" i="1"/>
  <c r="C17" i="1"/>
  <c r="D17" i="1"/>
  <c r="D12" i="1"/>
  <c r="C12" i="1"/>
</calcChain>
</file>

<file path=xl/sharedStrings.xml><?xml version="1.0" encoding="utf-8"?>
<sst xmlns="http://schemas.openxmlformats.org/spreadsheetml/2006/main" count="86" uniqueCount="24">
  <si>
    <t>Year</t>
  </si>
  <si>
    <t>Production: ore (Mt)</t>
  </si>
  <si>
    <t>Production: PR (Mt)</t>
  </si>
  <si>
    <t>Source</t>
  </si>
  <si>
    <t>PhosAgro. (2023). Integrated report 2022</t>
  </si>
  <si>
    <t>PhosAgro. (2022). Integrated report 2021</t>
  </si>
  <si>
    <t>PhosAgro. (2021). Integrated report 2020</t>
  </si>
  <si>
    <t>PhosAgro. (2020). Integrated report 2019</t>
  </si>
  <si>
    <t>PhosAgro. (2019). Integrated report 2018</t>
  </si>
  <si>
    <t>PhosAgro. (2018). Integrated report 2017</t>
  </si>
  <si>
    <t>GHG emissions (СО2-eq), kg per tonne of ore</t>
  </si>
  <si>
    <t>GHG emissions (СО2-eq), kg per tonne of PR</t>
  </si>
  <si>
    <t>Average</t>
  </si>
  <si>
    <t>Complex</t>
  </si>
  <si>
    <t>Khouribga</t>
  </si>
  <si>
    <t>Gantour</t>
  </si>
  <si>
    <t>Boucraa</t>
  </si>
  <si>
    <t>OCP. (2017). Annual Report 2016</t>
  </si>
  <si>
    <t>OCP. (2016). Annual Report 2015</t>
  </si>
  <si>
    <t>OCP S.A. (2015). Prospectus</t>
  </si>
  <si>
    <t>OCP S.A. (2015). Prospectus; OCP. (2016). Annual Report 2015</t>
  </si>
  <si>
    <t>Direct (Scope 1) GHG emissions, СО2-eq, t</t>
  </si>
  <si>
    <t>OCP. (2020). The OCP factsheets: Climate change</t>
  </si>
  <si>
    <t>Average (complex)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</si>
</sst>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168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wrapText="1"/>
    </xf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8"/>
  <sheetViews>
    <sheetView workbookViewId="0">
      <selection activeCell="C17" sqref="C17"/>
    </sheetView>
  </sheetViews>
  <sheetFormatPr defaultRowHeight="15" x14ac:dyDescent="0.25"/>
  <cols>
    <col min="3" max="3" width="23" customWidth="1"/>
    <col min="4" max="4" width="23.42578125" customWidth="1"/>
    <col min="11" max="11" width="42.28515625" customWidth="1"/>
  </cols>
  <sheetData>
    <row r="2" spans="2:12" x14ac:dyDescent="0.25">
      <c r="B2" s="3" t="s">
        <v>0</v>
      </c>
      <c r="C2" s="3" t="s">
        <v>1</v>
      </c>
      <c r="D2" s="3" t="s">
        <v>2</v>
      </c>
      <c r="E2" s="3" t="s">
        <v>3</v>
      </c>
      <c r="F2" s="3"/>
      <c r="G2" s="3"/>
      <c r="H2" s="3"/>
      <c r="I2" s="3"/>
      <c r="J2" s="3" t="s">
        <v>0</v>
      </c>
      <c r="K2" s="3" t="s">
        <v>21</v>
      </c>
      <c r="L2" s="3" t="s">
        <v>3</v>
      </c>
    </row>
    <row r="3" spans="2:12" x14ac:dyDescent="0.25">
      <c r="B3">
        <v>2022</v>
      </c>
      <c r="C3">
        <v>39.51</v>
      </c>
      <c r="D3">
        <v>10.855700000000001</v>
      </c>
      <c r="E3" t="s">
        <v>4</v>
      </c>
      <c r="J3">
        <v>2022</v>
      </c>
      <c r="K3">
        <v>690900</v>
      </c>
      <c r="L3" t="s">
        <v>4</v>
      </c>
    </row>
    <row r="4" spans="2:12" x14ac:dyDescent="0.25">
      <c r="B4">
        <v>2021</v>
      </c>
      <c r="C4">
        <v>38.4</v>
      </c>
      <c r="D4">
        <v>10.6755</v>
      </c>
      <c r="E4" t="s">
        <v>5</v>
      </c>
      <c r="J4">
        <v>2021</v>
      </c>
      <c r="K4">
        <v>665300</v>
      </c>
      <c r="L4" t="s">
        <v>5</v>
      </c>
    </row>
    <row r="5" spans="2:12" x14ac:dyDescent="0.25">
      <c r="B5">
        <v>2020</v>
      </c>
      <c r="C5">
        <v>37.549999999999997</v>
      </c>
      <c r="D5">
        <v>10.541</v>
      </c>
      <c r="E5" t="s">
        <v>6</v>
      </c>
      <c r="J5">
        <v>2020</v>
      </c>
      <c r="K5">
        <v>646400</v>
      </c>
      <c r="L5" t="s">
        <v>6</v>
      </c>
    </row>
    <row r="6" spans="2:12" x14ac:dyDescent="0.25">
      <c r="B6">
        <v>2019</v>
      </c>
      <c r="C6">
        <v>38.049999999999997</v>
      </c>
      <c r="D6">
        <v>10.51</v>
      </c>
      <c r="E6" t="s">
        <v>7</v>
      </c>
      <c r="J6">
        <v>2019</v>
      </c>
      <c r="K6">
        <v>636303</v>
      </c>
      <c r="L6" t="s">
        <v>7</v>
      </c>
    </row>
    <row r="7" spans="2:12" x14ac:dyDescent="0.25">
      <c r="B7">
        <v>2018</v>
      </c>
      <c r="C7">
        <v>35.299999999999997</v>
      </c>
      <c r="D7">
        <v>10.1</v>
      </c>
      <c r="E7" t="s">
        <v>8</v>
      </c>
      <c r="J7">
        <v>2018</v>
      </c>
      <c r="K7">
        <v>583144</v>
      </c>
      <c r="L7" t="s">
        <v>7</v>
      </c>
    </row>
    <row r="8" spans="2:12" x14ac:dyDescent="0.25">
      <c r="B8">
        <v>2017</v>
      </c>
      <c r="C8">
        <v>32.33</v>
      </c>
      <c r="D8">
        <v>9.5403000000000002</v>
      </c>
      <c r="E8" t="s">
        <v>9</v>
      </c>
      <c r="J8">
        <v>2017</v>
      </c>
      <c r="K8">
        <v>569194</v>
      </c>
      <c r="L8" t="s">
        <v>7</v>
      </c>
    </row>
    <row r="11" spans="2:12" ht="30" customHeight="1" x14ac:dyDescent="0.25">
      <c r="B11" s="3" t="s">
        <v>0</v>
      </c>
      <c r="C11" s="4" t="s">
        <v>10</v>
      </c>
      <c r="D11" s="4" t="s">
        <v>11</v>
      </c>
    </row>
    <row r="12" spans="2:12" x14ac:dyDescent="0.25">
      <c r="B12">
        <v>2022</v>
      </c>
      <c r="C12" s="1">
        <f>($K3*10^3)/(C3*10^6)</f>
        <v>17.486712224753227</v>
      </c>
      <c r="D12" s="1">
        <f>($K3*10^3)/(D3*10^6)</f>
        <v>63.643984266330129</v>
      </c>
    </row>
    <row r="13" spans="2:12" x14ac:dyDescent="0.25">
      <c r="B13">
        <v>2021</v>
      </c>
      <c r="C13" s="1">
        <f t="shared" ref="C13:D13" si="0">($K4*10^3)/(C4*10^6)</f>
        <v>17.325520833333332</v>
      </c>
      <c r="D13" s="1">
        <f t="shared" si="0"/>
        <v>62.32026602969416</v>
      </c>
    </row>
    <row r="14" spans="2:12" x14ac:dyDescent="0.25">
      <c r="B14">
        <v>2020</v>
      </c>
      <c r="C14" s="1">
        <f t="shared" ref="C14:D14" si="1">($K5*10^3)/(C5*10^6)</f>
        <v>17.214380825565911</v>
      </c>
      <c r="D14" s="1">
        <f t="shared" si="1"/>
        <v>61.322455175030832</v>
      </c>
    </row>
    <row r="15" spans="2:12" x14ac:dyDescent="0.25">
      <c r="B15">
        <v>2019</v>
      </c>
      <c r="C15" s="1">
        <f t="shared" ref="C15:D15" si="2">($K6*10^3)/(C6*10^6)</f>
        <v>16.722812089356111</v>
      </c>
      <c r="D15" s="1">
        <f t="shared" si="2"/>
        <v>60.542626070409135</v>
      </c>
    </row>
    <row r="16" spans="2:12" x14ac:dyDescent="0.25">
      <c r="B16">
        <v>2018</v>
      </c>
      <c r="C16" s="1">
        <f t="shared" ref="C16:D16" si="3">($K7*10^3)/(C7*10^6)</f>
        <v>16.519660056657223</v>
      </c>
      <c r="D16" s="1">
        <f t="shared" si="3"/>
        <v>57.737029702970297</v>
      </c>
    </row>
    <row r="17" spans="2:4" x14ac:dyDescent="0.25">
      <c r="B17">
        <v>2017</v>
      </c>
      <c r="C17" s="1">
        <f t="shared" ref="C17:D17" si="4">($K8*10^3)/(C8*10^6)</f>
        <v>17.605753170429942</v>
      </c>
      <c r="D17" s="1">
        <f t="shared" si="4"/>
        <v>59.6620651342201</v>
      </c>
    </row>
    <row r="18" spans="2:4" x14ac:dyDescent="0.25">
      <c r="B18" s="3" t="s">
        <v>12</v>
      </c>
      <c r="C18" s="2">
        <f>AVERAGE(C12:C17)</f>
        <v>17.14580653334929</v>
      </c>
      <c r="D18" s="5">
        <f>AVERAGE(D12:D17)</f>
        <v>60.871404396442443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1052-5CC7-4F2B-A269-42D7C615163A}">
  <dimension ref="B2:P28"/>
  <sheetViews>
    <sheetView tabSelected="1" workbookViewId="0">
      <selection activeCell="D28" sqref="D28"/>
    </sheetView>
  </sheetViews>
  <sheetFormatPr defaultRowHeight="15" x14ac:dyDescent="0.25"/>
  <cols>
    <col min="3" max="3" width="10.28515625" customWidth="1"/>
    <col min="4" max="4" width="24.140625" customWidth="1"/>
    <col min="5" max="5" width="23.140625" customWidth="1"/>
    <col min="14" max="14" width="10.28515625" customWidth="1"/>
    <col min="15" max="15" width="39.85546875" customWidth="1"/>
  </cols>
  <sheetData>
    <row r="2" spans="2:16" x14ac:dyDescent="0.25">
      <c r="B2" s="3" t="s">
        <v>0</v>
      </c>
      <c r="C2" s="3" t="s">
        <v>13</v>
      </c>
      <c r="D2" s="3" t="s">
        <v>1</v>
      </c>
      <c r="E2" s="3" t="s">
        <v>2</v>
      </c>
      <c r="F2" s="3" t="s">
        <v>3</v>
      </c>
      <c r="M2" s="3" t="s">
        <v>0</v>
      </c>
      <c r="N2" s="3" t="s">
        <v>13</v>
      </c>
      <c r="O2" s="3" t="s">
        <v>21</v>
      </c>
      <c r="P2" s="3" t="s">
        <v>3</v>
      </c>
    </row>
    <row r="3" spans="2:16" x14ac:dyDescent="0.25">
      <c r="B3">
        <v>2014</v>
      </c>
      <c r="C3" t="s">
        <v>14</v>
      </c>
      <c r="D3">
        <v>20.537800000000001</v>
      </c>
      <c r="E3">
        <v>18.100000000000001</v>
      </c>
      <c r="F3" t="s">
        <v>20</v>
      </c>
      <c r="M3">
        <v>2014</v>
      </c>
      <c r="N3" t="s">
        <v>14</v>
      </c>
      <c r="O3">
        <v>884151</v>
      </c>
      <c r="P3" t="s">
        <v>22</v>
      </c>
    </row>
    <row r="4" spans="2:16" x14ac:dyDescent="0.25">
      <c r="B4">
        <v>2015</v>
      </c>
      <c r="C4" t="s">
        <v>14</v>
      </c>
      <c r="D4">
        <v>21.5</v>
      </c>
      <c r="E4">
        <v>18.600000000000001</v>
      </c>
      <c r="F4" t="s">
        <v>18</v>
      </c>
      <c r="M4">
        <v>2015</v>
      </c>
      <c r="N4" t="s">
        <v>14</v>
      </c>
      <c r="O4">
        <v>1012516</v>
      </c>
      <c r="P4" t="s">
        <v>22</v>
      </c>
    </row>
    <row r="5" spans="2:16" x14ac:dyDescent="0.25">
      <c r="B5">
        <v>2016</v>
      </c>
      <c r="C5" t="s">
        <v>14</v>
      </c>
      <c r="D5">
        <v>22.2</v>
      </c>
      <c r="E5">
        <v>18.899999999999999</v>
      </c>
      <c r="F5" t="s">
        <v>17</v>
      </c>
      <c r="M5">
        <v>2016</v>
      </c>
      <c r="N5" t="s">
        <v>14</v>
      </c>
      <c r="O5">
        <v>1011984</v>
      </c>
      <c r="P5" t="s">
        <v>22</v>
      </c>
    </row>
    <row r="6" spans="2:16" x14ac:dyDescent="0.25">
      <c r="B6">
        <v>2014</v>
      </c>
      <c r="C6" t="s">
        <v>15</v>
      </c>
      <c r="D6">
        <v>8.5846</v>
      </c>
      <c r="F6" t="s">
        <v>19</v>
      </c>
      <c r="M6">
        <v>2014</v>
      </c>
      <c r="N6" t="s">
        <v>15</v>
      </c>
      <c r="O6">
        <v>314067</v>
      </c>
      <c r="P6" t="s">
        <v>22</v>
      </c>
    </row>
    <row r="7" spans="2:16" x14ac:dyDescent="0.25">
      <c r="B7">
        <v>2015</v>
      </c>
      <c r="C7" t="s">
        <v>15</v>
      </c>
      <c r="D7">
        <v>7.2</v>
      </c>
      <c r="E7">
        <v>6.3</v>
      </c>
      <c r="F7" t="s">
        <v>18</v>
      </c>
      <c r="M7">
        <v>2015</v>
      </c>
      <c r="N7" t="s">
        <v>15</v>
      </c>
      <c r="O7">
        <v>329027</v>
      </c>
      <c r="P7" t="s">
        <v>22</v>
      </c>
    </row>
    <row r="8" spans="2:16" x14ac:dyDescent="0.25">
      <c r="B8">
        <v>2016</v>
      </c>
      <c r="C8" t="s">
        <v>15</v>
      </c>
      <c r="D8">
        <v>7.4</v>
      </c>
      <c r="E8">
        <v>6.3</v>
      </c>
      <c r="F8" t="s">
        <v>17</v>
      </c>
      <c r="M8">
        <v>2016</v>
      </c>
      <c r="N8" t="s">
        <v>15</v>
      </c>
      <c r="O8">
        <v>319303</v>
      </c>
      <c r="P8" t="s">
        <v>22</v>
      </c>
    </row>
    <row r="9" spans="2:16" x14ac:dyDescent="0.25">
      <c r="B9">
        <v>2014</v>
      </c>
      <c r="C9" t="s">
        <v>16</v>
      </c>
      <c r="D9">
        <v>1.8160000000000001</v>
      </c>
      <c r="F9" t="s">
        <v>19</v>
      </c>
      <c r="M9">
        <v>2014</v>
      </c>
      <c r="N9" t="s">
        <v>16</v>
      </c>
      <c r="O9">
        <v>105002</v>
      </c>
      <c r="P9" t="s">
        <v>22</v>
      </c>
    </row>
    <row r="10" spans="2:16" x14ac:dyDescent="0.25">
      <c r="B10">
        <v>2015</v>
      </c>
      <c r="C10" t="s">
        <v>16</v>
      </c>
      <c r="D10">
        <v>1.6</v>
      </c>
      <c r="E10">
        <v>1.4</v>
      </c>
      <c r="F10" t="s">
        <v>18</v>
      </c>
      <c r="M10">
        <v>2015</v>
      </c>
      <c r="N10" t="s">
        <v>16</v>
      </c>
      <c r="O10">
        <v>76495</v>
      </c>
      <c r="P10" t="s">
        <v>22</v>
      </c>
    </row>
    <row r="11" spans="2:16" x14ac:dyDescent="0.25">
      <c r="B11">
        <v>2016</v>
      </c>
      <c r="C11" t="s">
        <v>16</v>
      </c>
      <c r="D11">
        <v>1.9</v>
      </c>
      <c r="E11">
        <v>1.8</v>
      </c>
      <c r="F11" t="s">
        <v>17</v>
      </c>
      <c r="M11">
        <v>2016</v>
      </c>
      <c r="N11" t="s">
        <v>16</v>
      </c>
      <c r="O11">
        <v>100701</v>
      </c>
      <c r="P11" t="s">
        <v>22</v>
      </c>
    </row>
    <row r="14" spans="2:16" ht="30" x14ac:dyDescent="0.25">
      <c r="B14" s="3" t="s">
        <v>0</v>
      </c>
      <c r="C14" s="3" t="s">
        <v>13</v>
      </c>
      <c r="D14" s="4" t="s">
        <v>10</v>
      </c>
      <c r="E14" s="4" t="s">
        <v>11</v>
      </c>
    </row>
    <row r="15" spans="2:16" x14ac:dyDescent="0.25">
      <c r="B15">
        <v>2014</v>
      </c>
      <c r="C15" t="s">
        <v>14</v>
      </c>
      <c r="D15" s="1">
        <f>($O3*10^3)/(D3*10^6)</f>
        <v>43.04993718898811</v>
      </c>
      <c r="E15" s="1">
        <f>($O3*10^3)/(E3*10^6)</f>
        <v>48.848121546961323</v>
      </c>
    </row>
    <row r="16" spans="2:16" x14ac:dyDescent="0.25">
      <c r="B16">
        <v>2015</v>
      </c>
      <c r="C16" t="s">
        <v>14</v>
      </c>
      <c r="D16" s="1">
        <f t="shared" ref="D16:E16" si="0">($O4*10^3)/(D4*10^6)</f>
        <v>47.093767441860464</v>
      </c>
      <c r="E16" s="1">
        <f t="shared" si="0"/>
        <v>54.436344086021506</v>
      </c>
    </row>
    <row r="17" spans="2:5" x14ac:dyDescent="0.25">
      <c r="B17">
        <v>2016</v>
      </c>
      <c r="C17" t="s">
        <v>14</v>
      </c>
      <c r="D17" s="1">
        <f t="shared" ref="D17:E17" si="1">($O5*10^3)/(D5*10^6)</f>
        <v>45.584864864864862</v>
      </c>
      <c r="E17" s="1">
        <f t="shared" si="1"/>
        <v>53.544126984126983</v>
      </c>
    </row>
    <row r="18" spans="2:5" x14ac:dyDescent="0.25">
      <c r="B18">
        <v>2014</v>
      </c>
      <c r="C18" t="s">
        <v>15</v>
      </c>
      <c r="D18" s="1">
        <f t="shared" ref="D18:E18" si="2">($O6*10^3)/(D6*10^6)</f>
        <v>36.584931155790599</v>
      </c>
      <c r="E18" s="1"/>
    </row>
    <row r="19" spans="2:5" x14ac:dyDescent="0.25">
      <c r="B19">
        <v>2015</v>
      </c>
      <c r="C19" t="s">
        <v>15</v>
      </c>
      <c r="D19" s="1">
        <f t="shared" ref="D19:E19" si="3">($O7*10^3)/(D7*10^6)</f>
        <v>45.698194444444447</v>
      </c>
      <c r="E19" s="1">
        <f t="shared" si="3"/>
        <v>52.226507936507936</v>
      </c>
    </row>
    <row r="20" spans="2:5" x14ac:dyDescent="0.25">
      <c r="B20">
        <v>2016</v>
      </c>
      <c r="C20" t="s">
        <v>15</v>
      </c>
      <c r="D20" s="1">
        <f t="shared" ref="D20:E20" si="4">($O8*10^3)/(D8*10^6)</f>
        <v>43.149054054054055</v>
      </c>
      <c r="E20" s="1">
        <f t="shared" si="4"/>
        <v>50.683015873015876</v>
      </c>
    </row>
    <row r="21" spans="2:5" x14ac:dyDescent="0.25">
      <c r="B21">
        <v>2014</v>
      </c>
      <c r="C21" t="s">
        <v>16</v>
      </c>
      <c r="D21" s="1">
        <f t="shared" ref="D21:E21" si="5">($O9*10^3)/(D9*10^6)</f>
        <v>57.820484581497794</v>
      </c>
      <c r="E21" s="1"/>
    </row>
    <row r="22" spans="2:5" x14ac:dyDescent="0.25">
      <c r="B22">
        <v>2015</v>
      </c>
      <c r="C22" t="s">
        <v>16</v>
      </c>
      <c r="D22" s="1">
        <f t="shared" ref="D22:E22" si="6">($O10*10^3)/(D10*10^6)</f>
        <v>47.809375000000003</v>
      </c>
      <c r="E22" s="1">
        <f t="shared" si="6"/>
        <v>54.639285714285712</v>
      </c>
    </row>
    <row r="23" spans="2:5" x14ac:dyDescent="0.25">
      <c r="B23">
        <v>2016</v>
      </c>
      <c r="C23" t="s">
        <v>16</v>
      </c>
      <c r="D23" s="1">
        <f t="shared" ref="D23:E23" si="7">($O11*10^3)/(D11*10^6)</f>
        <v>53.000526315789472</v>
      </c>
      <c r="E23" s="1">
        <f t="shared" si="7"/>
        <v>55.945</v>
      </c>
    </row>
    <row r="24" spans="2:5" x14ac:dyDescent="0.25">
      <c r="D24" s="1"/>
      <c r="E24" s="1"/>
    </row>
    <row r="25" spans="2:5" x14ac:dyDescent="0.25">
      <c r="B25" s="3" t="s">
        <v>23</v>
      </c>
      <c r="C25" t="s">
        <v>14</v>
      </c>
      <c r="D25" s="1">
        <f>AVERAGE(D15:D17)</f>
        <v>45.242856498571143</v>
      </c>
      <c r="E25" s="1">
        <f>AVERAGE(E15:E17)</f>
        <v>52.276197539036609</v>
      </c>
    </row>
    <row r="26" spans="2:5" x14ac:dyDescent="0.25">
      <c r="C26" t="s">
        <v>15</v>
      </c>
      <c r="D26" s="1">
        <f>AVERAGE(D18:D20)</f>
        <v>41.810726551429703</v>
      </c>
      <c r="E26" s="1">
        <f>AVERAGE(E19:E20)</f>
        <v>51.454761904761909</v>
      </c>
    </row>
    <row r="27" spans="2:5" x14ac:dyDescent="0.25">
      <c r="C27" t="s">
        <v>16</v>
      </c>
      <c r="D27" s="1">
        <f>AVERAGE(D21:D23)</f>
        <v>52.876795299095761</v>
      </c>
      <c r="E27" s="1">
        <f>AVERAGE(E22:E23)</f>
        <v>55.292142857142856</v>
      </c>
    </row>
    <row r="28" spans="2:5" x14ac:dyDescent="0.25">
      <c r="C28" s="3" t="s">
        <v>12</v>
      </c>
      <c r="D28" s="2">
        <f>AVERAGE(D25:D27)</f>
        <v>46.643459449698867</v>
      </c>
      <c r="E28" s="1">
        <f>AVERAGE(E25:E27)</f>
        <v>53.007700766980463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Igneous ores (PhosAgro)</vt:lpstr>
      <vt:lpstr>Sedimentary ores (OCP)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SHCHIPTSOVA Anna</dc:creator>
  <cp:lastModifiedBy>admin</cp:lastModifiedBy>
  <dcterms:created xsi:type="dcterms:W3CDTF">2015-06-05T18:17:20Z</dcterms:created>
  <dcterms:modified xsi:type="dcterms:W3CDTF">2024-02-16T01:25:31Z</dcterms:modified>
</cp:coreProperties>
</file>