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esktop\"/>
    </mc:Choice>
  </mc:AlternateContent>
  <xr:revisionPtr revIDLastSave="0" documentId="13_ncr:1_{9992F471-8E05-4B93-85AE-FCFD3E78D63B}" xr6:coauthVersionLast="47" xr6:coauthVersionMax="47" xr10:uidLastSave="{00000000-0000-0000-0000-000000000000}"/>
  <bookViews>
    <workbookView xWindow="-120" yWindow="-120" windowWidth="20730" windowHeight="11760" activeTab="3" xr2:uid="{14AFC597-ED7F-4F4C-BDEE-872931CF30F5}"/>
  </bookViews>
  <sheets>
    <sheet name=" SUMIF" sheetId="1" r:id="rId1"/>
    <sheet name=" SUMIFS" sheetId="2" r:id="rId2"/>
    <sheet name=" COUNTIF" sheetId="3" r:id="rId3"/>
    <sheet name=" COUNTIFS" sheetId="4" r:id="rId4"/>
  </sheets>
  <definedNames>
    <definedName name="sampledatafoodsales_FoodSales" localSheetId="2" hidden="1">' COUNTIF'!$A$1:$I$181</definedName>
    <definedName name="sampledatafoodsales_FoodSales" localSheetId="0" hidden="1">' SUMIF'!$A$1:$H$181</definedName>
    <definedName name="sampledatafoodsales_FoodSales" localSheetId="1" hidden="1">' SUMIFS'!$A$1:$H$181</definedName>
    <definedName name="sampledatafoodsales_FoodSales__1" localSheetId="3" hidden="1">' COUNTIFS'!$A$1:$I$181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4" l="1"/>
  <c r="K5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M4" i="3"/>
  <c r="K18" i="2"/>
  <c r="K12" i="2"/>
  <c r="K5" i="2"/>
  <c r="J5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9A5B37-EEC7-4A18-822F-196E10E0E58C}" sourceFile="C:\Users\sheddyranking\Downloads\Dataset\sampledatafoodsales\sampledatafoodsales.xlsx" odcFile="C:\Users\sheddyranking\Documents\My Data Sources\sampledatafoodsales FoodSales$.od.odc" keepAlive="1" name="sampledatafoodsales FoodSales$.od21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2" xr16:uid="{02602270-F02B-460D-87A5-05F9A5F94F52}" sourceFile="C:\Users\sheddyranking\Downloads\Dataset\sampledatafoodsales\sampledatafoodsales.xlsx" odcFile="C:\Users\sheddyranking\Documents\My Data Sources\sampledatafoodsales FoodSales$.od.odc" keepAlive="1" name="sampledatafoodsales FoodSales$.od211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3" xr16:uid="{5D0E8F08-E502-4163-B371-C22D9BB5C9EC}" sourceFile="C:\Users\sheddyranking\Downloads\Dataset\sampledatafoodsales\sampledatafoodsales.xlsx" odcFile="C:\Users\sheddyranking\Documents\My Data Sources\sampledatafoodsales FoodSales$.od.odc" keepAlive="1" name="sampledatafoodsales FoodSales$.od2111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4" xr16:uid="{4D58141F-4765-4C8D-AB35-3804A108FB08}" sourceFile="C:\Users\sheddyranking\Downloads\Dataset\sampledatafoodsales\sampledatafoodsales.xlsx" odcFile="C:\Users\sheddyranking\Documents\My Data Sources\sampledatafoodsales FoodSales$.od.odc" keepAlive="1" name="sampledatafoodsales FoodSales$.od21111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</connections>
</file>

<file path=xl/sharedStrings.xml><?xml version="1.0" encoding="utf-8"?>
<sst xmlns="http://schemas.openxmlformats.org/spreadsheetml/2006/main" count="3294" uniqueCount="57">
  <si>
    <t>West</t>
  </si>
  <si>
    <t>Los Angeles</t>
  </si>
  <si>
    <t>Cookies</t>
  </si>
  <si>
    <t>Oatmeal Raisin</t>
  </si>
  <si>
    <t>Bars</t>
  </si>
  <si>
    <t>Bran</t>
  </si>
  <si>
    <t>East</t>
  </si>
  <si>
    <t>Boston</t>
  </si>
  <si>
    <t>Crackers</t>
  </si>
  <si>
    <t>Whole Wheat</t>
  </si>
  <si>
    <t>Chocolate Chip</t>
  </si>
  <si>
    <t>Arrowroot</t>
  </si>
  <si>
    <t>San Diego</t>
  </si>
  <si>
    <t>New York</t>
  </si>
  <si>
    <t>Carrot</t>
  </si>
  <si>
    <t>Snacks</t>
  </si>
  <si>
    <t>Pretzels</t>
  </si>
  <si>
    <t>Potato Chips</t>
  </si>
  <si>
    <t>Banana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</si>
  <si>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</si>
  <si>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</si>
  <si>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</si>
  <si>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</si>
  <si>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</si>
  <si>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</si>
  <si>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</si>
  <si>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</si>
  <si>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Q1.What is the total Unit sold in Western Region</t>
  </si>
  <si>
    <t>Q2.What is  the TotalPrice Generated from Cookies</t>
  </si>
  <si>
    <t xml:space="preserve"> </t>
  </si>
  <si>
    <t>Q1.what is the TotalPrice generated from the West Region where the catigory is Snacks.</t>
  </si>
  <si>
    <t xml:space="preserve">Q2. whats the Total UnitPrice sold in the Western Region Where the UnitPrice is greater than 2. </t>
  </si>
  <si>
    <t>Q3. How Many UnitPrice Where sold in the East Excluding Crackers?</t>
  </si>
  <si>
    <t>NOTE. IN SUMIFS THE SUM_RANGE COMES FIRST</t>
  </si>
  <si>
    <t>Andrew</t>
  </si>
  <si>
    <t>peter</t>
  </si>
  <si>
    <t>Jone</t>
  </si>
  <si>
    <t>Jones</t>
  </si>
  <si>
    <t>Adams</t>
  </si>
  <si>
    <t>lawrel</t>
  </si>
  <si>
    <t>Bantti</t>
  </si>
  <si>
    <t>pac</t>
  </si>
  <si>
    <t>lisa</t>
  </si>
  <si>
    <t>faith</t>
  </si>
  <si>
    <t>dickson</t>
  </si>
  <si>
    <t>Sales Reps</t>
  </si>
  <si>
    <t>Andre</t>
  </si>
  <si>
    <t>Andy</t>
  </si>
  <si>
    <t>pete</t>
  </si>
  <si>
    <t>Adam</t>
  </si>
  <si>
    <t>lawre</t>
  </si>
  <si>
    <t>dicks</t>
  </si>
  <si>
    <t>Q1. Find the Total Number of Times Lawrel Made  a sale</t>
  </si>
  <si>
    <t>Q2.Which Sales Representative Made a Sale More than 3 times</t>
  </si>
  <si>
    <t xml:space="preserve"> Sales &gt; 3.</t>
  </si>
  <si>
    <t>Q1.How many Orders where placed from the West Region After 30th December 2020.</t>
  </si>
  <si>
    <t xml:space="preserve">Q2. How many Times Did lawrel sale Cookies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</si>
</sst>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2" fillId="5" borderId="0" xfId="4"/>
    <xf numFmtId="0" fontId="2" fillId="4" borderId="0" xfId="3" applyAlignment="1">
      <alignment horizontal="center"/>
    </xf>
    <xf numFmtId="0" fontId="2" fillId="3" borderId="0" xfId="2" applyAlignment="1">
      <alignment horizontal="center"/>
    </xf>
  </cellXfs>
  <cellStyles count="5">
    <cellStyle name="Accent1" xfId="2" builtinId="29"/>
    <cellStyle name="Accent2" xfId="3" builtinId="33"/>
    <cellStyle name="Accent6" xfId="4" builtinId="49"/>
    <cellStyle name="Good" xfId="1" builtinId="26"/>
    <cellStyle name="Normal" xfId="0" builtinId="0"/>
  </cellStyles>
  <dxfs count="13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1" xr16:uid="{04DD71EB-7E67-494B-934A-8C24FAB14613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2" xr16:uid="{0EA6E6CF-7CF0-4C7A-9EC0-EA14DA07EA94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3" xr16:uid="{2A624592-AECA-4802-AA07-A20809E6BF58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OrderDate" tableColumnId="1"/>
      <queryTableField id="9" dataBound="0" tableColumnId="9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_1" connectionId="4" xr16:uid="{08240EFC-2BF4-49B1-8EBB-51D141790A7F}" autoFormatId="16" applyNumberFormats="0" applyBorderFormats="0" applyFontFormats="0" applyPatternFormats="0" applyAlignmentFormats="0" applyWidthHeightFormats="0">
  <queryTableRefresh nextId="11">
    <queryTableFields count="9">
      <queryTableField id="1" name="OrderDate" tableColumnId="1"/>
      <queryTableField id="9" dataBound="0" tableColumnId="9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1566FA-AFCA-4670-BF27-486F762EA8C5}" name="Table_sampledatafoodsales_FoodSales_.od4567918242627" displayName="Table_sampledatafoodsales_FoodSales_.od4567918242627" ref="A1:H182" tableType="queryTable" totalsRowCount="1">
  <autoFilter ref="A1:H181" xr:uid="{571566FA-AFCA-4670-BF27-486F762EA8C5}"/>
  <sortState xmlns:xlrd2="http://schemas.microsoft.com/office/spreadsheetml/2017/richdata2" ref="A2:H181">
    <sortCondition descending="1" ref="A1:A181"/>
  </sortState>
  <tableColumns count="8">
    <tableColumn id="1" xr3:uid="{BB7C30C4-9539-4CA1-8101-C42D7EF4AAEB}" uniqueName="1" name="OrderDate" queryTableFieldId="1" dataDxfId="12" totalsRowDxfId="11"/>
    <tableColumn id="2" xr3:uid="{7270F72F-5B7F-431B-AEAB-8B96E6387F28}" uniqueName="2" name="Region" queryTableFieldId="2"/>
    <tableColumn id="3" xr3:uid="{B7D1554D-2756-4DA1-A8F4-EB46229DA7F5}" uniqueName="3" name="City" queryTableFieldId="3"/>
    <tableColumn id="4" xr3:uid="{F710F0D9-6ED1-40E5-9067-96868F9D2CBD}" uniqueName="4" name="Category" queryTableFieldId="4"/>
    <tableColumn id="5" xr3:uid="{F950453A-CD7D-4A18-AF65-E6900DB5E8D6}" uniqueName="5" name="Product" queryTableFieldId="5"/>
    <tableColumn id="6" xr3:uid="{6D310A76-1939-4476-BB39-40D67C78C545}" uniqueName="6" name="Quantity" queryTableFieldId="6"/>
    <tableColumn id="7" xr3:uid="{21136288-8F2B-4CE6-832D-413DD955F5CB}" uniqueName="7" name="UnitPrice" totalsRowLabel=" " queryTableFieldId="7"/>
    <tableColumn id="8" xr3:uid="{B9A7E896-09C4-4719-AA3F-F2EB8FADED7F}" uniqueName="8" name="TotalPrice" totalsRowLabel=" 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5F03-E5F8-4E53-BB77-BFBF8F761582}" name="Table_sampledatafoodsales_FoodSales_.od45679182426273" displayName="Table_sampledatafoodsales_FoodSales_.od45679182426273" ref="A1:H182" tableType="queryTable" totalsRowCount="1">
  <sortState xmlns:xlrd2="http://schemas.microsoft.com/office/spreadsheetml/2017/richdata2" ref="A2:H181">
    <sortCondition descending="1" ref="A1:A181"/>
  </sortState>
  <tableColumns count="8">
    <tableColumn id="1" xr3:uid="{D01191EF-8FFE-4DCD-BB4E-EAF6E034F12A}" uniqueName="1" name="OrderDate" queryTableFieldId="1" dataDxfId="10" totalsRowDxfId="9"/>
    <tableColumn id="2" xr3:uid="{D89652EA-1874-4837-B610-70005E5EB1D1}" uniqueName="2" name="Region" queryTableFieldId="2"/>
    <tableColumn id="3" xr3:uid="{ED9F2D4A-35F3-421F-97A5-A2C7DDA3C173}" uniqueName="3" name="City" queryTableFieldId="3"/>
    <tableColumn id="4" xr3:uid="{E2A692FC-7ECC-407A-A21C-ECCF0A1C566E}" uniqueName="4" name="Category" queryTableFieldId="4"/>
    <tableColumn id="5" xr3:uid="{70834B4C-7466-4967-A51B-B14D93E8AF79}" uniqueName="5" name="Product" queryTableFieldId="5"/>
    <tableColumn id="6" xr3:uid="{FB456ACE-6D98-4FF7-95D2-1DC2EF419CBB}" uniqueName="6" name="Quantity" queryTableFieldId="6"/>
    <tableColumn id="7" xr3:uid="{12D3DAA9-5E72-4435-9473-5CB21B0C2629}" uniqueName="7" name="UnitPrice" totalsRowLabel=" " queryTableFieldId="7"/>
    <tableColumn id="8" xr3:uid="{C6E924AE-C212-4349-9CBF-C944CEDB7694}" uniqueName="8" name="TotalPrice" totalsRowLabel=" 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43360-CE00-44BA-99C0-E87FDF88121D}" name="Table_sampledatafoodsales_FoodSales_.od456791824262734" displayName="Table_sampledatafoodsales_FoodSales_.od456791824262734" ref="A1:J182" tableType="queryTable" totalsRowCount="1">
  <autoFilter ref="A1:J181" xr:uid="{90D43360-CE00-44BA-99C0-E87FDF88121D}"/>
  <sortState xmlns:xlrd2="http://schemas.microsoft.com/office/spreadsheetml/2017/richdata2" ref="A2:I181">
    <sortCondition descending="1" ref="A1:A181"/>
  </sortState>
  <tableColumns count="10">
    <tableColumn id="1" xr3:uid="{062CED58-5B6C-4391-8693-827110D1F00D}" uniqueName="1" name="OrderDate" queryTableFieldId="1" dataDxfId="8" totalsRowDxfId="7"/>
    <tableColumn id="9" xr3:uid="{86DA515F-FD32-480F-A0A8-36FFAE357934}" uniqueName="9" name="Sales Reps" queryTableFieldId="9" dataDxfId="6" totalsRowDxfId="5"/>
    <tableColumn id="2" xr3:uid="{408081F1-3CB3-4BFF-872B-EC4492FD4634}" uniqueName="2" name="Region" queryTableFieldId="2"/>
    <tableColumn id="3" xr3:uid="{906E84A9-0A11-43CE-9584-CF167EB80430}" uniqueName="3" name="City" queryTableFieldId="3"/>
    <tableColumn id="4" xr3:uid="{81E520D4-837E-437E-B326-95CE52200621}" uniqueName="4" name="Category" queryTableFieldId="4"/>
    <tableColumn id="5" xr3:uid="{57536265-4463-4E28-9E6C-B133E24CC20D}" uniqueName="5" name="Product" queryTableFieldId="5"/>
    <tableColumn id="6" xr3:uid="{686CC4B2-F0EF-4A31-A6C6-3432418B6706}" uniqueName="6" name="Quantity" queryTableFieldId="6"/>
    <tableColumn id="7" xr3:uid="{772FFB35-5368-4D5B-A3AD-4DA7E7317F67}" uniqueName="7" name="UnitPrice" totalsRowLabel=" " queryTableFieldId="7"/>
    <tableColumn id="8" xr3:uid="{8C733C6C-B770-47A1-A931-076BE5AF436E}" uniqueName="8" name="TotalPrice" totalsRowLabel=" " queryTableFieldId="8"/>
    <tableColumn id="10" xr3:uid="{D469B8E0-DA2B-48E1-B505-3D5542CEDAAE}" uniqueName="10" name=" Sales &gt; 3." queryTableFieldId="10" dataDxfId="4">
      <calculatedColumnFormula>COUNTIF(B2:B181,B2)&gt;2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66F52B-83F3-4DE4-A335-9481EB01E13F}" name="Table_sampledatafoodsales_FoodSales_.od4567918242627346" displayName="Table_sampledatafoodsales_FoodSales_.od4567918242627346" ref="A1:I182" tableType="queryTable" totalsRowCount="1">
  <autoFilter ref="A1:I181" xr:uid="{4766F52B-83F3-4DE4-A335-9481EB01E13F}"/>
  <sortState xmlns:xlrd2="http://schemas.microsoft.com/office/spreadsheetml/2017/richdata2" ref="A2:I181">
    <sortCondition descending="1" ref="A1:A181"/>
  </sortState>
  <tableColumns count="9">
    <tableColumn id="1" xr3:uid="{2E0638BF-FAF0-448A-BE26-D1CA626C61CD}" uniqueName="1" name="OrderDate" queryTableFieldId="1" dataDxfId="3" totalsRowDxfId="2"/>
    <tableColumn id="9" xr3:uid="{3D799114-219F-4073-935D-31641BC869DE}" uniqueName="9" name="Sales Reps" queryTableFieldId="9" dataDxfId="1" totalsRowDxfId="0"/>
    <tableColumn id="2" xr3:uid="{7CA5E55C-1D6B-4225-A090-84F996BCF749}" uniqueName="2" name="Region" queryTableFieldId="2"/>
    <tableColumn id="3" xr3:uid="{3D3D7847-4622-49E3-9304-8F77719EE49E}" uniqueName="3" name="City" queryTableFieldId="3"/>
    <tableColumn id="4" xr3:uid="{C3D54C37-A8A5-40D1-A635-794092B4DD62}" uniqueName="4" name="Category" queryTableFieldId="4"/>
    <tableColumn id="5" xr3:uid="{417FE978-6BD4-47E5-A1FD-AE6197C2EE6E}" uniqueName="5" name="Product" queryTableFieldId="5"/>
    <tableColumn id="6" xr3:uid="{7B8190AD-C290-44CC-B45E-54BA2947FBF5}" uniqueName="6" name="Quantity" queryTableFieldId="6"/>
    <tableColumn id="7" xr3:uid="{0BA7B21F-D42B-49B1-A97F-7979E518CF49}" uniqueName="7" name="UnitPrice" totalsRowLabel=" " queryTableFieldId="7"/>
    <tableColumn id="8" xr3:uid="{E0E1FF09-DD96-4FAF-8499-5C250FAED7B2}" uniqueName="8" name="TotalPrice" totalsRowLabel=" 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0092-54F3-4C20-9306-6AF641EB9980}">
  <dimension ref="A1:N182"/>
  <sheetViews>
    <sheetView workbookViewId="0">
      <selection activeCell="J13" sqref="J13"/>
    </sheetView>
  </sheetViews>
  <sheetFormatPr defaultRowHeight="15" x14ac:dyDescent="0.25"/>
  <cols>
    <col min="1" max="1" width="10.7109375" bestFit="1" customWidth="1"/>
    <col min="5" max="5" width="11.5703125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4" x14ac:dyDescent="0.25">
      <c r="A2" s="1">
        <v>44560</v>
      </c>
      <c r="B2" t="s">
        <v>0</v>
      </c>
      <c r="C2" t="s">
        <v>1</v>
      </c>
      <c r="D2" t="s">
        <v>2</v>
      </c>
      <c r="E2" t="s">
        <v>3</v>
      </c>
      <c r="F2">
        <v>44</v>
      </c>
      <c r="G2">
        <v>2.84</v>
      </c>
      <c r="H2">
        <v>124.96</v>
      </c>
    </row>
    <row r="3" spans="1:14" x14ac:dyDescent="0.25">
      <c r="A3" s="1">
        <v>44557</v>
      </c>
      <c r="B3" t="s">
        <v>0</v>
      </c>
      <c r="C3" t="s">
        <v>1</v>
      </c>
      <c r="D3" t="s">
        <v>4</v>
      </c>
      <c r="E3" t="s">
        <v>5</v>
      </c>
      <c r="F3">
        <v>30</v>
      </c>
      <c r="G3">
        <v>1.87</v>
      </c>
      <c r="H3">
        <v>56.1</v>
      </c>
      <c r="J3" s="4" t="s">
        <v>27</v>
      </c>
      <c r="K3" s="4"/>
      <c r="L3" s="4"/>
      <c r="M3" s="4"/>
      <c r="N3" s="4"/>
    </row>
    <row r="4" spans="1:14" x14ac:dyDescent="0.25">
      <c r="A4" s="1">
        <v>44554</v>
      </c>
      <c r="B4" t="s">
        <v>6</v>
      </c>
      <c r="C4" t="s">
        <v>7</v>
      </c>
      <c r="D4" t="s">
        <v>8</v>
      </c>
      <c r="E4" t="s">
        <v>9</v>
      </c>
      <c r="F4">
        <v>30</v>
      </c>
      <c r="G4">
        <v>3.49</v>
      </c>
      <c r="H4">
        <v>104.7</v>
      </c>
    </row>
    <row r="5" spans="1:14" x14ac:dyDescent="0.25">
      <c r="A5" s="1">
        <v>44551</v>
      </c>
      <c r="B5" t="s">
        <v>6</v>
      </c>
      <c r="C5" t="s">
        <v>7</v>
      </c>
      <c r="D5" t="s">
        <v>2</v>
      </c>
      <c r="E5" t="s">
        <v>10</v>
      </c>
      <c r="F5">
        <v>245</v>
      </c>
      <c r="G5">
        <v>1.8699999999999999</v>
      </c>
      <c r="H5">
        <v>458.15</v>
      </c>
      <c r="J5" s="2">
        <f>SUMIF(B2:B181,"West",G2:G181)</f>
        <v>143.51000000000008</v>
      </c>
    </row>
    <row r="6" spans="1:14" x14ac:dyDescent="0.25">
      <c r="A6" s="1">
        <v>44548</v>
      </c>
      <c r="B6" t="s">
        <v>6</v>
      </c>
      <c r="C6" t="s">
        <v>7</v>
      </c>
      <c r="D6" t="s">
        <v>2</v>
      </c>
      <c r="E6" t="s">
        <v>11</v>
      </c>
      <c r="F6">
        <v>34</v>
      </c>
      <c r="G6">
        <v>2.1800000000000002</v>
      </c>
      <c r="H6">
        <v>74.12</v>
      </c>
    </row>
    <row r="7" spans="1:14" x14ac:dyDescent="0.25">
      <c r="A7" s="1">
        <v>44545</v>
      </c>
      <c r="B7" t="s">
        <v>0</v>
      </c>
      <c r="C7" t="s">
        <v>12</v>
      </c>
      <c r="D7" t="s">
        <v>2</v>
      </c>
      <c r="E7" t="s">
        <v>10</v>
      </c>
      <c r="F7">
        <v>96</v>
      </c>
      <c r="G7">
        <v>1.87</v>
      </c>
      <c r="H7">
        <v>179.52</v>
      </c>
    </row>
    <row r="8" spans="1:14" x14ac:dyDescent="0.25">
      <c r="A8" s="1">
        <v>44542</v>
      </c>
      <c r="B8" t="s">
        <v>6</v>
      </c>
      <c r="C8" t="s">
        <v>13</v>
      </c>
      <c r="D8" t="s">
        <v>8</v>
      </c>
      <c r="E8" t="s">
        <v>9</v>
      </c>
      <c r="F8">
        <v>25</v>
      </c>
      <c r="G8">
        <v>3.49</v>
      </c>
      <c r="H8">
        <v>87.25</v>
      </c>
    </row>
    <row r="9" spans="1:14" x14ac:dyDescent="0.25">
      <c r="A9" s="1">
        <v>44539</v>
      </c>
      <c r="B9" t="s">
        <v>6</v>
      </c>
      <c r="C9" t="s">
        <v>13</v>
      </c>
      <c r="D9" t="s">
        <v>4</v>
      </c>
      <c r="E9" t="s">
        <v>14</v>
      </c>
      <c r="F9">
        <v>38</v>
      </c>
      <c r="G9">
        <v>1.7700000000000002</v>
      </c>
      <c r="H9">
        <v>67.260000000000005</v>
      </c>
    </row>
    <row r="10" spans="1:14" x14ac:dyDescent="0.25">
      <c r="A10" s="1">
        <v>44344</v>
      </c>
      <c r="B10" t="s">
        <v>0</v>
      </c>
      <c r="C10" t="s">
        <v>12</v>
      </c>
      <c r="D10" t="s">
        <v>2</v>
      </c>
      <c r="E10" t="s">
        <v>11</v>
      </c>
      <c r="F10">
        <v>36</v>
      </c>
      <c r="G10">
        <v>2.1800000000000002</v>
      </c>
      <c r="H10">
        <v>78.48</v>
      </c>
    </row>
    <row r="11" spans="1:14" x14ac:dyDescent="0.25">
      <c r="A11" s="1">
        <v>44341</v>
      </c>
      <c r="B11" t="s">
        <v>6</v>
      </c>
      <c r="C11" t="s">
        <v>13</v>
      </c>
      <c r="D11" t="s">
        <v>4</v>
      </c>
      <c r="E11" t="s">
        <v>14</v>
      </c>
      <c r="F11">
        <v>84</v>
      </c>
      <c r="G11">
        <v>1.77</v>
      </c>
      <c r="H11">
        <v>148.68</v>
      </c>
      <c r="J11" s="4" t="s">
        <v>28</v>
      </c>
      <c r="K11" s="4"/>
      <c r="L11" s="4"/>
      <c r="M11" s="4"/>
      <c r="N11" s="4"/>
    </row>
    <row r="12" spans="1:14" x14ac:dyDescent="0.25">
      <c r="A12" s="1">
        <v>44338</v>
      </c>
      <c r="B12" t="s">
        <v>0</v>
      </c>
      <c r="C12" t="s">
        <v>1</v>
      </c>
      <c r="D12" t="s">
        <v>2</v>
      </c>
      <c r="E12" t="s">
        <v>10</v>
      </c>
      <c r="F12">
        <v>43</v>
      </c>
      <c r="G12">
        <v>1.8699999999999999</v>
      </c>
      <c r="H12">
        <v>80.41</v>
      </c>
    </row>
    <row r="13" spans="1:14" x14ac:dyDescent="0.25">
      <c r="A13" s="1">
        <v>44335</v>
      </c>
      <c r="B13" t="s">
        <v>6</v>
      </c>
      <c r="C13" t="s">
        <v>7</v>
      </c>
      <c r="D13" t="s">
        <v>15</v>
      </c>
      <c r="E13" t="s">
        <v>16</v>
      </c>
      <c r="F13">
        <v>30</v>
      </c>
      <c r="G13">
        <v>3.15</v>
      </c>
      <c r="H13">
        <v>94.5</v>
      </c>
      <c r="J13" s="2">
        <f>SUMIF(D2:D81,"Cookies",H2:H181)</f>
        <v>6034.87</v>
      </c>
    </row>
    <row r="14" spans="1:14" x14ac:dyDescent="0.25">
      <c r="A14" s="1">
        <v>44332</v>
      </c>
      <c r="B14" t="s">
        <v>6</v>
      </c>
      <c r="C14" t="s">
        <v>7</v>
      </c>
      <c r="D14" t="s">
        <v>4</v>
      </c>
      <c r="E14" t="s">
        <v>14</v>
      </c>
      <c r="F14">
        <v>58</v>
      </c>
      <c r="G14">
        <v>1.77</v>
      </c>
      <c r="H14">
        <v>102.66</v>
      </c>
    </row>
    <row r="15" spans="1:14" x14ac:dyDescent="0.25">
      <c r="A15" s="1">
        <v>44329</v>
      </c>
      <c r="B15" t="s">
        <v>0</v>
      </c>
      <c r="C15" t="s">
        <v>12</v>
      </c>
      <c r="D15" t="s">
        <v>2</v>
      </c>
      <c r="E15" t="s">
        <v>10</v>
      </c>
      <c r="F15">
        <v>82</v>
      </c>
      <c r="G15">
        <v>1.87</v>
      </c>
      <c r="H15">
        <v>153.34</v>
      </c>
    </row>
    <row r="16" spans="1:14" x14ac:dyDescent="0.25">
      <c r="A16" s="1">
        <v>44326</v>
      </c>
      <c r="B16" t="s">
        <v>6</v>
      </c>
      <c r="C16" t="s">
        <v>13</v>
      </c>
      <c r="D16" t="s">
        <v>2</v>
      </c>
      <c r="E16" t="s">
        <v>3</v>
      </c>
      <c r="F16">
        <v>33</v>
      </c>
      <c r="G16">
        <v>2.84</v>
      </c>
      <c r="H16">
        <v>93.72</v>
      </c>
    </row>
    <row r="17" spans="1:8" x14ac:dyDescent="0.25">
      <c r="A17" s="1">
        <v>44323</v>
      </c>
      <c r="B17" t="s">
        <v>6</v>
      </c>
      <c r="C17" t="s">
        <v>13</v>
      </c>
      <c r="D17" t="s">
        <v>4</v>
      </c>
      <c r="E17" t="s">
        <v>5</v>
      </c>
      <c r="F17">
        <v>47</v>
      </c>
      <c r="G17">
        <v>1.87</v>
      </c>
      <c r="H17">
        <v>87.89</v>
      </c>
    </row>
    <row r="18" spans="1:8" x14ac:dyDescent="0.25">
      <c r="A18" s="1">
        <v>44320</v>
      </c>
      <c r="B18" t="s">
        <v>0</v>
      </c>
      <c r="C18" t="s">
        <v>1</v>
      </c>
      <c r="D18" t="s">
        <v>2</v>
      </c>
      <c r="E18" t="s">
        <v>10</v>
      </c>
      <c r="F18">
        <v>58</v>
      </c>
      <c r="G18">
        <v>1.8699999999999999</v>
      </c>
      <c r="H18">
        <v>108.46</v>
      </c>
    </row>
    <row r="19" spans="1:8" x14ac:dyDescent="0.25">
      <c r="A19" s="1">
        <v>44317</v>
      </c>
      <c r="B19" t="s">
        <v>0</v>
      </c>
      <c r="C19" t="s">
        <v>1</v>
      </c>
      <c r="D19" t="s">
        <v>2</v>
      </c>
      <c r="E19" t="s">
        <v>11</v>
      </c>
      <c r="F19">
        <v>77</v>
      </c>
      <c r="G19">
        <v>2.1800000000000002</v>
      </c>
      <c r="H19">
        <v>167.86</v>
      </c>
    </row>
    <row r="20" spans="1:8" x14ac:dyDescent="0.25">
      <c r="A20" s="1">
        <v>44314</v>
      </c>
      <c r="B20" t="s">
        <v>6</v>
      </c>
      <c r="C20" t="s">
        <v>7</v>
      </c>
      <c r="D20" t="s">
        <v>2</v>
      </c>
      <c r="E20" t="s">
        <v>3</v>
      </c>
      <c r="F20">
        <v>129</v>
      </c>
      <c r="G20">
        <v>2.8400000000000003</v>
      </c>
      <c r="H20">
        <v>366.36</v>
      </c>
    </row>
    <row r="21" spans="1:8" x14ac:dyDescent="0.25">
      <c r="A21" s="1">
        <v>44311</v>
      </c>
      <c r="B21" t="s">
        <v>6</v>
      </c>
      <c r="C21" t="s">
        <v>7</v>
      </c>
      <c r="D21" t="s">
        <v>4</v>
      </c>
      <c r="E21" t="s">
        <v>5</v>
      </c>
      <c r="F21">
        <v>27</v>
      </c>
      <c r="G21">
        <v>1.87</v>
      </c>
      <c r="H21">
        <v>50.49</v>
      </c>
    </row>
    <row r="22" spans="1:8" x14ac:dyDescent="0.25">
      <c r="A22" s="1">
        <v>44308</v>
      </c>
      <c r="B22" t="s">
        <v>0</v>
      </c>
      <c r="C22" t="s">
        <v>12</v>
      </c>
      <c r="D22" t="s">
        <v>2</v>
      </c>
      <c r="E22" t="s">
        <v>10</v>
      </c>
      <c r="F22">
        <v>67</v>
      </c>
      <c r="G22">
        <v>1.87</v>
      </c>
      <c r="H22">
        <v>125.29</v>
      </c>
    </row>
    <row r="23" spans="1:8" x14ac:dyDescent="0.25">
      <c r="A23" s="1">
        <v>44305</v>
      </c>
      <c r="B23" t="s">
        <v>6</v>
      </c>
      <c r="C23" t="s">
        <v>13</v>
      </c>
      <c r="D23" t="s">
        <v>15</v>
      </c>
      <c r="E23" t="s">
        <v>17</v>
      </c>
      <c r="F23">
        <v>24</v>
      </c>
      <c r="G23">
        <v>1.68</v>
      </c>
      <c r="H23">
        <v>40.32</v>
      </c>
    </row>
    <row r="24" spans="1:8" x14ac:dyDescent="0.25">
      <c r="A24" s="1">
        <v>44302</v>
      </c>
      <c r="B24" t="s">
        <v>6</v>
      </c>
      <c r="C24" t="s">
        <v>13</v>
      </c>
      <c r="D24" t="s">
        <v>4</v>
      </c>
      <c r="E24" t="s">
        <v>14</v>
      </c>
      <c r="F24">
        <v>48</v>
      </c>
      <c r="G24">
        <v>1.7699999999999998</v>
      </c>
      <c r="H24">
        <v>84.96</v>
      </c>
    </row>
    <row r="25" spans="1:8" x14ac:dyDescent="0.25">
      <c r="A25" s="1">
        <v>44299</v>
      </c>
      <c r="B25" t="s">
        <v>0</v>
      </c>
      <c r="C25" t="s">
        <v>1</v>
      </c>
      <c r="D25" t="s">
        <v>8</v>
      </c>
      <c r="E25" t="s">
        <v>9</v>
      </c>
      <c r="F25">
        <v>21</v>
      </c>
      <c r="G25">
        <v>3.49</v>
      </c>
      <c r="H25">
        <v>73.290000000000006</v>
      </c>
    </row>
    <row r="26" spans="1:8" x14ac:dyDescent="0.25">
      <c r="A26" s="1">
        <v>44296</v>
      </c>
      <c r="B26" t="s">
        <v>0</v>
      </c>
      <c r="C26" t="s">
        <v>1</v>
      </c>
      <c r="D26" t="s">
        <v>4</v>
      </c>
      <c r="E26" t="s">
        <v>14</v>
      </c>
      <c r="F26">
        <v>90</v>
      </c>
      <c r="G26">
        <v>1.77</v>
      </c>
      <c r="H26">
        <v>159.30000000000001</v>
      </c>
    </row>
    <row r="27" spans="1:8" x14ac:dyDescent="0.25">
      <c r="A27" s="1">
        <v>44293</v>
      </c>
      <c r="B27" t="s">
        <v>6</v>
      </c>
      <c r="C27" t="s">
        <v>7</v>
      </c>
      <c r="D27" t="s">
        <v>2</v>
      </c>
      <c r="E27" t="s">
        <v>3</v>
      </c>
      <c r="F27">
        <v>123</v>
      </c>
      <c r="G27">
        <v>2.84</v>
      </c>
      <c r="H27">
        <v>349.32</v>
      </c>
    </row>
    <row r="28" spans="1:8" x14ac:dyDescent="0.25">
      <c r="A28" s="1">
        <v>44290</v>
      </c>
      <c r="B28" t="s">
        <v>6</v>
      </c>
      <c r="C28" t="s">
        <v>7</v>
      </c>
      <c r="D28" t="s">
        <v>2</v>
      </c>
      <c r="E28" t="s">
        <v>11</v>
      </c>
      <c r="F28">
        <v>36</v>
      </c>
      <c r="G28">
        <v>2.1800000000000002</v>
      </c>
      <c r="H28">
        <v>78.48</v>
      </c>
    </row>
    <row r="29" spans="1:8" x14ac:dyDescent="0.25">
      <c r="A29" s="1">
        <v>44287</v>
      </c>
      <c r="B29" t="s">
        <v>0</v>
      </c>
      <c r="C29" t="s">
        <v>12</v>
      </c>
      <c r="D29" t="s">
        <v>4</v>
      </c>
      <c r="E29" t="s">
        <v>14</v>
      </c>
      <c r="F29">
        <v>118</v>
      </c>
      <c r="G29">
        <v>1.77</v>
      </c>
      <c r="H29">
        <v>208.86</v>
      </c>
    </row>
    <row r="30" spans="1:8" x14ac:dyDescent="0.25">
      <c r="A30" s="1">
        <v>44284</v>
      </c>
      <c r="B30" t="s">
        <v>6</v>
      </c>
      <c r="C30" t="s">
        <v>13</v>
      </c>
      <c r="D30" t="s">
        <v>2</v>
      </c>
      <c r="E30" t="s">
        <v>3</v>
      </c>
      <c r="F30">
        <v>65</v>
      </c>
      <c r="G30">
        <v>2.84</v>
      </c>
      <c r="H30">
        <v>184.6</v>
      </c>
    </row>
    <row r="31" spans="1:8" x14ac:dyDescent="0.25">
      <c r="A31" s="1">
        <v>44281</v>
      </c>
      <c r="B31" t="s">
        <v>6</v>
      </c>
      <c r="C31" t="s">
        <v>13</v>
      </c>
      <c r="D31" t="s">
        <v>4</v>
      </c>
      <c r="E31" t="s">
        <v>5</v>
      </c>
      <c r="F31">
        <v>57</v>
      </c>
      <c r="G31">
        <v>1.87</v>
      </c>
      <c r="H31">
        <v>106.59</v>
      </c>
    </row>
    <row r="32" spans="1:8" x14ac:dyDescent="0.25">
      <c r="A32" s="1">
        <v>44278</v>
      </c>
      <c r="B32" t="s">
        <v>0</v>
      </c>
      <c r="C32" t="s">
        <v>1</v>
      </c>
      <c r="D32" t="s">
        <v>15</v>
      </c>
      <c r="E32" t="s">
        <v>17</v>
      </c>
      <c r="F32">
        <v>33</v>
      </c>
      <c r="G32">
        <v>1.68</v>
      </c>
      <c r="H32">
        <v>55.44</v>
      </c>
    </row>
    <row r="33" spans="1:8" x14ac:dyDescent="0.25">
      <c r="A33" s="1">
        <v>44275</v>
      </c>
      <c r="B33" t="s">
        <v>0</v>
      </c>
      <c r="C33" t="s">
        <v>1</v>
      </c>
      <c r="D33" t="s">
        <v>4</v>
      </c>
      <c r="E33" t="s">
        <v>14</v>
      </c>
      <c r="F33">
        <v>103</v>
      </c>
      <c r="G33">
        <v>1.77</v>
      </c>
      <c r="H33">
        <v>182.31</v>
      </c>
    </row>
    <row r="34" spans="1:8" x14ac:dyDescent="0.25">
      <c r="A34" s="1">
        <v>44272</v>
      </c>
      <c r="B34" t="s">
        <v>6</v>
      </c>
      <c r="C34" t="s">
        <v>7</v>
      </c>
      <c r="D34" t="s">
        <v>15</v>
      </c>
      <c r="E34" t="s">
        <v>17</v>
      </c>
      <c r="F34">
        <v>47</v>
      </c>
      <c r="G34">
        <v>1.68</v>
      </c>
      <c r="H34">
        <v>78.959999999999994</v>
      </c>
    </row>
    <row r="35" spans="1:8" x14ac:dyDescent="0.25">
      <c r="A35" s="1">
        <v>44269</v>
      </c>
      <c r="B35" t="s">
        <v>6</v>
      </c>
      <c r="C35" t="s">
        <v>7</v>
      </c>
      <c r="D35" t="s">
        <v>4</v>
      </c>
      <c r="E35" t="s">
        <v>14</v>
      </c>
      <c r="F35">
        <v>93</v>
      </c>
      <c r="G35">
        <v>1.7700000000000002</v>
      </c>
      <c r="H35">
        <v>164.61</v>
      </c>
    </row>
    <row r="36" spans="1:8" x14ac:dyDescent="0.25">
      <c r="A36" s="1">
        <v>44266</v>
      </c>
      <c r="B36" t="s">
        <v>0</v>
      </c>
      <c r="C36" t="s">
        <v>12</v>
      </c>
      <c r="D36" t="s">
        <v>15</v>
      </c>
      <c r="E36" t="s">
        <v>17</v>
      </c>
      <c r="F36">
        <v>41</v>
      </c>
      <c r="G36">
        <v>1.68</v>
      </c>
      <c r="H36">
        <v>68.88</v>
      </c>
    </row>
    <row r="37" spans="1:8" x14ac:dyDescent="0.25">
      <c r="A37" s="1">
        <v>44263</v>
      </c>
      <c r="B37" t="s">
        <v>0</v>
      </c>
      <c r="C37" t="s">
        <v>12</v>
      </c>
      <c r="D37" t="s">
        <v>4</v>
      </c>
      <c r="E37" t="s">
        <v>5</v>
      </c>
      <c r="F37">
        <v>86</v>
      </c>
      <c r="G37">
        <v>1.8699999999999999</v>
      </c>
      <c r="H37">
        <v>160.82</v>
      </c>
    </row>
    <row r="38" spans="1:8" x14ac:dyDescent="0.25">
      <c r="A38" s="1">
        <v>44260</v>
      </c>
      <c r="B38" t="s">
        <v>6</v>
      </c>
      <c r="C38" t="s">
        <v>13</v>
      </c>
      <c r="D38" t="s">
        <v>2</v>
      </c>
      <c r="E38" t="s">
        <v>3</v>
      </c>
      <c r="F38">
        <v>97</v>
      </c>
      <c r="G38">
        <v>2.8400000000000003</v>
      </c>
      <c r="H38">
        <v>275.48</v>
      </c>
    </row>
    <row r="39" spans="1:8" x14ac:dyDescent="0.25">
      <c r="A39" s="1">
        <v>44257</v>
      </c>
      <c r="B39" t="s">
        <v>6</v>
      </c>
      <c r="C39" t="s">
        <v>13</v>
      </c>
      <c r="D39" t="s">
        <v>4</v>
      </c>
      <c r="E39" t="s">
        <v>5</v>
      </c>
      <c r="F39">
        <v>68</v>
      </c>
      <c r="G39">
        <v>1.8699999999999999</v>
      </c>
      <c r="H39">
        <v>127.16</v>
      </c>
    </row>
    <row r="40" spans="1:8" x14ac:dyDescent="0.25">
      <c r="A40" s="1">
        <v>44255</v>
      </c>
      <c r="B40" t="s">
        <v>0</v>
      </c>
      <c r="C40" t="s">
        <v>1</v>
      </c>
      <c r="D40" t="s">
        <v>2</v>
      </c>
      <c r="E40" t="s">
        <v>10</v>
      </c>
      <c r="F40">
        <v>232</v>
      </c>
      <c r="G40">
        <v>1.8699999999999999</v>
      </c>
      <c r="H40">
        <v>433.84</v>
      </c>
    </row>
    <row r="41" spans="1:8" x14ac:dyDescent="0.25">
      <c r="A41" s="1">
        <v>44252</v>
      </c>
      <c r="B41" t="s">
        <v>0</v>
      </c>
      <c r="C41" t="s">
        <v>1</v>
      </c>
      <c r="D41" t="s">
        <v>2</v>
      </c>
      <c r="E41" t="s">
        <v>11</v>
      </c>
      <c r="F41">
        <v>30</v>
      </c>
      <c r="G41">
        <v>2.1800000000000002</v>
      </c>
      <c r="H41">
        <v>65.400000000000006</v>
      </c>
    </row>
    <row r="42" spans="1:8" x14ac:dyDescent="0.25">
      <c r="A42" s="1">
        <v>44249</v>
      </c>
      <c r="B42" t="s">
        <v>6</v>
      </c>
      <c r="C42" t="s">
        <v>7</v>
      </c>
      <c r="D42" t="s">
        <v>15</v>
      </c>
      <c r="E42" t="s">
        <v>16</v>
      </c>
      <c r="F42">
        <v>31</v>
      </c>
      <c r="G42">
        <v>3.1500000000000004</v>
      </c>
      <c r="H42">
        <v>97.65</v>
      </c>
    </row>
    <row r="43" spans="1:8" x14ac:dyDescent="0.25">
      <c r="A43" s="1">
        <v>44246</v>
      </c>
      <c r="B43" t="s">
        <v>6</v>
      </c>
      <c r="C43" t="s">
        <v>7</v>
      </c>
      <c r="D43" t="s">
        <v>4</v>
      </c>
      <c r="E43" t="s">
        <v>14</v>
      </c>
      <c r="F43">
        <v>68</v>
      </c>
      <c r="G43">
        <v>1.77</v>
      </c>
      <c r="H43">
        <v>120.36</v>
      </c>
    </row>
    <row r="44" spans="1:8" x14ac:dyDescent="0.25">
      <c r="A44" s="1">
        <v>44243</v>
      </c>
      <c r="B44" t="s">
        <v>0</v>
      </c>
      <c r="C44" t="s">
        <v>12</v>
      </c>
      <c r="D44" t="s">
        <v>2</v>
      </c>
      <c r="E44" t="s">
        <v>3</v>
      </c>
      <c r="F44">
        <v>29</v>
      </c>
      <c r="G44">
        <v>2.84</v>
      </c>
      <c r="H44">
        <v>82.36</v>
      </c>
    </row>
    <row r="45" spans="1:8" x14ac:dyDescent="0.25">
      <c r="A45" s="1">
        <v>44240</v>
      </c>
      <c r="B45" t="s">
        <v>6</v>
      </c>
      <c r="C45" t="s">
        <v>13</v>
      </c>
      <c r="D45" t="s">
        <v>15</v>
      </c>
      <c r="E45" t="s">
        <v>17</v>
      </c>
      <c r="F45">
        <v>21</v>
      </c>
      <c r="G45">
        <v>1.6800000000000002</v>
      </c>
      <c r="H45">
        <v>35.28</v>
      </c>
    </row>
    <row r="46" spans="1:8" x14ac:dyDescent="0.25">
      <c r="A46" s="1">
        <v>44237</v>
      </c>
      <c r="B46" t="s">
        <v>6</v>
      </c>
      <c r="C46" t="s">
        <v>13</v>
      </c>
      <c r="D46" t="s">
        <v>4</v>
      </c>
      <c r="E46" t="s">
        <v>14</v>
      </c>
      <c r="F46">
        <v>34</v>
      </c>
      <c r="G46">
        <v>1.77</v>
      </c>
      <c r="H46">
        <v>60.18</v>
      </c>
    </row>
    <row r="47" spans="1:8" x14ac:dyDescent="0.25">
      <c r="A47" s="1">
        <v>44234</v>
      </c>
      <c r="B47" t="s">
        <v>0</v>
      </c>
      <c r="C47" t="s">
        <v>1</v>
      </c>
      <c r="D47" t="s">
        <v>2</v>
      </c>
      <c r="E47" t="s">
        <v>10</v>
      </c>
      <c r="F47">
        <v>34</v>
      </c>
      <c r="G47">
        <v>1.8699999999999999</v>
      </c>
      <c r="H47">
        <v>63.58</v>
      </c>
    </row>
    <row r="48" spans="1:8" x14ac:dyDescent="0.25">
      <c r="A48" s="1">
        <v>44231</v>
      </c>
      <c r="B48" t="s">
        <v>0</v>
      </c>
      <c r="C48" t="s">
        <v>1</v>
      </c>
      <c r="D48" t="s">
        <v>2</v>
      </c>
      <c r="E48" t="s">
        <v>11</v>
      </c>
      <c r="F48">
        <v>58</v>
      </c>
      <c r="G48">
        <v>2.1800000000000002</v>
      </c>
      <c r="H48">
        <v>126.44000000000001</v>
      </c>
    </row>
    <row r="49" spans="1:8" x14ac:dyDescent="0.25">
      <c r="A49" s="1">
        <v>44228</v>
      </c>
      <c r="B49" t="s">
        <v>6</v>
      </c>
      <c r="C49" t="s">
        <v>7</v>
      </c>
      <c r="D49" t="s">
        <v>15</v>
      </c>
      <c r="E49" t="s">
        <v>17</v>
      </c>
      <c r="F49">
        <v>24</v>
      </c>
      <c r="G49">
        <v>1.68</v>
      </c>
      <c r="H49">
        <v>40.32</v>
      </c>
    </row>
    <row r="50" spans="1:8" x14ac:dyDescent="0.25">
      <c r="A50" s="1">
        <v>44225</v>
      </c>
      <c r="B50" t="s">
        <v>6</v>
      </c>
      <c r="C50" t="s">
        <v>7</v>
      </c>
      <c r="D50" t="s">
        <v>4</v>
      </c>
      <c r="E50" t="s">
        <v>14</v>
      </c>
      <c r="F50">
        <v>51</v>
      </c>
      <c r="G50">
        <v>1.77</v>
      </c>
      <c r="H50">
        <v>90.27</v>
      </c>
    </row>
    <row r="51" spans="1:8" x14ac:dyDescent="0.25">
      <c r="A51" s="1">
        <v>44222</v>
      </c>
      <c r="B51" t="s">
        <v>6</v>
      </c>
      <c r="C51" t="s">
        <v>7</v>
      </c>
      <c r="D51" t="s">
        <v>2</v>
      </c>
      <c r="E51" t="s">
        <v>11</v>
      </c>
      <c r="F51">
        <v>52</v>
      </c>
      <c r="G51">
        <v>2.1800000000000002</v>
      </c>
      <c r="H51">
        <v>113.36000000000001</v>
      </c>
    </row>
    <row r="52" spans="1:8" x14ac:dyDescent="0.25">
      <c r="A52" s="1">
        <v>44219</v>
      </c>
      <c r="B52" t="s">
        <v>0</v>
      </c>
      <c r="C52" t="s">
        <v>12</v>
      </c>
      <c r="D52" t="s">
        <v>4</v>
      </c>
      <c r="E52" t="s">
        <v>14</v>
      </c>
      <c r="F52">
        <v>56</v>
      </c>
      <c r="G52">
        <v>1.77</v>
      </c>
      <c r="H52">
        <v>99.12</v>
      </c>
    </row>
    <row r="53" spans="1:8" x14ac:dyDescent="0.25">
      <c r="A53" s="1">
        <v>44216</v>
      </c>
      <c r="B53" t="s">
        <v>6</v>
      </c>
      <c r="C53" t="s">
        <v>13</v>
      </c>
      <c r="D53" t="s">
        <v>8</v>
      </c>
      <c r="E53" t="s">
        <v>9</v>
      </c>
      <c r="F53">
        <v>31</v>
      </c>
      <c r="G53">
        <v>3.4899999999999998</v>
      </c>
      <c r="H53">
        <v>108.19</v>
      </c>
    </row>
    <row r="54" spans="1:8" x14ac:dyDescent="0.25">
      <c r="A54" s="1">
        <v>44213</v>
      </c>
      <c r="B54" t="s">
        <v>6</v>
      </c>
      <c r="C54" t="s">
        <v>13</v>
      </c>
      <c r="D54" t="s">
        <v>4</v>
      </c>
      <c r="E54" t="s">
        <v>14</v>
      </c>
      <c r="F54">
        <v>102</v>
      </c>
      <c r="G54">
        <v>1.77</v>
      </c>
      <c r="H54">
        <v>180.54</v>
      </c>
    </row>
    <row r="55" spans="1:8" x14ac:dyDescent="0.25">
      <c r="A55" s="1">
        <v>44210</v>
      </c>
      <c r="B55" t="s">
        <v>0</v>
      </c>
      <c r="C55" t="s">
        <v>1</v>
      </c>
      <c r="D55" t="s">
        <v>2</v>
      </c>
      <c r="E55" t="s">
        <v>3</v>
      </c>
      <c r="F55">
        <v>80</v>
      </c>
      <c r="G55">
        <v>2.84</v>
      </c>
      <c r="H55">
        <v>227.2</v>
      </c>
    </row>
    <row r="56" spans="1:8" x14ac:dyDescent="0.25">
      <c r="A56" s="1">
        <v>44207</v>
      </c>
      <c r="B56" t="s">
        <v>0</v>
      </c>
      <c r="C56" t="s">
        <v>1</v>
      </c>
      <c r="D56" t="s">
        <v>4</v>
      </c>
      <c r="E56" t="s">
        <v>5</v>
      </c>
      <c r="F56">
        <v>77</v>
      </c>
      <c r="G56">
        <v>1.87</v>
      </c>
      <c r="H56">
        <v>143.99</v>
      </c>
    </row>
    <row r="57" spans="1:8" x14ac:dyDescent="0.25">
      <c r="A57" s="1">
        <v>44204</v>
      </c>
      <c r="B57" t="s">
        <v>6</v>
      </c>
      <c r="C57" t="s">
        <v>7</v>
      </c>
      <c r="D57" t="s">
        <v>15</v>
      </c>
      <c r="E57" t="s">
        <v>16</v>
      </c>
      <c r="F57">
        <v>29</v>
      </c>
      <c r="G57">
        <v>3.15</v>
      </c>
      <c r="H57">
        <v>91.35</v>
      </c>
    </row>
    <row r="58" spans="1:8" x14ac:dyDescent="0.25">
      <c r="A58" s="1">
        <v>44201</v>
      </c>
      <c r="B58" t="s">
        <v>6</v>
      </c>
      <c r="C58" t="s">
        <v>7</v>
      </c>
      <c r="D58" t="s">
        <v>4</v>
      </c>
      <c r="E58" t="s">
        <v>14</v>
      </c>
      <c r="F58">
        <v>63</v>
      </c>
      <c r="G58">
        <v>1.77</v>
      </c>
      <c r="H58">
        <v>111.51</v>
      </c>
    </row>
    <row r="59" spans="1:8" x14ac:dyDescent="0.25">
      <c r="A59" s="1">
        <v>44198</v>
      </c>
      <c r="B59" t="s">
        <v>6</v>
      </c>
      <c r="C59" t="s">
        <v>7</v>
      </c>
      <c r="D59" t="s">
        <v>2</v>
      </c>
      <c r="E59" t="s">
        <v>11</v>
      </c>
      <c r="F59">
        <v>32</v>
      </c>
      <c r="G59">
        <v>2.1800000000000002</v>
      </c>
      <c r="H59">
        <v>69.760000000000005</v>
      </c>
    </row>
    <row r="60" spans="1:8" x14ac:dyDescent="0.25">
      <c r="A60" s="1">
        <v>44195</v>
      </c>
      <c r="B60" t="s">
        <v>0</v>
      </c>
      <c r="C60" t="s">
        <v>12</v>
      </c>
      <c r="D60" t="s">
        <v>2</v>
      </c>
      <c r="E60" t="s">
        <v>11</v>
      </c>
      <c r="F60">
        <v>83</v>
      </c>
      <c r="G60">
        <v>2.1800000000000002</v>
      </c>
      <c r="H60">
        <v>180.94000000000003</v>
      </c>
    </row>
    <row r="61" spans="1:8" x14ac:dyDescent="0.25">
      <c r="A61" s="1">
        <v>44192</v>
      </c>
      <c r="B61" t="s">
        <v>6</v>
      </c>
      <c r="C61" t="s">
        <v>13</v>
      </c>
      <c r="D61" t="s">
        <v>2</v>
      </c>
      <c r="E61" t="s">
        <v>10</v>
      </c>
      <c r="F61">
        <v>65</v>
      </c>
      <c r="G61">
        <v>1.8699999999999999</v>
      </c>
      <c r="H61">
        <v>121.55</v>
      </c>
    </row>
    <row r="62" spans="1:8" x14ac:dyDescent="0.25">
      <c r="A62" s="1">
        <v>44189</v>
      </c>
      <c r="B62" t="s">
        <v>6</v>
      </c>
      <c r="C62" t="s">
        <v>13</v>
      </c>
      <c r="D62" t="s">
        <v>2</v>
      </c>
      <c r="E62" t="s">
        <v>11</v>
      </c>
      <c r="F62">
        <v>237</v>
      </c>
      <c r="G62">
        <v>2.1799999999999997</v>
      </c>
      <c r="H62">
        <v>516.66</v>
      </c>
    </row>
    <row r="63" spans="1:8" x14ac:dyDescent="0.25">
      <c r="A63" s="1">
        <v>44186</v>
      </c>
      <c r="B63" t="s">
        <v>0</v>
      </c>
      <c r="C63" t="s">
        <v>1</v>
      </c>
      <c r="D63" t="s">
        <v>15</v>
      </c>
      <c r="E63" t="s">
        <v>17</v>
      </c>
      <c r="F63">
        <v>29</v>
      </c>
      <c r="G63">
        <v>1.68</v>
      </c>
      <c r="H63">
        <v>48.72</v>
      </c>
    </row>
    <row r="64" spans="1:8" x14ac:dyDescent="0.25">
      <c r="A64" s="1">
        <v>44183</v>
      </c>
      <c r="B64" t="s">
        <v>0</v>
      </c>
      <c r="C64" t="s">
        <v>1</v>
      </c>
      <c r="D64" t="s">
        <v>4</v>
      </c>
      <c r="E64" t="s">
        <v>14</v>
      </c>
      <c r="F64">
        <v>44</v>
      </c>
      <c r="G64">
        <v>1.7699999999999998</v>
      </c>
      <c r="H64">
        <v>77.88</v>
      </c>
    </row>
    <row r="65" spans="1:8" x14ac:dyDescent="0.25">
      <c r="A65" s="1">
        <v>44180</v>
      </c>
      <c r="B65" t="s">
        <v>6</v>
      </c>
      <c r="C65" t="s">
        <v>7</v>
      </c>
      <c r="D65" t="s">
        <v>8</v>
      </c>
      <c r="E65" t="s">
        <v>9</v>
      </c>
      <c r="F65">
        <v>41</v>
      </c>
      <c r="G65">
        <v>3.49</v>
      </c>
      <c r="H65">
        <v>143.09</v>
      </c>
    </row>
    <row r="66" spans="1:8" x14ac:dyDescent="0.25">
      <c r="A66" s="1">
        <v>44177</v>
      </c>
      <c r="B66" t="s">
        <v>6</v>
      </c>
      <c r="C66" t="s">
        <v>7</v>
      </c>
      <c r="D66" t="s">
        <v>2</v>
      </c>
      <c r="E66" t="s">
        <v>10</v>
      </c>
      <c r="F66">
        <v>36</v>
      </c>
      <c r="G66">
        <v>1.8699999999999999</v>
      </c>
      <c r="H66">
        <v>67.319999999999993</v>
      </c>
    </row>
    <row r="67" spans="1:8" x14ac:dyDescent="0.25">
      <c r="A67" s="1">
        <v>44174</v>
      </c>
      <c r="B67" t="s">
        <v>6</v>
      </c>
      <c r="C67" t="s">
        <v>7</v>
      </c>
      <c r="D67" t="s">
        <v>4</v>
      </c>
      <c r="E67" t="s">
        <v>18</v>
      </c>
      <c r="F67">
        <v>30</v>
      </c>
      <c r="G67">
        <v>2.27</v>
      </c>
      <c r="H67">
        <v>68.099999999999994</v>
      </c>
    </row>
    <row r="68" spans="1:8" x14ac:dyDescent="0.25">
      <c r="A68" s="1">
        <v>44171</v>
      </c>
      <c r="B68" t="s">
        <v>0</v>
      </c>
      <c r="C68" t="s">
        <v>12</v>
      </c>
      <c r="D68" t="s">
        <v>2</v>
      </c>
      <c r="E68" t="s">
        <v>3</v>
      </c>
      <c r="F68">
        <v>29</v>
      </c>
      <c r="G68">
        <v>2.84</v>
      </c>
      <c r="H68">
        <v>82.36</v>
      </c>
    </row>
    <row r="69" spans="1:8" x14ac:dyDescent="0.25">
      <c r="A69" s="1">
        <v>44168</v>
      </c>
      <c r="B69" t="s">
        <v>0</v>
      </c>
      <c r="C69" t="s">
        <v>12</v>
      </c>
      <c r="D69" t="s">
        <v>2</v>
      </c>
      <c r="E69" t="s">
        <v>11</v>
      </c>
      <c r="F69">
        <v>139</v>
      </c>
      <c r="G69">
        <v>2.1799999999999997</v>
      </c>
      <c r="H69">
        <v>303.02</v>
      </c>
    </row>
    <row r="70" spans="1:8" x14ac:dyDescent="0.25">
      <c r="A70" s="1">
        <v>44165</v>
      </c>
      <c r="B70" t="s">
        <v>6</v>
      </c>
      <c r="C70" t="s">
        <v>13</v>
      </c>
      <c r="D70" t="s">
        <v>4</v>
      </c>
      <c r="E70" t="s">
        <v>14</v>
      </c>
      <c r="F70">
        <v>92</v>
      </c>
      <c r="G70">
        <v>1.77</v>
      </c>
      <c r="H70">
        <v>162.84</v>
      </c>
    </row>
    <row r="71" spans="1:8" x14ac:dyDescent="0.25">
      <c r="A71" s="1">
        <v>44162</v>
      </c>
      <c r="B71" t="s">
        <v>0</v>
      </c>
      <c r="C71" t="s">
        <v>1</v>
      </c>
      <c r="D71" t="s">
        <v>15</v>
      </c>
      <c r="E71" t="s">
        <v>17</v>
      </c>
      <c r="F71">
        <v>29</v>
      </c>
      <c r="G71">
        <v>1.68</v>
      </c>
      <c r="H71">
        <v>48.72</v>
      </c>
    </row>
    <row r="72" spans="1:8" x14ac:dyDescent="0.25">
      <c r="A72" s="1">
        <v>44159</v>
      </c>
      <c r="B72" t="s">
        <v>0</v>
      </c>
      <c r="C72" t="s">
        <v>1</v>
      </c>
      <c r="D72" t="s">
        <v>4</v>
      </c>
      <c r="E72" t="s">
        <v>14</v>
      </c>
      <c r="F72">
        <v>30</v>
      </c>
      <c r="G72">
        <v>1.77</v>
      </c>
      <c r="H72">
        <v>53.1</v>
      </c>
    </row>
    <row r="73" spans="1:8" x14ac:dyDescent="0.25">
      <c r="A73" s="1">
        <v>44156</v>
      </c>
      <c r="B73" t="s">
        <v>6</v>
      </c>
      <c r="C73" t="s">
        <v>7</v>
      </c>
      <c r="D73" t="s">
        <v>2</v>
      </c>
      <c r="E73" t="s">
        <v>3</v>
      </c>
      <c r="F73">
        <v>97</v>
      </c>
      <c r="G73">
        <v>2.8400000000000003</v>
      </c>
      <c r="H73">
        <v>275.48</v>
      </c>
    </row>
    <row r="74" spans="1:8" x14ac:dyDescent="0.25">
      <c r="A74" s="1">
        <v>44153</v>
      </c>
      <c r="B74" t="s">
        <v>6</v>
      </c>
      <c r="C74" t="s">
        <v>7</v>
      </c>
      <c r="D74" t="s">
        <v>4</v>
      </c>
      <c r="E74" t="s">
        <v>5</v>
      </c>
      <c r="F74">
        <v>66</v>
      </c>
      <c r="G74">
        <v>1.87</v>
      </c>
      <c r="H74">
        <v>123.42</v>
      </c>
    </row>
    <row r="75" spans="1:8" x14ac:dyDescent="0.25">
      <c r="A75" s="1">
        <v>44150</v>
      </c>
      <c r="B75" t="s">
        <v>0</v>
      </c>
      <c r="C75" t="s">
        <v>12</v>
      </c>
      <c r="D75" t="s">
        <v>2</v>
      </c>
      <c r="E75" t="s">
        <v>3</v>
      </c>
      <c r="F75">
        <v>32</v>
      </c>
      <c r="G75">
        <v>2.84</v>
      </c>
      <c r="H75">
        <v>90.88</v>
      </c>
    </row>
    <row r="76" spans="1:8" x14ac:dyDescent="0.25">
      <c r="A76" s="1">
        <v>44147</v>
      </c>
      <c r="B76" t="s">
        <v>0</v>
      </c>
      <c r="C76" t="s">
        <v>12</v>
      </c>
      <c r="D76" t="s">
        <v>2</v>
      </c>
      <c r="E76" t="s">
        <v>11</v>
      </c>
      <c r="F76">
        <v>103</v>
      </c>
      <c r="G76">
        <v>2.1799999999999997</v>
      </c>
      <c r="H76">
        <v>224.53999999999996</v>
      </c>
    </row>
    <row r="77" spans="1:8" x14ac:dyDescent="0.25">
      <c r="A77" s="1">
        <v>44144</v>
      </c>
      <c r="B77" t="s">
        <v>6</v>
      </c>
      <c r="C77" t="s">
        <v>13</v>
      </c>
      <c r="D77" t="s">
        <v>4</v>
      </c>
      <c r="E77" t="s">
        <v>14</v>
      </c>
      <c r="F77">
        <v>90</v>
      </c>
      <c r="G77">
        <v>1.77</v>
      </c>
      <c r="H77">
        <v>159.30000000000001</v>
      </c>
    </row>
    <row r="78" spans="1:8" x14ac:dyDescent="0.25">
      <c r="A78" s="1">
        <v>44141</v>
      </c>
      <c r="B78" t="s">
        <v>0</v>
      </c>
      <c r="C78" t="s">
        <v>1</v>
      </c>
      <c r="D78" t="s">
        <v>15</v>
      </c>
      <c r="E78" t="s">
        <v>17</v>
      </c>
      <c r="F78">
        <v>62</v>
      </c>
      <c r="G78">
        <v>1.68</v>
      </c>
      <c r="H78">
        <v>104.16</v>
      </c>
    </row>
    <row r="79" spans="1:8" x14ac:dyDescent="0.25">
      <c r="A79" s="1">
        <v>44138</v>
      </c>
      <c r="B79" t="s">
        <v>0</v>
      </c>
      <c r="C79" t="s">
        <v>1</v>
      </c>
      <c r="D79" t="s">
        <v>4</v>
      </c>
      <c r="E79" t="s">
        <v>14</v>
      </c>
      <c r="F79">
        <v>39</v>
      </c>
      <c r="G79">
        <v>1.77</v>
      </c>
      <c r="H79">
        <v>69.03</v>
      </c>
    </row>
    <row r="80" spans="1:8" x14ac:dyDescent="0.25">
      <c r="A80" s="1">
        <v>44135</v>
      </c>
      <c r="B80" t="s">
        <v>6</v>
      </c>
      <c r="C80" t="s">
        <v>7</v>
      </c>
      <c r="D80" t="s">
        <v>8</v>
      </c>
      <c r="E80" t="s">
        <v>9</v>
      </c>
      <c r="F80">
        <v>46</v>
      </c>
      <c r="G80">
        <v>3.4899999999999998</v>
      </c>
      <c r="H80">
        <v>160.54</v>
      </c>
    </row>
    <row r="81" spans="1:8" x14ac:dyDescent="0.25">
      <c r="A81" s="1">
        <v>44132</v>
      </c>
      <c r="B81" t="s">
        <v>6</v>
      </c>
      <c r="C81" t="s">
        <v>7</v>
      </c>
      <c r="D81" t="s">
        <v>2</v>
      </c>
      <c r="E81" t="s">
        <v>10</v>
      </c>
      <c r="F81">
        <v>49</v>
      </c>
      <c r="G81">
        <v>1.8699999999999999</v>
      </c>
      <c r="H81">
        <v>91.63</v>
      </c>
    </row>
    <row r="82" spans="1:8" x14ac:dyDescent="0.25">
      <c r="A82" s="1">
        <v>44129</v>
      </c>
      <c r="B82" t="s">
        <v>6</v>
      </c>
      <c r="C82" t="s">
        <v>7</v>
      </c>
      <c r="D82" t="s">
        <v>2</v>
      </c>
      <c r="E82" t="s">
        <v>11</v>
      </c>
      <c r="F82">
        <v>40</v>
      </c>
      <c r="G82">
        <v>2.1800000000000002</v>
      </c>
      <c r="H82">
        <v>87.2</v>
      </c>
    </row>
    <row r="83" spans="1:8" x14ac:dyDescent="0.25">
      <c r="A83" s="1">
        <v>44126</v>
      </c>
      <c r="B83" t="s">
        <v>0</v>
      </c>
      <c r="C83" t="s">
        <v>12</v>
      </c>
      <c r="D83" t="s">
        <v>4</v>
      </c>
      <c r="E83" t="s">
        <v>14</v>
      </c>
      <c r="F83">
        <v>20</v>
      </c>
      <c r="G83">
        <v>1.77</v>
      </c>
      <c r="H83">
        <v>35.4</v>
      </c>
    </row>
    <row r="84" spans="1:8" x14ac:dyDescent="0.25">
      <c r="A84" s="1">
        <v>44123</v>
      </c>
      <c r="B84" t="s">
        <v>6</v>
      </c>
      <c r="C84" t="s">
        <v>13</v>
      </c>
      <c r="D84" t="s">
        <v>8</v>
      </c>
      <c r="E84" t="s">
        <v>9</v>
      </c>
      <c r="F84">
        <v>32</v>
      </c>
      <c r="G84">
        <v>3.49</v>
      </c>
      <c r="H84">
        <v>111.68</v>
      </c>
    </row>
    <row r="85" spans="1:8" x14ac:dyDescent="0.25">
      <c r="A85" s="1">
        <v>44120</v>
      </c>
      <c r="B85" t="s">
        <v>6</v>
      </c>
      <c r="C85" t="s">
        <v>13</v>
      </c>
      <c r="D85" t="s">
        <v>4</v>
      </c>
      <c r="E85" t="s">
        <v>14</v>
      </c>
      <c r="F85">
        <v>141</v>
      </c>
      <c r="G85">
        <v>1.77</v>
      </c>
      <c r="H85">
        <v>249.57</v>
      </c>
    </row>
    <row r="86" spans="1:8" x14ac:dyDescent="0.25">
      <c r="A86" s="1">
        <v>44117</v>
      </c>
      <c r="B86" t="s">
        <v>6</v>
      </c>
      <c r="C86" t="s">
        <v>13</v>
      </c>
      <c r="D86" t="s">
        <v>2</v>
      </c>
      <c r="E86" t="s">
        <v>11</v>
      </c>
      <c r="F86">
        <v>224</v>
      </c>
      <c r="G86">
        <v>2.1800000000000002</v>
      </c>
      <c r="H86">
        <v>488.32000000000005</v>
      </c>
    </row>
    <row r="87" spans="1:8" x14ac:dyDescent="0.25">
      <c r="A87" s="1">
        <v>44114</v>
      </c>
      <c r="B87" t="s">
        <v>0</v>
      </c>
      <c r="C87" t="s">
        <v>1</v>
      </c>
      <c r="D87" t="s">
        <v>15</v>
      </c>
      <c r="E87" t="s">
        <v>17</v>
      </c>
      <c r="F87">
        <v>114</v>
      </c>
      <c r="G87">
        <v>1.6800000000000002</v>
      </c>
      <c r="H87">
        <v>191.52</v>
      </c>
    </row>
    <row r="88" spans="1:8" x14ac:dyDescent="0.25">
      <c r="A88" s="1">
        <v>44111</v>
      </c>
      <c r="B88" t="s">
        <v>0</v>
      </c>
      <c r="C88" t="s">
        <v>1</v>
      </c>
      <c r="D88" t="s">
        <v>4</v>
      </c>
      <c r="E88" t="s">
        <v>14</v>
      </c>
      <c r="F88">
        <v>40</v>
      </c>
      <c r="G88">
        <v>1.77</v>
      </c>
      <c r="H88">
        <v>70.8</v>
      </c>
    </row>
    <row r="89" spans="1:8" x14ac:dyDescent="0.25">
      <c r="A89" s="1">
        <v>44108</v>
      </c>
      <c r="B89" t="s">
        <v>6</v>
      </c>
      <c r="C89" t="s">
        <v>7</v>
      </c>
      <c r="D89" t="s">
        <v>8</v>
      </c>
      <c r="E89" t="s">
        <v>9</v>
      </c>
      <c r="F89">
        <v>38</v>
      </c>
      <c r="G89">
        <v>3.49</v>
      </c>
      <c r="H89">
        <v>132.62</v>
      </c>
    </row>
    <row r="90" spans="1:8" x14ac:dyDescent="0.25">
      <c r="A90" s="1">
        <v>44105</v>
      </c>
      <c r="B90" t="s">
        <v>6</v>
      </c>
      <c r="C90" t="s">
        <v>7</v>
      </c>
      <c r="D90" t="s">
        <v>4</v>
      </c>
      <c r="E90" t="s">
        <v>14</v>
      </c>
      <c r="F90">
        <v>77</v>
      </c>
      <c r="G90">
        <v>1.7699999999999998</v>
      </c>
      <c r="H90">
        <v>136.29</v>
      </c>
    </row>
    <row r="91" spans="1:8" x14ac:dyDescent="0.25">
      <c r="A91" s="1">
        <v>44102</v>
      </c>
      <c r="B91" t="s">
        <v>6</v>
      </c>
      <c r="C91" t="s">
        <v>7</v>
      </c>
      <c r="D91" t="s">
        <v>2</v>
      </c>
      <c r="E91" t="s">
        <v>11</v>
      </c>
      <c r="F91">
        <v>81</v>
      </c>
      <c r="G91">
        <v>2.1800000000000002</v>
      </c>
      <c r="H91">
        <v>176.58</v>
      </c>
    </row>
    <row r="92" spans="1:8" x14ac:dyDescent="0.25">
      <c r="A92" s="1">
        <v>44099</v>
      </c>
      <c r="B92" t="s">
        <v>0</v>
      </c>
      <c r="C92" t="s">
        <v>12</v>
      </c>
      <c r="D92" t="s">
        <v>4</v>
      </c>
      <c r="E92" t="s">
        <v>5</v>
      </c>
      <c r="F92">
        <v>33</v>
      </c>
      <c r="G92">
        <v>1.87</v>
      </c>
      <c r="H92">
        <v>61.71</v>
      </c>
    </row>
    <row r="93" spans="1:8" x14ac:dyDescent="0.25">
      <c r="A93" s="1">
        <v>44096</v>
      </c>
      <c r="B93" t="s">
        <v>6</v>
      </c>
      <c r="C93" t="s">
        <v>13</v>
      </c>
      <c r="D93" t="s">
        <v>2</v>
      </c>
      <c r="E93" t="s">
        <v>10</v>
      </c>
      <c r="F93">
        <v>65</v>
      </c>
      <c r="G93">
        <v>1.8699999999999999</v>
      </c>
      <c r="H93">
        <v>121.55</v>
      </c>
    </row>
    <row r="94" spans="1:8" x14ac:dyDescent="0.25">
      <c r="A94" s="1">
        <v>44093</v>
      </c>
      <c r="B94" t="s">
        <v>6</v>
      </c>
      <c r="C94" t="s">
        <v>13</v>
      </c>
      <c r="D94" t="s">
        <v>2</v>
      </c>
      <c r="E94" t="s">
        <v>11</v>
      </c>
      <c r="F94">
        <v>110</v>
      </c>
      <c r="G94">
        <v>2.1800000000000002</v>
      </c>
      <c r="H94">
        <v>239.8</v>
      </c>
    </row>
    <row r="95" spans="1:8" x14ac:dyDescent="0.25">
      <c r="A95" s="1">
        <v>44090</v>
      </c>
      <c r="B95" t="s">
        <v>0</v>
      </c>
      <c r="C95" t="s">
        <v>1</v>
      </c>
      <c r="D95" t="s">
        <v>4</v>
      </c>
      <c r="E95" t="s">
        <v>14</v>
      </c>
      <c r="F95">
        <v>133</v>
      </c>
      <c r="G95">
        <v>1.77</v>
      </c>
      <c r="H95">
        <v>235.41</v>
      </c>
    </row>
    <row r="96" spans="1:8" x14ac:dyDescent="0.25">
      <c r="A96" s="1">
        <v>44087</v>
      </c>
      <c r="B96" t="s">
        <v>6</v>
      </c>
      <c r="C96" t="s">
        <v>7</v>
      </c>
      <c r="D96" t="s">
        <v>15</v>
      </c>
      <c r="E96" t="s">
        <v>16</v>
      </c>
      <c r="F96">
        <v>27</v>
      </c>
      <c r="G96">
        <v>3.15</v>
      </c>
      <c r="H96">
        <v>85.05</v>
      </c>
    </row>
    <row r="97" spans="1:8" x14ac:dyDescent="0.25">
      <c r="A97" s="1">
        <v>44084</v>
      </c>
      <c r="B97" t="s">
        <v>6</v>
      </c>
      <c r="C97" t="s">
        <v>7</v>
      </c>
      <c r="D97" t="s">
        <v>4</v>
      </c>
      <c r="E97" t="s">
        <v>14</v>
      </c>
      <c r="F97">
        <v>143</v>
      </c>
      <c r="G97">
        <v>1.77</v>
      </c>
      <c r="H97">
        <v>253.11</v>
      </c>
    </row>
    <row r="98" spans="1:8" x14ac:dyDescent="0.25">
      <c r="A98" s="1">
        <v>44081</v>
      </c>
      <c r="B98" t="s">
        <v>6</v>
      </c>
      <c r="C98" t="s">
        <v>7</v>
      </c>
      <c r="D98" t="s">
        <v>2</v>
      </c>
      <c r="E98" t="s">
        <v>11</v>
      </c>
      <c r="F98">
        <v>28</v>
      </c>
      <c r="G98">
        <v>2.1800000000000002</v>
      </c>
      <c r="H98">
        <v>61.040000000000006</v>
      </c>
    </row>
    <row r="99" spans="1:8" x14ac:dyDescent="0.25">
      <c r="A99" s="1">
        <v>44078</v>
      </c>
      <c r="B99" t="s">
        <v>0</v>
      </c>
      <c r="C99" t="s">
        <v>12</v>
      </c>
      <c r="D99" t="s">
        <v>4</v>
      </c>
      <c r="E99" t="s">
        <v>14</v>
      </c>
      <c r="F99">
        <v>45</v>
      </c>
      <c r="G99">
        <v>1.77</v>
      </c>
      <c r="H99">
        <v>79.650000000000006</v>
      </c>
    </row>
    <row r="100" spans="1:8" x14ac:dyDescent="0.25">
      <c r="A100" s="1">
        <v>44075</v>
      </c>
      <c r="B100" t="s">
        <v>6</v>
      </c>
      <c r="C100" t="s">
        <v>13</v>
      </c>
      <c r="D100" t="s">
        <v>2</v>
      </c>
      <c r="E100" t="s">
        <v>3</v>
      </c>
      <c r="F100">
        <v>74</v>
      </c>
      <c r="G100">
        <v>2.84</v>
      </c>
      <c r="H100">
        <v>210.16</v>
      </c>
    </row>
    <row r="101" spans="1:8" x14ac:dyDescent="0.25">
      <c r="A101" s="1">
        <v>44072</v>
      </c>
      <c r="B101" t="s">
        <v>6</v>
      </c>
      <c r="C101" t="s">
        <v>13</v>
      </c>
      <c r="D101" t="s">
        <v>4</v>
      </c>
      <c r="E101" t="s">
        <v>5</v>
      </c>
      <c r="F101">
        <v>75</v>
      </c>
      <c r="G101">
        <v>1.87</v>
      </c>
      <c r="H101">
        <v>140.25</v>
      </c>
    </row>
    <row r="102" spans="1:8" x14ac:dyDescent="0.25">
      <c r="A102" s="1">
        <v>44069</v>
      </c>
      <c r="B102" t="s">
        <v>0</v>
      </c>
      <c r="C102" t="s">
        <v>1</v>
      </c>
      <c r="D102" t="s">
        <v>2</v>
      </c>
      <c r="E102" t="s">
        <v>10</v>
      </c>
      <c r="F102">
        <v>80</v>
      </c>
      <c r="G102">
        <v>1.8699999999999999</v>
      </c>
      <c r="H102">
        <v>149.6</v>
      </c>
    </row>
    <row r="103" spans="1:8" x14ac:dyDescent="0.25">
      <c r="A103" s="1">
        <v>44066</v>
      </c>
      <c r="B103" t="s">
        <v>6</v>
      </c>
      <c r="C103" t="s">
        <v>7</v>
      </c>
      <c r="D103" t="s">
        <v>8</v>
      </c>
      <c r="E103" t="s">
        <v>9</v>
      </c>
      <c r="F103">
        <v>21</v>
      </c>
      <c r="G103">
        <v>3.49</v>
      </c>
      <c r="H103">
        <v>73.290000000000006</v>
      </c>
    </row>
    <row r="104" spans="1:8" x14ac:dyDescent="0.25">
      <c r="A104" s="1">
        <v>44063</v>
      </c>
      <c r="B104" t="s">
        <v>6</v>
      </c>
      <c r="C104" t="s">
        <v>7</v>
      </c>
      <c r="D104" t="s">
        <v>4</v>
      </c>
      <c r="E104" t="s">
        <v>14</v>
      </c>
      <c r="F104">
        <v>109</v>
      </c>
      <c r="G104">
        <v>1.77</v>
      </c>
      <c r="H104">
        <v>192.93</v>
      </c>
    </row>
    <row r="105" spans="1:8" x14ac:dyDescent="0.25">
      <c r="A105" s="1">
        <v>44060</v>
      </c>
      <c r="B105" t="s">
        <v>6</v>
      </c>
      <c r="C105" t="s">
        <v>7</v>
      </c>
      <c r="D105" t="s">
        <v>2</v>
      </c>
      <c r="E105" t="s">
        <v>11</v>
      </c>
      <c r="F105">
        <v>31</v>
      </c>
      <c r="G105">
        <v>2.1800000000000002</v>
      </c>
      <c r="H105">
        <v>67.58</v>
      </c>
    </row>
    <row r="106" spans="1:8" x14ac:dyDescent="0.25">
      <c r="A106" s="1">
        <v>44057</v>
      </c>
      <c r="B106" t="s">
        <v>0</v>
      </c>
      <c r="C106" t="s">
        <v>12</v>
      </c>
      <c r="D106" t="s">
        <v>2</v>
      </c>
      <c r="E106" t="s">
        <v>10</v>
      </c>
      <c r="F106">
        <v>70</v>
      </c>
      <c r="G106">
        <v>1.87</v>
      </c>
      <c r="H106">
        <v>130.9</v>
      </c>
    </row>
    <row r="107" spans="1:8" x14ac:dyDescent="0.25">
      <c r="A107" s="1">
        <v>44054</v>
      </c>
      <c r="B107" t="s">
        <v>6</v>
      </c>
      <c r="C107" t="s">
        <v>13</v>
      </c>
      <c r="D107" t="s">
        <v>8</v>
      </c>
      <c r="E107" t="s">
        <v>9</v>
      </c>
      <c r="F107">
        <v>30</v>
      </c>
      <c r="G107">
        <v>3.49</v>
      </c>
      <c r="H107">
        <v>104.7</v>
      </c>
    </row>
    <row r="108" spans="1:8" x14ac:dyDescent="0.25">
      <c r="A108" s="1">
        <v>44051</v>
      </c>
      <c r="B108" t="s">
        <v>6</v>
      </c>
      <c r="C108" t="s">
        <v>13</v>
      </c>
      <c r="D108" t="s">
        <v>4</v>
      </c>
      <c r="E108" t="s">
        <v>14</v>
      </c>
      <c r="F108">
        <v>24</v>
      </c>
      <c r="G108">
        <v>1.7699999999999998</v>
      </c>
      <c r="H108">
        <v>42.48</v>
      </c>
    </row>
    <row r="109" spans="1:8" x14ac:dyDescent="0.25">
      <c r="A109" s="1">
        <v>44048</v>
      </c>
      <c r="B109" t="s">
        <v>0</v>
      </c>
      <c r="C109" t="s">
        <v>1</v>
      </c>
      <c r="D109" t="s">
        <v>2</v>
      </c>
      <c r="E109" t="s">
        <v>10</v>
      </c>
      <c r="F109">
        <v>107</v>
      </c>
      <c r="G109">
        <v>1.87</v>
      </c>
      <c r="H109">
        <v>200.09</v>
      </c>
    </row>
    <row r="110" spans="1:8" x14ac:dyDescent="0.25">
      <c r="A110" s="1">
        <v>44045</v>
      </c>
      <c r="B110" t="s">
        <v>6</v>
      </c>
      <c r="C110" t="s">
        <v>7</v>
      </c>
      <c r="D110" t="s">
        <v>2</v>
      </c>
      <c r="E110" t="s">
        <v>3</v>
      </c>
      <c r="F110">
        <v>137</v>
      </c>
      <c r="G110">
        <v>2.84</v>
      </c>
      <c r="H110">
        <v>389.08</v>
      </c>
    </row>
    <row r="111" spans="1:8" x14ac:dyDescent="0.25">
      <c r="A111" s="1">
        <v>44042</v>
      </c>
      <c r="B111" t="s">
        <v>6</v>
      </c>
      <c r="C111" t="s">
        <v>7</v>
      </c>
      <c r="D111" t="s">
        <v>4</v>
      </c>
      <c r="E111" t="s">
        <v>5</v>
      </c>
      <c r="F111">
        <v>56</v>
      </c>
      <c r="G111">
        <v>1.8699999999999999</v>
      </c>
      <c r="H111">
        <v>104.72</v>
      </c>
    </row>
    <row r="112" spans="1:8" x14ac:dyDescent="0.25">
      <c r="A112" s="1">
        <v>44039</v>
      </c>
      <c r="B112" t="s">
        <v>0</v>
      </c>
      <c r="C112" t="s">
        <v>12</v>
      </c>
      <c r="D112" t="s">
        <v>15</v>
      </c>
      <c r="E112" t="s">
        <v>17</v>
      </c>
      <c r="F112">
        <v>31</v>
      </c>
      <c r="G112">
        <v>1.68</v>
      </c>
      <c r="H112">
        <v>52.08</v>
      </c>
    </row>
    <row r="113" spans="1:8" x14ac:dyDescent="0.25">
      <c r="A113" s="1">
        <v>44036</v>
      </c>
      <c r="B113" t="s">
        <v>0</v>
      </c>
      <c r="C113" t="s">
        <v>12</v>
      </c>
      <c r="D113" t="s">
        <v>4</v>
      </c>
      <c r="E113" t="s">
        <v>5</v>
      </c>
      <c r="F113">
        <v>51</v>
      </c>
      <c r="G113">
        <v>1.87</v>
      </c>
      <c r="H113">
        <v>95.37</v>
      </c>
    </row>
    <row r="114" spans="1:8" x14ac:dyDescent="0.25">
      <c r="A114" s="1">
        <v>44033</v>
      </c>
      <c r="B114" t="s">
        <v>6</v>
      </c>
      <c r="C114" t="s">
        <v>13</v>
      </c>
      <c r="D114" t="s">
        <v>2</v>
      </c>
      <c r="E114" t="s">
        <v>3</v>
      </c>
      <c r="F114">
        <v>56</v>
      </c>
      <c r="G114">
        <v>2.84</v>
      </c>
      <c r="H114">
        <v>159.04</v>
      </c>
    </row>
    <row r="115" spans="1:8" x14ac:dyDescent="0.25">
      <c r="A115" s="1">
        <v>44030</v>
      </c>
      <c r="B115" t="s">
        <v>6</v>
      </c>
      <c r="C115" t="s">
        <v>13</v>
      </c>
      <c r="D115" t="s">
        <v>4</v>
      </c>
      <c r="E115" t="s">
        <v>5</v>
      </c>
      <c r="F115">
        <v>72</v>
      </c>
      <c r="G115">
        <v>1.8699999999999999</v>
      </c>
      <c r="H115">
        <v>134.63999999999999</v>
      </c>
    </row>
    <row r="116" spans="1:8" x14ac:dyDescent="0.25">
      <c r="A116" s="1">
        <v>44027</v>
      </c>
      <c r="B116" t="s">
        <v>0</v>
      </c>
      <c r="C116" t="s">
        <v>1</v>
      </c>
      <c r="D116" t="s">
        <v>2</v>
      </c>
      <c r="E116" t="s">
        <v>10</v>
      </c>
      <c r="F116">
        <v>75</v>
      </c>
      <c r="G116">
        <v>1.87</v>
      </c>
      <c r="H116">
        <v>140.25</v>
      </c>
    </row>
    <row r="117" spans="1:8" x14ac:dyDescent="0.25">
      <c r="A117" s="1">
        <v>44024</v>
      </c>
      <c r="B117" t="s">
        <v>6</v>
      </c>
      <c r="C117" t="s">
        <v>7</v>
      </c>
      <c r="D117" t="s">
        <v>8</v>
      </c>
      <c r="E117" t="s">
        <v>9</v>
      </c>
      <c r="F117">
        <v>42</v>
      </c>
      <c r="G117">
        <v>3.49</v>
      </c>
      <c r="H117">
        <v>146.58000000000001</v>
      </c>
    </row>
    <row r="118" spans="1:8" x14ac:dyDescent="0.25">
      <c r="A118" s="1">
        <v>44021</v>
      </c>
      <c r="B118" t="s">
        <v>6</v>
      </c>
      <c r="C118" t="s">
        <v>7</v>
      </c>
      <c r="D118" t="s">
        <v>4</v>
      </c>
      <c r="E118" t="s">
        <v>14</v>
      </c>
      <c r="F118">
        <v>136</v>
      </c>
      <c r="G118">
        <v>1.77</v>
      </c>
      <c r="H118">
        <v>240.72</v>
      </c>
    </row>
    <row r="119" spans="1:8" x14ac:dyDescent="0.25">
      <c r="A119" s="1">
        <v>44018</v>
      </c>
      <c r="B119" t="s">
        <v>0</v>
      </c>
      <c r="C119" t="s">
        <v>12</v>
      </c>
      <c r="D119" t="s">
        <v>8</v>
      </c>
      <c r="E119" t="s">
        <v>9</v>
      </c>
      <c r="F119">
        <v>28</v>
      </c>
      <c r="G119">
        <v>3.4899999999999998</v>
      </c>
      <c r="H119">
        <v>97.72</v>
      </c>
    </row>
    <row r="120" spans="1:8" x14ac:dyDescent="0.25">
      <c r="A120" s="1">
        <v>44015</v>
      </c>
      <c r="B120" t="s">
        <v>0</v>
      </c>
      <c r="C120" t="s">
        <v>12</v>
      </c>
      <c r="D120" t="s">
        <v>4</v>
      </c>
      <c r="E120" t="s">
        <v>14</v>
      </c>
      <c r="F120">
        <v>52</v>
      </c>
      <c r="G120">
        <v>1.77</v>
      </c>
      <c r="H120">
        <v>92.04</v>
      </c>
    </row>
    <row r="121" spans="1:8" x14ac:dyDescent="0.25">
      <c r="A121" s="1">
        <v>44012</v>
      </c>
      <c r="B121" t="s">
        <v>6</v>
      </c>
      <c r="C121" t="s">
        <v>13</v>
      </c>
      <c r="D121" t="s">
        <v>2</v>
      </c>
      <c r="E121" t="s">
        <v>3</v>
      </c>
      <c r="F121">
        <v>51</v>
      </c>
      <c r="G121">
        <v>2.84</v>
      </c>
      <c r="H121">
        <v>144.84</v>
      </c>
    </row>
    <row r="122" spans="1:8" x14ac:dyDescent="0.25">
      <c r="A122" s="1">
        <v>44009</v>
      </c>
      <c r="B122" t="s">
        <v>6</v>
      </c>
      <c r="C122" t="s">
        <v>13</v>
      </c>
      <c r="D122" t="s">
        <v>4</v>
      </c>
      <c r="E122" t="s">
        <v>5</v>
      </c>
      <c r="F122">
        <v>110</v>
      </c>
      <c r="G122">
        <v>1.8699999999999999</v>
      </c>
      <c r="H122">
        <v>205.7</v>
      </c>
    </row>
    <row r="123" spans="1:8" x14ac:dyDescent="0.25">
      <c r="A123" s="1">
        <v>44006</v>
      </c>
      <c r="B123" t="s">
        <v>0</v>
      </c>
      <c r="C123" t="s">
        <v>1</v>
      </c>
      <c r="D123" t="s">
        <v>15</v>
      </c>
      <c r="E123" t="s">
        <v>17</v>
      </c>
      <c r="F123">
        <v>28</v>
      </c>
      <c r="G123">
        <v>1.68</v>
      </c>
      <c r="H123">
        <v>47.04</v>
      </c>
    </row>
    <row r="124" spans="1:8" x14ac:dyDescent="0.25">
      <c r="A124" s="1">
        <v>44003</v>
      </c>
      <c r="B124" t="s">
        <v>0</v>
      </c>
      <c r="C124" t="s">
        <v>1</v>
      </c>
      <c r="D124" t="s">
        <v>4</v>
      </c>
      <c r="E124" t="s">
        <v>14</v>
      </c>
      <c r="F124">
        <v>306</v>
      </c>
      <c r="G124">
        <v>1.77</v>
      </c>
      <c r="H124">
        <v>541.62</v>
      </c>
    </row>
    <row r="125" spans="1:8" x14ac:dyDescent="0.25">
      <c r="A125" s="1">
        <v>44000</v>
      </c>
      <c r="B125" t="s">
        <v>6</v>
      </c>
      <c r="C125" t="s">
        <v>7</v>
      </c>
      <c r="D125" t="s">
        <v>8</v>
      </c>
      <c r="E125" t="s">
        <v>9</v>
      </c>
      <c r="F125">
        <v>38</v>
      </c>
      <c r="G125">
        <v>3.49</v>
      </c>
      <c r="H125">
        <v>132.62</v>
      </c>
    </row>
    <row r="126" spans="1:8" x14ac:dyDescent="0.25">
      <c r="A126" s="1">
        <v>43997</v>
      </c>
      <c r="B126" t="s">
        <v>6</v>
      </c>
      <c r="C126" t="s">
        <v>7</v>
      </c>
      <c r="D126" t="s">
        <v>4</v>
      </c>
      <c r="E126" t="s">
        <v>14</v>
      </c>
      <c r="F126">
        <v>75</v>
      </c>
      <c r="G126">
        <v>1.77</v>
      </c>
      <c r="H126">
        <v>132.75</v>
      </c>
    </row>
    <row r="127" spans="1:8" x14ac:dyDescent="0.25">
      <c r="A127" s="1">
        <v>43994</v>
      </c>
      <c r="B127" t="s">
        <v>0</v>
      </c>
      <c r="C127" t="s">
        <v>12</v>
      </c>
      <c r="D127" t="s">
        <v>8</v>
      </c>
      <c r="E127" t="s">
        <v>9</v>
      </c>
      <c r="F127">
        <v>20</v>
      </c>
      <c r="G127">
        <v>3.4899999999999998</v>
      </c>
      <c r="H127">
        <v>69.8</v>
      </c>
    </row>
    <row r="128" spans="1:8" x14ac:dyDescent="0.25">
      <c r="A128" s="1">
        <v>43991</v>
      </c>
      <c r="B128" t="s">
        <v>0</v>
      </c>
      <c r="C128" t="s">
        <v>12</v>
      </c>
      <c r="D128" t="s">
        <v>4</v>
      </c>
      <c r="E128" t="s">
        <v>14</v>
      </c>
      <c r="F128">
        <v>42</v>
      </c>
      <c r="G128">
        <v>1.77</v>
      </c>
      <c r="H128">
        <v>74.34</v>
      </c>
    </row>
    <row r="129" spans="1:8" x14ac:dyDescent="0.25">
      <c r="A129" s="1">
        <v>43988</v>
      </c>
      <c r="B129" t="s">
        <v>6</v>
      </c>
      <c r="C129" t="s">
        <v>13</v>
      </c>
      <c r="D129" t="s">
        <v>2</v>
      </c>
      <c r="E129" t="s">
        <v>10</v>
      </c>
      <c r="F129">
        <v>76</v>
      </c>
      <c r="G129">
        <v>1.87</v>
      </c>
      <c r="H129">
        <v>142.12</v>
      </c>
    </row>
    <row r="130" spans="1:8" x14ac:dyDescent="0.25">
      <c r="A130" s="1">
        <v>43985</v>
      </c>
      <c r="B130" t="s">
        <v>0</v>
      </c>
      <c r="C130" t="s">
        <v>1</v>
      </c>
      <c r="D130" t="s">
        <v>2</v>
      </c>
      <c r="E130" t="s">
        <v>3</v>
      </c>
      <c r="F130">
        <v>288</v>
      </c>
      <c r="G130">
        <v>2.84</v>
      </c>
      <c r="H130">
        <v>817.92</v>
      </c>
    </row>
    <row r="131" spans="1:8" x14ac:dyDescent="0.25">
      <c r="A131" s="1">
        <v>43982</v>
      </c>
      <c r="B131" t="s">
        <v>6</v>
      </c>
      <c r="C131" t="s">
        <v>7</v>
      </c>
      <c r="D131" t="s">
        <v>8</v>
      </c>
      <c r="E131" t="s">
        <v>9</v>
      </c>
      <c r="F131">
        <v>33</v>
      </c>
      <c r="G131">
        <v>3.49</v>
      </c>
      <c r="H131">
        <v>115.17</v>
      </c>
    </row>
    <row r="132" spans="1:8" x14ac:dyDescent="0.25">
      <c r="A132" s="1">
        <v>43979</v>
      </c>
      <c r="B132" t="s">
        <v>6</v>
      </c>
      <c r="C132" t="s">
        <v>7</v>
      </c>
      <c r="D132" t="s">
        <v>4</v>
      </c>
      <c r="E132" t="s">
        <v>14</v>
      </c>
      <c r="F132">
        <v>58</v>
      </c>
      <c r="G132">
        <v>1.77</v>
      </c>
      <c r="H132">
        <v>102.66</v>
      </c>
    </row>
    <row r="133" spans="1:8" x14ac:dyDescent="0.25">
      <c r="A133" s="1">
        <v>43976</v>
      </c>
      <c r="B133" t="s">
        <v>6</v>
      </c>
      <c r="C133" t="s">
        <v>7</v>
      </c>
      <c r="D133" t="s">
        <v>2</v>
      </c>
      <c r="E133" t="s">
        <v>11</v>
      </c>
      <c r="F133">
        <v>27</v>
      </c>
      <c r="G133">
        <v>2.1800000000000002</v>
      </c>
      <c r="H133">
        <v>58.860000000000007</v>
      </c>
    </row>
    <row r="134" spans="1:8" x14ac:dyDescent="0.25">
      <c r="A134" s="1">
        <v>43973</v>
      </c>
      <c r="B134" t="s">
        <v>0</v>
      </c>
      <c r="C134" t="s">
        <v>12</v>
      </c>
      <c r="D134" t="s">
        <v>2</v>
      </c>
      <c r="E134" t="s">
        <v>10</v>
      </c>
      <c r="F134">
        <v>55</v>
      </c>
      <c r="G134">
        <v>1.8699999999999999</v>
      </c>
      <c r="H134">
        <v>102.85</v>
      </c>
    </row>
    <row r="135" spans="1:8" x14ac:dyDescent="0.25">
      <c r="A135" s="1">
        <v>43970</v>
      </c>
      <c r="B135" t="s">
        <v>6</v>
      </c>
      <c r="C135" t="s">
        <v>13</v>
      </c>
      <c r="D135" t="s">
        <v>15</v>
      </c>
      <c r="E135" t="s">
        <v>17</v>
      </c>
      <c r="F135">
        <v>49</v>
      </c>
      <c r="G135">
        <v>1.68</v>
      </c>
      <c r="H135">
        <v>82.32</v>
      </c>
    </row>
    <row r="136" spans="1:8" x14ac:dyDescent="0.25">
      <c r="A136" s="1">
        <v>43967</v>
      </c>
      <c r="B136" t="s">
        <v>6</v>
      </c>
      <c r="C136" t="s">
        <v>13</v>
      </c>
      <c r="D136" t="s">
        <v>4</v>
      </c>
      <c r="E136" t="s">
        <v>14</v>
      </c>
      <c r="F136">
        <v>61</v>
      </c>
      <c r="G136">
        <v>1.77</v>
      </c>
      <c r="H136">
        <v>107.97</v>
      </c>
    </row>
    <row r="137" spans="1:8" x14ac:dyDescent="0.25">
      <c r="A137" s="1">
        <v>43964</v>
      </c>
      <c r="B137" t="s">
        <v>0</v>
      </c>
      <c r="C137" t="s">
        <v>1</v>
      </c>
      <c r="D137" t="s">
        <v>8</v>
      </c>
      <c r="E137" t="s">
        <v>9</v>
      </c>
      <c r="F137">
        <v>21</v>
      </c>
      <c r="G137">
        <v>3.49</v>
      </c>
      <c r="H137">
        <v>73.290000000000006</v>
      </c>
    </row>
    <row r="138" spans="1:8" x14ac:dyDescent="0.25">
      <c r="A138" s="1">
        <v>43961</v>
      </c>
      <c r="B138" t="s">
        <v>0</v>
      </c>
      <c r="C138" t="s">
        <v>1</v>
      </c>
      <c r="D138" t="s">
        <v>4</v>
      </c>
      <c r="E138" t="s">
        <v>14</v>
      </c>
      <c r="F138">
        <v>25</v>
      </c>
      <c r="G138">
        <v>1.77</v>
      </c>
      <c r="H138">
        <v>44.25</v>
      </c>
    </row>
    <row r="139" spans="1:8" x14ac:dyDescent="0.25">
      <c r="A139" s="1">
        <v>43958</v>
      </c>
      <c r="B139" t="s">
        <v>6</v>
      </c>
      <c r="C139" t="s">
        <v>7</v>
      </c>
      <c r="D139" t="s">
        <v>2</v>
      </c>
      <c r="E139" t="s">
        <v>3</v>
      </c>
      <c r="F139">
        <v>138</v>
      </c>
      <c r="G139">
        <v>2.8400000000000003</v>
      </c>
      <c r="H139">
        <v>391.92</v>
      </c>
    </row>
    <row r="140" spans="1:8" x14ac:dyDescent="0.25">
      <c r="A140" s="1">
        <v>43955</v>
      </c>
      <c r="B140" t="s">
        <v>6</v>
      </c>
      <c r="C140" t="s">
        <v>7</v>
      </c>
      <c r="D140" t="s">
        <v>4</v>
      </c>
      <c r="E140" t="s">
        <v>5</v>
      </c>
      <c r="F140">
        <v>105</v>
      </c>
      <c r="G140">
        <v>1.8699999999999999</v>
      </c>
      <c r="H140">
        <v>196.35</v>
      </c>
    </row>
    <row r="141" spans="1:8" x14ac:dyDescent="0.25">
      <c r="A141" s="1">
        <v>43952</v>
      </c>
      <c r="B141" t="s">
        <v>0</v>
      </c>
      <c r="C141" t="s">
        <v>12</v>
      </c>
      <c r="D141" t="s">
        <v>2</v>
      </c>
      <c r="E141" t="s">
        <v>10</v>
      </c>
      <c r="F141">
        <v>63</v>
      </c>
      <c r="G141">
        <v>1.87</v>
      </c>
      <c r="H141">
        <v>117.81</v>
      </c>
    </row>
    <row r="142" spans="1:8" x14ac:dyDescent="0.25">
      <c r="A142" s="1">
        <v>43949</v>
      </c>
      <c r="B142" t="s">
        <v>6</v>
      </c>
      <c r="C142" t="s">
        <v>13</v>
      </c>
      <c r="D142" t="s">
        <v>15</v>
      </c>
      <c r="E142" t="s">
        <v>17</v>
      </c>
      <c r="F142">
        <v>64</v>
      </c>
      <c r="G142">
        <v>1.68</v>
      </c>
      <c r="H142">
        <v>107.52</v>
      </c>
    </row>
    <row r="143" spans="1:8" x14ac:dyDescent="0.25">
      <c r="A143" s="1">
        <v>43946</v>
      </c>
      <c r="B143" t="s">
        <v>6</v>
      </c>
      <c r="C143" t="s">
        <v>13</v>
      </c>
      <c r="D143" t="s">
        <v>4</v>
      </c>
      <c r="E143" t="s">
        <v>14</v>
      </c>
      <c r="F143">
        <v>53</v>
      </c>
      <c r="G143">
        <v>1.77</v>
      </c>
      <c r="H143">
        <v>93.81</v>
      </c>
    </row>
    <row r="144" spans="1:8" x14ac:dyDescent="0.25">
      <c r="A144" s="1">
        <v>43943</v>
      </c>
      <c r="B144" t="s">
        <v>0</v>
      </c>
      <c r="C144" t="s">
        <v>1</v>
      </c>
      <c r="D144" t="s">
        <v>4</v>
      </c>
      <c r="E144" t="s">
        <v>14</v>
      </c>
      <c r="F144">
        <v>20</v>
      </c>
      <c r="G144">
        <v>1.77</v>
      </c>
      <c r="H144">
        <v>35.4</v>
      </c>
    </row>
    <row r="145" spans="1:8" x14ac:dyDescent="0.25">
      <c r="A145" s="1">
        <v>43940</v>
      </c>
      <c r="B145" t="s">
        <v>6</v>
      </c>
      <c r="C145" t="s">
        <v>7</v>
      </c>
      <c r="D145" t="s">
        <v>15</v>
      </c>
      <c r="E145" t="s">
        <v>17</v>
      </c>
      <c r="F145">
        <v>134</v>
      </c>
      <c r="G145">
        <v>1.68</v>
      </c>
      <c r="H145">
        <v>225.12</v>
      </c>
    </row>
    <row r="146" spans="1:8" x14ac:dyDescent="0.25">
      <c r="A146" s="1">
        <v>43937</v>
      </c>
      <c r="B146" t="s">
        <v>6</v>
      </c>
      <c r="C146" t="s">
        <v>7</v>
      </c>
      <c r="D146" t="s">
        <v>4</v>
      </c>
      <c r="E146" t="s">
        <v>14</v>
      </c>
      <c r="F146">
        <v>48</v>
      </c>
      <c r="G146">
        <v>1.7699999999999998</v>
      </c>
      <c r="H146">
        <v>84.96</v>
      </c>
    </row>
    <row r="147" spans="1:8" x14ac:dyDescent="0.25">
      <c r="A147" s="1">
        <v>43934</v>
      </c>
      <c r="B147" t="s">
        <v>0</v>
      </c>
      <c r="C147" t="s">
        <v>12</v>
      </c>
      <c r="D147" t="s">
        <v>15</v>
      </c>
      <c r="E147" t="s">
        <v>17</v>
      </c>
      <c r="F147">
        <v>28</v>
      </c>
      <c r="G147">
        <v>1.68</v>
      </c>
      <c r="H147">
        <v>47.04</v>
      </c>
    </row>
    <row r="148" spans="1:8" x14ac:dyDescent="0.25">
      <c r="A148" s="1">
        <v>43931</v>
      </c>
      <c r="B148" t="s">
        <v>6</v>
      </c>
      <c r="C148" t="s">
        <v>13</v>
      </c>
      <c r="D148" t="s">
        <v>8</v>
      </c>
      <c r="E148" t="s">
        <v>9</v>
      </c>
      <c r="F148">
        <v>23</v>
      </c>
      <c r="G148">
        <v>3.4899999999999998</v>
      </c>
      <c r="H148">
        <v>80.27</v>
      </c>
    </row>
    <row r="149" spans="1:8" x14ac:dyDescent="0.25">
      <c r="A149" s="1">
        <v>43928</v>
      </c>
      <c r="B149" t="s">
        <v>6</v>
      </c>
      <c r="C149" t="s">
        <v>13</v>
      </c>
      <c r="D149" t="s">
        <v>4</v>
      </c>
      <c r="E149" t="s">
        <v>14</v>
      </c>
      <c r="F149">
        <v>91</v>
      </c>
      <c r="G149">
        <v>1.77</v>
      </c>
      <c r="H149">
        <v>161.07</v>
      </c>
    </row>
    <row r="150" spans="1:8" x14ac:dyDescent="0.25">
      <c r="A150" s="1">
        <v>43925</v>
      </c>
      <c r="B150" t="s">
        <v>0</v>
      </c>
      <c r="C150" t="s">
        <v>1</v>
      </c>
      <c r="D150" t="s">
        <v>15</v>
      </c>
      <c r="E150" t="s">
        <v>17</v>
      </c>
      <c r="F150">
        <v>68</v>
      </c>
      <c r="G150">
        <v>1.68</v>
      </c>
      <c r="H150">
        <v>114.24</v>
      </c>
    </row>
    <row r="151" spans="1:8" x14ac:dyDescent="0.25">
      <c r="A151" s="1">
        <v>43922</v>
      </c>
      <c r="B151" t="s">
        <v>0</v>
      </c>
      <c r="C151" t="s">
        <v>1</v>
      </c>
      <c r="D151" t="s">
        <v>4</v>
      </c>
      <c r="E151" t="s">
        <v>14</v>
      </c>
      <c r="F151">
        <v>58</v>
      </c>
      <c r="G151">
        <v>1.77</v>
      </c>
      <c r="H151">
        <v>102.66</v>
      </c>
    </row>
    <row r="152" spans="1:8" x14ac:dyDescent="0.25">
      <c r="A152" s="1">
        <v>43919</v>
      </c>
      <c r="B152" t="s">
        <v>6</v>
      </c>
      <c r="C152" t="s">
        <v>7</v>
      </c>
      <c r="D152" t="s">
        <v>2</v>
      </c>
      <c r="E152" t="s">
        <v>3</v>
      </c>
      <c r="F152">
        <v>193</v>
      </c>
      <c r="G152">
        <v>2.84</v>
      </c>
      <c r="H152">
        <v>548.12</v>
      </c>
    </row>
    <row r="153" spans="1:8" x14ac:dyDescent="0.25">
      <c r="A153" s="1">
        <v>43916</v>
      </c>
      <c r="B153" t="s">
        <v>6</v>
      </c>
      <c r="C153" t="s">
        <v>7</v>
      </c>
      <c r="D153" t="s">
        <v>4</v>
      </c>
      <c r="E153" t="s">
        <v>5</v>
      </c>
      <c r="F153">
        <v>103</v>
      </c>
      <c r="G153">
        <v>1.87</v>
      </c>
      <c r="H153">
        <v>192.61</v>
      </c>
    </row>
    <row r="154" spans="1:8" x14ac:dyDescent="0.25">
      <c r="A154" s="1">
        <v>43913</v>
      </c>
      <c r="B154" t="s">
        <v>0</v>
      </c>
      <c r="C154" t="s">
        <v>12</v>
      </c>
      <c r="D154" t="s">
        <v>2</v>
      </c>
      <c r="E154" t="s">
        <v>10</v>
      </c>
      <c r="F154">
        <v>39</v>
      </c>
      <c r="G154">
        <v>1.87</v>
      </c>
      <c r="H154">
        <v>72.930000000000007</v>
      </c>
    </row>
    <row r="155" spans="1:8" x14ac:dyDescent="0.25">
      <c r="A155" s="1">
        <v>43910</v>
      </c>
      <c r="B155" t="s">
        <v>6</v>
      </c>
      <c r="C155" t="s">
        <v>13</v>
      </c>
      <c r="D155" t="s">
        <v>15</v>
      </c>
      <c r="E155" t="s">
        <v>17</v>
      </c>
      <c r="F155">
        <v>68</v>
      </c>
      <c r="G155">
        <v>1.68</v>
      </c>
      <c r="H155">
        <v>114.24</v>
      </c>
    </row>
    <row r="156" spans="1:8" x14ac:dyDescent="0.25">
      <c r="A156" s="1">
        <v>43907</v>
      </c>
      <c r="B156" t="s">
        <v>6</v>
      </c>
      <c r="C156" t="s">
        <v>13</v>
      </c>
      <c r="D156" t="s">
        <v>4</v>
      </c>
      <c r="E156" t="s">
        <v>14</v>
      </c>
      <c r="F156">
        <v>38</v>
      </c>
      <c r="G156">
        <v>1.7700000000000002</v>
      </c>
      <c r="H156">
        <v>67.260000000000005</v>
      </c>
    </row>
    <row r="157" spans="1:8" x14ac:dyDescent="0.25">
      <c r="A157" s="1">
        <v>43904</v>
      </c>
      <c r="B157" t="s">
        <v>0</v>
      </c>
      <c r="C157" t="s">
        <v>1</v>
      </c>
      <c r="D157" t="s">
        <v>2</v>
      </c>
      <c r="E157" t="s">
        <v>10</v>
      </c>
      <c r="F157">
        <v>86</v>
      </c>
      <c r="G157">
        <v>1.8699999999999999</v>
      </c>
      <c r="H157">
        <v>160.82</v>
      </c>
    </row>
    <row r="158" spans="1:8" x14ac:dyDescent="0.25">
      <c r="A158" s="1">
        <v>43901</v>
      </c>
      <c r="B158" t="s">
        <v>6</v>
      </c>
      <c r="C158" t="s">
        <v>7</v>
      </c>
      <c r="D158" t="s">
        <v>8</v>
      </c>
      <c r="E158" t="s">
        <v>9</v>
      </c>
      <c r="F158">
        <v>40</v>
      </c>
      <c r="G158">
        <v>3.4899999999999998</v>
      </c>
      <c r="H158">
        <v>139.6</v>
      </c>
    </row>
    <row r="159" spans="1:8" x14ac:dyDescent="0.25">
      <c r="A159" s="1">
        <v>43898</v>
      </c>
      <c r="B159" t="s">
        <v>6</v>
      </c>
      <c r="C159" t="s">
        <v>7</v>
      </c>
      <c r="D159" t="s">
        <v>4</v>
      </c>
      <c r="E159" t="s">
        <v>14</v>
      </c>
      <c r="F159">
        <v>61</v>
      </c>
      <c r="G159">
        <v>1.77</v>
      </c>
      <c r="H159">
        <v>107.97</v>
      </c>
    </row>
    <row r="160" spans="1:8" x14ac:dyDescent="0.25">
      <c r="A160" s="1">
        <v>43895</v>
      </c>
      <c r="B160" t="s">
        <v>0</v>
      </c>
      <c r="C160" t="s">
        <v>12</v>
      </c>
      <c r="D160" t="s">
        <v>2</v>
      </c>
      <c r="E160" t="s">
        <v>3</v>
      </c>
      <c r="F160">
        <v>30</v>
      </c>
      <c r="G160">
        <v>2.8400000000000003</v>
      </c>
      <c r="H160">
        <v>85.2</v>
      </c>
    </row>
    <row r="161" spans="1:8" x14ac:dyDescent="0.25">
      <c r="A161" s="1">
        <v>43892</v>
      </c>
      <c r="B161" t="s">
        <v>6</v>
      </c>
      <c r="C161" t="s">
        <v>13</v>
      </c>
      <c r="D161" t="s">
        <v>2</v>
      </c>
      <c r="E161" t="s">
        <v>10</v>
      </c>
      <c r="F161">
        <v>85</v>
      </c>
      <c r="G161">
        <v>1.8699999999999999</v>
      </c>
      <c r="H161">
        <v>158.94999999999999</v>
      </c>
    </row>
    <row r="162" spans="1:8" x14ac:dyDescent="0.25">
      <c r="A162" s="1">
        <v>43888</v>
      </c>
      <c r="B162" t="s">
        <v>0</v>
      </c>
      <c r="C162" t="s">
        <v>1</v>
      </c>
      <c r="D162" t="s">
        <v>2</v>
      </c>
      <c r="E162" t="s">
        <v>3</v>
      </c>
      <c r="F162">
        <v>33</v>
      </c>
      <c r="G162">
        <v>2.84</v>
      </c>
      <c r="H162">
        <v>93.72</v>
      </c>
    </row>
    <row r="163" spans="1:8" x14ac:dyDescent="0.25">
      <c r="A163" s="1">
        <v>43885</v>
      </c>
      <c r="B163" t="s">
        <v>0</v>
      </c>
      <c r="C163" t="s">
        <v>1</v>
      </c>
      <c r="D163" t="s">
        <v>4</v>
      </c>
      <c r="E163" t="s">
        <v>5</v>
      </c>
      <c r="F163">
        <v>42</v>
      </c>
      <c r="G163">
        <v>1.87</v>
      </c>
      <c r="H163">
        <v>78.540000000000006</v>
      </c>
    </row>
    <row r="164" spans="1:8" x14ac:dyDescent="0.25">
      <c r="A164" s="1">
        <v>43882</v>
      </c>
      <c r="B164" t="s">
        <v>6</v>
      </c>
      <c r="C164" t="s">
        <v>7</v>
      </c>
      <c r="D164" t="s">
        <v>2</v>
      </c>
      <c r="E164" t="s">
        <v>3</v>
      </c>
      <c r="F164">
        <v>123</v>
      </c>
      <c r="G164">
        <v>2.84</v>
      </c>
      <c r="H164">
        <v>349.32</v>
      </c>
    </row>
    <row r="165" spans="1:8" x14ac:dyDescent="0.25">
      <c r="A165" s="1">
        <v>43879</v>
      </c>
      <c r="B165" t="s">
        <v>6</v>
      </c>
      <c r="C165" t="s">
        <v>7</v>
      </c>
      <c r="D165" t="s">
        <v>2</v>
      </c>
      <c r="E165" t="s">
        <v>11</v>
      </c>
      <c r="F165">
        <v>43</v>
      </c>
      <c r="G165">
        <v>2.1799999999999997</v>
      </c>
      <c r="H165">
        <v>93.739999999999981</v>
      </c>
    </row>
    <row r="166" spans="1:8" x14ac:dyDescent="0.25">
      <c r="A166" s="1">
        <v>43876</v>
      </c>
      <c r="B166" t="s">
        <v>6</v>
      </c>
      <c r="C166" t="s">
        <v>13</v>
      </c>
      <c r="D166" t="s">
        <v>15</v>
      </c>
      <c r="E166" t="s">
        <v>17</v>
      </c>
      <c r="F166">
        <v>27</v>
      </c>
      <c r="G166">
        <v>1.35</v>
      </c>
      <c r="H166">
        <v>36.450000000000003</v>
      </c>
    </row>
    <row r="167" spans="1:8" x14ac:dyDescent="0.25">
      <c r="A167" s="1">
        <v>43873</v>
      </c>
      <c r="B167" t="s">
        <v>6</v>
      </c>
      <c r="C167" t="s">
        <v>13</v>
      </c>
      <c r="D167" t="s">
        <v>4</v>
      </c>
      <c r="E167" t="s">
        <v>14</v>
      </c>
      <c r="F167">
        <v>23</v>
      </c>
      <c r="G167">
        <v>1.77</v>
      </c>
      <c r="H167">
        <v>40.71</v>
      </c>
    </row>
    <row r="168" spans="1:8" x14ac:dyDescent="0.25">
      <c r="A168" s="1">
        <v>43870</v>
      </c>
      <c r="B168" t="s">
        <v>0</v>
      </c>
      <c r="C168" t="s">
        <v>1</v>
      </c>
      <c r="D168" t="s">
        <v>4</v>
      </c>
      <c r="E168" t="s">
        <v>14</v>
      </c>
      <c r="F168">
        <v>44</v>
      </c>
      <c r="G168">
        <v>1.7699999999999998</v>
      </c>
      <c r="H168">
        <v>77.88</v>
      </c>
    </row>
    <row r="169" spans="1:8" x14ac:dyDescent="0.25">
      <c r="A169" s="1">
        <v>43867</v>
      </c>
      <c r="B169" t="s">
        <v>6</v>
      </c>
      <c r="C169" t="s">
        <v>7</v>
      </c>
      <c r="D169" t="s">
        <v>8</v>
      </c>
      <c r="E169" t="s">
        <v>9</v>
      </c>
      <c r="F169">
        <v>28</v>
      </c>
      <c r="G169">
        <v>3.4899999999999998</v>
      </c>
      <c r="H169">
        <v>97.72</v>
      </c>
    </row>
    <row r="170" spans="1:8" x14ac:dyDescent="0.25">
      <c r="A170" s="1">
        <v>43864</v>
      </c>
      <c r="B170" t="s">
        <v>6</v>
      </c>
      <c r="C170" t="s">
        <v>7</v>
      </c>
      <c r="D170" t="s">
        <v>2</v>
      </c>
      <c r="E170" t="s">
        <v>10</v>
      </c>
      <c r="F170">
        <v>31</v>
      </c>
      <c r="G170">
        <v>1.8699999999999999</v>
      </c>
      <c r="H170">
        <v>57.97</v>
      </c>
    </row>
    <row r="171" spans="1:8" x14ac:dyDescent="0.25">
      <c r="A171" s="1">
        <v>43861</v>
      </c>
      <c r="B171" t="s">
        <v>6</v>
      </c>
      <c r="C171" t="s">
        <v>7</v>
      </c>
      <c r="D171" t="s">
        <v>2</v>
      </c>
      <c r="E171" t="s">
        <v>11</v>
      </c>
      <c r="F171">
        <v>36</v>
      </c>
      <c r="G171">
        <v>2.1800000000000002</v>
      </c>
      <c r="H171">
        <v>78.48</v>
      </c>
    </row>
    <row r="172" spans="1:8" x14ac:dyDescent="0.25">
      <c r="A172" s="1">
        <v>43858</v>
      </c>
      <c r="B172" t="s">
        <v>6</v>
      </c>
      <c r="C172" t="s">
        <v>13</v>
      </c>
      <c r="D172" t="s">
        <v>15</v>
      </c>
      <c r="E172" t="s">
        <v>17</v>
      </c>
      <c r="F172">
        <v>28</v>
      </c>
      <c r="G172">
        <v>1.35</v>
      </c>
      <c r="H172">
        <v>37.800000000000004</v>
      </c>
    </row>
    <row r="173" spans="1:8" x14ac:dyDescent="0.25">
      <c r="A173" s="1">
        <v>43855</v>
      </c>
      <c r="B173" t="s">
        <v>6</v>
      </c>
      <c r="C173" t="s">
        <v>13</v>
      </c>
      <c r="D173" t="s">
        <v>4</v>
      </c>
      <c r="E173" t="s">
        <v>14</v>
      </c>
      <c r="F173">
        <v>100</v>
      </c>
      <c r="G173">
        <v>1.77</v>
      </c>
      <c r="H173">
        <v>177</v>
      </c>
    </row>
    <row r="174" spans="1:8" x14ac:dyDescent="0.25">
      <c r="A174" s="1">
        <v>43852</v>
      </c>
      <c r="B174" t="s">
        <v>0</v>
      </c>
      <c r="C174" t="s">
        <v>1</v>
      </c>
      <c r="D174" t="s">
        <v>4</v>
      </c>
      <c r="E174" t="s">
        <v>14</v>
      </c>
      <c r="F174">
        <v>51</v>
      </c>
      <c r="G174">
        <v>1.77</v>
      </c>
      <c r="H174">
        <v>90.27</v>
      </c>
    </row>
    <row r="175" spans="1:8" x14ac:dyDescent="0.25">
      <c r="A175" s="1">
        <v>43849</v>
      </c>
      <c r="B175" t="s">
        <v>6</v>
      </c>
      <c r="C175" t="s">
        <v>7</v>
      </c>
      <c r="D175" t="s">
        <v>8</v>
      </c>
      <c r="E175" t="s">
        <v>9</v>
      </c>
      <c r="F175">
        <v>149</v>
      </c>
      <c r="G175">
        <v>3.4899999999999998</v>
      </c>
      <c r="H175">
        <v>520.01</v>
      </c>
    </row>
    <row r="176" spans="1:8" x14ac:dyDescent="0.25">
      <c r="A176" s="1">
        <v>43846</v>
      </c>
      <c r="B176" t="s">
        <v>6</v>
      </c>
      <c r="C176" t="s">
        <v>7</v>
      </c>
      <c r="D176" t="s">
        <v>4</v>
      </c>
      <c r="E176" t="s">
        <v>14</v>
      </c>
      <c r="F176">
        <v>54</v>
      </c>
      <c r="G176">
        <v>1.77</v>
      </c>
      <c r="H176">
        <v>95.58</v>
      </c>
    </row>
    <row r="177" spans="1:8" x14ac:dyDescent="0.25">
      <c r="A177" s="1">
        <v>43843</v>
      </c>
      <c r="B177" t="s">
        <v>6</v>
      </c>
      <c r="C177" t="s">
        <v>7</v>
      </c>
      <c r="D177" t="s">
        <v>2</v>
      </c>
      <c r="E177" t="s">
        <v>11</v>
      </c>
      <c r="F177">
        <v>38</v>
      </c>
      <c r="G177">
        <v>2.1800000000000002</v>
      </c>
      <c r="H177">
        <v>82.84</v>
      </c>
    </row>
    <row r="178" spans="1:8" x14ac:dyDescent="0.25">
      <c r="A178" s="1">
        <v>43840</v>
      </c>
      <c r="B178" t="s">
        <v>6</v>
      </c>
      <c r="C178" t="s">
        <v>13</v>
      </c>
      <c r="D178" t="s">
        <v>2</v>
      </c>
      <c r="E178" t="s">
        <v>10</v>
      </c>
      <c r="F178">
        <v>82</v>
      </c>
      <c r="G178">
        <v>1.87</v>
      </c>
      <c r="H178">
        <v>153.34</v>
      </c>
    </row>
    <row r="179" spans="1:8" x14ac:dyDescent="0.25">
      <c r="A179" s="1">
        <v>43837</v>
      </c>
      <c r="B179" t="s">
        <v>0</v>
      </c>
      <c r="C179" t="s">
        <v>1</v>
      </c>
      <c r="D179" t="s">
        <v>2</v>
      </c>
      <c r="E179" t="s">
        <v>10</v>
      </c>
      <c r="F179">
        <v>58</v>
      </c>
      <c r="G179">
        <v>1.8699999999999999</v>
      </c>
      <c r="H179">
        <v>108.46</v>
      </c>
    </row>
    <row r="180" spans="1:8" x14ac:dyDescent="0.25">
      <c r="A180" s="1">
        <v>43834</v>
      </c>
      <c r="B180" t="s">
        <v>6</v>
      </c>
      <c r="C180" t="s">
        <v>7</v>
      </c>
      <c r="D180" t="s">
        <v>8</v>
      </c>
      <c r="E180" t="s">
        <v>9</v>
      </c>
      <c r="F180">
        <v>87</v>
      </c>
      <c r="G180">
        <v>3.4899999999999998</v>
      </c>
      <c r="H180">
        <v>303.63</v>
      </c>
    </row>
    <row r="181" spans="1:8" x14ac:dyDescent="0.25">
      <c r="A181" s="1">
        <v>43831</v>
      </c>
      <c r="B181" t="s">
        <v>6</v>
      </c>
      <c r="C181" t="s">
        <v>7</v>
      </c>
      <c r="D181" t="s">
        <v>4</v>
      </c>
      <c r="E181" t="s">
        <v>14</v>
      </c>
      <c r="F181">
        <v>33</v>
      </c>
      <c r="G181">
        <v>1.7699999999999998</v>
      </c>
      <c r="H181">
        <v>58.41</v>
      </c>
    </row>
    <row r="182" spans="1:8" x14ac:dyDescent="0.25">
      <c r="A182" s="1"/>
      <c r="G182" t="s">
        <v>29</v>
      </c>
      <c r="H182" t="s">
        <v>29</v>
      </c>
    </row>
  </sheetData>
  <mergeCells count="2">
    <mergeCell ref="J3:N3"/>
    <mergeCell ref="J11:N1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5E0A-E7E2-435C-A5E1-51AAB5AFBDB1}">
  <dimension ref="A1:T182"/>
  <sheetViews>
    <sheetView workbookViewId="0">
      <selection activeCell="D15" sqref="D15"/>
    </sheetView>
  </sheetViews>
  <sheetFormatPr defaultRowHeight="15" x14ac:dyDescent="0.25"/>
  <cols>
    <col min="1" max="1" width="12.5703125" bestFit="1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K1" s="5" t="s">
        <v>33</v>
      </c>
      <c r="L1" s="5"/>
      <c r="M1" s="5"/>
      <c r="N1" s="5"/>
      <c r="O1" s="5"/>
    </row>
    <row r="2" spans="1:20" x14ac:dyDescent="0.25">
      <c r="A2" s="1">
        <v>44560</v>
      </c>
      <c r="B2" t="s">
        <v>0</v>
      </c>
      <c r="C2" t="s">
        <v>1</v>
      </c>
      <c r="D2" t="s">
        <v>2</v>
      </c>
      <c r="E2" t="s">
        <v>3</v>
      </c>
      <c r="F2">
        <v>44</v>
      </c>
      <c r="G2">
        <v>2.84</v>
      </c>
      <c r="H2">
        <v>124.96</v>
      </c>
    </row>
    <row r="3" spans="1:20" x14ac:dyDescent="0.25">
      <c r="A3" s="1">
        <v>44557</v>
      </c>
      <c r="B3" t="s">
        <v>0</v>
      </c>
      <c r="C3" t="s">
        <v>1</v>
      </c>
      <c r="D3" t="s">
        <v>4</v>
      </c>
      <c r="E3" t="s">
        <v>5</v>
      </c>
      <c r="F3">
        <v>30</v>
      </c>
      <c r="G3">
        <v>1.87</v>
      </c>
      <c r="H3">
        <v>56.1</v>
      </c>
      <c r="K3" s="4" t="s">
        <v>30</v>
      </c>
      <c r="L3" s="4"/>
      <c r="M3" s="4"/>
      <c r="N3" s="4"/>
      <c r="O3" s="4"/>
      <c r="P3" s="4"/>
      <c r="Q3" s="4"/>
      <c r="R3" s="4"/>
      <c r="S3" s="4"/>
    </row>
    <row r="4" spans="1:20" x14ac:dyDescent="0.25">
      <c r="A4" s="1">
        <v>44554</v>
      </c>
      <c r="B4" t="s">
        <v>6</v>
      </c>
      <c r="C4" t="s">
        <v>7</v>
      </c>
      <c r="D4" t="s">
        <v>8</v>
      </c>
      <c r="E4" t="s">
        <v>9</v>
      </c>
      <c r="F4">
        <v>30</v>
      </c>
      <c r="G4">
        <v>3.49</v>
      </c>
      <c r="H4">
        <v>104.7</v>
      </c>
    </row>
    <row r="5" spans="1:20" x14ac:dyDescent="0.25">
      <c r="A5" s="1">
        <v>44551</v>
      </c>
      <c r="B5" t="s">
        <v>6</v>
      </c>
      <c r="C5" t="s">
        <v>7</v>
      </c>
      <c r="D5" t="s">
        <v>2</v>
      </c>
      <c r="E5" t="s">
        <v>10</v>
      </c>
      <c r="F5">
        <v>245</v>
      </c>
      <c r="G5">
        <v>1.8699999999999999</v>
      </c>
      <c r="H5">
        <v>458.15</v>
      </c>
      <c r="K5" s="2">
        <f>SUMIFS(H2:H181,B2:B181,"West",D2:D181,"Snacks")</f>
        <v>777.83999999999992</v>
      </c>
    </row>
    <row r="6" spans="1:20" x14ac:dyDescent="0.25">
      <c r="A6" s="1">
        <v>44548</v>
      </c>
      <c r="B6" t="s">
        <v>6</v>
      </c>
      <c r="C6" t="s">
        <v>7</v>
      </c>
      <c r="D6" t="s">
        <v>2</v>
      </c>
      <c r="E6" t="s">
        <v>11</v>
      </c>
      <c r="F6">
        <v>34</v>
      </c>
      <c r="G6">
        <v>2.1800000000000002</v>
      </c>
      <c r="H6">
        <v>74.12</v>
      </c>
    </row>
    <row r="7" spans="1:20" x14ac:dyDescent="0.25">
      <c r="A7" s="1">
        <v>44545</v>
      </c>
      <c r="B7" t="s">
        <v>0</v>
      </c>
      <c r="C7" t="s">
        <v>12</v>
      </c>
      <c r="D7" t="s">
        <v>2</v>
      </c>
      <c r="E7" t="s">
        <v>10</v>
      </c>
      <c r="F7">
        <v>96</v>
      </c>
      <c r="G7">
        <v>1.87</v>
      </c>
      <c r="H7">
        <v>179.52</v>
      </c>
    </row>
    <row r="8" spans="1:20" x14ac:dyDescent="0.25">
      <c r="A8" s="1">
        <v>44542</v>
      </c>
      <c r="B8" t="s">
        <v>6</v>
      </c>
      <c r="C8" t="s">
        <v>13</v>
      </c>
      <c r="D8" t="s">
        <v>8</v>
      </c>
      <c r="E8" t="s">
        <v>9</v>
      </c>
      <c r="F8">
        <v>25</v>
      </c>
      <c r="G8">
        <v>3.49</v>
      </c>
      <c r="H8">
        <v>87.25</v>
      </c>
    </row>
    <row r="9" spans="1:20" x14ac:dyDescent="0.25">
      <c r="A9" s="1">
        <v>44539</v>
      </c>
      <c r="B9" t="s">
        <v>6</v>
      </c>
      <c r="C9" t="s">
        <v>13</v>
      </c>
      <c r="D9" t="s">
        <v>4</v>
      </c>
      <c r="E9" t="s">
        <v>14</v>
      </c>
      <c r="F9">
        <v>38</v>
      </c>
      <c r="G9">
        <v>1.7700000000000002</v>
      </c>
      <c r="H9">
        <v>67.260000000000005</v>
      </c>
    </row>
    <row r="10" spans="1:20" x14ac:dyDescent="0.25">
      <c r="A10" s="1">
        <v>44344</v>
      </c>
      <c r="B10" t="s">
        <v>0</v>
      </c>
      <c r="C10" t="s">
        <v>12</v>
      </c>
      <c r="D10" t="s">
        <v>2</v>
      </c>
      <c r="E10" t="s">
        <v>11</v>
      </c>
      <c r="F10">
        <v>36</v>
      </c>
      <c r="G10">
        <v>2.1800000000000002</v>
      </c>
      <c r="H10">
        <v>78.48</v>
      </c>
      <c r="K10" s="4" t="s">
        <v>31</v>
      </c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1">
        <v>44341</v>
      </c>
      <c r="B11" t="s">
        <v>6</v>
      </c>
      <c r="C11" t="s">
        <v>13</v>
      </c>
      <c r="D11" t="s">
        <v>4</v>
      </c>
      <c r="E11" t="s">
        <v>14</v>
      </c>
      <c r="F11">
        <v>84</v>
      </c>
      <c r="G11">
        <v>1.77</v>
      </c>
      <c r="H11">
        <v>148.68</v>
      </c>
    </row>
    <row r="12" spans="1:20" x14ac:dyDescent="0.25">
      <c r="A12" s="1">
        <v>44338</v>
      </c>
      <c r="B12" t="s">
        <v>0</v>
      </c>
      <c r="C12" t="s">
        <v>1</v>
      </c>
      <c r="D12" t="s">
        <v>2</v>
      </c>
      <c r="E12" t="s">
        <v>10</v>
      </c>
      <c r="F12">
        <v>43</v>
      </c>
      <c r="G12">
        <v>1.8699999999999999</v>
      </c>
      <c r="H12">
        <v>80.41</v>
      </c>
      <c r="K12" s="2">
        <f>SUMIFS(G2:G181,B2:B181,"West",G2:G181,"&gt;2")</f>
        <v>51.940000000000012</v>
      </c>
    </row>
    <row r="13" spans="1:20" x14ac:dyDescent="0.25">
      <c r="A13" s="1">
        <v>44335</v>
      </c>
      <c r="B13" t="s">
        <v>6</v>
      </c>
      <c r="C13" t="s">
        <v>7</v>
      </c>
      <c r="D13" t="s">
        <v>15</v>
      </c>
      <c r="E13" t="s">
        <v>16</v>
      </c>
      <c r="F13">
        <v>30</v>
      </c>
      <c r="G13">
        <v>3.15</v>
      </c>
      <c r="H13">
        <v>94.5</v>
      </c>
    </row>
    <row r="14" spans="1:20" x14ac:dyDescent="0.25">
      <c r="A14" s="1">
        <v>44332</v>
      </c>
      <c r="B14" t="s">
        <v>6</v>
      </c>
      <c r="C14" t="s">
        <v>7</v>
      </c>
      <c r="D14" t="s">
        <v>4</v>
      </c>
      <c r="E14" t="s">
        <v>14</v>
      </c>
      <c r="F14">
        <v>58</v>
      </c>
      <c r="G14">
        <v>1.77</v>
      </c>
      <c r="H14">
        <v>102.66</v>
      </c>
    </row>
    <row r="15" spans="1:20" x14ac:dyDescent="0.25">
      <c r="A15" s="1">
        <v>44329</v>
      </c>
      <c r="B15" t="s">
        <v>0</v>
      </c>
      <c r="C15" t="s">
        <v>12</v>
      </c>
      <c r="D15" t="s">
        <v>2</v>
      </c>
      <c r="E15" t="s">
        <v>10</v>
      </c>
      <c r="F15">
        <v>82</v>
      </c>
      <c r="G15">
        <v>1.87</v>
      </c>
      <c r="H15">
        <v>153.34</v>
      </c>
    </row>
    <row r="16" spans="1:20" x14ac:dyDescent="0.25">
      <c r="A16" s="1">
        <v>44326</v>
      </c>
      <c r="B16" t="s">
        <v>6</v>
      </c>
      <c r="C16" t="s">
        <v>13</v>
      </c>
      <c r="D16" t="s">
        <v>2</v>
      </c>
      <c r="E16" t="s">
        <v>3</v>
      </c>
      <c r="F16">
        <v>33</v>
      </c>
      <c r="G16">
        <v>2.84</v>
      </c>
      <c r="H16">
        <v>93.72</v>
      </c>
      <c r="K16" s="4" t="s">
        <v>32</v>
      </c>
      <c r="L16" s="4"/>
      <c r="M16" s="4"/>
      <c r="N16" s="4"/>
      <c r="O16" s="4"/>
      <c r="P16" s="4"/>
      <c r="Q16" s="4"/>
    </row>
    <row r="17" spans="1:11" x14ac:dyDescent="0.25">
      <c r="A17" s="1">
        <v>44323</v>
      </c>
      <c r="B17" t="s">
        <v>6</v>
      </c>
      <c r="C17" t="s">
        <v>13</v>
      </c>
      <c r="D17" t="s">
        <v>4</v>
      </c>
      <c r="E17" t="s">
        <v>5</v>
      </c>
      <c r="F17">
        <v>47</v>
      </c>
      <c r="G17">
        <v>1.87</v>
      </c>
      <c r="H17">
        <v>87.89</v>
      </c>
    </row>
    <row r="18" spans="1:11" x14ac:dyDescent="0.25">
      <c r="A18" s="1">
        <v>44320</v>
      </c>
      <c r="B18" t="s">
        <v>0</v>
      </c>
      <c r="C18" t="s">
        <v>1</v>
      </c>
      <c r="D18" t="s">
        <v>2</v>
      </c>
      <c r="E18" t="s">
        <v>10</v>
      </c>
      <c r="F18">
        <v>58</v>
      </c>
      <c r="G18">
        <v>1.8699999999999999</v>
      </c>
      <c r="H18">
        <v>108.46</v>
      </c>
      <c r="J18" t="s">
        <v>29</v>
      </c>
      <c r="K18" s="2">
        <f>SUMIFS(G2:G181,B2:B181,"East",D2:D181,"&lt;&gt;Crackers")</f>
        <v>191.13000000000028</v>
      </c>
    </row>
    <row r="19" spans="1:11" x14ac:dyDescent="0.25">
      <c r="A19" s="1">
        <v>44317</v>
      </c>
      <c r="B19" t="s">
        <v>0</v>
      </c>
      <c r="C19" t="s">
        <v>1</v>
      </c>
      <c r="D19" t="s">
        <v>2</v>
      </c>
      <c r="E19" t="s">
        <v>11</v>
      </c>
      <c r="F19">
        <v>77</v>
      </c>
      <c r="G19">
        <v>2.1800000000000002</v>
      </c>
      <c r="H19">
        <v>167.86</v>
      </c>
    </row>
    <row r="20" spans="1:11" x14ac:dyDescent="0.25">
      <c r="A20" s="1">
        <v>44314</v>
      </c>
      <c r="B20" t="s">
        <v>6</v>
      </c>
      <c r="C20" t="s">
        <v>7</v>
      </c>
      <c r="D20" t="s">
        <v>2</v>
      </c>
      <c r="E20" t="s">
        <v>3</v>
      </c>
      <c r="F20">
        <v>129</v>
      </c>
      <c r="G20">
        <v>2.8400000000000003</v>
      </c>
      <c r="H20">
        <v>366.36</v>
      </c>
    </row>
    <row r="21" spans="1:11" x14ac:dyDescent="0.25">
      <c r="A21" s="1">
        <v>44311</v>
      </c>
      <c r="B21" t="s">
        <v>6</v>
      </c>
      <c r="C21" t="s">
        <v>7</v>
      </c>
      <c r="D21" t="s">
        <v>4</v>
      </c>
      <c r="E21" t="s">
        <v>5</v>
      </c>
      <c r="F21">
        <v>27</v>
      </c>
      <c r="G21">
        <v>1.87</v>
      </c>
      <c r="H21">
        <v>50.49</v>
      </c>
    </row>
    <row r="22" spans="1:11" x14ac:dyDescent="0.25">
      <c r="A22" s="1">
        <v>44308</v>
      </c>
      <c r="B22" t="s">
        <v>0</v>
      </c>
      <c r="C22" t="s">
        <v>12</v>
      </c>
      <c r="D22" t="s">
        <v>2</v>
      </c>
      <c r="E22" t="s">
        <v>10</v>
      </c>
      <c r="F22">
        <v>67</v>
      </c>
      <c r="G22">
        <v>1.87</v>
      </c>
      <c r="H22">
        <v>125.29</v>
      </c>
    </row>
    <row r="23" spans="1:11" x14ac:dyDescent="0.25">
      <c r="A23" s="1">
        <v>44305</v>
      </c>
      <c r="B23" t="s">
        <v>6</v>
      </c>
      <c r="C23" t="s">
        <v>13</v>
      </c>
      <c r="D23" t="s">
        <v>15</v>
      </c>
      <c r="E23" t="s">
        <v>17</v>
      </c>
      <c r="F23">
        <v>24</v>
      </c>
      <c r="G23">
        <v>1.68</v>
      </c>
      <c r="H23">
        <v>40.32</v>
      </c>
    </row>
    <row r="24" spans="1:11" x14ac:dyDescent="0.25">
      <c r="A24" s="1">
        <v>44302</v>
      </c>
      <c r="B24" t="s">
        <v>6</v>
      </c>
      <c r="C24" t="s">
        <v>13</v>
      </c>
      <c r="D24" t="s">
        <v>4</v>
      </c>
      <c r="E24" t="s">
        <v>14</v>
      </c>
      <c r="F24">
        <v>48</v>
      </c>
      <c r="G24">
        <v>1.7699999999999998</v>
      </c>
      <c r="H24">
        <v>84.96</v>
      </c>
    </row>
    <row r="25" spans="1:11" x14ac:dyDescent="0.25">
      <c r="A25" s="1">
        <v>44299</v>
      </c>
      <c r="B25" t="s">
        <v>0</v>
      </c>
      <c r="C25" t="s">
        <v>1</v>
      </c>
      <c r="D25" t="s">
        <v>8</v>
      </c>
      <c r="E25" t="s">
        <v>9</v>
      </c>
      <c r="F25">
        <v>21</v>
      </c>
      <c r="G25">
        <v>3.49</v>
      </c>
      <c r="H25">
        <v>73.290000000000006</v>
      </c>
    </row>
    <row r="26" spans="1:11" x14ac:dyDescent="0.25">
      <c r="A26" s="1">
        <v>44296</v>
      </c>
      <c r="B26" t="s">
        <v>0</v>
      </c>
      <c r="C26" t="s">
        <v>1</v>
      </c>
      <c r="D26" t="s">
        <v>4</v>
      </c>
      <c r="E26" t="s">
        <v>14</v>
      </c>
      <c r="F26">
        <v>90</v>
      </c>
      <c r="G26">
        <v>1.77</v>
      </c>
      <c r="H26">
        <v>159.30000000000001</v>
      </c>
    </row>
    <row r="27" spans="1:11" x14ac:dyDescent="0.25">
      <c r="A27" s="1">
        <v>44293</v>
      </c>
      <c r="B27" t="s">
        <v>6</v>
      </c>
      <c r="C27" t="s">
        <v>7</v>
      </c>
      <c r="D27" t="s">
        <v>2</v>
      </c>
      <c r="E27" t="s">
        <v>3</v>
      </c>
      <c r="F27">
        <v>123</v>
      </c>
      <c r="G27">
        <v>2.84</v>
      </c>
      <c r="H27">
        <v>349.32</v>
      </c>
    </row>
    <row r="28" spans="1:11" x14ac:dyDescent="0.25">
      <c r="A28" s="1">
        <v>44290</v>
      </c>
      <c r="B28" t="s">
        <v>6</v>
      </c>
      <c r="C28" t="s">
        <v>7</v>
      </c>
      <c r="D28" t="s">
        <v>2</v>
      </c>
      <c r="E28" t="s">
        <v>11</v>
      </c>
      <c r="F28">
        <v>36</v>
      </c>
      <c r="G28">
        <v>2.1800000000000002</v>
      </c>
      <c r="H28">
        <v>78.48</v>
      </c>
    </row>
    <row r="29" spans="1:11" x14ac:dyDescent="0.25">
      <c r="A29" s="1">
        <v>44287</v>
      </c>
      <c r="B29" t="s">
        <v>0</v>
      </c>
      <c r="C29" t="s">
        <v>12</v>
      </c>
      <c r="D29" t="s">
        <v>4</v>
      </c>
      <c r="E29" t="s">
        <v>14</v>
      </c>
      <c r="F29">
        <v>118</v>
      </c>
      <c r="G29">
        <v>1.77</v>
      </c>
      <c r="H29">
        <v>208.86</v>
      </c>
    </row>
    <row r="30" spans="1:11" x14ac:dyDescent="0.25">
      <c r="A30" s="1">
        <v>44284</v>
      </c>
      <c r="B30" t="s">
        <v>6</v>
      </c>
      <c r="C30" t="s">
        <v>13</v>
      </c>
      <c r="D30" t="s">
        <v>2</v>
      </c>
      <c r="E30" t="s">
        <v>3</v>
      </c>
      <c r="F30">
        <v>65</v>
      </c>
      <c r="G30">
        <v>2.84</v>
      </c>
      <c r="H30">
        <v>184.6</v>
      </c>
    </row>
    <row r="31" spans="1:11" x14ac:dyDescent="0.25">
      <c r="A31" s="1">
        <v>44281</v>
      </c>
      <c r="B31" t="s">
        <v>6</v>
      </c>
      <c r="C31" t="s">
        <v>13</v>
      </c>
      <c r="D31" t="s">
        <v>4</v>
      </c>
      <c r="E31" t="s">
        <v>5</v>
      </c>
      <c r="F31">
        <v>57</v>
      </c>
      <c r="G31">
        <v>1.87</v>
      </c>
      <c r="H31">
        <v>106.59</v>
      </c>
    </row>
    <row r="32" spans="1:11" x14ac:dyDescent="0.25">
      <c r="A32" s="1">
        <v>44278</v>
      </c>
      <c r="B32" t="s">
        <v>0</v>
      </c>
      <c r="C32" t="s">
        <v>1</v>
      </c>
      <c r="D32" t="s">
        <v>15</v>
      </c>
      <c r="E32" t="s">
        <v>17</v>
      </c>
      <c r="F32">
        <v>33</v>
      </c>
      <c r="G32">
        <v>1.68</v>
      </c>
      <c r="H32">
        <v>55.44</v>
      </c>
    </row>
    <row r="33" spans="1:8" x14ac:dyDescent="0.25">
      <c r="A33" s="1">
        <v>44275</v>
      </c>
      <c r="B33" t="s">
        <v>0</v>
      </c>
      <c r="C33" t="s">
        <v>1</v>
      </c>
      <c r="D33" t="s">
        <v>4</v>
      </c>
      <c r="E33" t="s">
        <v>14</v>
      </c>
      <c r="F33">
        <v>103</v>
      </c>
      <c r="G33">
        <v>1.77</v>
      </c>
      <c r="H33">
        <v>182.31</v>
      </c>
    </row>
    <row r="34" spans="1:8" x14ac:dyDescent="0.25">
      <c r="A34" s="1">
        <v>44272</v>
      </c>
      <c r="B34" t="s">
        <v>6</v>
      </c>
      <c r="C34" t="s">
        <v>7</v>
      </c>
      <c r="D34" t="s">
        <v>15</v>
      </c>
      <c r="E34" t="s">
        <v>17</v>
      </c>
      <c r="F34">
        <v>47</v>
      </c>
      <c r="G34">
        <v>1.68</v>
      </c>
      <c r="H34">
        <v>78.959999999999994</v>
      </c>
    </row>
    <row r="35" spans="1:8" x14ac:dyDescent="0.25">
      <c r="A35" s="1">
        <v>44269</v>
      </c>
      <c r="B35" t="s">
        <v>6</v>
      </c>
      <c r="C35" t="s">
        <v>7</v>
      </c>
      <c r="D35" t="s">
        <v>4</v>
      </c>
      <c r="E35" t="s">
        <v>14</v>
      </c>
      <c r="F35">
        <v>93</v>
      </c>
      <c r="G35">
        <v>1.7700000000000002</v>
      </c>
      <c r="H35">
        <v>164.61</v>
      </c>
    </row>
    <row r="36" spans="1:8" x14ac:dyDescent="0.25">
      <c r="A36" s="1">
        <v>44266</v>
      </c>
      <c r="B36" t="s">
        <v>0</v>
      </c>
      <c r="C36" t="s">
        <v>12</v>
      </c>
      <c r="D36" t="s">
        <v>15</v>
      </c>
      <c r="E36" t="s">
        <v>17</v>
      </c>
      <c r="F36">
        <v>41</v>
      </c>
      <c r="G36">
        <v>1.68</v>
      </c>
      <c r="H36">
        <v>68.88</v>
      </c>
    </row>
    <row r="37" spans="1:8" x14ac:dyDescent="0.25">
      <c r="A37" s="1">
        <v>44263</v>
      </c>
      <c r="B37" t="s">
        <v>0</v>
      </c>
      <c r="C37" t="s">
        <v>12</v>
      </c>
      <c r="D37" t="s">
        <v>4</v>
      </c>
      <c r="E37" t="s">
        <v>5</v>
      </c>
      <c r="F37">
        <v>86</v>
      </c>
      <c r="G37">
        <v>1.8699999999999999</v>
      </c>
      <c r="H37">
        <v>160.82</v>
      </c>
    </row>
    <row r="38" spans="1:8" x14ac:dyDescent="0.25">
      <c r="A38" s="1">
        <v>44260</v>
      </c>
      <c r="B38" t="s">
        <v>6</v>
      </c>
      <c r="C38" t="s">
        <v>13</v>
      </c>
      <c r="D38" t="s">
        <v>2</v>
      </c>
      <c r="E38" t="s">
        <v>3</v>
      </c>
      <c r="F38">
        <v>97</v>
      </c>
      <c r="G38">
        <v>2.8400000000000003</v>
      </c>
      <c r="H38">
        <v>275.48</v>
      </c>
    </row>
    <row r="39" spans="1:8" x14ac:dyDescent="0.25">
      <c r="A39" s="1">
        <v>44257</v>
      </c>
      <c r="B39" t="s">
        <v>6</v>
      </c>
      <c r="C39" t="s">
        <v>13</v>
      </c>
      <c r="D39" t="s">
        <v>4</v>
      </c>
      <c r="E39" t="s">
        <v>5</v>
      </c>
      <c r="F39">
        <v>68</v>
      </c>
      <c r="G39">
        <v>1.8699999999999999</v>
      </c>
      <c r="H39">
        <v>127.16</v>
      </c>
    </row>
    <row r="40" spans="1:8" x14ac:dyDescent="0.25">
      <c r="A40" s="1">
        <v>44255</v>
      </c>
      <c r="B40" t="s">
        <v>0</v>
      </c>
      <c r="C40" t="s">
        <v>1</v>
      </c>
      <c r="D40" t="s">
        <v>2</v>
      </c>
      <c r="E40" t="s">
        <v>10</v>
      </c>
      <c r="F40">
        <v>232</v>
      </c>
      <c r="G40">
        <v>1.8699999999999999</v>
      </c>
      <c r="H40">
        <v>433.84</v>
      </c>
    </row>
    <row r="41" spans="1:8" x14ac:dyDescent="0.25">
      <c r="A41" s="1">
        <v>44252</v>
      </c>
      <c r="B41" t="s">
        <v>0</v>
      </c>
      <c r="C41" t="s">
        <v>1</v>
      </c>
      <c r="D41" t="s">
        <v>2</v>
      </c>
      <c r="E41" t="s">
        <v>11</v>
      </c>
      <c r="F41">
        <v>30</v>
      </c>
      <c r="G41">
        <v>2.1800000000000002</v>
      </c>
      <c r="H41">
        <v>65.400000000000006</v>
      </c>
    </row>
    <row r="42" spans="1:8" x14ac:dyDescent="0.25">
      <c r="A42" s="1">
        <v>44249</v>
      </c>
      <c r="B42" t="s">
        <v>6</v>
      </c>
      <c r="C42" t="s">
        <v>7</v>
      </c>
      <c r="D42" t="s">
        <v>15</v>
      </c>
      <c r="E42" t="s">
        <v>16</v>
      </c>
      <c r="F42">
        <v>31</v>
      </c>
      <c r="G42">
        <v>3.1500000000000004</v>
      </c>
      <c r="H42">
        <v>97.65</v>
      </c>
    </row>
    <row r="43" spans="1:8" x14ac:dyDescent="0.25">
      <c r="A43" s="1">
        <v>44246</v>
      </c>
      <c r="B43" t="s">
        <v>6</v>
      </c>
      <c r="C43" t="s">
        <v>7</v>
      </c>
      <c r="D43" t="s">
        <v>4</v>
      </c>
      <c r="E43" t="s">
        <v>14</v>
      </c>
      <c r="F43">
        <v>68</v>
      </c>
      <c r="G43">
        <v>1.77</v>
      </c>
      <c r="H43">
        <v>120.36</v>
      </c>
    </row>
    <row r="44" spans="1:8" x14ac:dyDescent="0.25">
      <c r="A44" s="1">
        <v>44243</v>
      </c>
      <c r="B44" t="s">
        <v>0</v>
      </c>
      <c r="C44" t="s">
        <v>12</v>
      </c>
      <c r="D44" t="s">
        <v>2</v>
      </c>
      <c r="E44" t="s">
        <v>3</v>
      </c>
      <c r="F44">
        <v>29</v>
      </c>
      <c r="G44">
        <v>2.84</v>
      </c>
      <c r="H44">
        <v>82.36</v>
      </c>
    </row>
    <row r="45" spans="1:8" x14ac:dyDescent="0.25">
      <c r="A45" s="1">
        <v>44240</v>
      </c>
      <c r="B45" t="s">
        <v>6</v>
      </c>
      <c r="C45" t="s">
        <v>13</v>
      </c>
      <c r="D45" t="s">
        <v>15</v>
      </c>
      <c r="E45" t="s">
        <v>17</v>
      </c>
      <c r="F45">
        <v>21</v>
      </c>
      <c r="G45">
        <v>1.6800000000000002</v>
      </c>
      <c r="H45">
        <v>35.28</v>
      </c>
    </row>
    <row r="46" spans="1:8" x14ac:dyDescent="0.25">
      <c r="A46" s="1">
        <v>44237</v>
      </c>
      <c r="B46" t="s">
        <v>6</v>
      </c>
      <c r="C46" t="s">
        <v>13</v>
      </c>
      <c r="D46" t="s">
        <v>4</v>
      </c>
      <c r="E46" t="s">
        <v>14</v>
      </c>
      <c r="F46">
        <v>34</v>
      </c>
      <c r="G46">
        <v>1.77</v>
      </c>
      <c r="H46">
        <v>60.18</v>
      </c>
    </row>
    <row r="47" spans="1:8" x14ac:dyDescent="0.25">
      <c r="A47" s="1">
        <v>44234</v>
      </c>
      <c r="B47" t="s">
        <v>0</v>
      </c>
      <c r="C47" t="s">
        <v>1</v>
      </c>
      <c r="D47" t="s">
        <v>2</v>
      </c>
      <c r="E47" t="s">
        <v>10</v>
      </c>
      <c r="F47">
        <v>34</v>
      </c>
      <c r="G47">
        <v>1.8699999999999999</v>
      </c>
      <c r="H47">
        <v>63.58</v>
      </c>
    </row>
    <row r="48" spans="1:8" x14ac:dyDescent="0.25">
      <c r="A48" s="1">
        <v>44231</v>
      </c>
      <c r="B48" t="s">
        <v>0</v>
      </c>
      <c r="C48" t="s">
        <v>1</v>
      </c>
      <c r="D48" t="s">
        <v>2</v>
      </c>
      <c r="E48" t="s">
        <v>11</v>
      </c>
      <c r="F48">
        <v>58</v>
      </c>
      <c r="G48">
        <v>2.1800000000000002</v>
      </c>
      <c r="H48">
        <v>126.44000000000001</v>
      </c>
    </row>
    <row r="49" spans="1:8" x14ac:dyDescent="0.25">
      <c r="A49" s="1">
        <v>44228</v>
      </c>
      <c r="B49" t="s">
        <v>6</v>
      </c>
      <c r="C49" t="s">
        <v>7</v>
      </c>
      <c r="D49" t="s">
        <v>15</v>
      </c>
      <c r="E49" t="s">
        <v>17</v>
      </c>
      <c r="F49">
        <v>24</v>
      </c>
      <c r="G49">
        <v>1.68</v>
      </c>
      <c r="H49">
        <v>40.32</v>
      </c>
    </row>
    <row r="50" spans="1:8" x14ac:dyDescent="0.25">
      <c r="A50" s="1">
        <v>44225</v>
      </c>
      <c r="B50" t="s">
        <v>6</v>
      </c>
      <c r="C50" t="s">
        <v>7</v>
      </c>
      <c r="D50" t="s">
        <v>4</v>
      </c>
      <c r="E50" t="s">
        <v>14</v>
      </c>
      <c r="F50">
        <v>51</v>
      </c>
      <c r="G50">
        <v>1.77</v>
      </c>
      <c r="H50">
        <v>90.27</v>
      </c>
    </row>
    <row r="51" spans="1:8" x14ac:dyDescent="0.25">
      <c r="A51" s="1">
        <v>44222</v>
      </c>
      <c r="B51" t="s">
        <v>6</v>
      </c>
      <c r="C51" t="s">
        <v>7</v>
      </c>
      <c r="D51" t="s">
        <v>2</v>
      </c>
      <c r="E51" t="s">
        <v>11</v>
      </c>
      <c r="F51">
        <v>52</v>
      </c>
      <c r="G51">
        <v>2.1800000000000002</v>
      </c>
      <c r="H51">
        <v>113.36000000000001</v>
      </c>
    </row>
    <row r="52" spans="1:8" x14ac:dyDescent="0.25">
      <c r="A52" s="1">
        <v>44219</v>
      </c>
      <c r="B52" t="s">
        <v>0</v>
      </c>
      <c r="C52" t="s">
        <v>12</v>
      </c>
      <c r="D52" t="s">
        <v>4</v>
      </c>
      <c r="E52" t="s">
        <v>14</v>
      </c>
      <c r="F52">
        <v>56</v>
      </c>
      <c r="G52">
        <v>1.77</v>
      </c>
      <c r="H52">
        <v>99.12</v>
      </c>
    </row>
    <row r="53" spans="1:8" x14ac:dyDescent="0.25">
      <c r="A53" s="1">
        <v>44216</v>
      </c>
      <c r="B53" t="s">
        <v>6</v>
      </c>
      <c r="C53" t="s">
        <v>13</v>
      </c>
      <c r="D53" t="s">
        <v>8</v>
      </c>
      <c r="E53" t="s">
        <v>9</v>
      </c>
      <c r="F53">
        <v>31</v>
      </c>
      <c r="G53">
        <v>3.4899999999999998</v>
      </c>
      <c r="H53">
        <v>108.19</v>
      </c>
    </row>
    <row r="54" spans="1:8" x14ac:dyDescent="0.25">
      <c r="A54" s="1">
        <v>44213</v>
      </c>
      <c r="B54" t="s">
        <v>6</v>
      </c>
      <c r="C54" t="s">
        <v>13</v>
      </c>
      <c r="D54" t="s">
        <v>4</v>
      </c>
      <c r="E54" t="s">
        <v>14</v>
      </c>
      <c r="F54">
        <v>102</v>
      </c>
      <c r="G54">
        <v>1.77</v>
      </c>
      <c r="H54">
        <v>180.54</v>
      </c>
    </row>
    <row r="55" spans="1:8" x14ac:dyDescent="0.25">
      <c r="A55" s="1">
        <v>44210</v>
      </c>
      <c r="B55" t="s">
        <v>0</v>
      </c>
      <c r="C55" t="s">
        <v>1</v>
      </c>
      <c r="D55" t="s">
        <v>2</v>
      </c>
      <c r="E55" t="s">
        <v>3</v>
      </c>
      <c r="F55">
        <v>80</v>
      </c>
      <c r="G55">
        <v>2.84</v>
      </c>
      <c r="H55">
        <v>227.2</v>
      </c>
    </row>
    <row r="56" spans="1:8" x14ac:dyDescent="0.25">
      <c r="A56" s="1">
        <v>44207</v>
      </c>
      <c r="B56" t="s">
        <v>0</v>
      </c>
      <c r="C56" t="s">
        <v>1</v>
      </c>
      <c r="D56" t="s">
        <v>4</v>
      </c>
      <c r="E56" t="s">
        <v>5</v>
      </c>
      <c r="F56">
        <v>77</v>
      </c>
      <c r="G56">
        <v>1.87</v>
      </c>
      <c r="H56">
        <v>143.99</v>
      </c>
    </row>
    <row r="57" spans="1:8" x14ac:dyDescent="0.25">
      <c r="A57" s="1">
        <v>44204</v>
      </c>
      <c r="B57" t="s">
        <v>6</v>
      </c>
      <c r="C57" t="s">
        <v>7</v>
      </c>
      <c r="D57" t="s">
        <v>15</v>
      </c>
      <c r="E57" t="s">
        <v>16</v>
      </c>
      <c r="F57">
        <v>29</v>
      </c>
      <c r="G57">
        <v>3.15</v>
      </c>
      <c r="H57">
        <v>91.35</v>
      </c>
    </row>
    <row r="58" spans="1:8" x14ac:dyDescent="0.25">
      <c r="A58" s="1">
        <v>44201</v>
      </c>
      <c r="B58" t="s">
        <v>6</v>
      </c>
      <c r="C58" t="s">
        <v>7</v>
      </c>
      <c r="D58" t="s">
        <v>4</v>
      </c>
      <c r="E58" t="s">
        <v>14</v>
      </c>
      <c r="F58">
        <v>63</v>
      </c>
      <c r="G58">
        <v>1.77</v>
      </c>
      <c r="H58">
        <v>111.51</v>
      </c>
    </row>
    <row r="59" spans="1:8" x14ac:dyDescent="0.25">
      <c r="A59" s="1">
        <v>44198</v>
      </c>
      <c r="B59" t="s">
        <v>6</v>
      </c>
      <c r="C59" t="s">
        <v>7</v>
      </c>
      <c r="D59" t="s">
        <v>2</v>
      </c>
      <c r="E59" t="s">
        <v>11</v>
      </c>
      <c r="F59">
        <v>32</v>
      </c>
      <c r="G59">
        <v>2.1800000000000002</v>
      </c>
      <c r="H59">
        <v>69.760000000000005</v>
      </c>
    </row>
    <row r="60" spans="1:8" x14ac:dyDescent="0.25">
      <c r="A60" s="1">
        <v>44195</v>
      </c>
      <c r="B60" t="s">
        <v>0</v>
      </c>
      <c r="C60" t="s">
        <v>12</v>
      </c>
      <c r="D60" t="s">
        <v>2</v>
      </c>
      <c r="E60" t="s">
        <v>11</v>
      </c>
      <c r="F60">
        <v>83</v>
      </c>
      <c r="G60">
        <v>2.1800000000000002</v>
      </c>
      <c r="H60">
        <v>180.94000000000003</v>
      </c>
    </row>
    <row r="61" spans="1:8" x14ac:dyDescent="0.25">
      <c r="A61" s="1">
        <v>44192</v>
      </c>
      <c r="B61" t="s">
        <v>6</v>
      </c>
      <c r="C61" t="s">
        <v>13</v>
      </c>
      <c r="D61" t="s">
        <v>2</v>
      </c>
      <c r="E61" t="s">
        <v>10</v>
      </c>
      <c r="F61">
        <v>65</v>
      </c>
      <c r="G61">
        <v>1.8699999999999999</v>
      </c>
      <c r="H61">
        <v>121.55</v>
      </c>
    </row>
    <row r="62" spans="1:8" x14ac:dyDescent="0.25">
      <c r="A62" s="1">
        <v>44189</v>
      </c>
      <c r="B62" t="s">
        <v>6</v>
      </c>
      <c r="C62" t="s">
        <v>13</v>
      </c>
      <c r="D62" t="s">
        <v>2</v>
      </c>
      <c r="E62" t="s">
        <v>11</v>
      </c>
      <c r="F62">
        <v>237</v>
      </c>
      <c r="G62">
        <v>2.1799999999999997</v>
      </c>
      <c r="H62">
        <v>516.66</v>
      </c>
    </row>
    <row r="63" spans="1:8" x14ac:dyDescent="0.25">
      <c r="A63" s="1">
        <v>44186</v>
      </c>
      <c r="B63" t="s">
        <v>0</v>
      </c>
      <c r="C63" t="s">
        <v>1</v>
      </c>
      <c r="D63" t="s">
        <v>15</v>
      </c>
      <c r="E63" t="s">
        <v>17</v>
      </c>
      <c r="F63">
        <v>29</v>
      </c>
      <c r="G63">
        <v>1.68</v>
      </c>
      <c r="H63">
        <v>48.72</v>
      </c>
    </row>
    <row r="64" spans="1:8" x14ac:dyDescent="0.25">
      <c r="A64" s="1">
        <v>44183</v>
      </c>
      <c r="B64" t="s">
        <v>0</v>
      </c>
      <c r="C64" t="s">
        <v>1</v>
      </c>
      <c r="D64" t="s">
        <v>4</v>
      </c>
      <c r="E64" t="s">
        <v>14</v>
      </c>
      <c r="F64">
        <v>44</v>
      </c>
      <c r="G64">
        <v>1.7699999999999998</v>
      </c>
      <c r="H64">
        <v>77.88</v>
      </c>
    </row>
    <row r="65" spans="1:8" x14ac:dyDescent="0.25">
      <c r="A65" s="1">
        <v>44180</v>
      </c>
      <c r="B65" t="s">
        <v>6</v>
      </c>
      <c r="C65" t="s">
        <v>7</v>
      </c>
      <c r="D65" t="s">
        <v>8</v>
      </c>
      <c r="E65" t="s">
        <v>9</v>
      </c>
      <c r="F65">
        <v>41</v>
      </c>
      <c r="G65">
        <v>3.49</v>
      </c>
      <c r="H65">
        <v>143.09</v>
      </c>
    </row>
    <row r="66" spans="1:8" x14ac:dyDescent="0.25">
      <c r="A66" s="1">
        <v>44177</v>
      </c>
      <c r="B66" t="s">
        <v>6</v>
      </c>
      <c r="C66" t="s">
        <v>7</v>
      </c>
      <c r="D66" t="s">
        <v>2</v>
      </c>
      <c r="E66" t="s">
        <v>10</v>
      </c>
      <c r="F66">
        <v>36</v>
      </c>
      <c r="G66">
        <v>1.8699999999999999</v>
      </c>
      <c r="H66">
        <v>67.319999999999993</v>
      </c>
    </row>
    <row r="67" spans="1:8" x14ac:dyDescent="0.25">
      <c r="A67" s="1">
        <v>44174</v>
      </c>
      <c r="B67" t="s">
        <v>6</v>
      </c>
      <c r="C67" t="s">
        <v>7</v>
      </c>
      <c r="D67" t="s">
        <v>4</v>
      </c>
      <c r="E67" t="s">
        <v>18</v>
      </c>
      <c r="F67">
        <v>30</v>
      </c>
      <c r="G67">
        <v>2.27</v>
      </c>
      <c r="H67">
        <v>68.099999999999994</v>
      </c>
    </row>
    <row r="68" spans="1:8" x14ac:dyDescent="0.25">
      <c r="A68" s="1">
        <v>44171</v>
      </c>
      <c r="B68" t="s">
        <v>0</v>
      </c>
      <c r="C68" t="s">
        <v>12</v>
      </c>
      <c r="D68" t="s">
        <v>2</v>
      </c>
      <c r="E68" t="s">
        <v>3</v>
      </c>
      <c r="F68">
        <v>29</v>
      </c>
      <c r="G68">
        <v>2.84</v>
      </c>
      <c r="H68">
        <v>82.36</v>
      </c>
    </row>
    <row r="69" spans="1:8" x14ac:dyDescent="0.25">
      <c r="A69" s="1">
        <v>44168</v>
      </c>
      <c r="B69" t="s">
        <v>0</v>
      </c>
      <c r="C69" t="s">
        <v>12</v>
      </c>
      <c r="D69" t="s">
        <v>2</v>
      </c>
      <c r="E69" t="s">
        <v>11</v>
      </c>
      <c r="F69">
        <v>139</v>
      </c>
      <c r="G69">
        <v>2.1799999999999997</v>
      </c>
      <c r="H69">
        <v>303.02</v>
      </c>
    </row>
    <row r="70" spans="1:8" x14ac:dyDescent="0.25">
      <c r="A70" s="1">
        <v>44165</v>
      </c>
      <c r="B70" t="s">
        <v>6</v>
      </c>
      <c r="C70" t="s">
        <v>13</v>
      </c>
      <c r="D70" t="s">
        <v>4</v>
      </c>
      <c r="E70" t="s">
        <v>14</v>
      </c>
      <c r="F70">
        <v>92</v>
      </c>
      <c r="G70">
        <v>1.77</v>
      </c>
      <c r="H70">
        <v>162.84</v>
      </c>
    </row>
    <row r="71" spans="1:8" x14ac:dyDescent="0.25">
      <c r="A71" s="1">
        <v>44162</v>
      </c>
      <c r="B71" t="s">
        <v>0</v>
      </c>
      <c r="C71" t="s">
        <v>1</v>
      </c>
      <c r="D71" t="s">
        <v>15</v>
      </c>
      <c r="E71" t="s">
        <v>17</v>
      </c>
      <c r="F71">
        <v>29</v>
      </c>
      <c r="G71">
        <v>1.68</v>
      </c>
      <c r="H71">
        <v>48.72</v>
      </c>
    </row>
    <row r="72" spans="1:8" x14ac:dyDescent="0.25">
      <c r="A72" s="1">
        <v>44159</v>
      </c>
      <c r="B72" t="s">
        <v>0</v>
      </c>
      <c r="C72" t="s">
        <v>1</v>
      </c>
      <c r="D72" t="s">
        <v>4</v>
      </c>
      <c r="E72" t="s">
        <v>14</v>
      </c>
      <c r="F72">
        <v>30</v>
      </c>
      <c r="G72">
        <v>1.77</v>
      </c>
      <c r="H72">
        <v>53.1</v>
      </c>
    </row>
    <row r="73" spans="1:8" x14ac:dyDescent="0.25">
      <c r="A73" s="1">
        <v>44156</v>
      </c>
      <c r="B73" t="s">
        <v>6</v>
      </c>
      <c r="C73" t="s">
        <v>7</v>
      </c>
      <c r="D73" t="s">
        <v>2</v>
      </c>
      <c r="E73" t="s">
        <v>3</v>
      </c>
      <c r="F73">
        <v>97</v>
      </c>
      <c r="G73">
        <v>2.8400000000000003</v>
      </c>
      <c r="H73">
        <v>275.48</v>
      </c>
    </row>
    <row r="74" spans="1:8" x14ac:dyDescent="0.25">
      <c r="A74" s="1">
        <v>44153</v>
      </c>
      <c r="B74" t="s">
        <v>6</v>
      </c>
      <c r="C74" t="s">
        <v>7</v>
      </c>
      <c r="D74" t="s">
        <v>4</v>
      </c>
      <c r="E74" t="s">
        <v>5</v>
      </c>
      <c r="F74">
        <v>66</v>
      </c>
      <c r="G74">
        <v>1.87</v>
      </c>
      <c r="H74">
        <v>123.42</v>
      </c>
    </row>
    <row r="75" spans="1:8" x14ac:dyDescent="0.25">
      <c r="A75" s="1">
        <v>44150</v>
      </c>
      <c r="B75" t="s">
        <v>0</v>
      </c>
      <c r="C75" t="s">
        <v>12</v>
      </c>
      <c r="D75" t="s">
        <v>2</v>
      </c>
      <c r="E75" t="s">
        <v>3</v>
      </c>
      <c r="F75">
        <v>32</v>
      </c>
      <c r="G75">
        <v>2.84</v>
      </c>
      <c r="H75">
        <v>90.88</v>
      </c>
    </row>
    <row r="76" spans="1:8" x14ac:dyDescent="0.25">
      <c r="A76" s="1">
        <v>44147</v>
      </c>
      <c r="B76" t="s">
        <v>0</v>
      </c>
      <c r="C76" t="s">
        <v>12</v>
      </c>
      <c r="D76" t="s">
        <v>2</v>
      </c>
      <c r="E76" t="s">
        <v>11</v>
      </c>
      <c r="F76">
        <v>103</v>
      </c>
      <c r="G76">
        <v>2.1799999999999997</v>
      </c>
      <c r="H76">
        <v>224.53999999999996</v>
      </c>
    </row>
    <row r="77" spans="1:8" x14ac:dyDescent="0.25">
      <c r="A77" s="1">
        <v>44144</v>
      </c>
      <c r="B77" t="s">
        <v>6</v>
      </c>
      <c r="C77" t="s">
        <v>13</v>
      </c>
      <c r="D77" t="s">
        <v>4</v>
      </c>
      <c r="E77" t="s">
        <v>14</v>
      </c>
      <c r="F77">
        <v>90</v>
      </c>
      <c r="G77">
        <v>1.77</v>
      </c>
      <c r="H77">
        <v>159.30000000000001</v>
      </c>
    </row>
    <row r="78" spans="1:8" x14ac:dyDescent="0.25">
      <c r="A78" s="1">
        <v>44141</v>
      </c>
      <c r="B78" t="s">
        <v>0</v>
      </c>
      <c r="C78" t="s">
        <v>1</v>
      </c>
      <c r="D78" t="s">
        <v>15</v>
      </c>
      <c r="E78" t="s">
        <v>17</v>
      </c>
      <c r="F78">
        <v>62</v>
      </c>
      <c r="G78">
        <v>1.68</v>
      </c>
      <c r="H78">
        <v>104.16</v>
      </c>
    </row>
    <row r="79" spans="1:8" x14ac:dyDescent="0.25">
      <c r="A79" s="1">
        <v>44138</v>
      </c>
      <c r="B79" t="s">
        <v>0</v>
      </c>
      <c r="C79" t="s">
        <v>1</v>
      </c>
      <c r="D79" t="s">
        <v>4</v>
      </c>
      <c r="E79" t="s">
        <v>14</v>
      </c>
      <c r="F79">
        <v>39</v>
      </c>
      <c r="G79">
        <v>1.77</v>
      </c>
      <c r="H79">
        <v>69.03</v>
      </c>
    </row>
    <row r="80" spans="1:8" x14ac:dyDescent="0.25">
      <c r="A80" s="1">
        <v>44135</v>
      </c>
      <c r="B80" t="s">
        <v>6</v>
      </c>
      <c r="C80" t="s">
        <v>7</v>
      </c>
      <c r="D80" t="s">
        <v>8</v>
      </c>
      <c r="E80" t="s">
        <v>9</v>
      </c>
      <c r="F80">
        <v>46</v>
      </c>
      <c r="G80">
        <v>3.4899999999999998</v>
      </c>
      <c r="H80">
        <v>160.54</v>
      </c>
    </row>
    <row r="81" spans="1:8" x14ac:dyDescent="0.25">
      <c r="A81" s="1">
        <v>44132</v>
      </c>
      <c r="B81" t="s">
        <v>6</v>
      </c>
      <c r="C81" t="s">
        <v>7</v>
      </c>
      <c r="D81" t="s">
        <v>2</v>
      </c>
      <c r="E81" t="s">
        <v>10</v>
      </c>
      <c r="F81">
        <v>49</v>
      </c>
      <c r="G81">
        <v>1.8699999999999999</v>
      </c>
      <c r="H81">
        <v>91.63</v>
      </c>
    </row>
    <row r="82" spans="1:8" x14ac:dyDescent="0.25">
      <c r="A82" s="1">
        <v>44129</v>
      </c>
      <c r="B82" t="s">
        <v>6</v>
      </c>
      <c r="C82" t="s">
        <v>7</v>
      </c>
      <c r="D82" t="s">
        <v>2</v>
      </c>
      <c r="E82" t="s">
        <v>11</v>
      </c>
      <c r="F82">
        <v>40</v>
      </c>
      <c r="G82">
        <v>2.1800000000000002</v>
      </c>
      <c r="H82">
        <v>87.2</v>
      </c>
    </row>
    <row r="83" spans="1:8" x14ac:dyDescent="0.25">
      <c r="A83" s="1">
        <v>44126</v>
      </c>
      <c r="B83" t="s">
        <v>0</v>
      </c>
      <c r="C83" t="s">
        <v>12</v>
      </c>
      <c r="D83" t="s">
        <v>4</v>
      </c>
      <c r="E83" t="s">
        <v>14</v>
      </c>
      <c r="F83">
        <v>20</v>
      </c>
      <c r="G83">
        <v>1.77</v>
      </c>
      <c r="H83">
        <v>35.4</v>
      </c>
    </row>
    <row r="84" spans="1:8" x14ac:dyDescent="0.25">
      <c r="A84" s="1">
        <v>44123</v>
      </c>
      <c r="B84" t="s">
        <v>6</v>
      </c>
      <c r="C84" t="s">
        <v>13</v>
      </c>
      <c r="D84" t="s">
        <v>8</v>
      </c>
      <c r="E84" t="s">
        <v>9</v>
      </c>
      <c r="F84">
        <v>32</v>
      </c>
      <c r="G84">
        <v>3.49</v>
      </c>
      <c r="H84">
        <v>111.68</v>
      </c>
    </row>
    <row r="85" spans="1:8" x14ac:dyDescent="0.25">
      <c r="A85" s="1">
        <v>44120</v>
      </c>
      <c r="B85" t="s">
        <v>6</v>
      </c>
      <c r="C85" t="s">
        <v>13</v>
      </c>
      <c r="D85" t="s">
        <v>4</v>
      </c>
      <c r="E85" t="s">
        <v>14</v>
      </c>
      <c r="F85">
        <v>141</v>
      </c>
      <c r="G85">
        <v>1.77</v>
      </c>
      <c r="H85">
        <v>249.57</v>
      </c>
    </row>
    <row r="86" spans="1:8" x14ac:dyDescent="0.25">
      <c r="A86" s="1">
        <v>44117</v>
      </c>
      <c r="B86" t="s">
        <v>6</v>
      </c>
      <c r="C86" t="s">
        <v>13</v>
      </c>
      <c r="D86" t="s">
        <v>2</v>
      </c>
      <c r="E86" t="s">
        <v>11</v>
      </c>
      <c r="F86">
        <v>224</v>
      </c>
      <c r="G86">
        <v>2.1800000000000002</v>
      </c>
      <c r="H86">
        <v>488.32000000000005</v>
      </c>
    </row>
    <row r="87" spans="1:8" x14ac:dyDescent="0.25">
      <c r="A87" s="1">
        <v>44114</v>
      </c>
      <c r="B87" t="s">
        <v>0</v>
      </c>
      <c r="C87" t="s">
        <v>1</v>
      </c>
      <c r="D87" t="s">
        <v>15</v>
      </c>
      <c r="E87" t="s">
        <v>17</v>
      </c>
      <c r="F87">
        <v>114</v>
      </c>
      <c r="G87">
        <v>1.6800000000000002</v>
      </c>
      <c r="H87">
        <v>191.52</v>
      </c>
    </row>
    <row r="88" spans="1:8" x14ac:dyDescent="0.25">
      <c r="A88" s="1">
        <v>44111</v>
      </c>
      <c r="B88" t="s">
        <v>0</v>
      </c>
      <c r="C88" t="s">
        <v>1</v>
      </c>
      <c r="D88" t="s">
        <v>4</v>
      </c>
      <c r="E88" t="s">
        <v>14</v>
      </c>
      <c r="F88">
        <v>40</v>
      </c>
      <c r="G88">
        <v>1.77</v>
      </c>
      <c r="H88">
        <v>70.8</v>
      </c>
    </row>
    <row r="89" spans="1:8" x14ac:dyDescent="0.25">
      <c r="A89" s="1">
        <v>44108</v>
      </c>
      <c r="B89" t="s">
        <v>6</v>
      </c>
      <c r="C89" t="s">
        <v>7</v>
      </c>
      <c r="D89" t="s">
        <v>8</v>
      </c>
      <c r="E89" t="s">
        <v>9</v>
      </c>
      <c r="F89">
        <v>38</v>
      </c>
      <c r="G89">
        <v>3.49</v>
      </c>
      <c r="H89">
        <v>132.62</v>
      </c>
    </row>
    <row r="90" spans="1:8" x14ac:dyDescent="0.25">
      <c r="A90" s="1">
        <v>44105</v>
      </c>
      <c r="B90" t="s">
        <v>6</v>
      </c>
      <c r="C90" t="s">
        <v>7</v>
      </c>
      <c r="D90" t="s">
        <v>4</v>
      </c>
      <c r="E90" t="s">
        <v>14</v>
      </c>
      <c r="F90">
        <v>77</v>
      </c>
      <c r="G90">
        <v>1.7699999999999998</v>
      </c>
      <c r="H90">
        <v>136.29</v>
      </c>
    </row>
    <row r="91" spans="1:8" x14ac:dyDescent="0.25">
      <c r="A91" s="1">
        <v>44102</v>
      </c>
      <c r="B91" t="s">
        <v>6</v>
      </c>
      <c r="C91" t="s">
        <v>7</v>
      </c>
      <c r="D91" t="s">
        <v>2</v>
      </c>
      <c r="E91" t="s">
        <v>11</v>
      </c>
      <c r="F91">
        <v>81</v>
      </c>
      <c r="G91">
        <v>2.1800000000000002</v>
      </c>
      <c r="H91">
        <v>176.58</v>
      </c>
    </row>
    <row r="92" spans="1:8" x14ac:dyDescent="0.25">
      <c r="A92" s="1">
        <v>44099</v>
      </c>
      <c r="B92" t="s">
        <v>0</v>
      </c>
      <c r="C92" t="s">
        <v>12</v>
      </c>
      <c r="D92" t="s">
        <v>4</v>
      </c>
      <c r="E92" t="s">
        <v>5</v>
      </c>
      <c r="F92">
        <v>33</v>
      </c>
      <c r="G92">
        <v>1.87</v>
      </c>
      <c r="H92">
        <v>61.71</v>
      </c>
    </row>
    <row r="93" spans="1:8" x14ac:dyDescent="0.25">
      <c r="A93" s="1">
        <v>44096</v>
      </c>
      <c r="B93" t="s">
        <v>6</v>
      </c>
      <c r="C93" t="s">
        <v>13</v>
      </c>
      <c r="D93" t="s">
        <v>2</v>
      </c>
      <c r="E93" t="s">
        <v>10</v>
      </c>
      <c r="F93">
        <v>65</v>
      </c>
      <c r="G93">
        <v>1.8699999999999999</v>
      </c>
      <c r="H93">
        <v>121.55</v>
      </c>
    </row>
    <row r="94" spans="1:8" x14ac:dyDescent="0.25">
      <c r="A94" s="1">
        <v>44093</v>
      </c>
      <c r="B94" t="s">
        <v>6</v>
      </c>
      <c r="C94" t="s">
        <v>13</v>
      </c>
      <c r="D94" t="s">
        <v>2</v>
      </c>
      <c r="E94" t="s">
        <v>11</v>
      </c>
      <c r="F94">
        <v>110</v>
      </c>
      <c r="G94">
        <v>2.1800000000000002</v>
      </c>
      <c r="H94">
        <v>239.8</v>
      </c>
    </row>
    <row r="95" spans="1:8" x14ac:dyDescent="0.25">
      <c r="A95" s="1">
        <v>44090</v>
      </c>
      <c r="B95" t="s">
        <v>0</v>
      </c>
      <c r="C95" t="s">
        <v>1</v>
      </c>
      <c r="D95" t="s">
        <v>4</v>
      </c>
      <c r="E95" t="s">
        <v>14</v>
      </c>
      <c r="F95">
        <v>133</v>
      </c>
      <c r="G95">
        <v>1.77</v>
      </c>
      <c r="H95">
        <v>235.41</v>
      </c>
    </row>
    <row r="96" spans="1:8" x14ac:dyDescent="0.25">
      <c r="A96" s="1">
        <v>44087</v>
      </c>
      <c r="B96" t="s">
        <v>6</v>
      </c>
      <c r="C96" t="s">
        <v>7</v>
      </c>
      <c r="D96" t="s">
        <v>15</v>
      </c>
      <c r="E96" t="s">
        <v>16</v>
      </c>
      <c r="F96">
        <v>27</v>
      </c>
      <c r="G96">
        <v>3.15</v>
      </c>
      <c r="H96">
        <v>85.05</v>
      </c>
    </row>
    <row r="97" spans="1:8" x14ac:dyDescent="0.25">
      <c r="A97" s="1">
        <v>44084</v>
      </c>
      <c r="B97" t="s">
        <v>6</v>
      </c>
      <c r="C97" t="s">
        <v>7</v>
      </c>
      <c r="D97" t="s">
        <v>4</v>
      </c>
      <c r="E97" t="s">
        <v>14</v>
      </c>
      <c r="F97">
        <v>143</v>
      </c>
      <c r="G97">
        <v>1.77</v>
      </c>
      <c r="H97">
        <v>253.11</v>
      </c>
    </row>
    <row r="98" spans="1:8" x14ac:dyDescent="0.25">
      <c r="A98" s="1">
        <v>44081</v>
      </c>
      <c r="B98" t="s">
        <v>6</v>
      </c>
      <c r="C98" t="s">
        <v>7</v>
      </c>
      <c r="D98" t="s">
        <v>2</v>
      </c>
      <c r="E98" t="s">
        <v>11</v>
      </c>
      <c r="F98">
        <v>28</v>
      </c>
      <c r="G98">
        <v>2.1800000000000002</v>
      </c>
      <c r="H98">
        <v>61.040000000000006</v>
      </c>
    </row>
    <row r="99" spans="1:8" x14ac:dyDescent="0.25">
      <c r="A99" s="1">
        <v>44078</v>
      </c>
      <c r="B99" t="s">
        <v>0</v>
      </c>
      <c r="C99" t="s">
        <v>12</v>
      </c>
      <c r="D99" t="s">
        <v>4</v>
      </c>
      <c r="E99" t="s">
        <v>14</v>
      </c>
      <c r="F99">
        <v>45</v>
      </c>
      <c r="G99">
        <v>1.77</v>
      </c>
      <c r="H99">
        <v>79.650000000000006</v>
      </c>
    </row>
    <row r="100" spans="1:8" x14ac:dyDescent="0.25">
      <c r="A100" s="1">
        <v>44075</v>
      </c>
      <c r="B100" t="s">
        <v>6</v>
      </c>
      <c r="C100" t="s">
        <v>13</v>
      </c>
      <c r="D100" t="s">
        <v>2</v>
      </c>
      <c r="E100" t="s">
        <v>3</v>
      </c>
      <c r="F100">
        <v>74</v>
      </c>
      <c r="G100">
        <v>2.84</v>
      </c>
      <c r="H100">
        <v>210.16</v>
      </c>
    </row>
    <row r="101" spans="1:8" x14ac:dyDescent="0.25">
      <c r="A101" s="1">
        <v>44072</v>
      </c>
      <c r="B101" t="s">
        <v>6</v>
      </c>
      <c r="C101" t="s">
        <v>13</v>
      </c>
      <c r="D101" t="s">
        <v>4</v>
      </c>
      <c r="E101" t="s">
        <v>5</v>
      </c>
      <c r="F101">
        <v>75</v>
      </c>
      <c r="G101">
        <v>1.87</v>
      </c>
      <c r="H101">
        <v>140.25</v>
      </c>
    </row>
    <row r="102" spans="1:8" x14ac:dyDescent="0.25">
      <c r="A102" s="1">
        <v>44069</v>
      </c>
      <c r="B102" t="s">
        <v>0</v>
      </c>
      <c r="C102" t="s">
        <v>1</v>
      </c>
      <c r="D102" t="s">
        <v>2</v>
      </c>
      <c r="E102" t="s">
        <v>10</v>
      </c>
      <c r="F102">
        <v>80</v>
      </c>
      <c r="G102">
        <v>1.8699999999999999</v>
      </c>
      <c r="H102">
        <v>149.6</v>
      </c>
    </row>
    <row r="103" spans="1:8" x14ac:dyDescent="0.25">
      <c r="A103" s="1">
        <v>44066</v>
      </c>
      <c r="B103" t="s">
        <v>6</v>
      </c>
      <c r="C103" t="s">
        <v>7</v>
      </c>
      <c r="D103" t="s">
        <v>8</v>
      </c>
      <c r="E103" t="s">
        <v>9</v>
      </c>
      <c r="F103">
        <v>21</v>
      </c>
      <c r="G103">
        <v>3.49</v>
      </c>
      <c r="H103">
        <v>73.290000000000006</v>
      </c>
    </row>
    <row r="104" spans="1:8" x14ac:dyDescent="0.25">
      <c r="A104" s="1">
        <v>44063</v>
      </c>
      <c r="B104" t="s">
        <v>6</v>
      </c>
      <c r="C104" t="s">
        <v>7</v>
      </c>
      <c r="D104" t="s">
        <v>4</v>
      </c>
      <c r="E104" t="s">
        <v>14</v>
      </c>
      <c r="F104">
        <v>109</v>
      </c>
      <c r="G104">
        <v>1.77</v>
      </c>
      <c r="H104">
        <v>192.93</v>
      </c>
    </row>
    <row r="105" spans="1:8" x14ac:dyDescent="0.25">
      <c r="A105" s="1">
        <v>44060</v>
      </c>
      <c r="B105" t="s">
        <v>6</v>
      </c>
      <c r="C105" t="s">
        <v>7</v>
      </c>
      <c r="D105" t="s">
        <v>2</v>
      </c>
      <c r="E105" t="s">
        <v>11</v>
      </c>
      <c r="F105">
        <v>31</v>
      </c>
      <c r="G105">
        <v>2.1800000000000002</v>
      </c>
      <c r="H105">
        <v>67.58</v>
      </c>
    </row>
    <row r="106" spans="1:8" x14ac:dyDescent="0.25">
      <c r="A106" s="1">
        <v>44057</v>
      </c>
      <c r="B106" t="s">
        <v>0</v>
      </c>
      <c r="C106" t="s">
        <v>12</v>
      </c>
      <c r="D106" t="s">
        <v>2</v>
      </c>
      <c r="E106" t="s">
        <v>10</v>
      </c>
      <c r="F106">
        <v>70</v>
      </c>
      <c r="G106">
        <v>1.87</v>
      </c>
      <c r="H106">
        <v>130.9</v>
      </c>
    </row>
    <row r="107" spans="1:8" x14ac:dyDescent="0.25">
      <c r="A107" s="1">
        <v>44054</v>
      </c>
      <c r="B107" t="s">
        <v>6</v>
      </c>
      <c r="C107" t="s">
        <v>13</v>
      </c>
      <c r="D107" t="s">
        <v>8</v>
      </c>
      <c r="E107" t="s">
        <v>9</v>
      </c>
      <c r="F107">
        <v>30</v>
      </c>
      <c r="G107">
        <v>3.49</v>
      </c>
      <c r="H107">
        <v>104.7</v>
      </c>
    </row>
    <row r="108" spans="1:8" x14ac:dyDescent="0.25">
      <c r="A108" s="1">
        <v>44051</v>
      </c>
      <c r="B108" t="s">
        <v>6</v>
      </c>
      <c r="C108" t="s">
        <v>13</v>
      </c>
      <c r="D108" t="s">
        <v>4</v>
      </c>
      <c r="E108" t="s">
        <v>14</v>
      </c>
      <c r="F108">
        <v>24</v>
      </c>
      <c r="G108">
        <v>1.7699999999999998</v>
      </c>
      <c r="H108">
        <v>42.48</v>
      </c>
    </row>
    <row r="109" spans="1:8" x14ac:dyDescent="0.25">
      <c r="A109" s="1">
        <v>44048</v>
      </c>
      <c r="B109" t="s">
        <v>0</v>
      </c>
      <c r="C109" t="s">
        <v>1</v>
      </c>
      <c r="D109" t="s">
        <v>2</v>
      </c>
      <c r="E109" t="s">
        <v>10</v>
      </c>
      <c r="F109">
        <v>107</v>
      </c>
      <c r="G109">
        <v>1.87</v>
      </c>
      <c r="H109">
        <v>200.09</v>
      </c>
    </row>
    <row r="110" spans="1:8" x14ac:dyDescent="0.25">
      <c r="A110" s="1">
        <v>44045</v>
      </c>
      <c r="B110" t="s">
        <v>6</v>
      </c>
      <c r="C110" t="s">
        <v>7</v>
      </c>
      <c r="D110" t="s">
        <v>2</v>
      </c>
      <c r="E110" t="s">
        <v>3</v>
      </c>
      <c r="F110">
        <v>137</v>
      </c>
      <c r="G110">
        <v>2.84</v>
      </c>
      <c r="H110">
        <v>389.08</v>
      </c>
    </row>
    <row r="111" spans="1:8" x14ac:dyDescent="0.25">
      <c r="A111" s="1">
        <v>44042</v>
      </c>
      <c r="B111" t="s">
        <v>6</v>
      </c>
      <c r="C111" t="s">
        <v>7</v>
      </c>
      <c r="D111" t="s">
        <v>4</v>
      </c>
      <c r="E111" t="s">
        <v>5</v>
      </c>
      <c r="F111">
        <v>56</v>
      </c>
      <c r="G111">
        <v>1.8699999999999999</v>
      </c>
      <c r="H111">
        <v>104.72</v>
      </c>
    </row>
    <row r="112" spans="1:8" x14ac:dyDescent="0.25">
      <c r="A112" s="1">
        <v>44039</v>
      </c>
      <c r="B112" t="s">
        <v>0</v>
      </c>
      <c r="C112" t="s">
        <v>12</v>
      </c>
      <c r="D112" t="s">
        <v>15</v>
      </c>
      <c r="E112" t="s">
        <v>17</v>
      </c>
      <c r="F112">
        <v>31</v>
      </c>
      <c r="G112">
        <v>1.68</v>
      </c>
      <c r="H112">
        <v>52.08</v>
      </c>
    </row>
    <row r="113" spans="1:8" x14ac:dyDescent="0.25">
      <c r="A113" s="1">
        <v>44036</v>
      </c>
      <c r="B113" t="s">
        <v>0</v>
      </c>
      <c r="C113" t="s">
        <v>12</v>
      </c>
      <c r="D113" t="s">
        <v>4</v>
      </c>
      <c r="E113" t="s">
        <v>5</v>
      </c>
      <c r="F113">
        <v>51</v>
      </c>
      <c r="G113">
        <v>1.87</v>
      </c>
      <c r="H113">
        <v>95.37</v>
      </c>
    </row>
    <row r="114" spans="1:8" x14ac:dyDescent="0.25">
      <c r="A114" s="1">
        <v>44033</v>
      </c>
      <c r="B114" t="s">
        <v>6</v>
      </c>
      <c r="C114" t="s">
        <v>13</v>
      </c>
      <c r="D114" t="s">
        <v>2</v>
      </c>
      <c r="E114" t="s">
        <v>3</v>
      </c>
      <c r="F114">
        <v>56</v>
      </c>
      <c r="G114">
        <v>2.84</v>
      </c>
      <c r="H114">
        <v>159.04</v>
      </c>
    </row>
    <row r="115" spans="1:8" x14ac:dyDescent="0.25">
      <c r="A115" s="1">
        <v>44030</v>
      </c>
      <c r="B115" t="s">
        <v>6</v>
      </c>
      <c r="C115" t="s">
        <v>13</v>
      </c>
      <c r="D115" t="s">
        <v>4</v>
      </c>
      <c r="E115" t="s">
        <v>5</v>
      </c>
      <c r="F115">
        <v>72</v>
      </c>
      <c r="G115">
        <v>1.8699999999999999</v>
      </c>
      <c r="H115">
        <v>134.63999999999999</v>
      </c>
    </row>
    <row r="116" spans="1:8" x14ac:dyDescent="0.25">
      <c r="A116" s="1">
        <v>44027</v>
      </c>
      <c r="B116" t="s">
        <v>0</v>
      </c>
      <c r="C116" t="s">
        <v>1</v>
      </c>
      <c r="D116" t="s">
        <v>2</v>
      </c>
      <c r="E116" t="s">
        <v>10</v>
      </c>
      <c r="F116">
        <v>75</v>
      </c>
      <c r="G116">
        <v>1.87</v>
      </c>
      <c r="H116">
        <v>140.25</v>
      </c>
    </row>
    <row r="117" spans="1:8" x14ac:dyDescent="0.25">
      <c r="A117" s="1">
        <v>44024</v>
      </c>
      <c r="B117" t="s">
        <v>6</v>
      </c>
      <c r="C117" t="s">
        <v>7</v>
      </c>
      <c r="D117" t="s">
        <v>8</v>
      </c>
      <c r="E117" t="s">
        <v>9</v>
      </c>
      <c r="F117">
        <v>42</v>
      </c>
      <c r="G117">
        <v>3.49</v>
      </c>
      <c r="H117">
        <v>146.58000000000001</v>
      </c>
    </row>
    <row r="118" spans="1:8" x14ac:dyDescent="0.25">
      <c r="A118" s="1">
        <v>44021</v>
      </c>
      <c r="B118" t="s">
        <v>6</v>
      </c>
      <c r="C118" t="s">
        <v>7</v>
      </c>
      <c r="D118" t="s">
        <v>4</v>
      </c>
      <c r="E118" t="s">
        <v>14</v>
      </c>
      <c r="F118">
        <v>136</v>
      </c>
      <c r="G118">
        <v>1.77</v>
      </c>
      <c r="H118">
        <v>240.72</v>
      </c>
    </row>
    <row r="119" spans="1:8" x14ac:dyDescent="0.25">
      <c r="A119" s="1">
        <v>44018</v>
      </c>
      <c r="B119" t="s">
        <v>0</v>
      </c>
      <c r="C119" t="s">
        <v>12</v>
      </c>
      <c r="D119" t="s">
        <v>8</v>
      </c>
      <c r="E119" t="s">
        <v>9</v>
      </c>
      <c r="F119">
        <v>28</v>
      </c>
      <c r="G119">
        <v>3.4899999999999998</v>
      </c>
      <c r="H119">
        <v>97.72</v>
      </c>
    </row>
    <row r="120" spans="1:8" x14ac:dyDescent="0.25">
      <c r="A120" s="1">
        <v>44015</v>
      </c>
      <c r="B120" t="s">
        <v>0</v>
      </c>
      <c r="C120" t="s">
        <v>12</v>
      </c>
      <c r="D120" t="s">
        <v>4</v>
      </c>
      <c r="E120" t="s">
        <v>14</v>
      </c>
      <c r="F120">
        <v>52</v>
      </c>
      <c r="G120">
        <v>1.77</v>
      </c>
      <c r="H120">
        <v>92.04</v>
      </c>
    </row>
    <row r="121" spans="1:8" x14ac:dyDescent="0.25">
      <c r="A121" s="1">
        <v>44012</v>
      </c>
      <c r="B121" t="s">
        <v>6</v>
      </c>
      <c r="C121" t="s">
        <v>13</v>
      </c>
      <c r="D121" t="s">
        <v>2</v>
      </c>
      <c r="E121" t="s">
        <v>3</v>
      </c>
      <c r="F121">
        <v>51</v>
      </c>
      <c r="G121">
        <v>2.84</v>
      </c>
      <c r="H121">
        <v>144.84</v>
      </c>
    </row>
    <row r="122" spans="1:8" x14ac:dyDescent="0.25">
      <c r="A122" s="1">
        <v>44009</v>
      </c>
      <c r="B122" t="s">
        <v>6</v>
      </c>
      <c r="C122" t="s">
        <v>13</v>
      </c>
      <c r="D122" t="s">
        <v>4</v>
      </c>
      <c r="E122" t="s">
        <v>5</v>
      </c>
      <c r="F122">
        <v>110</v>
      </c>
      <c r="G122">
        <v>1.8699999999999999</v>
      </c>
      <c r="H122">
        <v>205.7</v>
      </c>
    </row>
    <row r="123" spans="1:8" x14ac:dyDescent="0.25">
      <c r="A123" s="1">
        <v>44006</v>
      </c>
      <c r="B123" t="s">
        <v>0</v>
      </c>
      <c r="C123" t="s">
        <v>1</v>
      </c>
      <c r="D123" t="s">
        <v>15</v>
      </c>
      <c r="E123" t="s">
        <v>17</v>
      </c>
      <c r="F123">
        <v>28</v>
      </c>
      <c r="G123">
        <v>1.68</v>
      </c>
      <c r="H123">
        <v>47.04</v>
      </c>
    </row>
    <row r="124" spans="1:8" x14ac:dyDescent="0.25">
      <c r="A124" s="1">
        <v>44003</v>
      </c>
      <c r="B124" t="s">
        <v>0</v>
      </c>
      <c r="C124" t="s">
        <v>1</v>
      </c>
      <c r="D124" t="s">
        <v>4</v>
      </c>
      <c r="E124" t="s">
        <v>14</v>
      </c>
      <c r="F124">
        <v>306</v>
      </c>
      <c r="G124">
        <v>1.77</v>
      </c>
      <c r="H124">
        <v>541.62</v>
      </c>
    </row>
    <row r="125" spans="1:8" x14ac:dyDescent="0.25">
      <c r="A125" s="1">
        <v>44000</v>
      </c>
      <c r="B125" t="s">
        <v>6</v>
      </c>
      <c r="C125" t="s">
        <v>7</v>
      </c>
      <c r="D125" t="s">
        <v>8</v>
      </c>
      <c r="E125" t="s">
        <v>9</v>
      </c>
      <c r="F125">
        <v>38</v>
      </c>
      <c r="G125">
        <v>3.49</v>
      </c>
      <c r="H125">
        <v>132.62</v>
      </c>
    </row>
    <row r="126" spans="1:8" x14ac:dyDescent="0.25">
      <c r="A126" s="1">
        <v>43997</v>
      </c>
      <c r="B126" t="s">
        <v>6</v>
      </c>
      <c r="C126" t="s">
        <v>7</v>
      </c>
      <c r="D126" t="s">
        <v>4</v>
      </c>
      <c r="E126" t="s">
        <v>14</v>
      </c>
      <c r="F126">
        <v>75</v>
      </c>
      <c r="G126">
        <v>1.77</v>
      </c>
      <c r="H126">
        <v>132.75</v>
      </c>
    </row>
    <row r="127" spans="1:8" x14ac:dyDescent="0.25">
      <c r="A127" s="1">
        <v>43994</v>
      </c>
      <c r="B127" t="s">
        <v>0</v>
      </c>
      <c r="C127" t="s">
        <v>12</v>
      </c>
      <c r="D127" t="s">
        <v>8</v>
      </c>
      <c r="E127" t="s">
        <v>9</v>
      </c>
      <c r="F127">
        <v>20</v>
      </c>
      <c r="G127">
        <v>3.4899999999999998</v>
      </c>
      <c r="H127">
        <v>69.8</v>
      </c>
    </row>
    <row r="128" spans="1:8" x14ac:dyDescent="0.25">
      <c r="A128" s="1">
        <v>43991</v>
      </c>
      <c r="B128" t="s">
        <v>0</v>
      </c>
      <c r="C128" t="s">
        <v>12</v>
      </c>
      <c r="D128" t="s">
        <v>4</v>
      </c>
      <c r="E128" t="s">
        <v>14</v>
      </c>
      <c r="F128">
        <v>42</v>
      </c>
      <c r="G128">
        <v>1.77</v>
      </c>
      <c r="H128">
        <v>74.34</v>
      </c>
    </row>
    <row r="129" spans="1:8" x14ac:dyDescent="0.25">
      <c r="A129" s="1">
        <v>43988</v>
      </c>
      <c r="B129" t="s">
        <v>6</v>
      </c>
      <c r="C129" t="s">
        <v>13</v>
      </c>
      <c r="D129" t="s">
        <v>2</v>
      </c>
      <c r="E129" t="s">
        <v>10</v>
      </c>
      <c r="F129">
        <v>76</v>
      </c>
      <c r="G129">
        <v>1.87</v>
      </c>
      <c r="H129">
        <v>142.12</v>
      </c>
    </row>
    <row r="130" spans="1:8" x14ac:dyDescent="0.25">
      <c r="A130" s="1">
        <v>43985</v>
      </c>
      <c r="B130" t="s">
        <v>0</v>
      </c>
      <c r="C130" t="s">
        <v>1</v>
      </c>
      <c r="D130" t="s">
        <v>2</v>
      </c>
      <c r="E130" t="s">
        <v>3</v>
      </c>
      <c r="F130">
        <v>288</v>
      </c>
      <c r="G130">
        <v>2.84</v>
      </c>
      <c r="H130">
        <v>817.92</v>
      </c>
    </row>
    <row r="131" spans="1:8" x14ac:dyDescent="0.25">
      <c r="A131" s="1">
        <v>43982</v>
      </c>
      <c r="B131" t="s">
        <v>6</v>
      </c>
      <c r="C131" t="s">
        <v>7</v>
      </c>
      <c r="D131" t="s">
        <v>8</v>
      </c>
      <c r="E131" t="s">
        <v>9</v>
      </c>
      <c r="F131">
        <v>33</v>
      </c>
      <c r="G131">
        <v>3.49</v>
      </c>
      <c r="H131">
        <v>115.17</v>
      </c>
    </row>
    <row r="132" spans="1:8" x14ac:dyDescent="0.25">
      <c r="A132" s="1">
        <v>43979</v>
      </c>
      <c r="B132" t="s">
        <v>6</v>
      </c>
      <c r="C132" t="s">
        <v>7</v>
      </c>
      <c r="D132" t="s">
        <v>4</v>
      </c>
      <c r="E132" t="s">
        <v>14</v>
      </c>
      <c r="F132">
        <v>58</v>
      </c>
      <c r="G132">
        <v>1.77</v>
      </c>
      <c r="H132">
        <v>102.66</v>
      </c>
    </row>
    <row r="133" spans="1:8" x14ac:dyDescent="0.25">
      <c r="A133" s="1">
        <v>43976</v>
      </c>
      <c r="B133" t="s">
        <v>6</v>
      </c>
      <c r="C133" t="s">
        <v>7</v>
      </c>
      <c r="D133" t="s">
        <v>2</v>
      </c>
      <c r="E133" t="s">
        <v>11</v>
      </c>
      <c r="F133">
        <v>27</v>
      </c>
      <c r="G133">
        <v>2.1800000000000002</v>
      </c>
      <c r="H133">
        <v>58.860000000000007</v>
      </c>
    </row>
    <row r="134" spans="1:8" x14ac:dyDescent="0.25">
      <c r="A134" s="1">
        <v>43973</v>
      </c>
      <c r="B134" t="s">
        <v>0</v>
      </c>
      <c r="C134" t="s">
        <v>12</v>
      </c>
      <c r="D134" t="s">
        <v>2</v>
      </c>
      <c r="E134" t="s">
        <v>10</v>
      </c>
      <c r="F134">
        <v>55</v>
      </c>
      <c r="G134">
        <v>1.8699999999999999</v>
      </c>
      <c r="H134">
        <v>102.85</v>
      </c>
    </row>
    <row r="135" spans="1:8" x14ac:dyDescent="0.25">
      <c r="A135" s="1">
        <v>43970</v>
      </c>
      <c r="B135" t="s">
        <v>6</v>
      </c>
      <c r="C135" t="s">
        <v>13</v>
      </c>
      <c r="D135" t="s">
        <v>15</v>
      </c>
      <c r="E135" t="s">
        <v>17</v>
      </c>
      <c r="F135">
        <v>49</v>
      </c>
      <c r="G135">
        <v>1.68</v>
      </c>
      <c r="H135">
        <v>82.32</v>
      </c>
    </row>
    <row r="136" spans="1:8" x14ac:dyDescent="0.25">
      <c r="A136" s="1">
        <v>43967</v>
      </c>
      <c r="B136" t="s">
        <v>6</v>
      </c>
      <c r="C136" t="s">
        <v>13</v>
      </c>
      <c r="D136" t="s">
        <v>4</v>
      </c>
      <c r="E136" t="s">
        <v>14</v>
      </c>
      <c r="F136">
        <v>61</v>
      </c>
      <c r="G136">
        <v>1.77</v>
      </c>
      <c r="H136">
        <v>107.97</v>
      </c>
    </row>
    <row r="137" spans="1:8" x14ac:dyDescent="0.25">
      <c r="A137" s="1">
        <v>43964</v>
      </c>
      <c r="B137" t="s">
        <v>0</v>
      </c>
      <c r="C137" t="s">
        <v>1</v>
      </c>
      <c r="D137" t="s">
        <v>8</v>
      </c>
      <c r="E137" t="s">
        <v>9</v>
      </c>
      <c r="F137">
        <v>21</v>
      </c>
      <c r="G137">
        <v>3.49</v>
      </c>
      <c r="H137">
        <v>73.290000000000006</v>
      </c>
    </row>
    <row r="138" spans="1:8" x14ac:dyDescent="0.25">
      <c r="A138" s="1">
        <v>43961</v>
      </c>
      <c r="B138" t="s">
        <v>0</v>
      </c>
      <c r="C138" t="s">
        <v>1</v>
      </c>
      <c r="D138" t="s">
        <v>4</v>
      </c>
      <c r="E138" t="s">
        <v>14</v>
      </c>
      <c r="F138">
        <v>25</v>
      </c>
      <c r="G138">
        <v>1.77</v>
      </c>
      <c r="H138">
        <v>44.25</v>
      </c>
    </row>
    <row r="139" spans="1:8" x14ac:dyDescent="0.25">
      <c r="A139" s="1">
        <v>43958</v>
      </c>
      <c r="B139" t="s">
        <v>6</v>
      </c>
      <c r="C139" t="s">
        <v>7</v>
      </c>
      <c r="D139" t="s">
        <v>2</v>
      </c>
      <c r="E139" t="s">
        <v>3</v>
      </c>
      <c r="F139">
        <v>138</v>
      </c>
      <c r="G139">
        <v>2.8400000000000003</v>
      </c>
      <c r="H139">
        <v>391.92</v>
      </c>
    </row>
    <row r="140" spans="1:8" x14ac:dyDescent="0.25">
      <c r="A140" s="1">
        <v>43955</v>
      </c>
      <c r="B140" t="s">
        <v>6</v>
      </c>
      <c r="C140" t="s">
        <v>7</v>
      </c>
      <c r="D140" t="s">
        <v>4</v>
      </c>
      <c r="E140" t="s">
        <v>5</v>
      </c>
      <c r="F140">
        <v>105</v>
      </c>
      <c r="G140">
        <v>1.8699999999999999</v>
      </c>
      <c r="H140">
        <v>196.35</v>
      </c>
    </row>
    <row r="141" spans="1:8" x14ac:dyDescent="0.25">
      <c r="A141" s="1">
        <v>43952</v>
      </c>
      <c r="B141" t="s">
        <v>0</v>
      </c>
      <c r="C141" t="s">
        <v>12</v>
      </c>
      <c r="D141" t="s">
        <v>2</v>
      </c>
      <c r="E141" t="s">
        <v>10</v>
      </c>
      <c r="F141">
        <v>63</v>
      </c>
      <c r="G141">
        <v>1.87</v>
      </c>
      <c r="H141">
        <v>117.81</v>
      </c>
    </row>
    <row r="142" spans="1:8" x14ac:dyDescent="0.25">
      <c r="A142" s="1">
        <v>43949</v>
      </c>
      <c r="B142" t="s">
        <v>6</v>
      </c>
      <c r="C142" t="s">
        <v>13</v>
      </c>
      <c r="D142" t="s">
        <v>15</v>
      </c>
      <c r="E142" t="s">
        <v>17</v>
      </c>
      <c r="F142">
        <v>64</v>
      </c>
      <c r="G142">
        <v>1.68</v>
      </c>
      <c r="H142">
        <v>107.52</v>
      </c>
    </row>
    <row r="143" spans="1:8" x14ac:dyDescent="0.25">
      <c r="A143" s="1">
        <v>43946</v>
      </c>
      <c r="B143" t="s">
        <v>6</v>
      </c>
      <c r="C143" t="s">
        <v>13</v>
      </c>
      <c r="D143" t="s">
        <v>4</v>
      </c>
      <c r="E143" t="s">
        <v>14</v>
      </c>
      <c r="F143">
        <v>53</v>
      </c>
      <c r="G143">
        <v>1.77</v>
      </c>
      <c r="H143">
        <v>93.81</v>
      </c>
    </row>
    <row r="144" spans="1:8" x14ac:dyDescent="0.25">
      <c r="A144" s="1">
        <v>43943</v>
      </c>
      <c r="B144" t="s">
        <v>0</v>
      </c>
      <c r="C144" t="s">
        <v>1</v>
      </c>
      <c r="D144" t="s">
        <v>4</v>
      </c>
      <c r="E144" t="s">
        <v>14</v>
      </c>
      <c r="F144">
        <v>20</v>
      </c>
      <c r="G144">
        <v>1.77</v>
      </c>
      <c r="H144">
        <v>35.4</v>
      </c>
    </row>
    <row r="145" spans="1:8" x14ac:dyDescent="0.25">
      <c r="A145" s="1">
        <v>43940</v>
      </c>
      <c r="B145" t="s">
        <v>6</v>
      </c>
      <c r="C145" t="s">
        <v>7</v>
      </c>
      <c r="D145" t="s">
        <v>15</v>
      </c>
      <c r="E145" t="s">
        <v>17</v>
      </c>
      <c r="F145">
        <v>134</v>
      </c>
      <c r="G145">
        <v>1.68</v>
      </c>
      <c r="H145">
        <v>225.12</v>
      </c>
    </row>
    <row r="146" spans="1:8" x14ac:dyDescent="0.25">
      <c r="A146" s="1">
        <v>43937</v>
      </c>
      <c r="B146" t="s">
        <v>6</v>
      </c>
      <c r="C146" t="s">
        <v>7</v>
      </c>
      <c r="D146" t="s">
        <v>4</v>
      </c>
      <c r="E146" t="s">
        <v>14</v>
      </c>
      <c r="F146">
        <v>48</v>
      </c>
      <c r="G146">
        <v>1.7699999999999998</v>
      </c>
      <c r="H146">
        <v>84.96</v>
      </c>
    </row>
    <row r="147" spans="1:8" x14ac:dyDescent="0.25">
      <c r="A147" s="1">
        <v>43934</v>
      </c>
      <c r="B147" t="s">
        <v>0</v>
      </c>
      <c r="C147" t="s">
        <v>12</v>
      </c>
      <c r="D147" t="s">
        <v>15</v>
      </c>
      <c r="E147" t="s">
        <v>17</v>
      </c>
      <c r="F147">
        <v>28</v>
      </c>
      <c r="G147">
        <v>1.68</v>
      </c>
      <c r="H147">
        <v>47.04</v>
      </c>
    </row>
    <row r="148" spans="1:8" x14ac:dyDescent="0.25">
      <c r="A148" s="1">
        <v>43931</v>
      </c>
      <c r="B148" t="s">
        <v>6</v>
      </c>
      <c r="C148" t="s">
        <v>13</v>
      </c>
      <c r="D148" t="s">
        <v>8</v>
      </c>
      <c r="E148" t="s">
        <v>9</v>
      </c>
      <c r="F148">
        <v>23</v>
      </c>
      <c r="G148">
        <v>3.4899999999999998</v>
      </c>
      <c r="H148">
        <v>80.27</v>
      </c>
    </row>
    <row r="149" spans="1:8" x14ac:dyDescent="0.25">
      <c r="A149" s="1">
        <v>43928</v>
      </c>
      <c r="B149" t="s">
        <v>6</v>
      </c>
      <c r="C149" t="s">
        <v>13</v>
      </c>
      <c r="D149" t="s">
        <v>4</v>
      </c>
      <c r="E149" t="s">
        <v>14</v>
      </c>
      <c r="F149">
        <v>91</v>
      </c>
      <c r="G149">
        <v>1.77</v>
      </c>
      <c r="H149">
        <v>161.07</v>
      </c>
    </row>
    <row r="150" spans="1:8" x14ac:dyDescent="0.25">
      <c r="A150" s="1">
        <v>43925</v>
      </c>
      <c r="B150" t="s">
        <v>0</v>
      </c>
      <c r="C150" t="s">
        <v>1</v>
      </c>
      <c r="D150" t="s">
        <v>15</v>
      </c>
      <c r="E150" t="s">
        <v>17</v>
      </c>
      <c r="F150">
        <v>68</v>
      </c>
      <c r="G150">
        <v>1.68</v>
      </c>
      <c r="H150">
        <v>114.24</v>
      </c>
    </row>
    <row r="151" spans="1:8" x14ac:dyDescent="0.25">
      <c r="A151" s="1">
        <v>43922</v>
      </c>
      <c r="B151" t="s">
        <v>0</v>
      </c>
      <c r="C151" t="s">
        <v>1</v>
      </c>
      <c r="D151" t="s">
        <v>4</v>
      </c>
      <c r="E151" t="s">
        <v>14</v>
      </c>
      <c r="F151">
        <v>58</v>
      </c>
      <c r="G151">
        <v>1.77</v>
      </c>
      <c r="H151">
        <v>102.66</v>
      </c>
    </row>
    <row r="152" spans="1:8" x14ac:dyDescent="0.25">
      <c r="A152" s="1">
        <v>43919</v>
      </c>
      <c r="B152" t="s">
        <v>6</v>
      </c>
      <c r="C152" t="s">
        <v>7</v>
      </c>
      <c r="D152" t="s">
        <v>2</v>
      </c>
      <c r="E152" t="s">
        <v>3</v>
      </c>
      <c r="F152">
        <v>193</v>
      </c>
      <c r="G152">
        <v>2.84</v>
      </c>
      <c r="H152">
        <v>548.12</v>
      </c>
    </row>
    <row r="153" spans="1:8" x14ac:dyDescent="0.25">
      <c r="A153" s="1">
        <v>43916</v>
      </c>
      <c r="B153" t="s">
        <v>6</v>
      </c>
      <c r="C153" t="s">
        <v>7</v>
      </c>
      <c r="D153" t="s">
        <v>4</v>
      </c>
      <c r="E153" t="s">
        <v>5</v>
      </c>
      <c r="F153">
        <v>103</v>
      </c>
      <c r="G153">
        <v>1.87</v>
      </c>
      <c r="H153">
        <v>192.61</v>
      </c>
    </row>
    <row r="154" spans="1:8" x14ac:dyDescent="0.25">
      <c r="A154" s="1">
        <v>43913</v>
      </c>
      <c r="B154" t="s">
        <v>0</v>
      </c>
      <c r="C154" t="s">
        <v>12</v>
      </c>
      <c r="D154" t="s">
        <v>2</v>
      </c>
      <c r="E154" t="s">
        <v>10</v>
      </c>
      <c r="F154">
        <v>39</v>
      </c>
      <c r="G154">
        <v>1.87</v>
      </c>
      <c r="H154">
        <v>72.930000000000007</v>
      </c>
    </row>
    <row r="155" spans="1:8" x14ac:dyDescent="0.25">
      <c r="A155" s="1">
        <v>43910</v>
      </c>
      <c r="B155" t="s">
        <v>6</v>
      </c>
      <c r="C155" t="s">
        <v>13</v>
      </c>
      <c r="D155" t="s">
        <v>15</v>
      </c>
      <c r="E155" t="s">
        <v>17</v>
      </c>
      <c r="F155">
        <v>68</v>
      </c>
      <c r="G155">
        <v>1.68</v>
      </c>
      <c r="H155">
        <v>114.24</v>
      </c>
    </row>
    <row r="156" spans="1:8" x14ac:dyDescent="0.25">
      <c r="A156" s="1">
        <v>43907</v>
      </c>
      <c r="B156" t="s">
        <v>6</v>
      </c>
      <c r="C156" t="s">
        <v>13</v>
      </c>
      <c r="D156" t="s">
        <v>4</v>
      </c>
      <c r="E156" t="s">
        <v>14</v>
      </c>
      <c r="F156">
        <v>38</v>
      </c>
      <c r="G156">
        <v>1.7700000000000002</v>
      </c>
      <c r="H156">
        <v>67.260000000000005</v>
      </c>
    </row>
    <row r="157" spans="1:8" x14ac:dyDescent="0.25">
      <c r="A157" s="1">
        <v>43904</v>
      </c>
      <c r="B157" t="s">
        <v>0</v>
      </c>
      <c r="C157" t="s">
        <v>1</v>
      </c>
      <c r="D157" t="s">
        <v>2</v>
      </c>
      <c r="E157" t="s">
        <v>10</v>
      </c>
      <c r="F157">
        <v>86</v>
      </c>
      <c r="G157">
        <v>1.8699999999999999</v>
      </c>
      <c r="H157">
        <v>160.82</v>
      </c>
    </row>
    <row r="158" spans="1:8" x14ac:dyDescent="0.25">
      <c r="A158" s="1">
        <v>43901</v>
      </c>
      <c r="B158" t="s">
        <v>6</v>
      </c>
      <c r="C158" t="s">
        <v>7</v>
      </c>
      <c r="D158" t="s">
        <v>8</v>
      </c>
      <c r="E158" t="s">
        <v>9</v>
      </c>
      <c r="F158">
        <v>40</v>
      </c>
      <c r="G158">
        <v>3.4899999999999998</v>
      </c>
      <c r="H158">
        <v>139.6</v>
      </c>
    </row>
    <row r="159" spans="1:8" x14ac:dyDescent="0.25">
      <c r="A159" s="1">
        <v>43898</v>
      </c>
      <c r="B159" t="s">
        <v>6</v>
      </c>
      <c r="C159" t="s">
        <v>7</v>
      </c>
      <c r="D159" t="s">
        <v>4</v>
      </c>
      <c r="E159" t="s">
        <v>14</v>
      </c>
      <c r="F159">
        <v>61</v>
      </c>
      <c r="G159">
        <v>1.77</v>
      </c>
      <c r="H159">
        <v>107.97</v>
      </c>
    </row>
    <row r="160" spans="1:8" x14ac:dyDescent="0.25">
      <c r="A160" s="1">
        <v>43895</v>
      </c>
      <c r="B160" t="s">
        <v>0</v>
      </c>
      <c r="C160" t="s">
        <v>12</v>
      </c>
      <c r="D160" t="s">
        <v>2</v>
      </c>
      <c r="E160" t="s">
        <v>3</v>
      </c>
      <c r="F160">
        <v>30</v>
      </c>
      <c r="G160">
        <v>2.8400000000000003</v>
      </c>
      <c r="H160">
        <v>85.2</v>
      </c>
    </row>
    <row r="161" spans="1:8" x14ac:dyDescent="0.25">
      <c r="A161" s="1">
        <v>43892</v>
      </c>
      <c r="B161" t="s">
        <v>6</v>
      </c>
      <c r="C161" t="s">
        <v>13</v>
      </c>
      <c r="D161" t="s">
        <v>2</v>
      </c>
      <c r="E161" t="s">
        <v>10</v>
      </c>
      <c r="F161">
        <v>85</v>
      </c>
      <c r="G161">
        <v>1.8699999999999999</v>
      </c>
      <c r="H161">
        <v>158.94999999999999</v>
      </c>
    </row>
    <row r="162" spans="1:8" x14ac:dyDescent="0.25">
      <c r="A162" s="1">
        <v>43888</v>
      </c>
      <c r="B162" t="s">
        <v>0</v>
      </c>
      <c r="C162" t="s">
        <v>1</v>
      </c>
      <c r="D162" t="s">
        <v>2</v>
      </c>
      <c r="E162" t="s">
        <v>3</v>
      </c>
      <c r="F162">
        <v>33</v>
      </c>
      <c r="G162">
        <v>2.84</v>
      </c>
      <c r="H162">
        <v>93.72</v>
      </c>
    </row>
    <row r="163" spans="1:8" x14ac:dyDescent="0.25">
      <c r="A163" s="1">
        <v>43885</v>
      </c>
      <c r="B163" t="s">
        <v>0</v>
      </c>
      <c r="C163" t="s">
        <v>1</v>
      </c>
      <c r="D163" t="s">
        <v>4</v>
      </c>
      <c r="E163" t="s">
        <v>5</v>
      </c>
      <c r="F163">
        <v>42</v>
      </c>
      <c r="G163">
        <v>1.87</v>
      </c>
      <c r="H163">
        <v>78.540000000000006</v>
      </c>
    </row>
    <row r="164" spans="1:8" x14ac:dyDescent="0.25">
      <c r="A164" s="1">
        <v>43882</v>
      </c>
      <c r="B164" t="s">
        <v>6</v>
      </c>
      <c r="C164" t="s">
        <v>7</v>
      </c>
      <c r="D164" t="s">
        <v>2</v>
      </c>
      <c r="E164" t="s">
        <v>3</v>
      </c>
      <c r="F164">
        <v>123</v>
      </c>
      <c r="G164">
        <v>2.84</v>
      </c>
      <c r="H164">
        <v>349.32</v>
      </c>
    </row>
    <row r="165" spans="1:8" x14ac:dyDescent="0.25">
      <c r="A165" s="1">
        <v>43879</v>
      </c>
      <c r="B165" t="s">
        <v>6</v>
      </c>
      <c r="C165" t="s">
        <v>7</v>
      </c>
      <c r="D165" t="s">
        <v>2</v>
      </c>
      <c r="E165" t="s">
        <v>11</v>
      </c>
      <c r="F165">
        <v>43</v>
      </c>
      <c r="G165">
        <v>2.1799999999999997</v>
      </c>
      <c r="H165">
        <v>93.739999999999981</v>
      </c>
    </row>
    <row r="166" spans="1:8" x14ac:dyDescent="0.25">
      <c r="A166" s="1">
        <v>43876</v>
      </c>
      <c r="B166" t="s">
        <v>6</v>
      </c>
      <c r="C166" t="s">
        <v>13</v>
      </c>
      <c r="D166" t="s">
        <v>15</v>
      </c>
      <c r="E166" t="s">
        <v>17</v>
      </c>
      <c r="F166">
        <v>27</v>
      </c>
      <c r="G166">
        <v>1.35</v>
      </c>
      <c r="H166">
        <v>36.450000000000003</v>
      </c>
    </row>
    <row r="167" spans="1:8" x14ac:dyDescent="0.25">
      <c r="A167" s="1">
        <v>43873</v>
      </c>
      <c r="B167" t="s">
        <v>6</v>
      </c>
      <c r="C167" t="s">
        <v>13</v>
      </c>
      <c r="D167" t="s">
        <v>4</v>
      </c>
      <c r="E167" t="s">
        <v>14</v>
      </c>
      <c r="F167">
        <v>23</v>
      </c>
      <c r="G167">
        <v>1.77</v>
      </c>
      <c r="H167">
        <v>40.71</v>
      </c>
    </row>
    <row r="168" spans="1:8" x14ac:dyDescent="0.25">
      <c r="A168" s="1">
        <v>43870</v>
      </c>
      <c r="B168" t="s">
        <v>0</v>
      </c>
      <c r="C168" t="s">
        <v>1</v>
      </c>
      <c r="D168" t="s">
        <v>4</v>
      </c>
      <c r="E168" t="s">
        <v>14</v>
      </c>
      <c r="F168">
        <v>44</v>
      </c>
      <c r="G168">
        <v>1.7699999999999998</v>
      </c>
      <c r="H168">
        <v>77.88</v>
      </c>
    </row>
    <row r="169" spans="1:8" x14ac:dyDescent="0.25">
      <c r="A169" s="1">
        <v>43867</v>
      </c>
      <c r="B169" t="s">
        <v>6</v>
      </c>
      <c r="C169" t="s">
        <v>7</v>
      </c>
      <c r="D169" t="s">
        <v>8</v>
      </c>
      <c r="E169" t="s">
        <v>9</v>
      </c>
      <c r="F169">
        <v>28</v>
      </c>
      <c r="G169">
        <v>3.4899999999999998</v>
      </c>
      <c r="H169">
        <v>97.72</v>
      </c>
    </row>
    <row r="170" spans="1:8" x14ac:dyDescent="0.25">
      <c r="A170" s="1">
        <v>43864</v>
      </c>
      <c r="B170" t="s">
        <v>6</v>
      </c>
      <c r="C170" t="s">
        <v>7</v>
      </c>
      <c r="D170" t="s">
        <v>2</v>
      </c>
      <c r="E170" t="s">
        <v>10</v>
      </c>
      <c r="F170">
        <v>31</v>
      </c>
      <c r="G170">
        <v>1.8699999999999999</v>
      </c>
      <c r="H170">
        <v>57.97</v>
      </c>
    </row>
    <row r="171" spans="1:8" x14ac:dyDescent="0.25">
      <c r="A171" s="1">
        <v>43861</v>
      </c>
      <c r="B171" t="s">
        <v>6</v>
      </c>
      <c r="C171" t="s">
        <v>7</v>
      </c>
      <c r="D171" t="s">
        <v>2</v>
      </c>
      <c r="E171" t="s">
        <v>11</v>
      </c>
      <c r="F171">
        <v>36</v>
      </c>
      <c r="G171">
        <v>2.1800000000000002</v>
      </c>
      <c r="H171">
        <v>78.48</v>
      </c>
    </row>
    <row r="172" spans="1:8" x14ac:dyDescent="0.25">
      <c r="A172" s="1">
        <v>43858</v>
      </c>
      <c r="B172" t="s">
        <v>6</v>
      </c>
      <c r="C172" t="s">
        <v>13</v>
      </c>
      <c r="D172" t="s">
        <v>15</v>
      </c>
      <c r="E172" t="s">
        <v>17</v>
      </c>
      <c r="F172">
        <v>28</v>
      </c>
      <c r="G172">
        <v>1.35</v>
      </c>
      <c r="H172">
        <v>37.800000000000004</v>
      </c>
    </row>
    <row r="173" spans="1:8" x14ac:dyDescent="0.25">
      <c r="A173" s="1">
        <v>43855</v>
      </c>
      <c r="B173" t="s">
        <v>6</v>
      </c>
      <c r="C173" t="s">
        <v>13</v>
      </c>
      <c r="D173" t="s">
        <v>4</v>
      </c>
      <c r="E173" t="s">
        <v>14</v>
      </c>
      <c r="F173">
        <v>100</v>
      </c>
      <c r="G173">
        <v>1.77</v>
      </c>
      <c r="H173">
        <v>177</v>
      </c>
    </row>
    <row r="174" spans="1:8" x14ac:dyDescent="0.25">
      <c r="A174" s="1">
        <v>43852</v>
      </c>
      <c r="B174" t="s">
        <v>0</v>
      </c>
      <c r="C174" t="s">
        <v>1</v>
      </c>
      <c r="D174" t="s">
        <v>4</v>
      </c>
      <c r="E174" t="s">
        <v>14</v>
      </c>
      <c r="F174">
        <v>51</v>
      </c>
      <c r="G174">
        <v>1.77</v>
      </c>
      <c r="H174">
        <v>90.27</v>
      </c>
    </row>
    <row r="175" spans="1:8" x14ac:dyDescent="0.25">
      <c r="A175" s="1">
        <v>43849</v>
      </c>
      <c r="B175" t="s">
        <v>6</v>
      </c>
      <c r="C175" t="s">
        <v>7</v>
      </c>
      <c r="D175" t="s">
        <v>8</v>
      </c>
      <c r="E175" t="s">
        <v>9</v>
      </c>
      <c r="F175">
        <v>149</v>
      </c>
      <c r="G175">
        <v>3.4899999999999998</v>
      </c>
      <c r="H175">
        <v>520.01</v>
      </c>
    </row>
    <row r="176" spans="1:8" x14ac:dyDescent="0.25">
      <c r="A176" s="1">
        <v>43846</v>
      </c>
      <c r="B176" t="s">
        <v>6</v>
      </c>
      <c r="C176" t="s">
        <v>7</v>
      </c>
      <c r="D176" t="s">
        <v>4</v>
      </c>
      <c r="E176" t="s">
        <v>14</v>
      </c>
      <c r="F176">
        <v>54</v>
      </c>
      <c r="G176">
        <v>1.77</v>
      </c>
      <c r="H176">
        <v>95.58</v>
      </c>
    </row>
    <row r="177" spans="1:8" x14ac:dyDescent="0.25">
      <c r="A177" s="1">
        <v>43843</v>
      </c>
      <c r="B177" t="s">
        <v>6</v>
      </c>
      <c r="C177" t="s">
        <v>7</v>
      </c>
      <c r="D177" t="s">
        <v>2</v>
      </c>
      <c r="E177" t="s">
        <v>11</v>
      </c>
      <c r="F177">
        <v>38</v>
      </c>
      <c r="G177">
        <v>2.1800000000000002</v>
      </c>
      <c r="H177">
        <v>82.84</v>
      </c>
    </row>
    <row r="178" spans="1:8" x14ac:dyDescent="0.25">
      <c r="A178" s="1">
        <v>43840</v>
      </c>
      <c r="B178" t="s">
        <v>6</v>
      </c>
      <c r="C178" t="s">
        <v>13</v>
      </c>
      <c r="D178" t="s">
        <v>2</v>
      </c>
      <c r="E178" t="s">
        <v>10</v>
      </c>
      <c r="F178">
        <v>82</v>
      </c>
      <c r="G178">
        <v>1.87</v>
      </c>
      <c r="H178">
        <v>153.34</v>
      </c>
    </row>
    <row r="179" spans="1:8" x14ac:dyDescent="0.25">
      <c r="A179" s="1">
        <v>43837</v>
      </c>
      <c r="B179" t="s">
        <v>0</v>
      </c>
      <c r="C179" t="s">
        <v>1</v>
      </c>
      <c r="D179" t="s">
        <v>2</v>
      </c>
      <c r="E179" t="s">
        <v>10</v>
      </c>
      <c r="F179">
        <v>58</v>
      </c>
      <c r="G179">
        <v>1.8699999999999999</v>
      </c>
      <c r="H179">
        <v>108.46</v>
      </c>
    </row>
    <row r="180" spans="1:8" x14ac:dyDescent="0.25">
      <c r="A180" s="1">
        <v>43834</v>
      </c>
      <c r="B180" t="s">
        <v>6</v>
      </c>
      <c r="C180" t="s">
        <v>7</v>
      </c>
      <c r="D180" t="s">
        <v>8</v>
      </c>
      <c r="E180" t="s">
        <v>9</v>
      </c>
      <c r="F180">
        <v>87</v>
      </c>
      <c r="G180">
        <v>3.4899999999999998</v>
      </c>
      <c r="H180">
        <v>303.63</v>
      </c>
    </row>
    <row r="181" spans="1:8" x14ac:dyDescent="0.25">
      <c r="A181" s="1">
        <v>43831</v>
      </c>
      <c r="B181" t="s">
        <v>6</v>
      </c>
      <c r="C181" t="s">
        <v>7</v>
      </c>
      <c r="D181" t="s">
        <v>4</v>
      </c>
      <c r="E181" t="s">
        <v>14</v>
      </c>
      <c r="F181">
        <v>33</v>
      </c>
      <c r="G181">
        <v>1.7699999999999998</v>
      </c>
      <c r="H181">
        <v>58.41</v>
      </c>
    </row>
    <row r="182" spans="1:8" x14ac:dyDescent="0.25">
      <c r="A182" s="1"/>
      <c r="G182" t="s">
        <v>29</v>
      </c>
      <c r="H182" t="s">
        <v>29</v>
      </c>
    </row>
  </sheetData>
  <mergeCells count="4">
    <mergeCell ref="K3:S3"/>
    <mergeCell ref="K10:T10"/>
    <mergeCell ref="K16:Q16"/>
    <mergeCell ref="K1:O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FC7D-063B-4259-B405-6B07D28D7064}">
  <dimension ref="A1:S182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2" max="2" width="10.7109375" customWidth="1"/>
    <col min="10" max="10" width="14.7109375" customWidth="1"/>
  </cols>
  <sheetData>
    <row r="1" spans="1:19" x14ac:dyDescent="0.25">
      <c r="A1" t="s">
        <v>19</v>
      </c>
      <c r="B1" t="s">
        <v>45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54</v>
      </c>
    </row>
    <row r="2" spans="1:19" x14ac:dyDescent="0.25">
      <c r="A2" s="1">
        <v>44560</v>
      </c>
      <c r="B2" s="1" t="s">
        <v>34</v>
      </c>
      <c r="C2" t="s">
        <v>0</v>
      </c>
      <c r="D2" t="s">
        <v>1</v>
      </c>
      <c r="E2" t="s">
        <v>2</v>
      </c>
      <c r="F2" t="s">
        <v>3</v>
      </c>
      <c r="G2">
        <v>44</v>
      </c>
      <c r="H2">
        <v>2.84</v>
      </c>
      <c r="I2">
        <v>124.96</v>
      </c>
      <c r="J2" t="b">
        <f>COUNTIF(B2:B181,B2)&gt;2</f>
        <v>1</v>
      </c>
      <c r="M2" s="4" t="s">
        <v>52</v>
      </c>
      <c r="N2" s="4"/>
      <c r="O2" s="4"/>
      <c r="P2" s="4"/>
      <c r="Q2" s="4"/>
      <c r="R2" s="4"/>
    </row>
    <row r="3" spans="1:19" x14ac:dyDescent="0.25">
      <c r="A3" s="1">
        <v>44557</v>
      </c>
      <c r="B3" s="1" t="s">
        <v>46</v>
      </c>
      <c r="C3" t="s">
        <v>0</v>
      </c>
      <c r="D3" t="s">
        <v>1</v>
      </c>
      <c r="E3" t="s">
        <v>4</v>
      </c>
      <c r="F3" t="s">
        <v>5</v>
      </c>
      <c r="G3">
        <v>30</v>
      </c>
      <c r="H3">
        <v>1.87</v>
      </c>
      <c r="I3">
        <v>56.1</v>
      </c>
      <c r="J3" t="b">
        <f t="shared" ref="J3:J33" si="0">COUNTIF(B3:B182,B3)&gt;2</f>
        <v>1</v>
      </c>
    </row>
    <row r="4" spans="1:19" x14ac:dyDescent="0.25">
      <c r="A4" s="1">
        <v>44554</v>
      </c>
      <c r="B4" s="1" t="s">
        <v>47</v>
      </c>
      <c r="C4" t="s">
        <v>6</v>
      </c>
      <c r="D4" t="s">
        <v>7</v>
      </c>
      <c r="E4" t="s">
        <v>8</v>
      </c>
      <c r="F4" t="s">
        <v>9</v>
      </c>
      <c r="G4">
        <v>30</v>
      </c>
      <c r="H4">
        <v>3.49</v>
      </c>
      <c r="I4">
        <v>104.7</v>
      </c>
      <c r="J4" t="b">
        <f t="shared" si="0"/>
        <v>1</v>
      </c>
      <c r="M4" s="3">
        <f>COUNTIF(B2:B181,"lawrel")</f>
        <v>52</v>
      </c>
    </row>
    <row r="5" spans="1:19" x14ac:dyDescent="0.25">
      <c r="A5" s="1">
        <v>44551</v>
      </c>
      <c r="B5" s="1" t="s">
        <v>34</v>
      </c>
      <c r="C5" t="s">
        <v>6</v>
      </c>
      <c r="D5" t="s">
        <v>7</v>
      </c>
      <c r="E5" t="s">
        <v>2</v>
      </c>
      <c r="F5" t="s">
        <v>10</v>
      </c>
      <c r="G5">
        <v>245</v>
      </c>
      <c r="H5">
        <v>1.8699999999999999</v>
      </c>
      <c r="I5">
        <v>458.15</v>
      </c>
      <c r="J5" t="b">
        <f t="shared" si="0"/>
        <v>1</v>
      </c>
    </row>
    <row r="6" spans="1:19" x14ac:dyDescent="0.25">
      <c r="A6" s="1">
        <v>44548</v>
      </c>
      <c r="B6" s="1" t="s">
        <v>34</v>
      </c>
      <c r="C6" t="s">
        <v>6</v>
      </c>
      <c r="D6" t="s">
        <v>7</v>
      </c>
      <c r="E6" t="s">
        <v>2</v>
      </c>
      <c r="F6" t="s">
        <v>11</v>
      </c>
      <c r="G6">
        <v>34</v>
      </c>
      <c r="H6">
        <v>2.1800000000000002</v>
      </c>
      <c r="I6">
        <v>74.12</v>
      </c>
      <c r="J6" t="b">
        <f t="shared" si="0"/>
        <v>0</v>
      </c>
    </row>
    <row r="7" spans="1:19" x14ac:dyDescent="0.25">
      <c r="A7" s="1">
        <v>44545</v>
      </c>
      <c r="B7" s="1" t="s">
        <v>35</v>
      </c>
      <c r="C7" t="s">
        <v>0</v>
      </c>
      <c r="D7" t="s">
        <v>12</v>
      </c>
      <c r="E7" t="s">
        <v>2</v>
      </c>
      <c r="F7" t="s">
        <v>10</v>
      </c>
      <c r="G7">
        <v>96</v>
      </c>
      <c r="H7">
        <v>1.87</v>
      </c>
      <c r="I7">
        <v>179.52</v>
      </c>
      <c r="J7" t="b">
        <f t="shared" si="0"/>
        <v>1</v>
      </c>
      <c r="M7" s="4" t="s">
        <v>53</v>
      </c>
      <c r="N7" s="4"/>
      <c r="O7" s="4"/>
      <c r="P7" s="4"/>
      <c r="Q7" s="4"/>
      <c r="R7" s="4"/>
      <c r="S7" s="4"/>
    </row>
    <row r="8" spans="1:19" x14ac:dyDescent="0.25">
      <c r="A8" s="1">
        <v>44542</v>
      </c>
      <c r="B8" s="1" t="s">
        <v>35</v>
      </c>
      <c r="C8" t="s">
        <v>6</v>
      </c>
      <c r="D8" t="s">
        <v>13</v>
      </c>
      <c r="E8" t="s">
        <v>8</v>
      </c>
      <c r="F8" t="s">
        <v>9</v>
      </c>
      <c r="G8">
        <v>25</v>
      </c>
      <c r="H8">
        <v>3.49</v>
      </c>
      <c r="I8">
        <v>87.25</v>
      </c>
      <c r="J8" t="b">
        <f t="shared" si="0"/>
        <v>1</v>
      </c>
    </row>
    <row r="9" spans="1:19" x14ac:dyDescent="0.25">
      <c r="A9" s="1">
        <v>44539</v>
      </c>
      <c r="B9" s="1" t="s">
        <v>48</v>
      </c>
      <c r="C9" t="s">
        <v>6</v>
      </c>
      <c r="D9" t="s">
        <v>13</v>
      </c>
      <c r="E9" t="s">
        <v>4</v>
      </c>
      <c r="F9" t="s">
        <v>14</v>
      </c>
      <c r="G9">
        <v>38</v>
      </c>
      <c r="H9">
        <v>1.7700000000000002</v>
      </c>
      <c r="I9">
        <v>67.260000000000005</v>
      </c>
      <c r="J9" t="b">
        <f t="shared" si="0"/>
        <v>0</v>
      </c>
      <c r="M9" s="3"/>
    </row>
    <row r="10" spans="1:19" x14ac:dyDescent="0.25">
      <c r="A10" s="1">
        <v>44344</v>
      </c>
      <c r="B10" s="1" t="s">
        <v>35</v>
      </c>
      <c r="C10" t="s">
        <v>0</v>
      </c>
      <c r="D10" t="s">
        <v>12</v>
      </c>
      <c r="E10" t="s">
        <v>2</v>
      </c>
      <c r="F10" t="s">
        <v>11</v>
      </c>
      <c r="G10">
        <v>36</v>
      </c>
      <c r="H10">
        <v>2.1800000000000002</v>
      </c>
      <c r="I10">
        <v>78.48</v>
      </c>
      <c r="J10" t="b">
        <f t="shared" si="0"/>
        <v>0</v>
      </c>
    </row>
    <row r="11" spans="1:19" x14ac:dyDescent="0.25">
      <c r="A11" s="1">
        <v>44341</v>
      </c>
      <c r="B11" s="1" t="s">
        <v>48</v>
      </c>
      <c r="C11" t="s">
        <v>6</v>
      </c>
      <c r="D11" t="s">
        <v>13</v>
      </c>
      <c r="E11" t="s">
        <v>4</v>
      </c>
      <c r="F11" t="s">
        <v>14</v>
      </c>
      <c r="G11">
        <v>84</v>
      </c>
      <c r="H11">
        <v>1.77</v>
      </c>
      <c r="I11">
        <v>148.68</v>
      </c>
      <c r="J11" t="b">
        <f t="shared" si="0"/>
        <v>0</v>
      </c>
    </row>
    <row r="12" spans="1:19" x14ac:dyDescent="0.25">
      <c r="A12" s="1">
        <v>44338</v>
      </c>
      <c r="B12" s="1" t="s">
        <v>35</v>
      </c>
      <c r="C12" t="s">
        <v>0</v>
      </c>
      <c r="D12" t="s">
        <v>1</v>
      </c>
      <c r="E12" t="s">
        <v>2</v>
      </c>
      <c r="F12" t="s">
        <v>10</v>
      </c>
      <c r="G12">
        <v>43</v>
      </c>
      <c r="H12">
        <v>1.8699999999999999</v>
      </c>
      <c r="I12">
        <v>80.41</v>
      </c>
      <c r="J12" t="b">
        <f t="shared" si="0"/>
        <v>0</v>
      </c>
    </row>
    <row r="13" spans="1:19" x14ac:dyDescent="0.25">
      <c r="A13" s="1">
        <v>44335</v>
      </c>
      <c r="B13" s="1" t="s">
        <v>37</v>
      </c>
      <c r="C13" t="s">
        <v>6</v>
      </c>
      <c r="D13" t="s">
        <v>7</v>
      </c>
      <c r="E13" t="s">
        <v>15</v>
      </c>
      <c r="F13" t="s">
        <v>16</v>
      </c>
      <c r="G13">
        <v>30</v>
      </c>
      <c r="H13">
        <v>3.15</v>
      </c>
      <c r="I13">
        <v>94.5</v>
      </c>
      <c r="J13" t="b">
        <f t="shared" si="0"/>
        <v>1</v>
      </c>
    </row>
    <row r="14" spans="1:19" x14ac:dyDescent="0.25">
      <c r="A14" s="1">
        <v>44332</v>
      </c>
      <c r="B14" s="1" t="s">
        <v>47</v>
      </c>
      <c r="C14" t="s">
        <v>6</v>
      </c>
      <c r="D14" t="s">
        <v>7</v>
      </c>
      <c r="E14" t="s">
        <v>4</v>
      </c>
      <c r="F14" t="s">
        <v>14</v>
      </c>
      <c r="G14">
        <v>58</v>
      </c>
      <c r="H14">
        <v>1.77</v>
      </c>
      <c r="I14">
        <v>102.66</v>
      </c>
      <c r="J14" t="b">
        <f t="shared" si="0"/>
        <v>1</v>
      </c>
    </row>
    <row r="15" spans="1:19" x14ac:dyDescent="0.25">
      <c r="A15" s="1">
        <v>44329</v>
      </c>
      <c r="B15" s="1" t="s">
        <v>36</v>
      </c>
      <c r="C15" t="s">
        <v>0</v>
      </c>
      <c r="D15" t="s">
        <v>12</v>
      </c>
      <c r="E15" t="s">
        <v>2</v>
      </c>
      <c r="F15" t="s">
        <v>10</v>
      </c>
      <c r="G15">
        <v>82</v>
      </c>
      <c r="H15">
        <v>1.87</v>
      </c>
      <c r="I15">
        <v>153.34</v>
      </c>
      <c r="J15" t="b">
        <f t="shared" si="0"/>
        <v>1</v>
      </c>
    </row>
    <row r="16" spans="1:19" x14ac:dyDescent="0.25">
      <c r="A16" s="1">
        <v>44326</v>
      </c>
      <c r="B16" s="1" t="s">
        <v>47</v>
      </c>
      <c r="C16" t="s">
        <v>6</v>
      </c>
      <c r="D16" t="s">
        <v>13</v>
      </c>
      <c r="E16" t="s">
        <v>2</v>
      </c>
      <c r="F16" t="s">
        <v>3</v>
      </c>
      <c r="G16">
        <v>33</v>
      </c>
      <c r="H16">
        <v>2.84</v>
      </c>
      <c r="I16">
        <v>93.72</v>
      </c>
      <c r="J16" t="b">
        <f t="shared" si="0"/>
        <v>1</v>
      </c>
    </row>
    <row r="17" spans="1:10" x14ac:dyDescent="0.25">
      <c r="A17" s="1">
        <v>44323</v>
      </c>
      <c r="B17" s="1" t="s">
        <v>37</v>
      </c>
      <c r="C17" t="s">
        <v>6</v>
      </c>
      <c r="D17" t="s">
        <v>13</v>
      </c>
      <c r="E17" t="s">
        <v>4</v>
      </c>
      <c r="F17" t="s">
        <v>5</v>
      </c>
      <c r="G17">
        <v>47</v>
      </c>
      <c r="H17">
        <v>1.87</v>
      </c>
      <c r="I17">
        <v>87.89</v>
      </c>
      <c r="J17" t="b">
        <f t="shared" si="0"/>
        <v>1</v>
      </c>
    </row>
    <row r="18" spans="1:10" x14ac:dyDescent="0.25">
      <c r="A18" s="1">
        <v>44320</v>
      </c>
      <c r="B18" s="1" t="s">
        <v>36</v>
      </c>
      <c r="C18" t="s">
        <v>0</v>
      </c>
      <c r="D18" t="s">
        <v>1</v>
      </c>
      <c r="E18" t="s">
        <v>2</v>
      </c>
      <c r="F18" t="s">
        <v>10</v>
      </c>
      <c r="G18">
        <v>58</v>
      </c>
      <c r="H18">
        <v>1.8699999999999999</v>
      </c>
      <c r="I18">
        <v>108.46</v>
      </c>
      <c r="J18" t="b">
        <f t="shared" si="0"/>
        <v>0</v>
      </c>
    </row>
    <row r="19" spans="1:10" x14ac:dyDescent="0.25">
      <c r="A19" s="1">
        <v>44317</v>
      </c>
      <c r="B19" s="1" t="s">
        <v>37</v>
      </c>
      <c r="C19" t="s">
        <v>0</v>
      </c>
      <c r="D19" t="s">
        <v>1</v>
      </c>
      <c r="E19" t="s">
        <v>2</v>
      </c>
      <c r="F19" t="s">
        <v>11</v>
      </c>
      <c r="G19">
        <v>77</v>
      </c>
      <c r="H19">
        <v>2.1800000000000002</v>
      </c>
      <c r="I19">
        <v>167.86</v>
      </c>
      <c r="J19" t="b">
        <f t="shared" si="0"/>
        <v>0</v>
      </c>
    </row>
    <row r="20" spans="1:10" x14ac:dyDescent="0.25">
      <c r="A20" s="1">
        <v>44314</v>
      </c>
      <c r="B20" s="1" t="s">
        <v>36</v>
      </c>
      <c r="C20" t="s">
        <v>6</v>
      </c>
      <c r="D20" t="s">
        <v>7</v>
      </c>
      <c r="E20" t="s">
        <v>2</v>
      </c>
      <c r="F20" t="s">
        <v>3</v>
      </c>
      <c r="G20">
        <v>129</v>
      </c>
      <c r="H20">
        <v>2.8400000000000003</v>
      </c>
      <c r="I20">
        <v>366.36</v>
      </c>
      <c r="J20" t="b">
        <f t="shared" si="0"/>
        <v>0</v>
      </c>
    </row>
    <row r="21" spans="1:10" x14ac:dyDescent="0.25">
      <c r="A21" s="1">
        <v>44311</v>
      </c>
      <c r="B21" s="1" t="s">
        <v>47</v>
      </c>
      <c r="C21" t="s">
        <v>6</v>
      </c>
      <c r="D21" t="s">
        <v>7</v>
      </c>
      <c r="E21" t="s">
        <v>4</v>
      </c>
      <c r="F21" t="s">
        <v>5</v>
      </c>
      <c r="G21">
        <v>27</v>
      </c>
      <c r="H21">
        <v>1.87</v>
      </c>
      <c r="I21">
        <v>50.49</v>
      </c>
      <c r="J21" t="b">
        <f t="shared" si="0"/>
        <v>1</v>
      </c>
    </row>
    <row r="22" spans="1:10" x14ac:dyDescent="0.25">
      <c r="A22" s="1">
        <v>44308</v>
      </c>
      <c r="B22" s="1" t="s">
        <v>37</v>
      </c>
      <c r="C22" t="s">
        <v>0</v>
      </c>
      <c r="D22" t="s">
        <v>12</v>
      </c>
      <c r="E22" t="s">
        <v>2</v>
      </c>
      <c r="F22" t="s">
        <v>10</v>
      </c>
      <c r="G22">
        <v>67</v>
      </c>
      <c r="H22">
        <v>1.87</v>
      </c>
      <c r="I22">
        <v>125.29</v>
      </c>
      <c r="J22" t="b">
        <f t="shared" si="0"/>
        <v>0</v>
      </c>
    </row>
    <row r="23" spans="1:10" x14ac:dyDescent="0.25">
      <c r="A23" s="1">
        <v>44305</v>
      </c>
      <c r="B23" s="1" t="s">
        <v>38</v>
      </c>
      <c r="C23" t="s">
        <v>6</v>
      </c>
      <c r="D23" t="s">
        <v>13</v>
      </c>
      <c r="E23" t="s">
        <v>15</v>
      </c>
      <c r="F23" t="s">
        <v>17</v>
      </c>
      <c r="G23">
        <v>24</v>
      </c>
      <c r="H23">
        <v>1.68</v>
      </c>
      <c r="I23">
        <v>40.32</v>
      </c>
      <c r="J23" t="b">
        <f t="shared" si="0"/>
        <v>1</v>
      </c>
    </row>
    <row r="24" spans="1:10" x14ac:dyDescent="0.25">
      <c r="A24" s="1">
        <v>44302</v>
      </c>
      <c r="B24" s="1" t="s">
        <v>49</v>
      </c>
      <c r="C24" t="s">
        <v>6</v>
      </c>
      <c r="D24" t="s">
        <v>13</v>
      </c>
      <c r="E24" t="s">
        <v>4</v>
      </c>
      <c r="F24" t="s">
        <v>14</v>
      </c>
      <c r="G24">
        <v>48</v>
      </c>
      <c r="H24">
        <v>1.7699999999999998</v>
      </c>
      <c r="I24">
        <v>84.96</v>
      </c>
      <c r="J24" t="b">
        <f t="shared" si="0"/>
        <v>1</v>
      </c>
    </row>
    <row r="25" spans="1:10" x14ac:dyDescent="0.25">
      <c r="A25" s="1">
        <v>44299</v>
      </c>
      <c r="B25" s="1" t="s">
        <v>38</v>
      </c>
      <c r="C25" t="s">
        <v>0</v>
      </c>
      <c r="D25" t="s">
        <v>1</v>
      </c>
      <c r="E25" t="s">
        <v>8</v>
      </c>
      <c r="F25" t="s">
        <v>9</v>
      </c>
      <c r="G25">
        <v>21</v>
      </c>
      <c r="H25">
        <v>3.49</v>
      </c>
      <c r="I25">
        <v>73.290000000000006</v>
      </c>
      <c r="J25" t="b">
        <f t="shared" si="0"/>
        <v>1</v>
      </c>
    </row>
    <row r="26" spans="1:10" x14ac:dyDescent="0.25">
      <c r="A26" s="1">
        <v>44296</v>
      </c>
      <c r="B26" s="1" t="s">
        <v>38</v>
      </c>
      <c r="C26" t="s">
        <v>0</v>
      </c>
      <c r="D26" t="s">
        <v>1</v>
      </c>
      <c r="E26" t="s">
        <v>4</v>
      </c>
      <c r="F26" t="s">
        <v>14</v>
      </c>
      <c r="G26">
        <v>90</v>
      </c>
      <c r="H26">
        <v>1.77</v>
      </c>
      <c r="I26">
        <v>159.30000000000001</v>
      </c>
      <c r="J26" t="b">
        <f t="shared" si="0"/>
        <v>1</v>
      </c>
    </row>
    <row r="27" spans="1:10" x14ac:dyDescent="0.25">
      <c r="A27" s="1">
        <v>44293</v>
      </c>
      <c r="B27" s="1" t="s">
        <v>38</v>
      </c>
      <c r="C27" t="s">
        <v>6</v>
      </c>
      <c r="D27" t="s">
        <v>7</v>
      </c>
      <c r="E27" t="s">
        <v>2</v>
      </c>
      <c r="F27" t="s">
        <v>3</v>
      </c>
      <c r="G27">
        <v>123</v>
      </c>
      <c r="H27">
        <v>2.84</v>
      </c>
      <c r="I27">
        <v>349.32</v>
      </c>
      <c r="J27" t="b">
        <f t="shared" si="0"/>
        <v>1</v>
      </c>
    </row>
    <row r="28" spans="1:10" x14ac:dyDescent="0.25">
      <c r="A28" s="1">
        <v>44290</v>
      </c>
      <c r="B28" s="1" t="s">
        <v>38</v>
      </c>
      <c r="C28" t="s">
        <v>6</v>
      </c>
      <c r="D28" t="s">
        <v>7</v>
      </c>
      <c r="E28" t="s">
        <v>2</v>
      </c>
      <c r="F28" t="s">
        <v>11</v>
      </c>
      <c r="G28">
        <v>36</v>
      </c>
      <c r="H28">
        <v>2.1800000000000002</v>
      </c>
      <c r="I28">
        <v>78.48</v>
      </c>
      <c r="J28" t="b">
        <f t="shared" si="0"/>
        <v>1</v>
      </c>
    </row>
    <row r="29" spans="1:10" x14ac:dyDescent="0.25">
      <c r="A29" s="1">
        <v>44287</v>
      </c>
      <c r="B29" s="1" t="s">
        <v>49</v>
      </c>
      <c r="C29" t="s">
        <v>0</v>
      </c>
      <c r="D29" t="s">
        <v>12</v>
      </c>
      <c r="E29" t="s">
        <v>4</v>
      </c>
      <c r="F29" t="s">
        <v>14</v>
      </c>
      <c r="G29">
        <v>118</v>
      </c>
      <c r="H29">
        <v>1.77</v>
      </c>
      <c r="I29">
        <v>208.86</v>
      </c>
      <c r="J29" t="b">
        <f t="shared" si="0"/>
        <v>1</v>
      </c>
    </row>
    <row r="30" spans="1:10" x14ac:dyDescent="0.25">
      <c r="A30" s="1">
        <v>44284</v>
      </c>
      <c r="B30" s="1" t="s">
        <v>38</v>
      </c>
      <c r="C30" t="s">
        <v>6</v>
      </c>
      <c r="D30" t="s">
        <v>13</v>
      </c>
      <c r="E30" t="s">
        <v>2</v>
      </c>
      <c r="F30" t="s">
        <v>3</v>
      </c>
      <c r="G30">
        <v>65</v>
      </c>
      <c r="H30">
        <v>2.84</v>
      </c>
      <c r="I30">
        <v>184.6</v>
      </c>
      <c r="J30" t="b">
        <f t="shared" si="0"/>
        <v>0</v>
      </c>
    </row>
    <row r="31" spans="1:10" x14ac:dyDescent="0.25">
      <c r="A31" s="1">
        <v>44281</v>
      </c>
      <c r="B31" s="1" t="s">
        <v>49</v>
      </c>
      <c r="C31" t="s">
        <v>6</v>
      </c>
      <c r="D31" t="s">
        <v>13</v>
      </c>
      <c r="E31" t="s">
        <v>4</v>
      </c>
      <c r="F31" t="s">
        <v>5</v>
      </c>
      <c r="G31">
        <v>57</v>
      </c>
      <c r="H31">
        <v>1.87</v>
      </c>
      <c r="I31">
        <v>106.59</v>
      </c>
      <c r="J31" t="b">
        <f t="shared" si="0"/>
        <v>0</v>
      </c>
    </row>
    <row r="32" spans="1:10" x14ac:dyDescent="0.25">
      <c r="A32" s="1">
        <v>44278</v>
      </c>
      <c r="B32" s="1" t="s">
        <v>38</v>
      </c>
      <c r="C32" t="s">
        <v>0</v>
      </c>
      <c r="D32" t="s">
        <v>1</v>
      </c>
      <c r="E32" t="s">
        <v>15</v>
      </c>
      <c r="F32" t="s">
        <v>17</v>
      </c>
      <c r="G32">
        <v>33</v>
      </c>
      <c r="H32">
        <v>1.68</v>
      </c>
      <c r="I32">
        <v>55.44</v>
      </c>
      <c r="J32" t="b">
        <f t="shared" si="0"/>
        <v>0</v>
      </c>
    </row>
    <row r="33" spans="1:10" x14ac:dyDescent="0.25">
      <c r="A33" s="1">
        <v>44275</v>
      </c>
      <c r="B33" s="1" t="s">
        <v>49</v>
      </c>
      <c r="C33" t="s">
        <v>0</v>
      </c>
      <c r="D33" t="s">
        <v>1</v>
      </c>
      <c r="E33" t="s">
        <v>4</v>
      </c>
      <c r="F33" t="s">
        <v>14</v>
      </c>
      <c r="G33">
        <v>103</v>
      </c>
      <c r="H33">
        <v>1.77</v>
      </c>
      <c r="I33">
        <v>182.31</v>
      </c>
      <c r="J33" t="b">
        <f t="shared" si="0"/>
        <v>0</v>
      </c>
    </row>
    <row r="34" spans="1:10" x14ac:dyDescent="0.25">
      <c r="A34" s="1">
        <v>44272</v>
      </c>
      <c r="B34" s="1" t="s">
        <v>50</v>
      </c>
      <c r="C34" t="s">
        <v>6</v>
      </c>
      <c r="D34" t="s">
        <v>7</v>
      </c>
      <c r="E34" t="s">
        <v>15</v>
      </c>
      <c r="F34" t="s">
        <v>17</v>
      </c>
      <c r="G34">
        <v>47</v>
      </c>
      <c r="H34">
        <v>1.68</v>
      </c>
      <c r="I34">
        <v>78.959999999999994</v>
      </c>
      <c r="J34" t="b">
        <f t="shared" ref="J34:J65" si="1">COUNTIF(B34:B213,B34)&gt;2</f>
        <v>1</v>
      </c>
    </row>
    <row r="35" spans="1:10" x14ac:dyDescent="0.25">
      <c r="A35" s="1">
        <v>44269</v>
      </c>
      <c r="B35" s="1" t="s">
        <v>46</v>
      </c>
      <c r="C35" t="s">
        <v>6</v>
      </c>
      <c r="D35" t="s">
        <v>7</v>
      </c>
      <c r="E35" t="s">
        <v>4</v>
      </c>
      <c r="F35" t="s">
        <v>14</v>
      </c>
      <c r="G35">
        <v>93</v>
      </c>
      <c r="H35">
        <v>1.7700000000000002</v>
      </c>
      <c r="I35">
        <v>164.61</v>
      </c>
      <c r="J35" t="b">
        <f t="shared" si="1"/>
        <v>1</v>
      </c>
    </row>
    <row r="36" spans="1:10" x14ac:dyDescent="0.25">
      <c r="A36" s="1">
        <v>44266</v>
      </c>
      <c r="B36" s="1" t="s">
        <v>50</v>
      </c>
      <c r="C36" t="s">
        <v>0</v>
      </c>
      <c r="D36" t="s">
        <v>12</v>
      </c>
      <c r="E36" t="s">
        <v>15</v>
      </c>
      <c r="F36" t="s">
        <v>17</v>
      </c>
      <c r="G36">
        <v>41</v>
      </c>
      <c r="H36">
        <v>1.68</v>
      </c>
      <c r="I36">
        <v>68.88</v>
      </c>
      <c r="J36" t="b">
        <f t="shared" si="1"/>
        <v>1</v>
      </c>
    </row>
    <row r="37" spans="1:10" x14ac:dyDescent="0.25">
      <c r="A37" s="1">
        <v>44263</v>
      </c>
      <c r="B37" s="1" t="s">
        <v>39</v>
      </c>
      <c r="C37" t="s">
        <v>0</v>
      </c>
      <c r="D37" t="s">
        <v>12</v>
      </c>
      <c r="E37" t="s">
        <v>4</v>
      </c>
      <c r="F37" t="s">
        <v>5</v>
      </c>
      <c r="G37">
        <v>86</v>
      </c>
      <c r="H37">
        <v>1.8699999999999999</v>
      </c>
      <c r="I37">
        <v>160.82</v>
      </c>
      <c r="J37" t="b">
        <f t="shared" si="1"/>
        <v>1</v>
      </c>
    </row>
    <row r="38" spans="1:10" x14ac:dyDescent="0.25">
      <c r="A38" s="1">
        <v>44260</v>
      </c>
      <c r="B38" s="1" t="s">
        <v>39</v>
      </c>
      <c r="C38" t="s">
        <v>6</v>
      </c>
      <c r="D38" t="s">
        <v>13</v>
      </c>
      <c r="E38" t="s">
        <v>2</v>
      </c>
      <c r="F38" t="s">
        <v>3</v>
      </c>
      <c r="G38">
        <v>97</v>
      </c>
      <c r="H38">
        <v>2.8400000000000003</v>
      </c>
      <c r="I38">
        <v>275.48</v>
      </c>
      <c r="J38" t="b">
        <f t="shared" si="1"/>
        <v>1</v>
      </c>
    </row>
    <row r="39" spans="1:10" x14ac:dyDescent="0.25">
      <c r="A39" s="1">
        <v>44257</v>
      </c>
      <c r="B39" s="1" t="s">
        <v>50</v>
      </c>
      <c r="C39" t="s">
        <v>6</v>
      </c>
      <c r="D39" t="s">
        <v>13</v>
      </c>
      <c r="E39" t="s">
        <v>4</v>
      </c>
      <c r="F39" t="s">
        <v>5</v>
      </c>
      <c r="G39">
        <v>68</v>
      </c>
      <c r="H39">
        <v>1.8699999999999999</v>
      </c>
      <c r="I39">
        <v>127.16</v>
      </c>
      <c r="J39" t="b">
        <f t="shared" si="1"/>
        <v>1</v>
      </c>
    </row>
    <row r="40" spans="1:10" x14ac:dyDescent="0.25">
      <c r="A40" s="1">
        <v>44255</v>
      </c>
      <c r="B40" s="1" t="s">
        <v>39</v>
      </c>
      <c r="C40" t="s">
        <v>0</v>
      </c>
      <c r="D40" t="s">
        <v>1</v>
      </c>
      <c r="E40" t="s">
        <v>2</v>
      </c>
      <c r="F40" t="s">
        <v>10</v>
      </c>
      <c r="G40">
        <v>232</v>
      </c>
      <c r="H40">
        <v>1.8699999999999999</v>
      </c>
      <c r="I40">
        <v>433.84</v>
      </c>
      <c r="J40" t="b">
        <f t="shared" si="1"/>
        <v>1</v>
      </c>
    </row>
    <row r="41" spans="1:10" x14ac:dyDescent="0.25">
      <c r="A41" s="1">
        <v>44252</v>
      </c>
      <c r="B41" s="1" t="s">
        <v>39</v>
      </c>
      <c r="C41" t="s">
        <v>0</v>
      </c>
      <c r="D41" t="s">
        <v>1</v>
      </c>
      <c r="E41" t="s">
        <v>2</v>
      </c>
      <c r="F41" t="s">
        <v>11</v>
      </c>
      <c r="G41">
        <v>30</v>
      </c>
      <c r="H41">
        <v>2.1800000000000002</v>
      </c>
      <c r="I41">
        <v>65.400000000000006</v>
      </c>
      <c r="J41" t="b">
        <f t="shared" si="1"/>
        <v>1</v>
      </c>
    </row>
    <row r="42" spans="1:10" x14ac:dyDescent="0.25">
      <c r="A42" s="1">
        <v>44249</v>
      </c>
      <c r="B42" s="1" t="s">
        <v>39</v>
      </c>
      <c r="C42" t="s">
        <v>6</v>
      </c>
      <c r="D42" t="s">
        <v>7</v>
      </c>
      <c r="E42" t="s">
        <v>15</v>
      </c>
      <c r="F42" t="s">
        <v>16</v>
      </c>
      <c r="G42">
        <v>31</v>
      </c>
      <c r="H42">
        <v>3.1500000000000004</v>
      </c>
      <c r="I42">
        <v>97.65</v>
      </c>
      <c r="J42" t="b">
        <f t="shared" si="1"/>
        <v>1</v>
      </c>
    </row>
    <row r="43" spans="1:10" x14ac:dyDescent="0.25">
      <c r="A43" s="1">
        <v>44246</v>
      </c>
      <c r="B43" s="1" t="s">
        <v>50</v>
      </c>
      <c r="C43" t="s">
        <v>6</v>
      </c>
      <c r="D43" t="s">
        <v>7</v>
      </c>
      <c r="E43" t="s">
        <v>4</v>
      </c>
      <c r="F43" t="s">
        <v>14</v>
      </c>
      <c r="G43">
        <v>68</v>
      </c>
      <c r="H43">
        <v>1.77</v>
      </c>
      <c r="I43">
        <v>120.36</v>
      </c>
      <c r="J43" t="b">
        <f t="shared" si="1"/>
        <v>1</v>
      </c>
    </row>
    <row r="44" spans="1:10" x14ac:dyDescent="0.25">
      <c r="A44" s="1">
        <v>44243</v>
      </c>
      <c r="B44" s="1" t="s">
        <v>39</v>
      </c>
      <c r="C44" t="s">
        <v>0</v>
      </c>
      <c r="D44" t="s">
        <v>12</v>
      </c>
      <c r="E44" t="s">
        <v>2</v>
      </c>
      <c r="F44" t="s">
        <v>3</v>
      </c>
      <c r="G44">
        <v>29</v>
      </c>
      <c r="H44">
        <v>2.84</v>
      </c>
      <c r="I44">
        <v>82.36</v>
      </c>
      <c r="J44" t="b">
        <f t="shared" si="1"/>
        <v>1</v>
      </c>
    </row>
    <row r="45" spans="1:10" x14ac:dyDescent="0.25">
      <c r="A45" s="1">
        <v>44240</v>
      </c>
      <c r="B45" s="1" t="s">
        <v>39</v>
      </c>
      <c r="C45" t="s">
        <v>6</v>
      </c>
      <c r="D45" t="s">
        <v>13</v>
      </c>
      <c r="E45" t="s">
        <v>15</v>
      </c>
      <c r="F45" t="s">
        <v>17</v>
      </c>
      <c r="G45">
        <v>21</v>
      </c>
      <c r="H45">
        <v>1.6800000000000002</v>
      </c>
      <c r="I45">
        <v>35.28</v>
      </c>
      <c r="J45" t="b">
        <f t="shared" si="1"/>
        <v>1</v>
      </c>
    </row>
    <row r="46" spans="1:10" x14ac:dyDescent="0.25">
      <c r="A46" s="1">
        <v>44237</v>
      </c>
      <c r="B46" s="1" t="s">
        <v>39</v>
      </c>
      <c r="C46" t="s">
        <v>6</v>
      </c>
      <c r="D46" t="s">
        <v>13</v>
      </c>
      <c r="E46" t="s">
        <v>4</v>
      </c>
      <c r="F46" t="s">
        <v>14</v>
      </c>
      <c r="G46">
        <v>34</v>
      </c>
      <c r="H46">
        <v>1.77</v>
      </c>
      <c r="I46">
        <v>60.18</v>
      </c>
      <c r="J46" t="b">
        <f t="shared" si="1"/>
        <v>1</v>
      </c>
    </row>
    <row r="47" spans="1:10" x14ac:dyDescent="0.25">
      <c r="A47" s="1">
        <v>44234</v>
      </c>
      <c r="B47" s="1" t="s">
        <v>39</v>
      </c>
      <c r="C47" t="s">
        <v>0</v>
      </c>
      <c r="D47" t="s">
        <v>1</v>
      </c>
      <c r="E47" t="s">
        <v>2</v>
      </c>
      <c r="F47" t="s">
        <v>10</v>
      </c>
      <c r="G47">
        <v>34</v>
      </c>
      <c r="H47">
        <v>1.8699999999999999</v>
      </c>
      <c r="I47">
        <v>63.58</v>
      </c>
      <c r="J47" t="b">
        <f t="shared" si="1"/>
        <v>1</v>
      </c>
    </row>
    <row r="48" spans="1:10" x14ac:dyDescent="0.25">
      <c r="A48" s="1">
        <v>44231</v>
      </c>
      <c r="B48" s="1" t="s">
        <v>39</v>
      </c>
      <c r="C48" t="s">
        <v>0</v>
      </c>
      <c r="D48" t="s">
        <v>1</v>
      </c>
      <c r="E48" t="s">
        <v>2</v>
      </c>
      <c r="F48" t="s">
        <v>11</v>
      </c>
      <c r="G48">
        <v>58</v>
      </c>
      <c r="H48">
        <v>2.1800000000000002</v>
      </c>
      <c r="I48">
        <v>126.44000000000001</v>
      </c>
      <c r="J48" t="b">
        <f t="shared" si="1"/>
        <v>1</v>
      </c>
    </row>
    <row r="49" spans="1:10" x14ac:dyDescent="0.25">
      <c r="A49" s="1">
        <v>44228</v>
      </c>
      <c r="B49" s="1" t="s">
        <v>39</v>
      </c>
      <c r="C49" t="s">
        <v>6</v>
      </c>
      <c r="D49" t="s">
        <v>7</v>
      </c>
      <c r="E49" t="s">
        <v>15</v>
      </c>
      <c r="F49" t="s">
        <v>17</v>
      </c>
      <c r="G49">
        <v>24</v>
      </c>
      <c r="H49">
        <v>1.68</v>
      </c>
      <c r="I49">
        <v>40.32</v>
      </c>
      <c r="J49" t="b">
        <f t="shared" si="1"/>
        <v>1</v>
      </c>
    </row>
    <row r="50" spans="1:10" x14ac:dyDescent="0.25">
      <c r="A50" s="1">
        <v>44225</v>
      </c>
      <c r="B50" s="1" t="s">
        <v>50</v>
      </c>
      <c r="C50" t="s">
        <v>6</v>
      </c>
      <c r="D50" t="s">
        <v>7</v>
      </c>
      <c r="E50" t="s">
        <v>4</v>
      </c>
      <c r="F50" t="s">
        <v>14</v>
      </c>
      <c r="G50">
        <v>51</v>
      </c>
      <c r="H50">
        <v>1.77</v>
      </c>
      <c r="I50">
        <v>90.27</v>
      </c>
      <c r="J50" t="b">
        <f t="shared" si="1"/>
        <v>1</v>
      </c>
    </row>
    <row r="51" spans="1:10" x14ac:dyDescent="0.25">
      <c r="A51" s="1">
        <v>44222</v>
      </c>
      <c r="B51" s="1" t="s">
        <v>39</v>
      </c>
      <c r="C51" t="s">
        <v>6</v>
      </c>
      <c r="D51" t="s">
        <v>7</v>
      </c>
      <c r="E51" t="s">
        <v>2</v>
      </c>
      <c r="F51" t="s">
        <v>11</v>
      </c>
      <c r="G51">
        <v>52</v>
      </c>
      <c r="H51">
        <v>2.1800000000000002</v>
      </c>
      <c r="I51">
        <v>113.36000000000001</v>
      </c>
      <c r="J51" t="b">
        <f t="shared" si="1"/>
        <v>1</v>
      </c>
    </row>
    <row r="52" spans="1:10" x14ac:dyDescent="0.25">
      <c r="A52" s="1">
        <v>44219</v>
      </c>
      <c r="B52" s="1" t="s">
        <v>39</v>
      </c>
      <c r="C52" t="s">
        <v>0</v>
      </c>
      <c r="D52" t="s">
        <v>12</v>
      </c>
      <c r="E52" t="s">
        <v>4</v>
      </c>
      <c r="F52" t="s">
        <v>14</v>
      </c>
      <c r="G52">
        <v>56</v>
      </c>
      <c r="H52">
        <v>1.77</v>
      </c>
      <c r="I52">
        <v>99.12</v>
      </c>
      <c r="J52" t="b">
        <f t="shared" si="1"/>
        <v>1</v>
      </c>
    </row>
    <row r="53" spans="1:10" x14ac:dyDescent="0.25">
      <c r="A53" s="1">
        <v>44216</v>
      </c>
      <c r="B53" s="1" t="s">
        <v>50</v>
      </c>
      <c r="C53" t="s">
        <v>6</v>
      </c>
      <c r="D53" t="s">
        <v>13</v>
      </c>
      <c r="E53" t="s">
        <v>8</v>
      </c>
      <c r="F53" t="s">
        <v>9</v>
      </c>
      <c r="G53">
        <v>31</v>
      </c>
      <c r="H53">
        <v>3.4899999999999998</v>
      </c>
      <c r="I53">
        <v>108.19</v>
      </c>
      <c r="J53" t="b">
        <f t="shared" si="1"/>
        <v>1</v>
      </c>
    </row>
    <row r="54" spans="1:10" x14ac:dyDescent="0.25">
      <c r="A54" s="1">
        <v>44213</v>
      </c>
      <c r="B54" s="1" t="s">
        <v>39</v>
      </c>
      <c r="C54" t="s">
        <v>6</v>
      </c>
      <c r="D54" t="s">
        <v>13</v>
      </c>
      <c r="E54" t="s">
        <v>4</v>
      </c>
      <c r="F54" t="s">
        <v>14</v>
      </c>
      <c r="G54">
        <v>102</v>
      </c>
      <c r="H54">
        <v>1.77</v>
      </c>
      <c r="I54">
        <v>180.54</v>
      </c>
      <c r="J54" t="b">
        <f t="shared" si="1"/>
        <v>1</v>
      </c>
    </row>
    <row r="55" spans="1:10" x14ac:dyDescent="0.25">
      <c r="A55" s="1">
        <v>44210</v>
      </c>
      <c r="B55" s="1" t="s">
        <v>39</v>
      </c>
      <c r="C55" t="s">
        <v>0</v>
      </c>
      <c r="D55" t="s">
        <v>1</v>
      </c>
      <c r="E55" t="s">
        <v>2</v>
      </c>
      <c r="F55" t="s">
        <v>3</v>
      </c>
      <c r="G55">
        <v>80</v>
      </c>
      <c r="H55">
        <v>2.84</v>
      </c>
      <c r="I55">
        <v>227.2</v>
      </c>
      <c r="J55" t="b">
        <f t="shared" si="1"/>
        <v>1</v>
      </c>
    </row>
    <row r="56" spans="1:10" x14ac:dyDescent="0.25">
      <c r="A56" s="1">
        <v>44207</v>
      </c>
      <c r="B56" s="1" t="s">
        <v>39</v>
      </c>
      <c r="C56" t="s">
        <v>0</v>
      </c>
      <c r="D56" t="s">
        <v>1</v>
      </c>
      <c r="E56" t="s">
        <v>4</v>
      </c>
      <c r="F56" t="s">
        <v>5</v>
      </c>
      <c r="G56">
        <v>77</v>
      </c>
      <c r="H56">
        <v>1.87</v>
      </c>
      <c r="I56">
        <v>143.99</v>
      </c>
      <c r="J56" t="b">
        <f t="shared" si="1"/>
        <v>1</v>
      </c>
    </row>
    <row r="57" spans="1:10" x14ac:dyDescent="0.25">
      <c r="A57" s="1">
        <v>44204</v>
      </c>
      <c r="B57" s="1" t="s">
        <v>39</v>
      </c>
      <c r="C57" t="s">
        <v>6</v>
      </c>
      <c r="D57" t="s">
        <v>7</v>
      </c>
      <c r="E57" t="s">
        <v>15</v>
      </c>
      <c r="F57" t="s">
        <v>16</v>
      </c>
      <c r="G57">
        <v>29</v>
      </c>
      <c r="H57">
        <v>3.15</v>
      </c>
      <c r="I57">
        <v>91.35</v>
      </c>
      <c r="J57" t="b">
        <f t="shared" si="1"/>
        <v>1</v>
      </c>
    </row>
    <row r="58" spans="1:10" x14ac:dyDescent="0.25">
      <c r="A58" s="1">
        <v>44201</v>
      </c>
      <c r="B58" s="1" t="s">
        <v>39</v>
      </c>
      <c r="C58" t="s">
        <v>6</v>
      </c>
      <c r="D58" t="s">
        <v>7</v>
      </c>
      <c r="E58" t="s">
        <v>4</v>
      </c>
      <c r="F58" t="s">
        <v>14</v>
      </c>
      <c r="G58">
        <v>63</v>
      </c>
      <c r="H58">
        <v>1.77</v>
      </c>
      <c r="I58">
        <v>111.51</v>
      </c>
      <c r="J58" t="b">
        <f t="shared" si="1"/>
        <v>1</v>
      </c>
    </row>
    <row r="59" spans="1:10" x14ac:dyDescent="0.25">
      <c r="A59" s="1">
        <v>44198</v>
      </c>
      <c r="B59" s="1" t="s">
        <v>39</v>
      </c>
      <c r="C59" t="s">
        <v>6</v>
      </c>
      <c r="D59" t="s">
        <v>7</v>
      </c>
      <c r="E59" t="s">
        <v>2</v>
      </c>
      <c r="F59" t="s">
        <v>11</v>
      </c>
      <c r="G59">
        <v>32</v>
      </c>
      <c r="H59">
        <v>2.1800000000000002</v>
      </c>
      <c r="I59">
        <v>69.760000000000005</v>
      </c>
      <c r="J59" t="b">
        <f t="shared" si="1"/>
        <v>1</v>
      </c>
    </row>
    <row r="60" spans="1:10" x14ac:dyDescent="0.25">
      <c r="A60" s="1">
        <v>44195</v>
      </c>
      <c r="B60" s="1" t="s">
        <v>39</v>
      </c>
      <c r="C60" t="s">
        <v>0</v>
      </c>
      <c r="D60" t="s">
        <v>12</v>
      </c>
      <c r="E60" t="s">
        <v>2</v>
      </c>
      <c r="F60" t="s">
        <v>11</v>
      </c>
      <c r="G60">
        <v>83</v>
      </c>
      <c r="H60">
        <v>2.1800000000000002</v>
      </c>
      <c r="I60">
        <v>180.94000000000003</v>
      </c>
      <c r="J60" t="b">
        <f t="shared" si="1"/>
        <v>1</v>
      </c>
    </row>
    <row r="61" spans="1:10" x14ac:dyDescent="0.25">
      <c r="A61" s="1">
        <v>44192</v>
      </c>
      <c r="B61" s="1" t="s">
        <v>39</v>
      </c>
      <c r="C61" t="s">
        <v>6</v>
      </c>
      <c r="D61" t="s">
        <v>13</v>
      </c>
      <c r="E61" t="s">
        <v>2</v>
      </c>
      <c r="F61" t="s">
        <v>10</v>
      </c>
      <c r="G61">
        <v>65</v>
      </c>
      <c r="H61">
        <v>1.8699999999999999</v>
      </c>
      <c r="I61">
        <v>121.55</v>
      </c>
      <c r="J61" t="b">
        <f t="shared" si="1"/>
        <v>1</v>
      </c>
    </row>
    <row r="62" spans="1:10" x14ac:dyDescent="0.25">
      <c r="A62" s="1">
        <v>44189</v>
      </c>
      <c r="B62" s="1" t="s">
        <v>50</v>
      </c>
      <c r="C62" t="s">
        <v>6</v>
      </c>
      <c r="D62" t="s">
        <v>13</v>
      </c>
      <c r="E62" t="s">
        <v>2</v>
      </c>
      <c r="F62" t="s">
        <v>11</v>
      </c>
      <c r="G62">
        <v>237</v>
      </c>
      <c r="H62">
        <v>2.1799999999999997</v>
      </c>
      <c r="I62">
        <v>516.66</v>
      </c>
      <c r="J62" t="b">
        <f t="shared" si="1"/>
        <v>1</v>
      </c>
    </row>
    <row r="63" spans="1:10" x14ac:dyDescent="0.25">
      <c r="A63" s="1">
        <v>44186</v>
      </c>
      <c r="B63" s="1" t="s">
        <v>39</v>
      </c>
      <c r="C63" t="s">
        <v>0</v>
      </c>
      <c r="D63" t="s">
        <v>1</v>
      </c>
      <c r="E63" t="s">
        <v>15</v>
      </c>
      <c r="F63" t="s">
        <v>17</v>
      </c>
      <c r="G63">
        <v>29</v>
      </c>
      <c r="H63">
        <v>1.68</v>
      </c>
      <c r="I63">
        <v>48.72</v>
      </c>
      <c r="J63" t="b">
        <f t="shared" si="1"/>
        <v>1</v>
      </c>
    </row>
    <row r="64" spans="1:10" x14ac:dyDescent="0.25">
      <c r="A64" s="1">
        <v>44183</v>
      </c>
      <c r="B64" s="1" t="s">
        <v>50</v>
      </c>
      <c r="C64" t="s">
        <v>0</v>
      </c>
      <c r="D64" t="s">
        <v>1</v>
      </c>
      <c r="E64" t="s">
        <v>4</v>
      </c>
      <c r="F64" t="s">
        <v>14</v>
      </c>
      <c r="G64">
        <v>44</v>
      </c>
      <c r="H64">
        <v>1.7699999999999998</v>
      </c>
      <c r="I64">
        <v>77.88</v>
      </c>
      <c r="J64" t="b">
        <f t="shared" si="1"/>
        <v>1</v>
      </c>
    </row>
    <row r="65" spans="1:10" x14ac:dyDescent="0.25">
      <c r="A65" s="1">
        <v>44180</v>
      </c>
      <c r="B65" s="1" t="s">
        <v>39</v>
      </c>
      <c r="C65" t="s">
        <v>6</v>
      </c>
      <c r="D65" t="s">
        <v>7</v>
      </c>
      <c r="E65" t="s">
        <v>8</v>
      </c>
      <c r="F65" t="s">
        <v>9</v>
      </c>
      <c r="G65">
        <v>41</v>
      </c>
      <c r="H65">
        <v>3.49</v>
      </c>
      <c r="I65">
        <v>143.09</v>
      </c>
      <c r="J65" t="b">
        <f t="shared" si="1"/>
        <v>1</v>
      </c>
    </row>
    <row r="66" spans="1:10" x14ac:dyDescent="0.25">
      <c r="A66" s="1">
        <v>44177</v>
      </c>
      <c r="B66" s="1" t="s">
        <v>39</v>
      </c>
      <c r="C66" t="s">
        <v>6</v>
      </c>
      <c r="D66" t="s">
        <v>7</v>
      </c>
      <c r="E66" t="s">
        <v>2</v>
      </c>
      <c r="F66" t="s">
        <v>10</v>
      </c>
      <c r="G66">
        <v>36</v>
      </c>
      <c r="H66">
        <v>1.8699999999999999</v>
      </c>
      <c r="I66">
        <v>67.319999999999993</v>
      </c>
      <c r="J66" t="b">
        <f t="shared" ref="J66:J97" si="2">COUNTIF(B66:B245,B66)&gt;2</f>
        <v>1</v>
      </c>
    </row>
    <row r="67" spans="1:10" x14ac:dyDescent="0.25">
      <c r="A67" s="1">
        <v>44174</v>
      </c>
      <c r="B67" s="1" t="s">
        <v>39</v>
      </c>
      <c r="C67" t="s">
        <v>6</v>
      </c>
      <c r="D67" t="s">
        <v>7</v>
      </c>
      <c r="E67" t="s">
        <v>4</v>
      </c>
      <c r="F67" t="s">
        <v>18</v>
      </c>
      <c r="G67">
        <v>30</v>
      </c>
      <c r="H67">
        <v>2.27</v>
      </c>
      <c r="I67">
        <v>68.099999999999994</v>
      </c>
      <c r="J67" t="b">
        <f t="shared" si="2"/>
        <v>1</v>
      </c>
    </row>
    <row r="68" spans="1:10" x14ac:dyDescent="0.25">
      <c r="A68" s="1">
        <v>44171</v>
      </c>
      <c r="B68" s="1" t="s">
        <v>50</v>
      </c>
      <c r="C68" t="s">
        <v>0</v>
      </c>
      <c r="D68" t="s">
        <v>12</v>
      </c>
      <c r="E68" t="s">
        <v>2</v>
      </c>
      <c r="F68" t="s">
        <v>3</v>
      </c>
      <c r="G68">
        <v>29</v>
      </c>
      <c r="H68">
        <v>2.84</v>
      </c>
      <c r="I68">
        <v>82.36</v>
      </c>
      <c r="J68" t="b">
        <f t="shared" si="2"/>
        <v>0</v>
      </c>
    </row>
    <row r="69" spans="1:10" x14ac:dyDescent="0.25">
      <c r="A69" s="1">
        <v>44168</v>
      </c>
      <c r="B69" s="1" t="s">
        <v>39</v>
      </c>
      <c r="C69" t="s">
        <v>0</v>
      </c>
      <c r="D69" t="s">
        <v>12</v>
      </c>
      <c r="E69" t="s">
        <v>2</v>
      </c>
      <c r="F69" t="s">
        <v>11</v>
      </c>
      <c r="G69">
        <v>139</v>
      </c>
      <c r="H69">
        <v>2.1799999999999997</v>
      </c>
      <c r="I69">
        <v>303.02</v>
      </c>
      <c r="J69" t="b">
        <f t="shared" si="2"/>
        <v>1</v>
      </c>
    </row>
    <row r="70" spans="1:10" x14ac:dyDescent="0.25">
      <c r="A70" s="1">
        <v>44165</v>
      </c>
      <c r="B70" s="1" t="s">
        <v>39</v>
      </c>
      <c r="C70" t="s">
        <v>6</v>
      </c>
      <c r="D70" t="s">
        <v>13</v>
      </c>
      <c r="E70" t="s">
        <v>4</v>
      </c>
      <c r="F70" t="s">
        <v>14</v>
      </c>
      <c r="G70">
        <v>92</v>
      </c>
      <c r="H70">
        <v>1.77</v>
      </c>
      <c r="I70">
        <v>162.84</v>
      </c>
      <c r="J70" t="b">
        <f t="shared" si="2"/>
        <v>1</v>
      </c>
    </row>
    <row r="71" spans="1:10" x14ac:dyDescent="0.25">
      <c r="A71" s="1">
        <v>44162</v>
      </c>
      <c r="B71" s="1" t="s">
        <v>50</v>
      </c>
      <c r="C71" t="s">
        <v>0</v>
      </c>
      <c r="D71" t="s">
        <v>1</v>
      </c>
      <c r="E71" t="s">
        <v>15</v>
      </c>
      <c r="F71" t="s">
        <v>17</v>
      </c>
      <c r="G71">
        <v>29</v>
      </c>
      <c r="H71">
        <v>1.68</v>
      </c>
      <c r="I71">
        <v>48.72</v>
      </c>
      <c r="J71" t="b">
        <f t="shared" si="2"/>
        <v>0</v>
      </c>
    </row>
    <row r="72" spans="1:10" x14ac:dyDescent="0.25">
      <c r="A72" s="1">
        <v>44159</v>
      </c>
      <c r="B72" s="1" t="s">
        <v>39</v>
      </c>
      <c r="C72" t="s">
        <v>0</v>
      </c>
      <c r="D72" t="s">
        <v>1</v>
      </c>
      <c r="E72" t="s">
        <v>4</v>
      </c>
      <c r="F72" t="s">
        <v>14</v>
      </c>
      <c r="G72">
        <v>30</v>
      </c>
      <c r="H72">
        <v>1.77</v>
      </c>
      <c r="I72">
        <v>53.1</v>
      </c>
      <c r="J72" t="b">
        <f t="shared" si="2"/>
        <v>1</v>
      </c>
    </row>
    <row r="73" spans="1:10" x14ac:dyDescent="0.25">
      <c r="A73" s="1">
        <v>44156</v>
      </c>
      <c r="B73" s="1" t="s">
        <v>39</v>
      </c>
      <c r="C73" t="s">
        <v>6</v>
      </c>
      <c r="D73" t="s">
        <v>7</v>
      </c>
      <c r="E73" t="s">
        <v>2</v>
      </c>
      <c r="F73" t="s">
        <v>3</v>
      </c>
      <c r="G73">
        <v>97</v>
      </c>
      <c r="H73">
        <v>2.8400000000000003</v>
      </c>
      <c r="I73">
        <v>275.48</v>
      </c>
      <c r="J73" t="b">
        <f t="shared" si="2"/>
        <v>1</v>
      </c>
    </row>
    <row r="74" spans="1:10" x14ac:dyDescent="0.25">
      <c r="A74" s="1">
        <v>44153</v>
      </c>
      <c r="B74" s="1" t="s">
        <v>39</v>
      </c>
      <c r="C74" t="s">
        <v>6</v>
      </c>
      <c r="D74" t="s">
        <v>7</v>
      </c>
      <c r="E74" t="s">
        <v>4</v>
      </c>
      <c r="F74" t="s">
        <v>5</v>
      </c>
      <c r="G74">
        <v>66</v>
      </c>
      <c r="H74">
        <v>1.87</v>
      </c>
      <c r="I74">
        <v>123.42</v>
      </c>
      <c r="J74" t="b">
        <f t="shared" si="2"/>
        <v>1</v>
      </c>
    </row>
    <row r="75" spans="1:10" x14ac:dyDescent="0.25">
      <c r="A75" s="1">
        <v>44150</v>
      </c>
      <c r="B75" s="1" t="s">
        <v>39</v>
      </c>
      <c r="C75" t="s">
        <v>0</v>
      </c>
      <c r="D75" t="s">
        <v>12</v>
      </c>
      <c r="E75" t="s">
        <v>2</v>
      </c>
      <c r="F75" t="s">
        <v>3</v>
      </c>
      <c r="G75">
        <v>32</v>
      </c>
      <c r="H75">
        <v>2.84</v>
      </c>
      <c r="I75">
        <v>90.88</v>
      </c>
      <c r="J75" t="b">
        <f t="shared" si="2"/>
        <v>1</v>
      </c>
    </row>
    <row r="76" spans="1:10" x14ac:dyDescent="0.25">
      <c r="A76" s="1">
        <v>44147</v>
      </c>
      <c r="B76" s="1" t="s">
        <v>39</v>
      </c>
      <c r="C76" t="s">
        <v>0</v>
      </c>
      <c r="D76" t="s">
        <v>12</v>
      </c>
      <c r="E76" t="s">
        <v>2</v>
      </c>
      <c r="F76" t="s">
        <v>11</v>
      </c>
      <c r="G76">
        <v>103</v>
      </c>
      <c r="H76">
        <v>2.1799999999999997</v>
      </c>
      <c r="I76">
        <v>224.53999999999996</v>
      </c>
      <c r="J76" t="b">
        <f t="shared" si="2"/>
        <v>1</v>
      </c>
    </row>
    <row r="77" spans="1:10" x14ac:dyDescent="0.25">
      <c r="A77" s="1">
        <v>44144</v>
      </c>
      <c r="B77" s="1" t="s">
        <v>39</v>
      </c>
      <c r="C77" t="s">
        <v>6</v>
      </c>
      <c r="D77" t="s">
        <v>13</v>
      </c>
      <c r="E77" t="s">
        <v>4</v>
      </c>
      <c r="F77" t="s">
        <v>14</v>
      </c>
      <c r="G77">
        <v>90</v>
      </c>
      <c r="H77">
        <v>1.77</v>
      </c>
      <c r="I77">
        <v>159.30000000000001</v>
      </c>
      <c r="J77" t="b">
        <f t="shared" si="2"/>
        <v>1</v>
      </c>
    </row>
    <row r="78" spans="1:10" x14ac:dyDescent="0.25">
      <c r="A78" s="1">
        <v>44141</v>
      </c>
      <c r="B78" s="1" t="s">
        <v>39</v>
      </c>
      <c r="C78" t="s">
        <v>0</v>
      </c>
      <c r="D78" t="s">
        <v>1</v>
      </c>
      <c r="E78" t="s">
        <v>15</v>
      </c>
      <c r="F78" t="s">
        <v>17</v>
      </c>
      <c r="G78">
        <v>62</v>
      </c>
      <c r="H78">
        <v>1.68</v>
      </c>
      <c r="I78">
        <v>104.16</v>
      </c>
      <c r="J78" t="b">
        <f t="shared" si="2"/>
        <v>1</v>
      </c>
    </row>
    <row r="79" spans="1:10" x14ac:dyDescent="0.25">
      <c r="A79" s="1">
        <v>44138</v>
      </c>
      <c r="B79" s="1" t="s">
        <v>39</v>
      </c>
      <c r="C79" t="s">
        <v>0</v>
      </c>
      <c r="D79" t="s">
        <v>1</v>
      </c>
      <c r="E79" t="s">
        <v>4</v>
      </c>
      <c r="F79" t="s">
        <v>14</v>
      </c>
      <c r="G79">
        <v>39</v>
      </c>
      <c r="H79">
        <v>1.77</v>
      </c>
      <c r="I79">
        <v>69.03</v>
      </c>
      <c r="J79" t="b">
        <f t="shared" si="2"/>
        <v>1</v>
      </c>
    </row>
    <row r="80" spans="1:10" x14ac:dyDescent="0.25">
      <c r="A80" s="1">
        <v>44135</v>
      </c>
      <c r="B80" s="1" t="s">
        <v>39</v>
      </c>
      <c r="C80" t="s">
        <v>6</v>
      </c>
      <c r="D80" t="s">
        <v>7</v>
      </c>
      <c r="E80" t="s">
        <v>8</v>
      </c>
      <c r="F80" t="s">
        <v>9</v>
      </c>
      <c r="G80">
        <v>46</v>
      </c>
      <c r="H80">
        <v>3.4899999999999998</v>
      </c>
      <c r="I80">
        <v>160.54</v>
      </c>
      <c r="J80" t="b">
        <f t="shared" si="2"/>
        <v>1</v>
      </c>
    </row>
    <row r="81" spans="1:10" x14ac:dyDescent="0.25">
      <c r="A81" s="1">
        <v>44132</v>
      </c>
      <c r="B81" s="1" t="s">
        <v>39</v>
      </c>
      <c r="C81" t="s">
        <v>6</v>
      </c>
      <c r="D81" t="s">
        <v>7</v>
      </c>
      <c r="E81" t="s">
        <v>2</v>
      </c>
      <c r="F81" t="s">
        <v>10</v>
      </c>
      <c r="G81">
        <v>49</v>
      </c>
      <c r="H81">
        <v>1.8699999999999999</v>
      </c>
      <c r="I81">
        <v>91.63</v>
      </c>
      <c r="J81" t="b">
        <f t="shared" si="2"/>
        <v>1</v>
      </c>
    </row>
    <row r="82" spans="1:10" x14ac:dyDescent="0.25">
      <c r="A82" s="1">
        <v>44129</v>
      </c>
      <c r="B82" s="1" t="s">
        <v>39</v>
      </c>
      <c r="C82" t="s">
        <v>6</v>
      </c>
      <c r="D82" t="s">
        <v>7</v>
      </c>
      <c r="E82" t="s">
        <v>2</v>
      </c>
      <c r="F82" t="s">
        <v>11</v>
      </c>
      <c r="G82">
        <v>40</v>
      </c>
      <c r="H82">
        <v>2.1800000000000002</v>
      </c>
      <c r="I82">
        <v>87.2</v>
      </c>
      <c r="J82" t="b">
        <f t="shared" si="2"/>
        <v>1</v>
      </c>
    </row>
    <row r="83" spans="1:10" x14ac:dyDescent="0.25">
      <c r="A83" s="1">
        <v>44126</v>
      </c>
      <c r="B83" s="1" t="s">
        <v>39</v>
      </c>
      <c r="C83" t="s">
        <v>0</v>
      </c>
      <c r="D83" t="s">
        <v>12</v>
      </c>
      <c r="E83" t="s">
        <v>4</v>
      </c>
      <c r="F83" t="s">
        <v>14</v>
      </c>
      <c r="G83">
        <v>20</v>
      </c>
      <c r="H83">
        <v>1.77</v>
      </c>
      <c r="I83">
        <v>35.4</v>
      </c>
      <c r="J83" t="b">
        <f t="shared" si="2"/>
        <v>1</v>
      </c>
    </row>
    <row r="84" spans="1:10" x14ac:dyDescent="0.25">
      <c r="A84" s="1">
        <v>44123</v>
      </c>
      <c r="B84" s="1" t="s">
        <v>39</v>
      </c>
      <c r="C84" t="s">
        <v>6</v>
      </c>
      <c r="D84" t="s">
        <v>13</v>
      </c>
      <c r="E84" t="s">
        <v>8</v>
      </c>
      <c r="F84" t="s">
        <v>9</v>
      </c>
      <c r="G84">
        <v>32</v>
      </c>
      <c r="H84">
        <v>3.49</v>
      </c>
      <c r="I84">
        <v>111.68</v>
      </c>
      <c r="J84" t="b">
        <f t="shared" si="2"/>
        <v>1</v>
      </c>
    </row>
    <row r="85" spans="1:10" x14ac:dyDescent="0.25">
      <c r="A85" s="1">
        <v>44120</v>
      </c>
      <c r="B85" s="1" t="s">
        <v>39</v>
      </c>
      <c r="C85" t="s">
        <v>6</v>
      </c>
      <c r="D85" t="s">
        <v>13</v>
      </c>
      <c r="E85" t="s">
        <v>4</v>
      </c>
      <c r="F85" t="s">
        <v>14</v>
      </c>
      <c r="G85">
        <v>141</v>
      </c>
      <c r="H85">
        <v>1.77</v>
      </c>
      <c r="I85">
        <v>249.57</v>
      </c>
      <c r="J85" t="b">
        <f t="shared" si="2"/>
        <v>1</v>
      </c>
    </row>
    <row r="86" spans="1:10" x14ac:dyDescent="0.25">
      <c r="A86" s="1">
        <v>44117</v>
      </c>
      <c r="B86" s="1" t="s">
        <v>39</v>
      </c>
      <c r="C86" t="s">
        <v>6</v>
      </c>
      <c r="D86" t="s">
        <v>13</v>
      </c>
      <c r="E86" t="s">
        <v>2</v>
      </c>
      <c r="F86" t="s">
        <v>11</v>
      </c>
      <c r="G86">
        <v>224</v>
      </c>
      <c r="H86">
        <v>2.1800000000000002</v>
      </c>
      <c r="I86">
        <v>488.32000000000005</v>
      </c>
      <c r="J86" t="b">
        <f t="shared" si="2"/>
        <v>1</v>
      </c>
    </row>
    <row r="87" spans="1:10" x14ac:dyDescent="0.25">
      <c r="A87" s="1">
        <v>44114</v>
      </c>
      <c r="B87" s="1" t="s">
        <v>39</v>
      </c>
      <c r="C87" t="s">
        <v>0</v>
      </c>
      <c r="D87" t="s">
        <v>1</v>
      </c>
      <c r="E87" t="s">
        <v>15</v>
      </c>
      <c r="F87" t="s">
        <v>17</v>
      </c>
      <c r="G87">
        <v>114</v>
      </c>
      <c r="H87">
        <v>1.6800000000000002</v>
      </c>
      <c r="I87">
        <v>191.52</v>
      </c>
      <c r="J87" t="b">
        <f t="shared" si="2"/>
        <v>1</v>
      </c>
    </row>
    <row r="88" spans="1:10" x14ac:dyDescent="0.25">
      <c r="A88" s="1">
        <v>44111</v>
      </c>
      <c r="B88" s="1" t="s">
        <v>39</v>
      </c>
      <c r="C88" t="s">
        <v>0</v>
      </c>
      <c r="D88" t="s">
        <v>1</v>
      </c>
      <c r="E88" t="s">
        <v>4</v>
      </c>
      <c r="F88" t="s">
        <v>14</v>
      </c>
      <c r="G88">
        <v>40</v>
      </c>
      <c r="H88">
        <v>1.77</v>
      </c>
      <c r="I88">
        <v>70.8</v>
      </c>
      <c r="J88" t="b">
        <f t="shared" si="2"/>
        <v>1</v>
      </c>
    </row>
    <row r="89" spans="1:10" x14ac:dyDescent="0.25">
      <c r="A89" s="1">
        <v>44108</v>
      </c>
      <c r="B89" s="1" t="s">
        <v>39</v>
      </c>
      <c r="C89" t="s">
        <v>6</v>
      </c>
      <c r="D89" t="s">
        <v>7</v>
      </c>
      <c r="E89" t="s">
        <v>8</v>
      </c>
      <c r="F89" t="s">
        <v>9</v>
      </c>
      <c r="G89">
        <v>38</v>
      </c>
      <c r="H89">
        <v>3.49</v>
      </c>
      <c r="I89">
        <v>132.62</v>
      </c>
      <c r="J89" t="b">
        <f t="shared" si="2"/>
        <v>1</v>
      </c>
    </row>
    <row r="90" spans="1:10" x14ac:dyDescent="0.25">
      <c r="A90" s="1">
        <v>44105</v>
      </c>
      <c r="B90" s="1" t="s">
        <v>39</v>
      </c>
      <c r="C90" t="s">
        <v>6</v>
      </c>
      <c r="D90" t="s">
        <v>7</v>
      </c>
      <c r="E90" t="s">
        <v>4</v>
      </c>
      <c r="F90" t="s">
        <v>14</v>
      </c>
      <c r="G90">
        <v>77</v>
      </c>
      <c r="H90">
        <v>1.7699999999999998</v>
      </c>
      <c r="I90">
        <v>136.29</v>
      </c>
      <c r="J90" t="b">
        <f t="shared" si="2"/>
        <v>1</v>
      </c>
    </row>
    <row r="91" spans="1:10" x14ac:dyDescent="0.25">
      <c r="A91" s="1">
        <v>44102</v>
      </c>
      <c r="B91" s="1" t="s">
        <v>39</v>
      </c>
      <c r="C91" t="s">
        <v>6</v>
      </c>
      <c r="D91" t="s">
        <v>7</v>
      </c>
      <c r="E91" t="s">
        <v>2</v>
      </c>
      <c r="F91" t="s">
        <v>11</v>
      </c>
      <c r="G91">
        <v>81</v>
      </c>
      <c r="H91">
        <v>2.1800000000000002</v>
      </c>
      <c r="I91">
        <v>176.58</v>
      </c>
      <c r="J91" t="b">
        <f t="shared" si="2"/>
        <v>1</v>
      </c>
    </row>
    <row r="92" spans="1:10" x14ac:dyDescent="0.25">
      <c r="A92" s="1">
        <v>44099</v>
      </c>
      <c r="B92" s="1" t="s">
        <v>39</v>
      </c>
      <c r="C92" t="s">
        <v>0</v>
      </c>
      <c r="D92" t="s">
        <v>12</v>
      </c>
      <c r="E92" t="s">
        <v>4</v>
      </c>
      <c r="F92" t="s">
        <v>5</v>
      </c>
      <c r="G92">
        <v>33</v>
      </c>
      <c r="H92">
        <v>1.87</v>
      </c>
      <c r="I92">
        <v>61.71</v>
      </c>
      <c r="J92" t="b">
        <f t="shared" si="2"/>
        <v>1</v>
      </c>
    </row>
    <row r="93" spans="1:10" x14ac:dyDescent="0.25">
      <c r="A93" s="1">
        <v>44096</v>
      </c>
      <c r="B93" s="1" t="s">
        <v>39</v>
      </c>
      <c r="C93" t="s">
        <v>6</v>
      </c>
      <c r="D93" t="s">
        <v>13</v>
      </c>
      <c r="E93" t="s">
        <v>2</v>
      </c>
      <c r="F93" t="s">
        <v>10</v>
      </c>
      <c r="G93">
        <v>65</v>
      </c>
      <c r="H93">
        <v>1.8699999999999999</v>
      </c>
      <c r="I93">
        <v>121.55</v>
      </c>
      <c r="J93" t="b">
        <f t="shared" si="2"/>
        <v>1</v>
      </c>
    </row>
    <row r="94" spans="1:10" x14ac:dyDescent="0.25">
      <c r="A94" s="1">
        <v>44093</v>
      </c>
      <c r="B94" s="1" t="s">
        <v>39</v>
      </c>
      <c r="C94" t="s">
        <v>6</v>
      </c>
      <c r="D94" t="s">
        <v>13</v>
      </c>
      <c r="E94" t="s">
        <v>2</v>
      </c>
      <c r="F94" t="s">
        <v>11</v>
      </c>
      <c r="G94">
        <v>110</v>
      </c>
      <c r="H94">
        <v>2.1800000000000002</v>
      </c>
      <c r="I94">
        <v>239.8</v>
      </c>
      <c r="J94" t="b">
        <f t="shared" si="2"/>
        <v>1</v>
      </c>
    </row>
    <row r="95" spans="1:10" x14ac:dyDescent="0.25">
      <c r="A95" s="1">
        <v>44090</v>
      </c>
      <c r="B95" s="1" t="s">
        <v>39</v>
      </c>
      <c r="C95" t="s">
        <v>0</v>
      </c>
      <c r="D95" t="s">
        <v>1</v>
      </c>
      <c r="E95" t="s">
        <v>4</v>
      </c>
      <c r="F95" t="s">
        <v>14</v>
      </c>
      <c r="G95">
        <v>133</v>
      </c>
      <c r="H95">
        <v>1.77</v>
      </c>
      <c r="I95">
        <v>235.41</v>
      </c>
      <c r="J95" t="b">
        <f t="shared" si="2"/>
        <v>0</v>
      </c>
    </row>
    <row r="96" spans="1:10" x14ac:dyDescent="0.25">
      <c r="A96" s="1">
        <v>44087</v>
      </c>
      <c r="B96" s="1" t="s">
        <v>39</v>
      </c>
      <c r="C96" t="s">
        <v>6</v>
      </c>
      <c r="D96" t="s">
        <v>7</v>
      </c>
      <c r="E96" t="s">
        <v>15</v>
      </c>
      <c r="F96" t="s">
        <v>16</v>
      </c>
      <c r="G96">
        <v>27</v>
      </c>
      <c r="H96">
        <v>3.15</v>
      </c>
      <c r="I96">
        <v>85.05</v>
      </c>
      <c r="J96" t="b">
        <f t="shared" si="2"/>
        <v>0</v>
      </c>
    </row>
    <row r="97" spans="1:10" x14ac:dyDescent="0.25">
      <c r="A97" s="1">
        <v>44084</v>
      </c>
      <c r="B97" s="1" t="s">
        <v>40</v>
      </c>
      <c r="C97" t="s">
        <v>6</v>
      </c>
      <c r="D97" t="s">
        <v>7</v>
      </c>
      <c r="E97" t="s">
        <v>4</v>
      </c>
      <c r="F97" t="s">
        <v>14</v>
      </c>
      <c r="G97">
        <v>143</v>
      </c>
      <c r="H97">
        <v>1.77</v>
      </c>
      <c r="I97">
        <v>253.11</v>
      </c>
      <c r="J97" t="b">
        <f t="shared" si="2"/>
        <v>1</v>
      </c>
    </row>
    <row r="98" spans="1:10" x14ac:dyDescent="0.25">
      <c r="A98" s="1">
        <v>44081</v>
      </c>
      <c r="B98" s="1" t="s">
        <v>40</v>
      </c>
      <c r="C98" t="s">
        <v>6</v>
      </c>
      <c r="D98" t="s">
        <v>7</v>
      </c>
      <c r="E98" t="s">
        <v>2</v>
      </c>
      <c r="F98" t="s">
        <v>11</v>
      </c>
      <c r="G98">
        <v>28</v>
      </c>
      <c r="H98">
        <v>2.1800000000000002</v>
      </c>
      <c r="I98">
        <v>61.040000000000006</v>
      </c>
      <c r="J98" t="b">
        <f t="shared" ref="J98:J129" si="3">COUNTIF(B98:B277,B98)&gt;2</f>
        <v>1</v>
      </c>
    </row>
    <row r="99" spans="1:10" x14ac:dyDescent="0.25">
      <c r="A99" s="1">
        <v>44078</v>
      </c>
      <c r="B99" s="1" t="s">
        <v>40</v>
      </c>
      <c r="C99" t="s">
        <v>0</v>
      </c>
      <c r="D99" t="s">
        <v>12</v>
      </c>
      <c r="E99" t="s">
        <v>4</v>
      </c>
      <c r="F99" t="s">
        <v>14</v>
      </c>
      <c r="G99">
        <v>45</v>
      </c>
      <c r="H99">
        <v>1.77</v>
      </c>
      <c r="I99">
        <v>79.650000000000006</v>
      </c>
      <c r="J99" t="b">
        <f t="shared" si="3"/>
        <v>1</v>
      </c>
    </row>
    <row r="100" spans="1:10" x14ac:dyDescent="0.25">
      <c r="A100" s="1">
        <v>44075</v>
      </c>
      <c r="B100" s="1" t="s">
        <v>40</v>
      </c>
      <c r="C100" t="s">
        <v>6</v>
      </c>
      <c r="D100" t="s">
        <v>13</v>
      </c>
      <c r="E100" t="s">
        <v>2</v>
      </c>
      <c r="F100" t="s">
        <v>3</v>
      </c>
      <c r="G100">
        <v>74</v>
      </c>
      <c r="H100">
        <v>2.84</v>
      </c>
      <c r="I100">
        <v>210.16</v>
      </c>
      <c r="J100" t="b">
        <f t="shared" si="3"/>
        <v>1</v>
      </c>
    </row>
    <row r="101" spans="1:10" x14ac:dyDescent="0.25">
      <c r="A101" s="1">
        <v>44072</v>
      </c>
      <c r="B101" s="1" t="s">
        <v>40</v>
      </c>
      <c r="C101" t="s">
        <v>6</v>
      </c>
      <c r="D101" t="s">
        <v>13</v>
      </c>
      <c r="E101" t="s">
        <v>4</v>
      </c>
      <c r="F101" t="s">
        <v>5</v>
      </c>
      <c r="G101">
        <v>75</v>
      </c>
      <c r="H101">
        <v>1.87</v>
      </c>
      <c r="I101">
        <v>140.25</v>
      </c>
      <c r="J101" t="b">
        <f t="shared" si="3"/>
        <v>1</v>
      </c>
    </row>
    <row r="102" spans="1:10" x14ac:dyDescent="0.25">
      <c r="A102" s="1">
        <v>44069</v>
      </c>
      <c r="B102" s="1" t="s">
        <v>40</v>
      </c>
      <c r="C102" t="s">
        <v>0</v>
      </c>
      <c r="D102" t="s">
        <v>1</v>
      </c>
      <c r="E102" t="s">
        <v>2</v>
      </c>
      <c r="F102" t="s">
        <v>10</v>
      </c>
      <c r="G102">
        <v>80</v>
      </c>
      <c r="H102">
        <v>1.8699999999999999</v>
      </c>
      <c r="I102">
        <v>149.6</v>
      </c>
      <c r="J102" t="b">
        <f t="shared" si="3"/>
        <v>1</v>
      </c>
    </row>
    <row r="103" spans="1:10" x14ac:dyDescent="0.25">
      <c r="A103" s="1">
        <v>44066</v>
      </c>
      <c r="B103" s="1" t="s">
        <v>40</v>
      </c>
      <c r="C103" t="s">
        <v>6</v>
      </c>
      <c r="D103" t="s">
        <v>7</v>
      </c>
      <c r="E103" t="s">
        <v>8</v>
      </c>
      <c r="F103" t="s">
        <v>9</v>
      </c>
      <c r="G103">
        <v>21</v>
      </c>
      <c r="H103">
        <v>3.49</v>
      </c>
      <c r="I103">
        <v>73.290000000000006</v>
      </c>
      <c r="J103" t="b">
        <f t="shared" si="3"/>
        <v>1</v>
      </c>
    </row>
    <row r="104" spans="1:10" x14ac:dyDescent="0.25">
      <c r="A104" s="1">
        <v>44063</v>
      </c>
      <c r="B104" s="1" t="s">
        <v>40</v>
      </c>
      <c r="C104" t="s">
        <v>6</v>
      </c>
      <c r="D104" t="s">
        <v>7</v>
      </c>
      <c r="E104" t="s">
        <v>4</v>
      </c>
      <c r="F104" t="s">
        <v>14</v>
      </c>
      <c r="G104">
        <v>109</v>
      </c>
      <c r="H104">
        <v>1.77</v>
      </c>
      <c r="I104">
        <v>192.93</v>
      </c>
      <c r="J104" t="b">
        <f t="shared" si="3"/>
        <v>1</v>
      </c>
    </row>
    <row r="105" spans="1:10" x14ac:dyDescent="0.25">
      <c r="A105" s="1">
        <v>44060</v>
      </c>
      <c r="B105" s="1" t="s">
        <v>40</v>
      </c>
      <c r="C105" t="s">
        <v>6</v>
      </c>
      <c r="D105" t="s">
        <v>7</v>
      </c>
      <c r="E105" t="s">
        <v>2</v>
      </c>
      <c r="F105" t="s">
        <v>11</v>
      </c>
      <c r="G105">
        <v>31</v>
      </c>
      <c r="H105">
        <v>2.1800000000000002</v>
      </c>
      <c r="I105">
        <v>67.58</v>
      </c>
      <c r="J105" t="b">
        <f t="shared" si="3"/>
        <v>1</v>
      </c>
    </row>
    <row r="106" spans="1:10" x14ac:dyDescent="0.25">
      <c r="A106" s="1">
        <v>44057</v>
      </c>
      <c r="B106" s="1" t="s">
        <v>40</v>
      </c>
      <c r="C106" t="s">
        <v>0</v>
      </c>
      <c r="D106" t="s">
        <v>12</v>
      </c>
      <c r="E106" t="s">
        <v>2</v>
      </c>
      <c r="F106" t="s">
        <v>10</v>
      </c>
      <c r="G106">
        <v>70</v>
      </c>
      <c r="H106">
        <v>1.87</v>
      </c>
      <c r="I106">
        <v>130.9</v>
      </c>
      <c r="J106" t="b">
        <f t="shared" si="3"/>
        <v>1</v>
      </c>
    </row>
    <row r="107" spans="1:10" x14ac:dyDescent="0.25">
      <c r="A107" s="1">
        <v>44054</v>
      </c>
      <c r="B107" s="1" t="s">
        <v>40</v>
      </c>
      <c r="C107" t="s">
        <v>6</v>
      </c>
      <c r="D107" t="s">
        <v>13</v>
      </c>
      <c r="E107" t="s">
        <v>8</v>
      </c>
      <c r="F107" t="s">
        <v>9</v>
      </c>
      <c r="G107">
        <v>30</v>
      </c>
      <c r="H107">
        <v>3.49</v>
      </c>
      <c r="I107">
        <v>104.7</v>
      </c>
      <c r="J107" t="b">
        <f t="shared" si="3"/>
        <v>1</v>
      </c>
    </row>
    <row r="108" spans="1:10" x14ac:dyDescent="0.25">
      <c r="A108" s="1">
        <v>44051</v>
      </c>
      <c r="B108" s="1" t="s">
        <v>40</v>
      </c>
      <c r="C108" t="s">
        <v>6</v>
      </c>
      <c r="D108" t="s">
        <v>13</v>
      </c>
      <c r="E108" t="s">
        <v>4</v>
      </c>
      <c r="F108" t="s">
        <v>14</v>
      </c>
      <c r="G108">
        <v>24</v>
      </c>
      <c r="H108">
        <v>1.7699999999999998</v>
      </c>
      <c r="I108">
        <v>42.48</v>
      </c>
      <c r="J108" t="b">
        <f t="shared" si="3"/>
        <v>0</v>
      </c>
    </row>
    <row r="109" spans="1:10" x14ac:dyDescent="0.25">
      <c r="A109" s="1">
        <v>44048</v>
      </c>
      <c r="B109" s="1" t="s">
        <v>40</v>
      </c>
      <c r="C109" t="s">
        <v>0</v>
      </c>
      <c r="D109" t="s">
        <v>1</v>
      </c>
      <c r="E109" t="s">
        <v>2</v>
      </c>
      <c r="F109" t="s">
        <v>10</v>
      </c>
      <c r="G109">
        <v>107</v>
      </c>
      <c r="H109">
        <v>1.87</v>
      </c>
      <c r="I109">
        <v>200.09</v>
      </c>
      <c r="J109" t="b">
        <f t="shared" si="3"/>
        <v>0</v>
      </c>
    </row>
    <row r="110" spans="1:10" x14ac:dyDescent="0.25">
      <c r="A110" s="1">
        <v>44045</v>
      </c>
      <c r="B110" s="1" t="s">
        <v>41</v>
      </c>
      <c r="C110" t="s">
        <v>6</v>
      </c>
      <c r="D110" t="s">
        <v>7</v>
      </c>
      <c r="E110" t="s">
        <v>2</v>
      </c>
      <c r="F110" t="s">
        <v>3</v>
      </c>
      <c r="G110">
        <v>137</v>
      </c>
      <c r="H110">
        <v>2.84</v>
      </c>
      <c r="I110">
        <v>389.08</v>
      </c>
      <c r="J110" t="b">
        <f t="shared" si="3"/>
        <v>1</v>
      </c>
    </row>
    <row r="111" spans="1:10" x14ac:dyDescent="0.25">
      <c r="A111" s="1">
        <v>44042</v>
      </c>
      <c r="B111" s="1" t="s">
        <v>41</v>
      </c>
      <c r="C111" t="s">
        <v>6</v>
      </c>
      <c r="D111" t="s">
        <v>7</v>
      </c>
      <c r="E111" t="s">
        <v>4</v>
      </c>
      <c r="F111" t="s">
        <v>5</v>
      </c>
      <c r="G111">
        <v>56</v>
      </c>
      <c r="H111">
        <v>1.8699999999999999</v>
      </c>
      <c r="I111">
        <v>104.72</v>
      </c>
      <c r="J111" t="b">
        <f t="shared" si="3"/>
        <v>1</v>
      </c>
    </row>
    <row r="112" spans="1:10" x14ac:dyDescent="0.25">
      <c r="A112" s="1">
        <v>44039</v>
      </c>
      <c r="B112" s="1" t="s">
        <v>41</v>
      </c>
      <c r="C112" t="s">
        <v>0</v>
      </c>
      <c r="D112" t="s">
        <v>12</v>
      </c>
      <c r="E112" t="s">
        <v>15</v>
      </c>
      <c r="F112" t="s">
        <v>17</v>
      </c>
      <c r="G112">
        <v>31</v>
      </c>
      <c r="H112">
        <v>1.68</v>
      </c>
      <c r="I112">
        <v>52.08</v>
      </c>
      <c r="J112" t="b">
        <f t="shared" si="3"/>
        <v>1</v>
      </c>
    </row>
    <row r="113" spans="1:10" x14ac:dyDescent="0.25">
      <c r="A113" s="1">
        <v>44036</v>
      </c>
      <c r="B113" s="1" t="s">
        <v>34</v>
      </c>
      <c r="C113" t="s">
        <v>0</v>
      </c>
      <c r="D113" t="s">
        <v>12</v>
      </c>
      <c r="E113" t="s">
        <v>4</v>
      </c>
      <c r="F113" t="s">
        <v>5</v>
      </c>
      <c r="G113">
        <v>51</v>
      </c>
      <c r="H113">
        <v>1.87</v>
      </c>
      <c r="I113">
        <v>95.37</v>
      </c>
      <c r="J113" t="b">
        <f t="shared" si="3"/>
        <v>0</v>
      </c>
    </row>
    <row r="114" spans="1:10" x14ac:dyDescent="0.25">
      <c r="A114" s="1">
        <v>44033</v>
      </c>
      <c r="B114" s="1" t="s">
        <v>41</v>
      </c>
      <c r="C114" t="s">
        <v>6</v>
      </c>
      <c r="D114" t="s">
        <v>13</v>
      </c>
      <c r="E114" t="s">
        <v>2</v>
      </c>
      <c r="F114" t="s">
        <v>3</v>
      </c>
      <c r="G114">
        <v>56</v>
      </c>
      <c r="H114">
        <v>2.84</v>
      </c>
      <c r="I114">
        <v>159.04</v>
      </c>
      <c r="J114" t="b">
        <f t="shared" si="3"/>
        <v>1</v>
      </c>
    </row>
    <row r="115" spans="1:10" x14ac:dyDescent="0.25">
      <c r="A115" s="1">
        <v>44030</v>
      </c>
      <c r="B115" s="1" t="s">
        <v>41</v>
      </c>
      <c r="C115" t="s">
        <v>6</v>
      </c>
      <c r="D115" t="s">
        <v>13</v>
      </c>
      <c r="E115" t="s">
        <v>4</v>
      </c>
      <c r="F115" t="s">
        <v>5</v>
      </c>
      <c r="G115">
        <v>72</v>
      </c>
      <c r="H115">
        <v>1.8699999999999999</v>
      </c>
      <c r="I115">
        <v>134.63999999999999</v>
      </c>
      <c r="J115" t="b">
        <f t="shared" si="3"/>
        <v>1</v>
      </c>
    </row>
    <row r="116" spans="1:10" x14ac:dyDescent="0.25">
      <c r="A116" s="1">
        <v>44027</v>
      </c>
      <c r="B116" s="1" t="s">
        <v>47</v>
      </c>
      <c r="C116" t="s">
        <v>0</v>
      </c>
      <c r="D116" t="s">
        <v>1</v>
      </c>
      <c r="E116" t="s">
        <v>2</v>
      </c>
      <c r="F116" t="s">
        <v>10</v>
      </c>
      <c r="G116">
        <v>75</v>
      </c>
      <c r="H116">
        <v>1.87</v>
      </c>
      <c r="I116">
        <v>140.25</v>
      </c>
      <c r="J116" t="b">
        <f t="shared" si="3"/>
        <v>0</v>
      </c>
    </row>
    <row r="117" spans="1:10" x14ac:dyDescent="0.25">
      <c r="A117" s="1">
        <v>44024</v>
      </c>
      <c r="B117" s="1" t="s">
        <v>41</v>
      </c>
      <c r="C117" t="s">
        <v>6</v>
      </c>
      <c r="D117" t="s">
        <v>7</v>
      </c>
      <c r="E117" t="s">
        <v>8</v>
      </c>
      <c r="F117" t="s">
        <v>9</v>
      </c>
      <c r="G117">
        <v>42</v>
      </c>
      <c r="H117">
        <v>3.49</v>
      </c>
      <c r="I117">
        <v>146.58000000000001</v>
      </c>
      <c r="J117" t="b">
        <f t="shared" si="3"/>
        <v>1</v>
      </c>
    </row>
    <row r="118" spans="1:10" x14ac:dyDescent="0.25">
      <c r="A118" s="1">
        <v>44021</v>
      </c>
      <c r="B118" s="1" t="s">
        <v>41</v>
      </c>
      <c r="C118" t="s">
        <v>6</v>
      </c>
      <c r="D118" t="s">
        <v>7</v>
      </c>
      <c r="E118" t="s">
        <v>4</v>
      </c>
      <c r="F118" t="s">
        <v>14</v>
      </c>
      <c r="G118">
        <v>136</v>
      </c>
      <c r="H118">
        <v>1.77</v>
      </c>
      <c r="I118">
        <v>240.72</v>
      </c>
      <c r="J118" t="b">
        <f t="shared" si="3"/>
        <v>1</v>
      </c>
    </row>
    <row r="119" spans="1:10" x14ac:dyDescent="0.25">
      <c r="A119" s="1">
        <v>44018</v>
      </c>
      <c r="B119" s="1" t="s">
        <v>46</v>
      </c>
      <c r="C119" t="s">
        <v>0</v>
      </c>
      <c r="D119" t="s">
        <v>12</v>
      </c>
      <c r="E119" t="s">
        <v>8</v>
      </c>
      <c r="F119" t="s">
        <v>9</v>
      </c>
      <c r="G119">
        <v>28</v>
      </c>
      <c r="H119">
        <v>3.4899999999999998</v>
      </c>
      <c r="I119">
        <v>97.72</v>
      </c>
      <c r="J119" t="b">
        <f t="shared" si="3"/>
        <v>1</v>
      </c>
    </row>
    <row r="120" spans="1:10" x14ac:dyDescent="0.25">
      <c r="A120" s="1">
        <v>44015</v>
      </c>
      <c r="B120" s="1" t="s">
        <v>41</v>
      </c>
      <c r="C120" t="s">
        <v>0</v>
      </c>
      <c r="D120" t="s">
        <v>12</v>
      </c>
      <c r="E120" t="s">
        <v>4</v>
      </c>
      <c r="F120" t="s">
        <v>14</v>
      </c>
      <c r="G120">
        <v>52</v>
      </c>
      <c r="H120">
        <v>1.77</v>
      </c>
      <c r="I120">
        <v>92.04</v>
      </c>
      <c r="J120" t="b">
        <f t="shared" si="3"/>
        <v>1</v>
      </c>
    </row>
    <row r="121" spans="1:10" x14ac:dyDescent="0.25">
      <c r="A121" s="1">
        <v>44012</v>
      </c>
      <c r="B121" s="1" t="s">
        <v>41</v>
      </c>
      <c r="C121" t="s">
        <v>6</v>
      </c>
      <c r="D121" t="s">
        <v>13</v>
      </c>
      <c r="E121" t="s">
        <v>2</v>
      </c>
      <c r="F121" t="s">
        <v>3</v>
      </c>
      <c r="G121">
        <v>51</v>
      </c>
      <c r="H121">
        <v>2.84</v>
      </c>
      <c r="I121">
        <v>144.84</v>
      </c>
      <c r="J121" t="b">
        <f t="shared" si="3"/>
        <v>1</v>
      </c>
    </row>
    <row r="122" spans="1:10" x14ac:dyDescent="0.25">
      <c r="A122" s="1">
        <v>44009</v>
      </c>
      <c r="B122" s="1" t="s">
        <v>41</v>
      </c>
      <c r="C122" t="s">
        <v>6</v>
      </c>
      <c r="D122" t="s">
        <v>13</v>
      </c>
      <c r="E122" t="s">
        <v>4</v>
      </c>
      <c r="F122" t="s">
        <v>5</v>
      </c>
      <c r="G122">
        <v>110</v>
      </c>
      <c r="H122">
        <v>1.8699999999999999</v>
      </c>
      <c r="I122">
        <v>205.7</v>
      </c>
      <c r="J122" t="b">
        <f t="shared" si="3"/>
        <v>1</v>
      </c>
    </row>
    <row r="123" spans="1:10" x14ac:dyDescent="0.25">
      <c r="A123" s="1">
        <v>44006</v>
      </c>
      <c r="B123" s="1" t="s">
        <v>41</v>
      </c>
      <c r="C123" t="s">
        <v>0</v>
      </c>
      <c r="D123" t="s">
        <v>1</v>
      </c>
      <c r="E123" t="s">
        <v>15</v>
      </c>
      <c r="F123" t="s">
        <v>17</v>
      </c>
      <c r="G123">
        <v>28</v>
      </c>
      <c r="H123">
        <v>1.68</v>
      </c>
      <c r="I123">
        <v>47.04</v>
      </c>
      <c r="J123" t="b">
        <f t="shared" si="3"/>
        <v>1</v>
      </c>
    </row>
    <row r="124" spans="1:10" x14ac:dyDescent="0.25">
      <c r="A124" s="1">
        <v>44003</v>
      </c>
      <c r="B124" s="1" t="s">
        <v>41</v>
      </c>
      <c r="C124" t="s">
        <v>0</v>
      </c>
      <c r="D124" t="s">
        <v>1</v>
      </c>
      <c r="E124" t="s">
        <v>4</v>
      </c>
      <c r="F124" t="s">
        <v>14</v>
      </c>
      <c r="G124">
        <v>306</v>
      </c>
      <c r="H124">
        <v>1.77</v>
      </c>
      <c r="I124">
        <v>541.62</v>
      </c>
      <c r="J124" t="b">
        <f t="shared" si="3"/>
        <v>1</v>
      </c>
    </row>
    <row r="125" spans="1:10" x14ac:dyDescent="0.25">
      <c r="A125" s="1">
        <v>44000</v>
      </c>
      <c r="B125" s="1" t="s">
        <v>41</v>
      </c>
      <c r="C125" t="s">
        <v>6</v>
      </c>
      <c r="D125" t="s">
        <v>7</v>
      </c>
      <c r="E125" t="s">
        <v>8</v>
      </c>
      <c r="F125" t="s">
        <v>9</v>
      </c>
      <c r="G125">
        <v>38</v>
      </c>
      <c r="H125">
        <v>3.49</v>
      </c>
      <c r="I125">
        <v>132.62</v>
      </c>
      <c r="J125" t="b">
        <f t="shared" si="3"/>
        <v>1</v>
      </c>
    </row>
    <row r="126" spans="1:10" x14ac:dyDescent="0.25">
      <c r="A126" s="1">
        <v>43997</v>
      </c>
      <c r="B126" s="1" t="s">
        <v>41</v>
      </c>
      <c r="C126" t="s">
        <v>6</v>
      </c>
      <c r="D126" t="s">
        <v>7</v>
      </c>
      <c r="E126" t="s">
        <v>4</v>
      </c>
      <c r="F126" t="s">
        <v>14</v>
      </c>
      <c r="G126">
        <v>75</v>
      </c>
      <c r="H126">
        <v>1.77</v>
      </c>
      <c r="I126">
        <v>132.75</v>
      </c>
      <c r="J126" t="b">
        <f t="shared" si="3"/>
        <v>1</v>
      </c>
    </row>
    <row r="127" spans="1:10" x14ac:dyDescent="0.25">
      <c r="A127" s="1">
        <v>43994</v>
      </c>
      <c r="B127" s="1" t="s">
        <v>41</v>
      </c>
      <c r="C127" t="s">
        <v>0</v>
      </c>
      <c r="D127" t="s">
        <v>12</v>
      </c>
      <c r="E127" t="s">
        <v>8</v>
      </c>
      <c r="F127" t="s">
        <v>9</v>
      </c>
      <c r="G127">
        <v>20</v>
      </c>
      <c r="H127">
        <v>3.4899999999999998</v>
      </c>
      <c r="I127">
        <v>69.8</v>
      </c>
      <c r="J127" t="b">
        <f t="shared" si="3"/>
        <v>1</v>
      </c>
    </row>
    <row r="128" spans="1:10" x14ac:dyDescent="0.25">
      <c r="A128" s="1">
        <v>43991</v>
      </c>
      <c r="B128" s="1" t="s">
        <v>41</v>
      </c>
      <c r="C128" t="s">
        <v>0</v>
      </c>
      <c r="D128" t="s">
        <v>12</v>
      </c>
      <c r="E128" t="s">
        <v>4</v>
      </c>
      <c r="F128" t="s">
        <v>14</v>
      </c>
      <c r="G128">
        <v>42</v>
      </c>
      <c r="H128">
        <v>1.77</v>
      </c>
      <c r="I128">
        <v>74.34</v>
      </c>
      <c r="J128" t="b">
        <f t="shared" si="3"/>
        <v>1</v>
      </c>
    </row>
    <row r="129" spans="1:10" x14ac:dyDescent="0.25">
      <c r="A129" s="1">
        <v>43988</v>
      </c>
      <c r="B129" s="1" t="s">
        <v>41</v>
      </c>
      <c r="C129" t="s">
        <v>6</v>
      </c>
      <c r="D129" t="s">
        <v>13</v>
      </c>
      <c r="E129" t="s">
        <v>2</v>
      </c>
      <c r="F129" t="s">
        <v>10</v>
      </c>
      <c r="G129">
        <v>76</v>
      </c>
      <c r="H129">
        <v>1.87</v>
      </c>
      <c r="I129">
        <v>142.12</v>
      </c>
      <c r="J129" t="b">
        <f t="shared" si="3"/>
        <v>1</v>
      </c>
    </row>
    <row r="130" spans="1:10" x14ac:dyDescent="0.25">
      <c r="A130" s="1">
        <v>43985</v>
      </c>
      <c r="B130" s="1" t="s">
        <v>41</v>
      </c>
      <c r="C130" t="s">
        <v>0</v>
      </c>
      <c r="D130" t="s">
        <v>1</v>
      </c>
      <c r="E130" t="s">
        <v>2</v>
      </c>
      <c r="F130" t="s">
        <v>3</v>
      </c>
      <c r="G130">
        <v>288</v>
      </c>
      <c r="H130">
        <v>2.84</v>
      </c>
      <c r="I130">
        <v>817.92</v>
      </c>
      <c r="J130" t="b">
        <f t="shared" ref="J130:J161" si="4">COUNTIF(B130:B309,B130)&gt;2</f>
        <v>1</v>
      </c>
    </row>
    <row r="131" spans="1:10" x14ac:dyDescent="0.25">
      <c r="A131" s="1">
        <v>43982</v>
      </c>
      <c r="B131" s="1" t="s">
        <v>41</v>
      </c>
      <c r="C131" t="s">
        <v>6</v>
      </c>
      <c r="D131" t="s">
        <v>7</v>
      </c>
      <c r="E131" t="s">
        <v>8</v>
      </c>
      <c r="F131" t="s">
        <v>9</v>
      </c>
      <c r="G131">
        <v>33</v>
      </c>
      <c r="H131">
        <v>3.49</v>
      </c>
      <c r="I131">
        <v>115.17</v>
      </c>
      <c r="J131" t="b">
        <f t="shared" si="4"/>
        <v>1</v>
      </c>
    </row>
    <row r="132" spans="1:10" x14ac:dyDescent="0.25">
      <c r="A132" s="1">
        <v>43979</v>
      </c>
      <c r="B132" s="1" t="s">
        <v>41</v>
      </c>
      <c r="C132" t="s">
        <v>6</v>
      </c>
      <c r="D132" t="s">
        <v>7</v>
      </c>
      <c r="E132" t="s">
        <v>4</v>
      </c>
      <c r="F132" t="s">
        <v>14</v>
      </c>
      <c r="G132">
        <v>58</v>
      </c>
      <c r="H132">
        <v>1.77</v>
      </c>
      <c r="I132">
        <v>102.66</v>
      </c>
      <c r="J132" t="b">
        <f t="shared" si="4"/>
        <v>0</v>
      </c>
    </row>
    <row r="133" spans="1:10" x14ac:dyDescent="0.25">
      <c r="A133" s="1">
        <v>43976</v>
      </c>
      <c r="B133" s="1" t="s">
        <v>41</v>
      </c>
      <c r="C133" t="s">
        <v>6</v>
      </c>
      <c r="D133" t="s">
        <v>7</v>
      </c>
      <c r="E133" t="s">
        <v>2</v>
      </c>
      <c r="F133" t="s">
        <v>11</v>
      </c>
      <c r="G133">
        <v>27</v>
      </c>
      <c r="H133">
        <v>2.1800000000000002</v>
      </c>
      <c r="I133">
        <v>58.860000000000007</v>
      </c>
      <c r="J133" t="b">
        <f t="shared" si="4"/>
        <v>0</v>
      </c>
    </row>
    <row r="134" spans="1:10" x14ac:dyDescent="0.25">
      <c r="A134" s="1">
        <v>43973</v>
      </c>
      <c r="B134" s="1" t="s">
        <v>42</v>
      </c>
      <c r="C134" t="s">
        <v>0</v>
      </c>
      <c r="D134" t="s">
        <v>12</v>
      </c>
      <c r="E134" t="s">
        <v>2</v>
      </c>
      <c r="F134" t="s">
        <v>10</v>
      </c>
      <c r="G134">
        <v>55</v>
      </c>
      <c r="H134">
        <v>1.8699999999999999</v>
      </c>
      <c r="I134">
        <v>102.85</v>
      </c>
      <c r="J134" t="b">
        <f t="shared" si="4"/>
        <v>1</v>
      </c>
    </row>
    <row r="135" spans="1:10" x14ac:dyDescent="0.25">
      <c r="A135" s="1">
        <v>43970</v>
      </c>
      <c r="B135" s="1" t="s">
        <v>42</v>
      </c>
      <c r="C135" t="s">
        <v>6</v>
      </c>
      <c r="D135" t="s">
        <v>13</v>
      </c>
      <c r="E135" t="s">
        <v>15</v>
      </c>
      <c r="F135" t="s">
        <v>17</v>
      </c>
      <c r="G135">
        <v>49</v>
      </c>
      <c r="H135">
        <v>1.68</v>
      </c>
      <c r="I135">
        <v>82.32</v>
      </c>
      <c r="J135" t="b">
        <f t="shared" si="4"/>
        <v>1</v>
      </c>
    </row>
    <row r="136" spans="1:10" x14ac:dyDescent="0.25">
      <c r="A136" s="1">
        <v>43967</v>
      </c>
      <c r="B136" s="1" t="s">
        <v>42</v>
      </c>
      <c r="C136" t="s">
        <v>6</v>
      </c>
      <c r="D136" t="s">
        <v>13</v>
      </c>
      <c r="E136" t="s">
        <v>4</v>
      </c>
      <c r="F136" t="s">
        <v>14</v>
      </c>
      <c r="G136">
        <v>61</v>
      </c>
      <c r="H136">
        <v>1.77</v>
      </c>
      <c r="I136">
        <v>107.97</v>
      </c>
      <c r="J136" t="b">
        <f t="shared" si="4"/>
        <v>1</v>
      </c>
    </row>
    <row r="137" spans="1:10" x14ac:dyDescent="0.25">
      <c r="A137" s="1">
        <v>43964</v>
      </c>
      <c r="B137" s="1" t="s">
        <v>42</v>
      </c>
      <c r="C137" t="s">
        <v>0</v>
      </c>
      <c r="D137" t="s">
        <v>1</v>
      </c>
      <c r="E137" t="s">
        <v>8</v>
      </c>
      <c r="F137" t="s">
        <v>9</v>
      </c>
      <c r="G137">
        <v>21</v>
      </c>
      <c r="H137">
        <v>3.49</v>
      </c>
      <c r="I137">
        <v>73.290000000000006</v>
      </c>
      <c r="J137" t="b">
        <f t="shared" si="4"/>
        <v>1</v>
      </c>
    </row>
    <row r="138" spans="1:10" x14ac:dyDescent="0.25">
      <c r="A138" s="1">
        <v>43961</v>
      </c>
      <c r="B138" s="1" t="s">
        <v>42</v>
      </c>
      <c r="C138" t="s">
        <v>0</v>
      </c>
      <c r="D138" t="s">
        <v>1</v>
      </c>
      <c r="E138" t="s">
        <v>4</v>
      </c>
      <c r="F138" t="s">
        <v>14</v>
      </c>
      <c r="G138">
        <v>25</v>
      </c>
      <c r="H138">
        <v>1.77</v>
      </c>
      <c r="I138">
        <v>44.25</v>
      </c>
      <c r="J138" t="b">
        <f t="shared" si="4"/>
        <v>1</v>
      </c>
    </row>
    <row r="139" spans="1:10" x14ac:dyDescent="0.25">
      <c r="A139" s="1">
        <v>43958</v>
      </c>
      <c r="B139" s="1" t="s">
        <v>42</v>
      </c>
      <c r="C139" t="s">
        <v>6</v>
      </c>
      <c r="D139" t="s">
        <v>7</v>
      </c>
      <c r="E139" t="s">
        <v>2</v>
      </c>
      <c r="F139" t="s">
        <v>3</v>
      </c>
      <c r="G139">
        <v>138</v>
      </c>
      <c r="H139">
        <v>2.8400000000000003</v>
      </c>
      <c r="I139">
        <v>391.92</v>
      </c>
      <c r="J139" t="b">
        <f t="shared" si="4"/>
        <v>1</v>
      </c>
    </row>
    <row r="140" spans="1:10" x14ac:dyDescent="0.25">
      <c r="A140" s="1">
        <v>43955</v>
      </c>
      <c r="B140" s="1" t="s">
        <v>42</v>
      </c>
      <c r="C140" t="s">
        <v>6</v>
      </c>
      <c r="D140" t="s">
        <v>7</v>
      </c>
      <c r="E140" t="s">
        <v>4</v>
      </c>
      <c r="F140" t="s">
        <v>5</v>
      </c>
      <c r="G140">
        <v>105</v>
      </c>
      <c r="H140">
        <v>1.8699999999999999</v>
      </c>
      <c r="I140">
        <v>196.35</v>
      </c>
      <c r="J140" t="b">
        <f t="shared" si="4"/>
        <v>1</v>
      </c>
    </row>
    <row r="141" spans="1:10" x14ac:dyDescent="0.25">
      <c r="A141" s="1">
        <v>43952</v>
      </c>
      <c r="B141" s="1" t="s">
        <v>42</v>
      </c>
      <c r="C141" t="s">
        <v>0</v>
      </c>
      <c r="D141" t="s">
        <v>12</v>
      </c>
      <c r="E141" t="s">
        <v>2</v>
      </c>
      <c r="F141" t="s">
        <v>10</v>
      </c>
      <c r="G141">
        <v>63</v>
      </c>
      <c r="H141">
        <v>1.87</v>
      </c>
      <c r="I141">
        <v>117.81</v>
      </c>
      <c r="J141" t="b">
        <f t="shared" si="4"/>
        <v>1</v>
      </c>
    </row>
    <row r="142" spans="1:10" x14ac:dyDescent="0.25">
      <c r="A142" s="1">
        <v>43949</v>
      </c>
      <c r="B142" s="1" t="s">
        <v>42</v>
      </c>
      <c r="C142" t="s">
        <v>6</v>
      </c>
      <c r="D142" t="s">
        <v>13</v>
      </c>
      <c r="E142" t="s">
        <v>15</v>
      </c>
      <c r="F142" t="s">
        <v>17</v>
      </c>
      <c r="G142">
        <v>64</v>
      </c>
      <c r="H142">
        <v>1.68</v>
      </c>
      <c r="I142">
        <v>107.52</v>
      </c>
      <c r="J142" t="b">
        <f t="shared" si="4"/>
        <v>1</v>
      </c>
    </row>
    <row r="143" spans="1:10" x14ac:dyDescent="0.25">
      <c r="A143" s="1">
        <v>43946</v>
      </c>
      <c r="B143" s="1" t="s">
        <v>42</v>
      </c>
      <c r="C143" t="s">
        <v>6</v>
      </c>
      <c r="D143" t="s">
        <v>13</v>
      </c>
      <c r="E143" t="s">
        <v>4</v>
      </c>
      <c r="F143" t="s">
        <v>14</v>
      </c>
      <c r="G143">
        <v>53</v>
      </c>
      <c r="H143">
        <v>1.77</v>
      </c>
      <c r="I143">
        <v>93.81</v>
      </c>
      <c r="J143" t="b">
        <f t="shared" si="4"/>
        <v>1</v>
      </c>
    </row>
    <row r="144" spans="1:10" x14ac:dyDescent="0.25">
      <c r="A144" s="1">
        <v>43943</v>
      </c>
      <c r="B144" s="1" t="s">
        <v>42</v>
      </c>
      <c r="C144" t="s">
        <v>0</v>
      </c>
      <c r="D144" t="s">
        <v>1</v>
      </c>
      <c r="E144" t="s">
        <v>4</v>
      </c>
      <c r="F144" t="s">
        <v>14</v>
      </c>
      <c r="G144">
        <v>20</v>
      </c>
      <c r="H144">
        <v>1.77</v>
      </c>
      <c r="I144">
        <v>35.4</v>
      </c>
      <c r="J144" t="b">
        <f t="shared" si="4"/>
        <v>1</v>
      </c>
    </row>
    <row r="145" spans="1:10" x14ac:dyDescent="0.25">
      <c r="A145" s="1">
        <v>43940</v>
      </c>
      <c r="B145" s="1" t="s">
        <v>46</v>
      </c>
      <c r="C145" t="s">
        <v>6</v>
      </c>
      <c r="D145" t="s">
        <v>7</v>
      </c>
      <c r="E145" t="s">
        <v>15</v>
      </c>
      <c r="F145" t="s">
        <v>17</v>
      </c>
      <c r="G145">
        <v>134</v>
      </c>
      <c r="H145">
        <v>1.68</v>
      </c>
      <c r="I145">
        <v>225.12</v>
      </c>
      <c r="J145" t="b">
        <f t="shared" si="4"/>
        <v>0</v>
      </c>
    </row>
    <row r="146" spans="1:10" x14ac:dyDescent="0.25">
      <c r="A146" s="1">
        <v>43937</v>
      </c>
      <c r="B146" s="1" t="s">
        <v>42</v>
      </c>
      <c r="C146" t="s">
        <v>6</v>
      </c>
      <c r="D146" t="s">
        <v>7</v>
      </c>
      <c r="E146" t="s">
        <v>4</v>
      </c>
      <c r="F146" t="s">
        <v>14</v>
      </c>
      <c r="G146">
        <v>48</v>
      </c>
      <c r="H146">
        <v>1.7699999999999998</v>
      </c>
      <c r="I146">
        <v>84.96</v>
      </c>
      <c r="J146" t="b">
        <f t="shared" si="4"/>
        <v>1</v>
      </c>
    </row>
    <row r="147" spans="1:10" x14ac:dyDescent="0.25">
      <c r="A147" s="1">
        <v>43934</v>
      </c>
      <c r="B147" s="1" t="s">
        <v>42</v>
      </c>
      <c r="C147" t="s">
        <v>0</v>
      </c>
      <c r="D147" t="s">
        <v>12</v>
      </c>
      <c r="E147" t="s">
        <v>15</v>
      </c>
      <c r="F147" t="s">
        <v>17</v>
      </c>
      <c r="G147">
        <v>28</v>
      </c>
      <c r="H147">
        <v>1.68</v>
      </c>
      <c r="I147">
        <v>47.04</v>
      </c>
      <c r="J147" t="b">
        <f t="shared" si="4"/>
        <v>1</v>
      </c>
    </row>
    <row r="148" spans="1:10" x14ac:dyDescent="0.25">
      <c r="A148" s="1">
        <v>43931</v>
      </c>
      <c r="B148" s="1" t="s">
        <v>42</v>
      </c>
      <c r="C148" t="s">
        <v>6</v>
      </c>
      <c r="D148" t="s">
        <v>13</v>
      </c>
      <c r="E148" t="s">
        <v>8</v>
      </c>
      <c r="F148" t="s">
        <v>9</v>
      </c>
      <c r="G148">
        <v>23</v>
      </c>
      <c r="H148">
        <v>3.4899999999999998</v>
      </c>
      <c r="I148">
        <v>80.27</v>
      </c>
      <c r="J148" t="b">
        <f t="shared" si="4"/>
        <v>0</v>
      </c>
    </row>
    <row r="149" spans="1:10" x14ac:dyDescent="0.25">
      <c r="A149" s="1">
        <v>43928</v>
      </c>
      <c r="B149" s="1" t="s">
        <v>42</v>
      </c>
      <c r="C149" t="s">
        <v>6</v>
      </c>
      <c r="D149" t="s">
        <v>13</v>
      </c>
      <c r="E149" t="s">
        <v>4</v>
      </c>
      <c r="F149" t="s">
        <v>14</v>
      </c>
      <c r="G149">
        <v>91</v>
      </c>
      <c r="H149">
        <v>1.77</v>
      </c>
      <c r="I149">
        <v>161.07</v>
      </c>
      <c r="J149" t="b">
        <f t="shared" si="4"/>
        <v>0</v>
      </c>
    </row>
    <row r="150" spans="1:10" x14ac:dyDescent="0.25">
      <c r="A150" s="1">
        <v>43925</v>
      </c>
      <c r="B150" s="1" t="s">
        <v>43</v>
      </c>
      <c r="C150" t="s">
        <v>0</v>
      </c>
      <c r="D150" t="s">
        <v>1</v>
      </c>
      <c r="E150" t="s">
        <v>15</v>
      </c>
      <c r="F150" t="s">
        <v>17</v>
      </c>
      <c r="G150">
        <v>68</v>
      </c>
      <c r="H150">
        <v>1.68</v>
      </c>
      <c r="I150">
        <v>114.24</v>
      </c>
      <c r="J150" t="b">
        <f t="shared" si="4"/>
        <v>1</v>
      </c>
    </row>
    <row r="151" spans="1:10" x14ac:dyDescent="0.25">
      <c r="A151" s="1">
        <v>43922</v>
      </c>
      <c r="B151" s="1" t="s">
        <v>43</v>
      </c>
      <c r="C151" t="s">
        <v>0</v>
      </c>
      <c r="D151" t="s">
        <v>1</v>
      </c>
      <c r="E151" t="s">
        <v>4</v>
      </c>
      <c r="F151" t="s">
        <v>14</v>
      </c>
      <c r="G151">
        <v>58</v>
      </c>
      <c r="H151">
        <v>1.77</v>
      </c>
      <c r="I151">
        <v>102.66</v>
      </c>
      <c r="J151" t="b">
        <f t="shared" si="4"/>
        <v>1</v>
      </c>
    </row>
    <row r="152" spans="1:10" x14ac:dyDescent="0.25">
      <c r="A152" s="1">
        <v>43919</v>
      </c>
      <c r="B152" s="1" t="s">
        <v>43</v>
      </c>
      <c r="C152" t="s">
        <v>6</v>
      </c>
      <c r="D152" t="s">
        <v>7</v>
      </c>
      <c r="E152" t="s">
        <v>2</v>
      </c>
      <c r="F152" t="s">
        <v>3</v>
      </c>
      <c r="G152">
        <v>193</v>
      </c>
      <c r="H152">
        <v>2.84</v>
      </c>
      <c r="I152">
        <v>548.12</v>
      </c>
      <c r="J152" t="b">
        <f t="shared" si="4"/>
        <v>1</v>
      </c>
    </row>
    <row r="153" spans="1:10" x14ac:dyDescent="0.25">
      <c r="A153" s="1">
        <v>43916</v>
      </c>
      <c r="B153" s="1" t="s">
        <v>43</v>
      </c>
      <c r="C153" t="s">
        <v>6</v>
      </c>
      <c r="D153" t="s">
        <v>7</v>
      </c>
      <c r="E153" t="s">
        <v>4</v>
      </c>
      <c r="F153" t="s">
        <v>5</v>
      </c>
      <c r="G153">
        <v>103</v>
      </c>
      <c r="H153">
        <v>1.87</v>
      </c>
      <c r="I153">
        <v>192.61</v>
      </c>
      <c r="J153" t="b">
        <f t="shared" si="4"/>
        <v>1</v>
      </c>
    </row>
    <row r="154" spans="1:10" x14ac:dyDescent="0.25">
      <c r="A154" s="1">
        <v>43913</v>
      </c>
      <c r="B154" s="1" t="s">
        <v>43</v>
      </c>
      <c r="C154" t="s">
        <v>0</v>
      </c>
      <c r="D154" t="s">
        <v>12</v>
      </c>
      <c r="E154" t="s">
        <v>2</v>
      </c>
      <c r="F154" t="s">
        <v>10</v>
      </c>
      <c r="G154">
        <v>39</v>
      </c>
      <c r="H154">
        <v>1.87</v>
      </c>
      <c r="I154">
        <v>72.930000000000007</v>
      </c>
      <c r="J154" t="b">
        <f t="shared" si="4"/>
        <v>1</v>
      </c>
    </row>
    <row r="155" spans="1:10" x14ac:dyDescent="0.25">
      <c r="A155" s="1">
        <v>43910</v>
      </c>
      <c r="B155" s="1" t="s">
        <v>43</v>
      </c>
      <c r="C155" t="s">
        <v>6</v>
      </c>
      <c r="D155" t="s">
        <v>13</v>
      </c>
      <c r="E155" t="s">
        <v>15</v>
      </c>
      <c r="F155" t="s">
        <v>17</v>
      </c>
      <c r="G155">
        <v>68</v>
      </c>
      <c r="H155">
        <v>1.68</v>
      </c>
      <c r="I155">
        <v>114.24</v>
      </c>
      <c r="J155" t="b">
        <f t="shared" si="4"/>
        <v>1</v>
      </c>
    </row>
    <row r="156" spans="1:10" x14ac:dyDescent="0.25">
      <c r="A156" s="1">
        <v>43907</v>
      </c>
      <c r="B156" s="1" t="s">
        <v>43</v>
      </c>
      <c r="C156" t="s">
        <v>6</v>
      </c>
      <c r="D156" t="s">
        <v>13</v>
      </c>
      <c r="E156" t="s">
        <v>4</v>
      </c>
      <c r="F156" t="s">
        <v>14</v>
      </c>
      <c r="G156">
        <v>38</v>
      </c>
      <c r="H156">
        <v>1.7700000000000002</v>
      </c>
      <c r="I156">
        <v>67.260000000000005</v>
      </c>
      <c r="J156" t="b">
        <f t="shared" si="4"/>
        <v>1</v>
      </c>
    </row>
    <row r="157" spans="1:10" x14ac:dyDescent="0.25">
      <c r="A157" s="1">
        <v>43904</v>
      </c>
      <c r="B157" s="1" t="s">
        <v>43</v>
      </c>
      <c r="C157" t="s">
        <v>0</v>
      </c>
      <c r="D157" t="s">
        <v>1</v>
      </c>
      <c r="E157" t="s">
        <v>2</v>
      </c>
      <c r="F157" t="s">
        <v>10</v>
      </c>
      <c r="G157">
        <v>86</v>
      </c>
      <c r="H157">
        <v>1.8699999999999999</v>
      </c>
      <c r="I157">
        <v>160.82</v>
      </c>
      <c r="J157" t="b">
        <f t="shared" si="4"/>
        <v>1</v>
      </c>
    </row>
    <row r="158" spans="1:10" x14ac:dyDescent="0.25">
      <c r="A158" s="1">
        <v>43901</v>
      </c>
      <c r="B158" s="1" t="s">
        <v>43</v>
      </c>
      <c r="C158" t="s">
        <v>6</v>
      </c>
      <c r="D158" t="s">
        <v>7</v>
      </c>
      <c r="E158" t="s">
        <v>8</v>
      </c>
      <c r="F158" t="s">
        <v>9</v>
      </c>
      <c r="G158">
        <v>40</v>
      </c>
      <c r="H158">
        <v>3.4899999999999998</v>
      </c>
      <c r="I158">
        <v>139.6</v>
      </c>
      <c r="J158" t="b">
        <f t="shared" si="4"/>
        <v>1</v>
      </c>
    </row>
    <row r="159" spans="1:10" x14ac:dyDescent="0.25">
      <c r="A159" s="1">
        <v>43898</v>
      </c>
      <c r="B159" s="1" t="s">
        <v>43</v>
      </c>
      <c r="C159" t="s">
        <v>6</v>
      </c>
      <c r="D159" t="s">
        <v>7</v>
      </c>
      <c r="E159" t="s">
        <v>4</v>
      </c>
      <c r="F159" t="s">
        <v>14</v>
      </c>
      <c r="G159">
        <v>61</v>
      </c>
      <c r="H159">
        <v>1.77</v>
      </c>
      <c r="I159">
        <v>107.97</v>
      </c>
      <c r="J159" t="b">
        <f t="shared" si="4"/>
        <v>1</v>
      </c>
    </row>
    <row r="160" spans="1:10" x14ac:dyDescent="0.25">
      <c r="A160" s="1">
        <v>43895</v>
      </c>
      <c r="B160" s="1" t="s">
        <v>43</v>
      </c>
      <c r="C160" t="s">
        <v>0</v>
      </c>
      <c r="D160" t="s">
        <v>12</v>
      </c>
      <c r="E160" t="s">
        <v>2</v>
      </c>
      <c r="F160" t="s">
        <v>3</v>
      </c>
      <c r="G160">
        <v>30</v>
      </c>
      <c r="H160">
        <v>2.8400000000000003</v>
      </c>
      <c r="I160">
        <v>85.2</v>
      </c>
      <c r="J160" t="b">
        <f t="shared" si="4"/>
        <v>0</v>
      </c>
    </row>
    <row r="161" spans="1:10" x14ac:dyDescent="0.25">
      <c r="A161" s="1">
        <v>43892</v>
      </c>
      <c r="B161" s="1" t="s">
        <v>43</v>
      </c>
      <c r="C161" t="s">
        <v>6</v>
      </c>
      <c r="D161" t="s">
        <v>13</v>
      </c>
      <c r="E161" t="s">
        <v>2</v>
      </c>
      <c r="F161" t="s">
        <v>10</v>
      </c>
      <c r="G161">
        <v>85</v>
      </c>
      <c r="H161">
        <v>1.8699999999999999</v>
      </c>
      <c r="I161">
        <v>158.94999999999999</v>
      </c>
      <c r="J161" t="b">
        <f t="shared" si="4"/>
        <v>0</v>
      </c>
    </row>
    <row r="162" spans="1:10" x14ac:dyDescent="0.25">
      <c r="A162" s="1">
        <v>43888</v>
      </c>
      <c r="B162" s="1" t="s">
        <v>44</v>
      </c>
      <c r="C162" t="s">
        <v>0</v>
      </c>
      <c r="D162" t="s">
        <v>1</v>
      </c>
      <c r="E162" t="s">
        <v>2</v>
      </c>
      <c r="F162" t="s">
        <v>3</v>
      </c>
      <c r="G162">
        <v>33</v>
      </c>
      <c r="H162">
        <v>2.84</v>
      </c>
      <c r="I162">
        <v>93.72</v>
      </c>
      <c r="J162" t="b">
        <f t="shared" ref="J162:J181" si="5">COUNTIF(B162:B341,B162)&gt;2</f>
        <v>1</v>
      </c>
    </row>
    <row r="163" spans="1:10" x14ac:dyDescent="0.25">
      <c r="A163" s="1">
        <v>43885</v>
      </c>
      <c r="B163" s="1" t="s">
        <v>44</v>
      </c>
      <c r="C163" t="s">
        <v>0</v>
      </c>
      <c r="D163" t="s">
        <v>1</v>
      </c>
      <c r="E163" t="s">
        <v>4</v>
      </c>
      <c r="F163" t="s">
        <v>5</v>
      </c>
      <c r="G163">
        <v>42</v>
      </c>
      <c r="H163">
        <v>1.87</v>
      </c>
      <c r="I163">
        <v>78.540000000000006</v>
      </c>
      <c r="J163" t="b">
        <f t="shared" si="5"/>
        <v>1</v>
      </c>
    </row>
    <row r="164" spans="1:10" x14ac:dyDescent="0.25">
      <c r="A164" s="1">
        <v>43882</v>
      </c>
      <c r="B164" s="1" t="s">
        <v>44</v>
      </c>
      <c r="C164" t="s">
        <v>6</v>
      </c>
      <c r="D164" t="s">
        <v>7</v>
      </c>
      <c r="E164" t="s">
        <v>2</v>
      </c>
      <c r="F164" t="s">
        <v>3</v>
      </c>
      <c r="G164">
        <v>123</v>
      </c>
      <c r="H164">
        <v>2.84</v>
      </c>
      <c r="I164">
        <v>349.32</v>
      </c>
      <c r="J164" t="b">
        <f t="shared" si="5"/>
        <v>1</v>
      </c>
    </row>
    <row r="165" spans="1:10" x14ac:dyDescent="0.25">
      <c r="A165" s="1">
        <v>43879</v>
      </c>
      <c r="B165" s="1" t="s">
        <v>46</v>
      </c>
      <c r="C165" t="s">
        <v>6</v>
      </c>
      <c r="D165" t="s">
        <v>7</v>
      </c>
      <c r="E165" t="s">
        <v>2</v>
      </c>
      <c r="F165" t="s">
        <v>11</v>
      </c>
      <c r="G165">
        <v>43</v>
      </c>
      <c r="H165">
        <v>2.1799999999999997</v>
      </c>
      <c r="I165">
        <v>93.739999999999981</v>
      </c>
      <c r="J165" t="b">
        <f t="shared" si="5"/>
        <v>0</v>
      </c>
    </row>
    <row r="166" spans="1:10" x14ac:dyDescent="0.25">
      <c r="A166" s="1">
        <v>43876</v>
      </c>
      <c r="B166" s="1" t="s">
        <v>44</v>
      </c>
      <c r="C166" t="s">
        <v>6</v>
      </c>
      <c r="D166" t="s">
        <v>13</v>
      </c>
      <c r="E166" t="s">
        <v>15</v>
      </c>
      <c r="F166" t="s">
        <v>17</v>
      </c>
      <c r="G166">
        <v>27</v>
      </c>
      <c r="H166">
        <v>1.35</v>
      </c>
      <c r="I166">
        <v>36.450000000000003</v>
      </c>
      <c r="J166" t="b">
        <f t="shared" si="5"/>
        <v>1</v>
      </c>
    </row>
    <row r="167" spans="1:10" x14ac:dyDescent="0.25">
      <c r="A167" s="1">
        <v>43873</v>
      </c>
      <c r="B167" s="1" t="s">
        <v>47</v>
      </c>
      <c r="C167" t="s">
        <v>6</v>
      </c>
      <c r="D167" t="s">
        <v>13</v>
      </c>
      <c r="E167" t="s">
        <v>4</v>
      </c>
      <c r="F167" t="s">
        <v>14</v>
      </c>
      <c r="G167">
        <v>23</v>
      </c>
      <c r="H167">
        <v>1.77</v>
      </c>
      <c r="I167">
        <v>40.71</v>
      </c>
      <c r="J167" t="b">
        <f t="shared" si="5"/>
        <v>0</v>
      </c>
    </row>
    <row r="168" spans="1:10" x14ac:dyDescent="0.25">
      <c r="A168" s="1">
        <v>43870</v>
      </c>
      <c r="B168" s="1" t="s">
        <v>44</v>
      </c>
      <c r="C168" t="s">
        <v>0</v>
      </c>
      <c r="D168" t="s">
        <v>1</v>
      </c>
      <c r="E168" t="s">
        <v>4</v>
      </c>
      <c r="F168" t="s">
        <v>14</v>
      </c>
      <c r="G168">
        <v>44</v>
      </c>
      <c r="H168">
        <v>1.7699999999999998</v>
      </c>
      <c r="I168">
        <v>77.88</v>
      </c>
      <c r="J168" t="b">
        <f t="shared" si="5"/>
        <v>1</v>
      </c>
    </row>
    <row r="169" spans="1:10" x14ac:dyDescent="0.25">
      <c r="A169" s="1">
        <v>43867</v>
      </c>
      <c r="B169" s="1" t="s">
        <v>44</v>
      </c>
      <c r="C169" t="s">
        <v>6</v>
      </c>
      <c r="D169" t="s">
        <v>7</v>
      </c>
      <c r="E169" t="s">
        <v>8</v>
      </c>
      <c r="F169" t="s">
        <v>9</v>
      </c>
      <c r="G169">
        <v>28</v>
      </c>
      <c r="H169">
        <v>3.4899999999999998</v>
      </c>
      <c r="I169">
        <v>97.72</v>
      </c>
      <c r="J169" t="b">
        <f t="shared" si="5"/>
        <v>1</v>
      </c>
    </row>
    <row r="170" spans="1:10" x14ac:dyDescent="0.25">
      <c r="A170" s="1">
        <v>43864</v>
      </c>
      <c r="B170" s="1" t="s">
        <v>44</v>
      </c>
      <c r="C170" t="s">
        <v>6</v>
      </c>
      <c r="D170" t="s">
        <v>7</v>
      </c>
      <c r="E170" t="s">
        <v>2</v>
      </c>
      <c r="F170" t="s">
        <v>10</v>
      </c>
      <c r="G170">
        <v>31</v>
      </c>
      <c r="H170">
        <v>1.8699999999999999</v>
      </c>
      <c r="I170">
        <v>57.97</v>
      </c>
      <c r="J170" t="b">
        <f t="shared" si="5"/>
        <v>1</v>
      </c>
    </row>
    <row r="171" spans="1:10" x14ac:dyDescent="0.25">
      <c r="A171" s="1">
        <v>43861</v>
      </c>
      <c r="B171" s="1" t="s">
        <v>51</v>
      </c>
      <c r="C171" t="s">
        <v>6</v>
      </c>
      <c r="D171" t="s">
        <v>7</v>
      </c>
      <c r="E171" t="s">
        <v>2</v>
      </c>
      <c r="F171" t="s">
        <v>11</v>
      </c>
      <c r="G171">
        <v>36</v>
      </c>
      <c r="H171">
        <v>2.1800000000000002</v>
      </c>
      <c r="I171">
        <v>78.48</v>
      </c>
      <c r="J171" t="b">
        <f t="shared" si="5"/>
        <v>1</v>
      </c>
    </row>
    <row r="172" spans="1:10" x14ac:dyDescent="0.25">
      <c r="A172" s="1">
        <v>43858</v>
      </c>
      <c r="B172" s="1" t="s">
        <v>44</v>
      </c>
      <c r="C172" t="s">
        <v>6</v>
      </c>
      <c r="D172" t="s">
        <v>13</v>
      </c>
      <c r="E172" t="s">
        <v>15</v>
      </c>
      <c r="F172" t="s">
        <v>17</v>
      </c>
      <c r="G172">
        <v>28</v>
      </c>
      <c r="H172">
        <v>1.35</v>
      </c>
      <c r="I172">
        <v>37.800000000000004</v>
      </c>
      <c r="J172" t="b">
        <f t="shared" si="5"/>
        <v>1</v>
      </c>
    </row>
    <row r="173" spans="1:10" x14ac:dyDescent="0.25">
      <c r="A173" s="1">
        <v>43855</v>
      </c>
      <c r="B173" s="1" t="s">
        <v>51</v>
      </c>
      <c r="C173" t="s">
        <v>6</v>
      </c>
      <c r="D173" t="s">
        <v>13</v>
      </c>
      <c r="E173" t="s">
        <v>4</v>
      </c>
      <c r="F173" t="s">
        <v>14</v>
      </c>
      <c r="G173">
        <v>100</v>
      </c>
      <c r="H173">
        <v>1.77</v>
      </c>
      <c r="I173">
        <v>177</v>
      </c>
      <c r="J173" t="b">
        <f t="shared" si="5"/>
        <v>1</v>
      </c>
    </row>
    <row r="174" spans="1:10" x14ac:dyDescent="0.25">
      <c r="A174" s="1">
        <v>43852</v>
      </c>
      <c r="B174" s="1" t="s">
        <v>51</v>
      </c>
      <c r="C174" t="s">
        <v>0</v>
      </c>
      <c r="D174" t="s">
        <v>1</v>
      </c>
      <c r="E174" t="s">
        <v>4</v>
      </c>
      <c r="F174" t="s">
        <v>14</v>
      </c>
      <c r="G174">
        <v>51</v>
      </c>
      <c r="H174">
        <v>1.77</v>
      </c>
      <c r="I174">
        <v>90.27</v>
      </c>
      <c r="J174" t="b">
        <f t="shared" si="5"/>
        <v>1</v>
      </c>
    </row>
    <row r="175" spans="1:10" x14ac:dyDescent="0.25">
      <c r="A175" s="1">
        <v>43849</v>
      </c>
      <c r="B175" s="1" t="s">
        <v>44</v>
      </c>
      <c r="C175" t="s">
        <v>6</v>
      </c>
      <c r="D175" t="s">
        <v>7</v>
      </c>
      <c r="E175" t="s">
        <v>8</v>
      </c>
      <c r="F175" t="s">
        <v>9</v>
      </c>
      <c r="G175">
        <v>149</v>
      </c>
      <c r="H175">
        <v>3.4899999999999998</v>
      </c>
      <c r="I175">
        <v>520.01</v>
      </c>
      <c r="J175" t="b">
        <f t="shared" si="5"/>
        <v>1</v>
      </c>
    </row>
    <row r="176" spans="1:10" x14ac:dyDescent="0.25">
      <c r="A176" s="1">
        <v>43846</v>
      </c>
      <c r="B176" s="1" t="s">
        <v>44</v>
      </c>
      <c r="C176" t="s">
        <v>6</v>
      </c>
      <c r="D176" t="s">
        <v>7</v>
      </c>
      <c r="E176" t="s">
        <v>4</v>
      </c>
      <c r="F176" t="s">
        <v>14</v>
      </c>
      <c r="G176">
        <v>54</v>
      </c>
      <c r="H176">
        <v>1.77</v>
      </c>
      <c r="I176">
        <v>95.58</v>
      </c>
      <c r="J176" t="b">
        <f t="shared" si="5"/>
        <v>0</v>
      </c>
    </row>
    <row r="177" spans="1:10" x14ac:dyDescent="0.25">
      <c r="A177" s="1">
        <v>43843</v>
      </c>
      <c r="B177" s="1" t="s">
        <v>44</v>
      </c>
      <c r="C177" t="s">
        <v>6</v>
      </c>
      <c r="D177" t="s">
        <v>7</v>
      </c>
      <c r="E177" t="s">
        <v>2</v>
      </c>
      <c r="F177" t="s">
        <v>11</v>
      </c>
      <c r="G177">
        <v>38</v>
      </c>
      <c r="H177">
        <v>2.1800000000000002</v>
      </c>
      <c r="I177">
        <v>82.84</v>
      </c>
      <c r="J177" t="b">
        <f t="shared" si="5"/>
        <v>0</v>
      </c>
    </row>
    <row r="178" spans="1:10" x14ac:dyDescent="0.25">
      <c r="A178" s="1">
        <v>43840</v>
      </c>
      <c r="B178" s="1" t="s">
        <v>51</v>
      </c>
      <c r="C178" t="s">
        <v>6</v>
      </c>
      <c r="D178" t="s">
        <v>13</v>
      </c>
      <c r="E178" t="s">
        <v>2</v>
      </c>
      <c r="F178" t="s">
        <v>10</v>
      </c>
      <c r="G178">
        <v>82</v>
      </c>
      <c r="H178">
        <v>1.87</v>
      </c>
      <c r="I178">
        <v>153.34</v>
      </c>
      <c r="J178" t="b">
        <f t="shared" si="5"/>
        <v>1</v>
      </c>
    </row>
    <row r="179" spans="1:10" x14ac:dyDescent="0.25">
      <c r="A179" s="1">
        <v>43837</v>
      </c>
      <c r="B179" s="1" t="s">
        <v>51</v>
      </c>
      <c r="C179" t="s">
        <v>0</v>
      </c>
      <c r="D179" t="s">
        <v>1</v>
      </c>
      <c r="E179" t="s">
        <v>2</v>
      </c>
      <c r="F179" t="s">
        <v>10</v>
      </c>
      <c r="G179">
        <v>58</v>
      </c>
      <c r="H179">
        <v>1.8699999999999999</v>
      </c>
      <c r="I179">
        <v>108.46</v>
      </c>
      <c r="J179" t="b">
        <f t="shared" si="5"/>
        <v>1</v>
      </c>
    </row>
    <row r="180" spans="1:10" x14ac:dyDescent="0.25">
      <c r="A180" s="1">
        <v>43834</v>
      </c>
      <c r="B180" s="1" t="s">
        <v>51</v>
      </c>
      <c r="C180" t="s">
        <v>6</v>
      </c>
      <c r="D180" t="s">
        <v>7</v>
      </c>
      <c r="E180" t="s">
        <v>8</v>
      </c>
      <c r="F180" t="s">
        <v>9</v>
      </c>
      <c r="G180">
        <v>87</v>
      </c>
      <c r="H180">
        <v>3.4899999999999998</v>
      </c>
      <c r="I180">
        <v>303.63</v>
      </c>
      <c r="J180" t="b">
        <f t="shared" si="5"/>
        <v>0</v>
      </c>
    </row>
    <row r="181" spans="1:10" x14ac:dyDescent="0.25">
      <c r="A181" s="1">
        <v>43831</v>
      </c>
      <c r="B181" s="1" t="s">
        <v>51</v>
      </c>
      <c r="C181" t="s">
        <v>6</v>
      </c>
      <c r="D181" t="s">
        <v>7</v>
      </c>
      <c r="E181" t="s">
        <v>4</v>
      </c>
      <c r="F181" t="s">
        <v>14</v>
      </c>
      <c r="G181">
        <v>33</v>
      </c>
      <c r="H181">
        <v>1.7699999999999998</v>
      </c>
      <c r="I181">
        <v>58.41</v>
      </c>
      <c r="J181" t="b">
        <f t="shared" si="5"/>
        <v>0</v>
      </c>
    </row>
    <row r="182" spans="1:10" x14ac:dyDescent="0.25">
      <c r="A182" s="1"/>
      <c r="B182" s="1"/>
      <c r="H182" t="s">
        <v>29</v>
      </c>
      <c r="I182" t="s">
        <v>29</v>
      </c>
    </row>
  </sheetData>
  <mergeCells count="2">
    <mergeCell ref="M2:R2"/>
    <mergeCell ref="M7:S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9F5-E482-4BE6-A1E4-28445EDFDBB6}">
  <dimension ref="A1:S182"/>
  <sheetViews>
    <sheetView tabSelected="1" workbookViewId="0">
      <selection activeCell="R11" sqref="R11"/>
    </sheetView>
  </sheetViews>
  <sheetFormatPr defaultRowHeight="15" x14ac:dyDescent="0.25"/>
  <cols>
    <col min="1" max="1" width="10.7109375" bestFit="1" customWidth="1"/>
  </cols>
  <sheetData>
    <row r="1" spans="1:19" x14ac:dyDescent="0.25">
      <c r="A1" t="s">
        <v>19</v>
      </c>
      <c r="B1" t="s">
        <v>45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19" x14ac:dyDescent="0.25">
      <c r="A2" s="1">
        <v>44560</v>
      </c>
      <c r="B2" s="1" t="s">
        <v>34</v>
      </c>
      <c r="C2" t="s">
        <v>0</v>
      </c>
      <c r="D2" t="s">
        <v>1</v>
      </c>
      <c r="E2" t="s">
        <v>2</v>
      </c>
      <c r="F2" t="s">
        <v>3</v>
      </c>
      <c r="G2">
        <v>44</v>
      </c>
      <c r="H2">
        <v>2.84</v>
      </c>
      <c r="I2">
        <v>124.96</v>
      </c>
    </row>
    <row r="3" spans="1:19" x14ac:dyDescent="0.25">
      <c r="A3" s="1">
        <v>44557</v>
      </c>
      <c r="B3" s="1" t="s">
        <v>46</v>
      </c>
      <c r="C3" t="s">
        <v>0</v>
      </c>
      <c r="D3" t="s">
        <v>1</v>
      </c>
      <c r="E3" t="s">
        <v>4</v>
      </c>
      <c r="F3" t="s">
        <v>5</v>
      </c>
      <c r="G3">
        <v>30</v>
      </c>
      <c r="H3">
        <v>1.87</v>
      </c>
      <c r="I3">
        <v>56.1</v>
      </c>
      <c r="K3" s="4" t="s">
        <v>55</v>
      </c>
      <c r="L3" s="4"/>
      <c r="M3" s="4"/>
      <c r="N3" s="4"/>
      <c r="O3" s="4"/>
      <c r="P3" s="4"/>
      <c r="Q3" s="4"/>
      <c r="R3" s="4"/>
      <c r="S3" s="4"/>
    </row>
    <row r="4" spans="1:19" x14ac:dyDescent="0.25">
      <c r="A4" s="1">
        <v>44554</v>
      </c>
      <c r="B4" s="1" t="s">
        <v>47</v>
      </c>
      <c r="C4" t="s">
        <v>6</v>
      </c>
      <c r="D4" t="s">
        <v>7</v>
      </c>
      <c r="E4" t="s">
        <v>8</v>
      </c>
      <c r="F4" t="s">
        <v>9</v>
      </c>
      <c r="G4">
        <v>30</v>
      </c>
      <c r="H4">
        <v>3.49</v>
      </c>
      <c r="I4">
        <v>104.7</v>
      </c>
    </row>
    <row r="5" spans="1:19" x14ac:dyDescent="0.25">
      <c r="A5" s="1">
        <v>44551</v>
      </c>
      <c r="B5" s="1" t="s">
        <v>34</v>
      </c>
      <c r="C5" t="s">
        <v>6</v>
      </c>
      <c r="D5" t="s">
        <v>7</v>
      </c>
      <c r="E5" t="s">
        <v>2</v>
      </c>
      <c r="F5" t="s">
        <v>10</v>
      </c>
      <c r="G5">
        <v>245</v>
      </c>
      <c r="H5">
        <v>1.8699999999999999</v>
      </c>
      <c r="I5">
        <v>458.15</v>
      </c>
      <c r="K5" s="3">
        <f>COUNTIFS(C2:C181,"East",A2:A181,"&gt;30-12-2020")</f>
        <v>34</v>
      </c>
    </row>
    <row r="6" spans="1:19" x14ac:dyDescent="0.25">
      <c r="A6" s="1">
        <v>44548</v>
      </c>
      <c r="B6" s="1" t="s">
        <v>34</v>
      </c>
      <c r="C6" t="s">
        <v>6</v>
      </c>
      <c r="D6" t="s">
        <v>7</v>
      </c>
      <c r="E6" t="s">
        <v>2</v>
      </c>
      <c r="F6" t="s">
        <v>11</v>
      </c>
      <c r="G6">
        <v>34</v>
      </c>
      <c r="H6">
        <v>2.1800000000000002</v>
      </c>
      <c r="I6">
        <v>74.12</v>
      </c>
    </row>
    <row r="7" spans="1:19" x14ac:dyDescent="0.25">
      <c r="A7" s="1">
        <v>44545</v>
      </c>
      <c r="B7" s="1" t="s">
        <v>35</v>
      </c>
      <c r="C7" t="s">
        <v>0</v>
      </c>
      <c r="D7" t="s">
        <v>12</v>
      </c>
      <c r="E7" t="s">
        <v>2</v>
      </c>
      <c r="F7" t="s">
        <v>10</v>
      </c>
      <c r="G7">
        <v>96</v>
      </c>
      <c r="H7">
        <v>1.87</v>
      </c>
      <c r="I7">
        <v>179.52</v>
      </c>
    </row>
    <row r="8" spans="1:19" x14ac:dyDescent="0.25">
      <c r="A8" s="1">
        <v>44542</v>
      </c>
      <c r="B8" s="1" t="s">
        <v>35</v>
      </c>
      <c r="C8" t="s">
        <v>6</v>
      </c>
      <c r="D8" t="s">
        <v>13</v>
      </c>
      <c r="E8" t="s">
        <v>8</v>
      </c>
      <c r="F8" t="s">
        <v>9</v>
      </c>
      <c r="G8">
        <v>25</v>
      </c>
      <c r="H8">
        <v>3.49</v>
      </c>
      <c r="I8">
        <v>87.25</v>
      </c>
    </row>
    <row r="9" spans="1:19" x14ac:dyDescent="0.25">
      <c r="A9" s="1">
        <v>44539</v>
      </c>
      <c r="B9" s="1" t="s">
        <v>48</v>
      </c>
      <c r="C9" t="s">
        <v>6</v>
      </c>
      <c r="D9" t="s">
        <v>13</v>
      </c>
      <c r="E9" t="s">
        <v>4</v>
      </c>
      <c r="F9" t="s">
        <v>14</v>
      </c>
      <c r="G9">
        <v>38</v>
      </c>
      <c r="H9">
        <v>1.7700000000000002</v>
      </c>
      <c r="I9">
        <v>67.260000000000005</v>
      </c>
      <c r="K9" s="4" t="s">
        <v>56</v>
      </c>
      <c r="L9" s="4"/>
      <c r="M9" s="4"/>
      <c r="N9" s="4"/>
      <c r="O9" s="4"/>
    </row>
    <row r="10" spans="1:19" x14ac:dyDescent="0.25">
      <c r="A10" s="1">
        <v>44344</v>
      </c>
      <c r="B10" s="1" t="s">
        <v>35</v>
      </c>
      <c r="C10" t="s">
        <v>0</v>
      </c>
      <c r="D10" t="s">
        <v>12</v>
      </c>
      <c r="E10" t="s">
        <v>2</v>
      </c>
      <c r="F10" t="s">
        <v>11</v>
      </c>
      <c r="G10">
        <v>36</v>
      </c>
      <c r="H10">
        <v>2.1800000000000002</v>
      </c>
      <c r="I10">
        <v>78.48</v>
      </c>
    </row>
    <row r="11" spans="1:19" x14ac:dyDescent="0.25">
      <c r="A11" s="1">
        <v>44341</v>
      </c>
      <c r="B11" s="1" t="s">
        <v>48</v>
      </c>
      <c r="C11" t="s">
        <v>6</v>
      </c>
      <c r="D11" t="s">
        <v>13</v>
      </c>
      <c r="E11" t="s">
        <v>4</v>
      </c>
      <c r="F11" t="s">
        <v>14</v>
      </c>
      <c r="G11">
        <v>84</v>
      </c>
      <c r="H11">
        <v>1.77</v>
      </c>
      <c r="I11">
        <v>148.68</v>
      </c>
      <c r="K11" s="3">
        <f>COUNTIFS(B2:B181,"lawrel",E2:E181,"Cookies")</f>
        <v>22</v>
      </c>
    </row>
    <row r="12" spans="1:19" x14ac:dyDescent="0.25">
      <c r="A12" s="1">
        <v>44338</v>
      </c>
      <c r="B12" s="1" t="s">
        <v>35</v>
      </c>
      <c r="C12" t="s">
        <v>0</v>
      </c>
      <c r="D12" t="s">
        <v>1</v>
      </c>
      <c r="E12" t="s">
        <v>2</v>
      </c>
      <c r="F12" t="s">
        <v>10</v>
      </c>
      <c r="G12">
        <v>43</v>
      </c>
      <c r="H12">
        <v>1.8699999999999999</v>
      </c>
      <c r="I12">
        <v>80.41</v>
      </c>
    </row>
    <row r="13" spans="1:19" x14ac:dyDescent="0.25">
      <c r="A13" s="1">
        <v>44335</v>
      </c>
      <c r="B13" s="1" t="s">
        <v>37</v>
      </c>
      <c r="C13" t="s">
        <v>6</v>
      </c>
      <c r="D13" t="s">
        <v>7</v>
      </c>
      <c r="E13" t="s">
        <v>15</v>
      </c>
      <c r="F13" t="s">
        <v>16</v>
      </c>
      <c r="G13">
        <v>30</v>
      </c>
      <c r="H13">
        <v>3.15</v>
      </c>
      <c r="I13">
        <v>94.5</v>
      </c>
    </row>
    <row r="14" spans="1:19" x14ac:dyDescent="0.25">
      <c r="A14" s="1">
        <v>44332</v>
      </c>
      <c r="B14" s="1" t="s">
        <v>47</v>
      </c>
      <c r="C14" t="s">
        <v>6</v>
      </c>
      <c r="D14" t="s">
        <v>7</v>
      </c>
      <c r="E14" t="s">
        <v>4</v>
      </c>
      <c r="F14" t="s">
        <v>14</v>
      </c>
      <c r="G14">
        <v>58</v>
      </c>
      <c r="H14">
        <v>1.77</v>
      </c>
      <c r="I14">
        <v>102.66</v>
      </c>
    </row>
    <row r="15" spans="1:19" x14ac:dyDescent="0.25">
      <c r="A15" s="1">
        <v>44329</v>
      </c>
      <c r="B15" s="1" t="s">
        <v>36</v>
      </c>
      <c r="C15" t="s">
        <v>0</v>
      </c>
      <c r="D15" t="s">
        <v>12</v>
      </c>
      <c r="E15" t="s">
        <v>2</v>
      </c>
      <c r="F15" t="s">
        <v>10</v>
      </c>
      <c r="G15">
        <v>82</v>
      </c>
      <c r="H15">
        <v>1.87</v>
      </c>
      <c r="I15">
        <v>153.34</v>
      </c>
    </row>
    <row r="16" spans="1:19" x14ac:dyDescent="0.25">
      <c r="A16" s="1">
        <v>44326</v>
      </c>
      <c r="B16" s="1" t="s">
        <v>47</v>
      </c>
      <c r="C16" t="s">
        <v>6</v>
      </c>
      <c r="D16" t="s">
        <v>13</v>
      </c>
      <c r="E16" t="s">
        <v>2</v>
      </c>
      <c r="F16" t="s">
        <v>3</v>
      </c>
      <c r="G16">
        <v>33</v>
      </c>
      <c r="H16">
        <v>2.84</v>
      </c>
      <c r="I16">
        <v>93.72</v>
      </c>
    </row>
    <row r="17" spans="1:9" x14ac:dyDescent="0.25">
      <c r="A17" s="1">
        <v>44323</v>
      </c>
      <c r="B17" s="1" t="s">
        <v>37</v>
      </c>
      <c r="C17" t="s">
        <v>6</v>
      </c>
      <c r="D17" t="s">
        <v>13</v>
      </c>
      <c r="E17" t="s">
        <v>4</v>
      </c>
      <c r="F17" t="s">
        <v>5</v>
      </c>
      <c r="G17">
        <v>47</v>
      </c>
      <c r="H17">
        <v>1.87</v>
      </c>
      <c r="I17">
        <v>87.89</v>
      </c>
    </row>
    <row r="18" spans="1:9" x14ac:dyDescent="0.25">
      <c r="A18" s="1">
        <v>44320</v>
      </c>
      <c r="B18" s="1" t="s">
        <v>36</v>
      </c>
      <c r="C18" t="s">
        <v>0</v>
      </c>
      <c r="D18" t="s">
        <v>1</v>
      </c>
      <c r="E18" t="s">
        <v>2</v>
      </c>
      <c r="F18" t="s">
        <v>10</v>
      </c>
      <c r="G18">
        <v>58</v>
      </c>
      <c r="H18">
        <v>1.8699999999999999</v>
      </c>
      <c r="I18">
        <v>108.46</v>
      </c>
    </row>
    <row r="19" spans="1:9" x14ac:dyDescent="0.25">
      <c r="A19" s="1">
        <v>44317</v>
      </c>
      <c r="B19" s="1" t="s">
        <v>37</v>
      </c>
      <c r="C19" t="s">
        <v>0</v>
      </c>
      <c r="D19" t="s">
        <v>1</v>
      </c>
      <c r="E19" t="s">
        <v>2</v>
      </c>
      <c r="F19" t="s">
        <v>11</v>
      </c>
      <c r="G19">
        <v>77</v>
      </c>
      <c r="H19">
        <v>2.1800000000000002</v>
      </c>
      <c r="I19">
        <v>167.86</v>
      </c>
    </row>
    <row r="20" spans="1:9" x14ac:dyDescent="0.25">
      <c r="A20" s="1">
        <v>44314</v>
      </c>
      <c r="B20" s="1" t="s">
        <v>36</v>
      </c>
      <c r="C20" t="s">
        <v>6</v>
      </c>
      <c r="D20" t="s">
        <v>7</v>
      </c>
      <c r="E20" t="s">
        <v>2</v>
      </c>
      <c r="F20" t="s">
        <v>3</v>
      </c>
      <c r="G20">
        <v>129</v>
      </c>
      <c r="H20">
        <v>2.8400000000000003</v>
      </c>
      <c r="I20">
        <v>366.36</v>
      </c>
    </row>
    <row r="21" spans="1:9" x14ac:dyDescent="0.25">
      <c r="A21" s="1">
        <v>44311</v>
      </c>
      <c r="B21" s="1" t="s">
        <v>47</v>
      </c>
      <c r="C21" t="s">
        <v>6</v>
      </c>
      <c r="D21" t="s">
        <v>7</v>
      </c>
      <c r="E21" t="s">
        <v>4</v>
      </c>
      <c r="F21" t="s">
        <v>5</v>
      </c>
      <c r="G21">
        <v>27</v>
      </c>
      <c r="H21">
        <v>1.87</v>
      </c>
      <c r="I21">
        <v>50.49</v>
      </c>
    </row>
    <row r="22" spans="1:9" x14ac:dyDescent="0.25">
      <c r="A22" s="1">
        <v>44308</v>
      </c>
      <c r="B22" s="1" t="s">
        <v>37</v>
      </c>
      <c r="C22" t="s">
        <v>0</v>
      </c>
      <c r="D22" t="s">
        <v>12</v>
      </c>
      <c r="E22" t="s">
        <v>2</v>
      </c>
      <c r="F22" t="s">
        <v>10</v>
      </c>
      <c r="G22">
        <v>67</v>
      </c>
      <c r="H22">
        <v>1.87</v>
      </c>
      <c r="I22">
        <v>125.29</v>
      </c>
    </row>
    <row r="23" spans="1:9" x14ac:dyDescent="0.25">
      <c r="A23" s="1">
        <v>44305</v>
      </c>
      <c r="B23" s="1" t="s">
        <v>38</v>
      </c>
      <c r="C23" t="s">
        <v>6</v>
      </c>
      <c r="D23" t="s">
        <v>13</v>
      </c>
      <c r="E23" t="s">
        <v>15</v>
      </c>
      <c r="F23" t="s">
        <v>17</v>
      </c>
      <c r="G23">
        <v>24</v>
      </c>
      <c r="H23">
        <v>1.68</v>
      </c>
      <c r="I23">
        <v>40.32</v>
      </c>
    </row>
    <row r="24" spans="1:9" x14ac:dyDescent="0.25">
      <c r="A24" s="1">
        <v>44302</v>
      </c>
      <c r="B24" s="1" t="s">
        <v>49</v>
      </c>
      <c r="C24" t="s">
        <v>6</v>
      </c>
      <c r="D24" t="s">
        <v>13</v>
      </c>
      <c r="E24" t="s">
        <v>4</v>
      </c>
      <c r="F24" t="s">
        <v>14</v>
      </c>
      <c r="G24">
        <v>48</v>
      </c>
      <c r="H24">
        <v>1.7699999999999998</v>
      </c>
      <c r="I24">
        <v>84.96</v>
      </c>
    </row>
    <row r="25" spans="1:9" x14ac:dyDescent="0.25">
      <c r="A25" s="1">
        <v>44299</v>
      </c>
      <c r="B25" s="1" t="s">
        <v>38</v>
      </c>
      <c r="C25" t="s">
        <v>0</v>
      </c>
      <c r="D25" t="s">
        <v>1</v>
      </c>
      <c r="E25" t="s">
        <v>8</v>
      </c>
      <c r="F25" t="s">
        <v>9</v>
      </c>
      <c r="G25">
        <v>21</v>
      </c>
      <c r="H25">
        <v>3.49</v>
      </c>
      <c r="I25">
        <v>73.290000000000006</v>
      </c>
    </row>
    <row r="26" spans="1:9" x14ac:dyDescent="0.25">
      <c r="A26" s="1">
        <v>44296</v>
      </c>
      <c r="B26" s="1" t="s">
        <v>38</v>
      </c>
      <c r="C26" t="s">
        <v>0</v>
      </c>
      <c r="D26" t="s">
        <v>1</v>
      </c>
      <c r="E26" t="s">
        <v>4</v>
      </c>
      <c r="F26" t="s">
        <v>14</v>
      </c>
      <c r="G26">
        <v>90</v>
      </c>
      <c r="H26">
        <v>1.77</v>
      </c>
      <c r="I26">
        <v>159.30000000000001</v>
      </c>
    </row>
    <row r="27" spans="1:9" x14ac:dyDescent="0.25">
      <c r="A27" s="1">
        <v>44293</v>
      </c>
      <c r="B27" s="1" t="s">
        <v>38</v>
      </c>
      <c r="C27" t="s">
        <v>6</v>
      </c>
      <c r="D27" t="s">
        <v>7</v>
      </c>
      <c r="E27" t="s">
        <v>2</v>
      </c>
      <c r="F27" t="s">
        <v>3</v>
      </c>
      <c r="G27">
        <v>123</v>
      </c>
      <c r="H27">
        <v>2.84</v>
      </c>
      <c r="I27">
        <v>349.32</v>
      </c>
    </row>
    <row r="28" spans="1:9" x14ac:dyDescent="0.25">
      <c r="A28" s="1">
        <v>44290</v>
      </c>
      <c r="B28" s="1" t="s">
        <v>38</v>
      </c>
      <c r="C28" t="s">
        <v>6</v>
      </c>
      <c r="D28" t="s">
        <v>7</v>
      </c>
      <c r="E28" t="s">
        <v>2</v>
      </c>
      <c r="F28" t="s">
        <v>11</v>
      </c>
      <c r="G28">
        <v>36</v>
      </c>
      <c r="H28">
        <v>2.1800000000000002</v>
      </c>
      <c r="I28">
        <v>78.48</v>
      </c>
    </row>
    <row r="29" spans="1:9" x14ac:dyDescent="0.25">
      <c r="A29" s="1">
        <v>44287</v>
      </c>
      <c r="B29" s="1" t="s">
        <v>49</v>
      </c>
      <c r="C29" t="s">
        <v>0</v>
      </c>
      <c r="D29" t="s">
        <v>12</v>
      </c>
      <c r="E29" t="s">
        <v>4</v>
      </c>
      <c r="F29" t="s">
        <v>14</v>
      </c>
      <c r="G29">
        <v>118</v>
      </c>
      <c r="H29">
        <v>1.77</v>
      </c>
      <c r="I29">
        <v>208.86</v>
      </c>
    </row>
    <row r="30" spans="1:9" x14ac:dyDescent="0.25">
      <c r="A30" s="1">
        <v>44284</v>
      </c>
      <c r="B30" s="1" t="s">
        <v>38</v>
      </c>
      <c r="C30" t="s">
        <v>6</v>
      </c>
      <c r="D30" t="s">
        <v>13</v>
      </c>
      <c r="E30" t="s">
        <v>2</v>
      </c>
      <c r="F30" t="s">
        <v>3</v>
      </c>
      <c r="G30">
        <v>65</v>
      </c>
      <c r="H30">
        <v>2.84</v>
      </c>
      <c r="I30">
        <v>184.6</v>
      </c>
    </row>
    <row r="31" spans="1:9" x14ac:dyDescent="0.25">
      <c r="A31" s="1">
        <v>44281</v>
      </c>
      <c r="B31" s="1" t="s">
        <v>49</v>
      </c>
      <c r="C31" t="s">
        <v>6</v>
      </c>
      <c r="D31" t="s">
        <v>13</v>
      </c>
      <c r="E31" t="s">
        <v>4</v>
      </c>
      <c r="F31" t="s">
        <v>5</v>
      </c>
      <c r="G31">
        <v>57</v>
      </c>
      <c r="H31">
        <v>1.87</v>
      </c>
      <c r="I31">
        <v>106.59</v>
      </c>
    </row>
    <row r="32" spans="1:9" x14ac:dyDescent="0.25">
      <c r="A32" s="1">
        <v>44278</v>
      </c>
      <c r="B32" s="1" t="s">
        <v>38</v>
      </c>
      <c r="C32" t="s">
        <v>0</v>
      </c>
      <c r="D32" t="s">
        <v>1</v>
      </c>
      <c r="E32" t="s">
        <v>15</v>
      </c>
      <c r="F32" t="s">
        <v>17</v>
      </c>
      <c r="G32">
        <v>33</v>
      </c>
      <c r="H32">
        <v>1.68</v>
      </c>
      <c r="I32">
        <v>55.44</v>
      </c>
    </row>
    <row r="33" spans="1:9" x14ac:dyDescent="0.25">
      <c r="A33" s="1">
        <v>44275</v>
      </c>
      <c r="B33" s="1" t="s">
        <v>49</v>
      </c>
      <c r="C33" t="s">
        <v>0</v>
      </c>
      <c r="D33" t="s">
        <v>1</v>
      </c>
      <c r="E33" t="s">
        <v>4</v>
      </c>
      <c r="F33" t="s">
        <v>14</v>
      </c>
      <c r="G33">
        <v>103</v>
      </c>
      <c r="H33">
        <v>1.77</v>
      </c>
      <c r="I33">
        <v>182.31</v>
      </c>
    </row>
    <row r="34" spans="1:9" x14ac:dyDescent="0.25">
      <c r="A34" s="1">
        <v>44272</v>
      </c>
      <c r="B34" s="1" t="s">
        <v>50</v>
      </c>
      <c r="C34" t="s">
        <v>6</v>
      </c>
      <c r="D34" t="s">
        <v>7</v>
      </c>
      <c r="E34" t="s">
        <v>15</v>
      </c>
      <c r="F34" t="s">
        <v>17</v>
      </c>
      <c r="G34">
        <v>47</v>
      </c>
      <c r="H34">
        <v>1.68</v>
      </c>
      <c r="I34">
        <v>78.959999999999994</v>
      </c>
    </row>
    <row r="35" spans="1:9" x14ac:dyDescent="0.25">
      <c r="A35" s="1">
        <v>44269</v>
      </c>
      <c r="B35" s="1" t="s">
        <v>46</v>
      </c>
      <c r="C35" t="s">
        <v>6</v>
      </c>
      <c r="D35" t="s">
        <v>7</v>
      </c>
      <c r="E35" t="s">
        <v>4</v>
      </c>
      <c r="F35" t="s">
        <v>14</v>
      </c>
      <c r="G35">
        <v>93</v>
      </c>
      <c r="H35">
        <v>1.7700000000000002</v>
      </c>
      <c r="I35">
        <v>164.61</v>
      </c>
    </row>
    <row r="36" spans="1:9" x14ac:dyDescent="0.25">
      <c r="A36" s="1">
        <v>44266</v>
      </c>
      <c r="B36" s="1" t="s">
        <v>50</v>
      </c>
      <c r="C36" t="s">
        <v>0</v>
      </c>
      <c r="D36" t="s">
        <v>12</v>
      </c>
      <c r="E36" t="s">
        <v>15</v>
      </c>
      <c r="F36" t="s">
        <v>17</v>
      </c>
      <c r="G36">
        <v>41</v>
      </c>
      <c r="H36">
        <v>1.68</v>
      </c>
      <c r="I36">
        <v>68.88</v>
      </c>
    </row>
    <row r="37" spans="1:9" x14ac:dyDescent="0.25">
      <c r="A37" s="1">
        <v>44263</v>
      </c>
      <c r="B37" s="1" t="s">
        <v>39</v>
      </c>
      <c r="C37" t="s">
        <v>0</v>
      </c>
      <c r="D37" t="s">
        <v>12</v>
      </c>
      <c r="E37" t="s">
        <v>4</v>
      </c>
      <c r="F37" t="s">
        <v>5</v>
      </c>
      <c r="G37">
        <v>86</v>
      </c>
      <c r="H37">
        <v>1.8699999999999999</v>
      </c>
      <c r="I37">
        <v>160.82</v>
      </c>
    </row>
    <row r="38" spans="1:9" x14ac:dyDescent="0.25">
      <c r="A38" s="1">
        <v>44260</v>
      </c>
      <c r="B38" s="1" t="s">
        <v>39</v>
      </c>
      <c r="C38" t="s">
        <v>6</v>
      </c>
      <c r="D38" t="s">
        <v>13</v>
      </c>
      <c r="E38" t="s">
        <v>2</v>
      </c>
      <c r="F38" t="s">
        <v>3</v>
      </c>
      <c r="G38">
        <v>97</v>
      </c>
      <c r="H38">
        <v>2.8400000000000003</v>
      </c>
      <c r="I38">
        <v>275.48</v>
      </c>
    </row>
    <row r="39" spans="1:9" x14ac:dyDescent="0.25">
      <c r="A39" s="1">
        <v>44257</v>
      </c>
      <c r="B39" s="1" t="s">
        <v>50</v>
      </c>
      <c r="C39" t="s">
        <v>6</v>
      </c>
      <c r="D39" t="s">
        <v>13</v>
      </c>
      <c r="E39" t="s">
        <v>4</v>
      </c>
      <c r="F39" t="s">
        <v>5</v>
      </c>
      <c r="G39">
        <v>68</v>
      </c>
      <c r="H39">
        <v>1.8699999999999999</v>
      </c>
      <c r="I39">
        <v>127.16</v>
      </c>
    </row>
    <row r="40" spans="1:9" x14ac:dyDescent="0.25">
      <c r="A40" s="1">
        <v>44255</v>
      </c>
      <c r="B40" s="1" t="s">
        <v>39</v>
      </c>
      <c r="C40" t="s">
        <v>0</v>
      </c>
      <c r="D40" t="s">
        <v>1</v>
      </c>
      <c r="E40" t="s">
        <v>2</v>
      </c>
      <c r="F40" t="s">
        <v>10</v>
      </c>
      <c r="G40">
        <v>232</v>
      </c>
      <c r="H40">
        <v>1.8699999999999999</v>
      </c>
      <c r="I40">
        <v>433.84</v>
      </c>
    </row>
    <row r="41" spans="1:9" x14ac:dyDescent="0.25">
      <c r="A41" s="1">
        <v>44252</v>
      </c>
      <c r="B41" s="1" t="s">
        <v>39</v>
      </c>
      <c r="C41" t="s">
        <v>0</v>
      </c>
      <c r="D41" t="s">
        <v>1</v>
      </c>
      <c r="E41" t="s">
        <v>2</v>
      </c>
      <c r="F41" t="s">
        <v>11</v>
      </c>
      <c r="G41">
        <v>30</v>
      </c>
      <c r="H41">
        <v>2.1800000000000002</v>
      </c>
      <c r="I41">
        <v>65.400000000000006</v>
      </c>
    </row>
    <row r="42" spans="1:9" x14ac:dyDescent="0.25">
      <c r="A42" s="1">
        <v>44249</v>
      </c>
      <c r="B42" s="1" t="s">
        <v>39</v>
      </c>
      <c r="C42" t="s">
        <v>6</v>
      </c>
      <c r="D42" t="s">
        <v>7</v>
      </c>
      <c r="E42" t="s">
        <v>15</v>
      </c>
      <c r="F42" t="s">
        <v>16</v>
      </c>
      <c r="G42">
        <v>31</v>
      </c>
      <c r="H42">
        <v>3.1500000000000004</v>
      </c>
      <c r="I42">
        <v>97.65</v>
      </c>
    </row>
    <row r="43" spans="1:9" x14ac:dyDescent="0.25">
      <c r="A43" s="1">
        <v>44246</v>
      </c>
      <c r="B43" s="1" t="s">
        <v>50</v>
      </c>
      <c r="C43" t="s">
        <v>6</v>
      </c>
      <c r="D43" t="s">
        <v>7</v>
      </c>
      <c r="E43" t="s">
        <v>4</v>
      </c>
      <c r="F43" t="s">
        <v>14</v>
      </c>
      <c r="G43">
        <v>68</v>
      </c>
      <c r="H43">
        <v>1.77</v>
      </c>
      <c r="I43">
        <v>120.36</v>
      </c>
    </row>
    <row r="44" spans="1:9" x14ac:dyDescent="0.25">
      <c r="A44" s="1">
        <v>44243</v>
      </c>
      <c r="B44" s="1" t="s">
        <v>39</v>
      </c>
      <c r="C44" t="s">
        <v>0</v>
      </c>
      <c r="D44" t="s">
        <v>12</v>
      </c>
      <c r="E44" t="s">
        <v>2</v>
      </c>
      <c r="F44" t="s">
        <v>3</v>
      </c>
      <c r="G44">
        <v>29</v>
      </c>
      <c r="H44">
        <v>2.84</v>
      </c>
      <c r="I44">
        <v>82.36</v>
      </c>
    </row>
    <row r="45" spans="1:9" x14ac:dyDescent="0.25">
      <c r="A45" s="1">
        <v>44240</v>
      </c>
      <c r="B45" s="1" t="s">
        <v>39</v>
      </c>
      <c r="C45" t="s">
        <v>6</v>
      </c>
      <c r="D45" t="s">
        <v>13</v>
      </c>
      <c r="E45" t="s">
        <v>15</v>
      </c>
      <c r="F45" t="s">
        <v>17</v>
      </c>
      <c r="G45">
        <v>21</v>
      </c>
      <c r="H45">
        <v>1.6800000000000002</v>
      </c>
      <c r="I45">
        <v>35.28</v>
      </c>
    </row>
    <row r="46" spans="1:9" x14ac:dyDescent="0.25">
      <c r="A46" s="1">
        <v>44237</v>
      </c>
      <c r="B46" s="1" t="s">
        <v>39</v>
      </c>
      <c r="C46" t="s">
        <v>6</v>
      </c>
      <c r="D46" t="s">
        <v>13</v>
      </c>
      <c r="E46" t="s">
        <v>4</v>
      </c>
      <c r="F46" t="s">
        <v>14</v>
      </c>
      <c r="G46">
        <v>34</v>
      </c>
      <c r="H46">
        <v>1.77</v>
      </c>
      <c r="I46">
        <v>60.18</v>
      </c>
    </row>
    <row r="47" spans="1:9" x14ac:dyDescent="0.25">
      <c r="A47" s="1">
        <v>44234</v>
      </c>
      <c r="B47" s="1" t="s">
        <v>39</v>
      </c>
      <c r="C47" t="s">
        <v>0</v>
      </c>
      <c r="D47" t="s">
        <v>1</v>
      </c>
      <c r="E47" t="s">
        <v>2</v>
      </c>
      <c r="F47" t="s">
        <v>10</v>
      </c>
      <c r="G47">
        <v>34</v>
      </c>
      <c r="H47">
        <v>1.8699999999999999</v>
      </c>
      <c r="I47">
        <v>63.58</v>
      </c>
    </row>
    <row r="48" spans="1:9" x14ac:dyDescent="0.25">
      <c r="A48" s="1">
        <v>44231</v>
      </c>
      <c r="B48" s="1" t="s">
        <v>39</v>
      </c>
      <c r="C48" t="s">
        <v>0</v>
      </c>
      <c r="D48" t="s">
        <v>1</v>
      </c>
      <c r="E48" t="s">
        <v>2</v>
      </c>
      <c r="F48" t="s">
        <v>11</v>
      </c>
      <c r="G48">
        <v>58</v>
      </c>
      <c r="H48">
        <v>2.1800000000000002</v>
      </c>
      <c r="I48">
        <v>126.44000000000001</v>
      </c>
    </row>
    <row r="49" spans="1:9" x14ac:dyDescent="0.25">
      <c r="A49" s="1">
        <v>44228</v>
      </c>
      <c r="B49" s="1" t="s">
        <v>39</v>
      </c>
      <c r="C49" t="s">
        <v>6</v>
      </c>
      <c r="D49" t="s">
        <v>7</v>
      </c>
      <c r="E49" t="s">
        <v>15</v>
      </c>
      <c r="F49" t="s">
        <v>17</v>
      </c>
      <c r="G49">
        <v>24</v>
      </c>
      <c r="H49">
        <v>1.68</v>
      </c>
      <c r="I49">
        <v>40.32</v>
      </c>
    </row>
    <row r="50" spans="1:9" x14ac:dyDescent="0.25">
      <c r="A50" s="1">
        <v>44225</v>
      </c>
      <c r="B50" s="1" t="s">
        <v>50</v>
      </c>
      <c r="C50" t="s">
        <v>6</v>
      </c>
      <c r="D50" t="s">
        <v>7</v>
      </c>
      <c r="E50" t="s">
        <v>4</v>
      </c>
      <c r="F50" t="s">
        <v>14</v>
      </c>
      <c r="G50">
        <v>51</v>
      </c>
      <c r="H50">
        <v>1.77</v>
      </c>
      <c r="I50">
        <v>90.27</v>
      </c>
    </row>
    <row r="51" spans="1:9" x14ac:dyDescent="0.25">
      <c r="A51" s="1">
        <v>44222</v>
      </c>
      <c r="B51" s="1" t="s">
        <v>39</v>
      </c>
      <c r="C51" t="s">
        <v>6</v>
      </c>
      <c r="D51" t="s">
        <v>7</v>
      </c>
      <c r="E51" t="s">
        <v>2</v>
      </c>
      <c r="F51" t="s">
        <v>11</v>
      </c>
      <c r="G51">
        <v>52</v>
      </c>
      <c r="H51">
        <v>2.1800000000000002</v>
      </c>
      <c r="I51">
        <v>113.36000000000001</v>
      </c>
    </row>
    <row r="52" spans="1:9" x14ac:dyDescent="0.25">
      <c r="A52" s="1">
        <v>44219</v>
      </c>
      <c r="B52" s="1" t="s">
        <v>39</v>
      </c>
      <c r="C52" t="s">
        <v>0</v>
      </c>
      <c r="D52" t="s">
        <v>12</v>
      </c>
      <c r="E52" t="s">
        <v>4</v>
      </c>
      <c r="F52" t="s">
        <v>14</v>
      </c>
      <c r="G52">
        <v>56</v>
      </c>
      <c r="H52">
        <v>1.77</v>
      </c>
      <c r="I52">
        <v>99.12</v>
      </c>
    </row>
    <row r="53" spans="1:9" x14ac:dyDescent="0.25">
      <c r="A53" s="1">
        <v>44216</v>
      </c>
      <c r="B53" s="1" t="s">
        <v>50</v>
      </c>
      <c r="C53" t="s">
        <v>6</v>
      </c>
      <c r="D53" t="s">
        <v>13</v>
      </c>
      <c r="E53" t="s">
        <v>8</v>
      </c>
      <c r="F53" t="s">
        <v>9</v>
      </c>
      <c r="G53">
        <v>31</v>
      </c>
      <c r="H53">
        <v>3.4899999999999998</v>
      </c>
      <c r="I53">
        <v>108.19</v>
      </c>
    </row>
    <row r="54" spans="1:9" x14ac:dyDescent="0.25">
      <c r="A54" s="1">
        <v>44213</v>
      </c>
      <c r="B54" s="1" t="s">
        <v>39</v>
      </c>
      <c r="C54" t="s">
        <v>6</v>
      </c>
      <c r="D54" t="s">
        <v>13</v>
      </c>
      <c r="E54" t="s">
        <v>4</v>
      </c>
      <c r="F54" t="s">
        <v>14</v>
      </c>
      <c r="G54">
        <v>102</v>
      </c>
      <c r="H54">
        <v>1.77</v>
      </c>
      <c r="I54">
        <v>180.54</v>
      </c>
    </row>
    <row r="55" spans="1:9" x14ac:dyDescent="0.25">
      <c r="A55" s="1">
        <v>44210</v>
      </c>
      <c r="B55" s="1" t="s">
        <v>39</v>
      </c>
      <c r="C55" t="s">
        <v>0</v>
      </c>
      <c r="D55" t="s">
        <v>1</v>
      </c>
      <c r="E55" t="s">
        <v>2</v>
      </c>
      <c r="F55" t="s">
        <v>3</v>
      </c>
      <c r="G55">
        <v>80</v>
      </c>
      <c r="H55">
        <v>2.84</v>
      </c>
      <c r="I55">
        <v>227.2</v>
      </c>
    </row>
    <row r="56" spans="1:9" x14ac:dyDescent="0.25">
      <c r="A56" s="1">
        <v>44207</v>
      </c>
      <c r="B56" s="1" t="s">
        <v>39</v>
      </c>
      <c r="C56" t="s">
        <v>0</v>
      </c>
      <c r="D56" t="s">
        <v>1</v>
      </c>
      <c r="E56" t="s">
        <v>4</v>
      </c>
      <c r="F56" t="s">
        <v>5</v>
      </c>
      <c r="G56">
        <v>77</v>
      </c>
      <c r="H56">
        <v>1.87</v>
      </c>
      <c r="I56">
        <v>143.99</v>
      </c>
    </row>
    <row r="57" spans="1:9" x14ac:dyDescent="0.25">
      <c r="A57" s="1">
        <v>44204</v>
      </c>
      <c r="B57" s="1" t="s">
        <v>39</v>
      </c>
      <c r="C57" t="s">
        <v>6</v>
      </c>
      <c r="D57" t="s">
        <v>7</v>
      </c>
      <c r="E57" t="s">
        <v>15</v>
      </c>
      <c r="F57" t="s">
        <v>16</v>
      </c>
      <c r="G57">
        <v>29</v>
      </c>
      <c r="H57">
        <v>3.15</v>
      </c>
      <c r="I57">
        <v>91.35</v>
      </c>
    </row>
    <row r="58" spans="1:9" x14ac:dyDescent="0.25">
      <c r="A58" s="1">
        <v>44201</v>
      </c>
      <c r="B58" s="1" t="s">
        <v>39</v>
      </c>
      <c r="C58" t="s">
        <v>6</v>
      </c>
      <c r="D58" t="s">
        <v>7</v>
      </c>
      <c r="E58" t="s">
        <v>4</v>
      </c>
      <c r="F58" t="s">
        <v>14</v>
      </c>
      <c r="G58">
        <v>63</v>
      </c>
      <c r="H58">
        <v>1.77</v>
      </c>
      <c r="I58">
        <v>111.51</v>
      </c>
    </row>
    <row r="59" spans="1:9" x14ac:dyDescent="0.25">
      <c r="A59" s="1">
        <v>44198</v>
      </c>
      <c r="B59" s="1" t="s">
        <v>39</v>
      </c>
      <c r="C59" t="s">
        <v>6</v>
      </c>
      <c r="D59" t="s">
        <v>7</v>
      </c>
      <c r="E59" t="s">
        <v>2</v>
      </c>
      <c r="F59" t="s">
        <v>11</v>
      </c>
      <c r="G59">
        <v>32</v>
      </c>
      <c r="H59">
        <v>2.1800000000000002</v>
      </c>
      <c r="I59">
        <v>69.760000000000005</v>
      </c>
    </row>
    <row r="60" spans="1:9" x14ac:dyDescent="0.25">
      <c r="A60" s="1">
        <v>44195</v>
      </c>
      <c r="B60" s="1" t="s">
        <v>39</v>
      </c>
      <c r="C60" t="s">
        <v>0</v>
      </c>
      <c r="D60" t="s">
        <v>12</v>
      </c>
      <c r="E60" t="s">
        <v>2</v>
      </c>
      <c r="F60" t="s">
        <v>11</v>
      </c>
      <c r="G60">
        <v>83</v>
      </c>
      <c r="H60">
        <v>2.1800000000000002</v>
      </c>
      <c r="I60">
        <v>180.94000000000003</v>
      </c>
    </row>
    <row r="61" spans="1:9" x14ac:dyDescent="0.25">
      <c r="A61" s="1">
        <v>44192</v>
      </c>
      <c r="B61" s="1" t="s">
        <v>39</v>
      </c>
      <c r="C61" t="s">
        <v>6</v>
      </c>
      <c r="D61" t="s">
        <v>13</v>
      </c>
      <c r="E61" t="s">
        <v>2</v>
      </c>
      <c r="F61" t="s">
        <v>10</v>
      </c>
      <c r="G61">
        <v>65</v>
      </c>
      <c r="H61">
        <v>1.8699999999999999</v>
      </c>
      <c r="I61">
        <v>121.55</v>
      </c>
    </row>
    <row r="62" spans="1:9" x14ac:dyDescent="0.25">
      <c r="A62" s="1">
        <v>44189</v>
      </c>
      <c r="B62" s="1" t="s">
        <v>50</v>
      </c>
      <c r="C62" t="s">
        <v>6</v>
      </c>
      <c r="D62" t="s">
        <v>13</v>
      </c>
      <c r="E62" t="s">
        <v>2</v>
      </c>
      <c r="F62" t="s">
        <v>11</v>
      </c>
      <c r="G62">
        <v>237</v>
      </c>
      <c r="H62">
        <v>2.1799999999999997</v>
      </c>
      <c r="I62">
        <v>516.66</v>
      </c>
    </row>
    <row r="63" spans="1:9" x14ac:dyDescent="0.25">
      <c r="A63" s="1">
        <v>44186</v>
      </c>
      <c r="B63" s="1" t="s">
        <v>39</v>
      </c>
      <c r="C63" t="s">
        <v>0</v>
      </c>
      <c r="D63" t="s">
        <v>1</v>
      </c>
      <c r="E63" t="s">
        <v>15</v>
      </c>
      <c r="F63" t="s">
        <v>17</v>
      </c>
      <c r="G63">
        <v>29</v>
      </c>
      <c r="H63">
        <v>1.68</v>
      </c>
      <c r="I63">
        <v>48.72</v>
      </c>
    </row>
    <row r="64" spans="1:9" x14ac:dyDescent="0.25">
      <c r="A64" s="1">
        <v>44183</v>
      </c>
      <c r="B64" s="1" t="s">
        <v>50</v>
      </c>
      <c r="C64" t="s">
        <v>0</v>
      </c>
      <c r="D64" t="s">
        <v>1</v>
      </c>
      <c r="E64" t="s">
        <v>4</v>
      </c>
      <c r="F64" t="s">
        <v>14</v>
      </c>
      <c r="G64">
        <v>44</v>
      </c>
      <c r="H64">
        <v>1.7699999999999998</v>
      </c>
      <c r="I64">
        <v>77.88</v>
      </c>
    </row>
    <row r="65" spans="1:9" x14ac:dyDescent="0.25">
      <c r="A65" s="1">
        <v>44180</v>
      </c>
      <c r="B65" s="1" t="s">
        <v>39</v>
      </c>
      <c r="C65" t="s">
        <v>6</v>
      </c>
      <c r="D65" t="s">
        <v>7</v>
      </c>
      <c r="E65" t="s">
        <v>8</v>
      </c>
      <c r="F65" t="s">
        <v>9</v>
      </c>
      <c r="G65">
        <v>41</v>
      </c>
      <c r="H65">
        <v>3.49</v>
      </c>
      <c r="I65">
        <v>143.09</v>
      </c>
    </row>
    <row r="66" spans="1:9" x14ac:dyDescent="0.25">
      <c r="A66" s="1">
        <v>44177</v>
      </c>
      <c r="B66" s="1" t="s">
        <v>39</v>
      </c>
      <c r="C66" t="s">
        <v>6</v>
      </c>
      <c r="D66" t="s">
        <v>7</v>
      </c>
      <c r="E66" t="s">
        <v>2</v>
      </c>
      <c r="F66" t="s">
        <v>10</v>
      </c>
      <c r="G66">
        <v>36</v>
      </c>
      <c r="H66">
        <v>1.8699999999999999</v>
      </c>
      <c r="I66">
        <v>67.319999999999993</v>
      </c>
    </row>
    <row r="67" spans="1:9" x14ac:dyDescent="0.25">
      <c r="A67" s="1">
        <v>44174</v>
      </c>
      <c r="B67" s="1" t="s">
        <v>39</v>
      </c>
      <c r="C67" t="s">
        <v>6</v>
      </c>
      <c r="D67" t="s">
        <v>7</v>
      </c>
      <c r="E67" t="s">
        <v>4</v>
      </c>
      <c r="F67" t="s">
        <v>18</v>
      </c>
      <c r="G67">
        <v>30</v>
      </c>
      <c r="H67">
        <v>2.27</v>
      </c>
      <c r="I67">
        <v>68.099999999999994</v>
      </c>
    </row>
    <row r="68" spans="1:9" x14ac:dyDescent="0.25">
      <c r="A68" s="1">
        <v>44171</v>
      </c>
      <c r="B68" s="1" t="s">
        <v>50</v>
      </c>
      <c r="C68" t="s">
        <v>0</v>
      </c>
      <c r="D68" t="s">
        <v>12</v>
      </c>
      <c r="E68" t="s">
        <v>2</v>
      </c>
      <c r="F68" t="s">
        <v>3</v>
      </c>
      <c r="G68">
        <v>29</v>
      </c>
      <c r="H68">
        <v>2.84</v>
      </c>
      <c r="I68">
        <v>82.36</v>
      </c>
    </row>
    <row r="69" spans="1:9" x14ac:dyDescent="0.25">
      <c r="A69" s="1">
        <v>44168</v>
      </c>
      <c r="B69" s="1" t="s">
        <v>39</v>
      </c>
      <c r="C69" t="s">
        <v>0</v>
      </c>
      <c r="D69" t="s">
        <v>12</v>
      </c>
      <c r="E69" t="s">
        <v>2</v>
      </c>
      <c r="F69" t="s">
        <v>11</v>
      </c>
      <c r="G69">
        <v>139</v>
      </c>
      <c r="H69">
        <v>2.1799999999999997</v>
      </c>
      <c r="I69">
        <v>303.02</v>
      </c>
    </row>
    <row r="70" spans="1:9" x14ac:dyDescent="0.25">
      <c r="A70" s="1">
        <v>44165</v>
      </c>
      <c r="B70" s="1" t="s">
        <v>39</v>
      </c>
      <c r="C70" t="s">
        <v>6</v>
      </c>
      <c r="D70" t="s">
        <v>13</v>
      </c>
      <c r="E70" t="s">
        <v>4</v>
      </c>
      <c r="F70" t="s">
        <v>14</v>
      </c>
      <c r="G70">
        <v>92</v>
      </c>
      <c r="H70">
        <v>1.77</v>
      </c>
      <c r="I70">
        <v>162.84</v>
      </c>
    </row>
    <row r="71" spans="1:9" x14ac:dyDescent="0.25">
      <c r="A71" s="1">
        <v>44162</v>
      </c>
      <c r="B71" s="1" t="s">
        <v>50</v>
      </c>
      <c r="C71" t="s">
        <v>0</v>
      </c>
      <c r="D71" t="s">
        <v>1</v>
      </c>
      <c r="E71" t="s">
        <v>15</v>
      </c>
      <c r="F71" t="s">
        <v>17</v>
      </c>
      <c r="G71">
        <v>29</v>
      </c>
      <c r="H71">
        <v>1.68</v>
      </c>
      <c r="I71">
        <v>48.72</v>
      </c>
    </row>
    <row r="72" spans="1:9" x14ac:dyDescent="0.25">
      <c r="A72" s="1">
        <v>44159</v>
      </c>
      <c r="B72" s="1" t="s">
        <v>39</v>
      </c>
      <c r="C72" t="s">
        <v>0</v>
      </c>
      <c r="D72" t="s">
        <v>1</v>
      </c>
      <c r="E72" t="s">
        <v>4</v>
      </c>
      <c r="F72" t="s">
        <v>14</v>
      </c>
      <c r="G72">
        <v>30</v>
      </c>
      <c r="H72">
        <v>1.77</v>
      </c>
      <c r="I72">
        <v>53.1</v>
      </c>
    </row>
    <row r="73" spans="1:9" x14ac:dyDescent="0.25">
      <c r="A73" s="1">
        <v>44156</v>
      </c>
      <c r="B73" s="1" t="s">
        <v>39</v>
      </c>
      <c r="C73" t="s">
        <v>6</v>
      </c>
      <c r="D73" t="s">
        <v>7</v>
      </c>
      <c r="E73" t="s">
        <v>2</v>
      </c>
      <c r="F73" t="s">
        <v>3</v>
      </c>
      <c r="G73">
        <v>97</v>
      </c>
      <c r="H73">
        <v>2.8400000000000003</v>
      </c>
      <c r="I73">
        <v>275.48</v>
      </c>
    </row>
    <row r="74" spans="1:9" x14ac:dyDescent="0.25">
      <c r="A74" s="1">
        <v>44153</v>
      </c>
      <c r="B74" s="1" t="s">
        <v>39</v>
      </c>
      <c r="C74" t="s">
        <v>6</v>
      </c>
      <c r="D74" t="s">
        <v>7</v>
      </c>
      <c r="E74" t="s">
        <v>4</v>
      </c>
      <c r="F74" t="s">
        <v>5</v>
      </c>
      <c r="G74">
        <v>66</v>
      </c>
      <c r="H74">
        <v>1.87</v>
      </c>
      <c r="I74">
        <v>123.42</v>
      </c>
    </row>
    <row r="75" spans="1:9" x14ac:dyDescent="0.25">
      <c r="A75" s="1">
        <v>44150</v>
      </c>
      <c r="B75" s="1" t="s">
        <v>39</v>
      </c>
      <c r="C75" t="s">
        <v>0</v>
      </c>
      <c r="D75" t="s">
        <v>12</v>
      </c>
      <c r="E75" t="s">
        <v>2</v>
      </c>
      <c r="F75" t="s">
        <v>3</v>
      </c>
      <c r="G75">
        <v>32</v>
      </c>
      <c r="H75">
        <v>2.84</v>
      </c>
      <c r="I75">
        <v>90.88</v>
      </c>
    </row>
    <row r="76" spans="1:9" x14ac:dyDescent="0.25">
      <c r="A76" s="1">
        <v>44147</v>
      </c>
      <c r="B76" s="1" t="s">
        <v>39</v>
      </c>
      <c r="C76" t="s">
        <v>0</v>
      </c>
      <c r="D76" t="s">
        <v>12</v>
      </c>
      <c r="E76" t="s">
        <v>2</v>
      </c>
      <c r="F76" t="s">
        <v>11</v>
      </c>
      <c r="G76">
        <v>103</v>
      </c>
      <c r="H76">
        <v>2.1799999999999997</v>
      </c>
      <c r="I76">
        <v>224.53999999999996</v>
      </c>
    </row>
    <row r="77" spans="1:9" x14ac:dyDescent="0.25">
      <c r="A77" s="1">
        <v>44144</v>
      </c>
      <c r="B77" s="1" t="s">
        <v>39</v>
      </c>
      <c r="C77" t="s">
        <v>6</v>
      </c>
      <c r="D77" t="s">
        <v>13</v>
      </c>
      <c r="E77" t="s">
        <v>4</v>
      </c>
      <c r="F77" t="s">
        <v>14</v>
      </c>
      <c r="G77">
        <v>90</v>
      </c>
      <c r="H77">
        <v>1.77</v>
      </c>
      <c r="I77">
        <v>159.30000000000001</v>
      </c>
    </row>
    <row r="78" spans="1:9" x14ac:dyDescent="0.25">
      <c r="A78" s="1">
        <v>44141</v>
      </c>
      <c r="B78" s="1" t="s">
        <v>39</v>
      </c>
      <c r="C78" t="s">
        <v>0</v>
      </c>
      <c r="D78" t="s">
        <v>1</v>
      </c>
      <c r="E78" t="s">
        <v>15</v>
      </c>
      <c r="F78" t="s">
        <v>17</v>
      </c>
      <c r="G78">
        <v>62</v>
      </c>
      <c r="H78">
        <v>1.68</v>
      </c>
      <c r="I78">
        <v>104.16</v>
      </c>
    </row>
    <row r="79" spans="1:9" x14ac:dyDescent="0.25">
      <c r="A79" s="1">
        <v>44138</v>
      </c>
      <c r="B79" s="1" t="s">
        <v>39</v>
      </c>
      <c r="C79" t="s">
        <v>0</v>
      </c>
      <c r="D79" t="s">
        <v>1</v>
      </c>
      <c r="E79" t="s">
        <v>4</v>
      </c>
      <c r="F79" t="s">
        <v>14</v>
      </c>
      <c r="G79">
        <v>39</v>
      </c>
      <c r="H79">
        <v>1.77</v>
      </c>
      <c r="I79">
        <v>69.03</v>
      </c>
    </row>
    <row r="80" spans="1:9" x14ac:dyDescent="0.25">
      <c r="A80" s="1">
        <v>44135</v>
      </c>
      <c r="B80" s="1" t="s">
        <v>39</v>
      </c>
      <c r="C80" t="s">
        <v>6</v>
      </c>
      <c r="D80" t="s">
        <v>7</v>
      </c>
      <c r="E80" t="s">
        <v>8</v>
      </c>
      <c r="F80" t="s">
        <v>9</v>
      </c>
      <c r="G80">
        <v>46</v>
      </c>
      <c r="H80">
        <v>3.4899999999999998</v>
      </c>
      <c r="I80">
        <v>160.54</v>
      </c>
    </row>
    <row r="81" spans="1:9" x14ac:dyDescent="0.25">
      <c r="A81" s="1">
        <v>44132</v>
      </c>
      <c r="B81" s="1" t="s">
        <v>39</v>
      </c>
      <c r="C81" t="s">
        <v>6</v>
      </c>
      <c r="D81" t="s">
        <v>7</v>
      </c>
      <c r="E81" t="s">
        <v>2</v>
      </c>
      <c r="F81" t="s">
        <v>10</v>
      </c>
      <c r="G81">
        <v>49</v>
      </c>
      <c r="H81">
        <v>1.8699999999999999</v>
      </c>
      <c r="I81">
        <v>91.63</v>
      </c>
    </row>
    <row r="82" spans="1:9" x14ac:dyDescent="0.25">
      <c r="A82" s="1">
        <v>44129</v>
      </c>
      <c r="B82" s="1" t="s">
        <v>39</v>
      </c>
      <c r="C82" t="s">
        <v>6</v>
      </c>
      <c r="D82" t="s">
        <v>7</v>
      </c>
      <c r="E82" t="s">
        <v>2</v>
      </c>
      <c r="F82" t="s">
        <v>11</v>
      </c>
      <c r="G82">
        <v>40</v>
      </c>
      <c r="H82">
        <v>2.1800000000000002</v>
      </c>
      <c r="I82">
        <v>87.2</v>
      </c>
    </row>
    <row r="83" spans="1:9" x14ac:dyDescent="0.25">
      <c r="A83" s="1">
        <v>44126</v>
      </c>
      <c r="B83" s="1" t="s">
        <v>39</v>
      </c>
      <c r="C83" t="s">
        <v>0</v>
      </c>
      <c r="D83" t="s">
        <v>12</v>
      </c>
      <c r="E83" t="s">
        <v>4</v>
      </c>
      <c r="F83" t="s">
        <v>14</v>
      </c>
      <c r="G83">
        <v>20</v>
      </c>
      <c r="H83">
        <v>1.77</v>
      </c>
      <c r="I83">
        <v>35.4</v>
      </c>
    </row>
    <row r="84" spans="1:9" x14ac:dyDescent="0.25">
      <c r="A84" s="1">
        <v>44123</v>
      </c>
      <c r="B84" s="1" t="s">
        <v>39</v>
      </c>
      <c r="C84" t="s">
        <v>6</v>
      </c>
      <c r="D84" t="s">
        <v>13</v>
      </c>
      <c r="E84" t="s">
        <v>8</v>
      </c>
      <c r="F84" t="s">
        <v>9</v>
      </c>
      <c r="G84">
        <v>32</v>
      </c>
      <c r="H84">
        <v>3.49</v>
      </c>
      <c r="I84">
        <v>111.68</v>
      </c>
    </row>
    <row r="85" spans="1:9" x14ac:dyDescent="0.25">
      <c r="A85" s="1">
        <v>44120</v>
      </c>
      <c r="B85" s="1" t="s">
        <v>39</v>
      </c>
      <c r="C85" t="s">
        <v>6</v>
      </c>
      <c r="D85" t="s">
        <v>13</v>
      </c>
      <c r="E85" t="s">
        <v>4</v>
      </c>
      <c r="F85" t="s">
        <v>14</v>
      </c>
      <c r="G85">
        <v>141</v>
      </c>
      <c r="H85">
        <v>1.77</v>
      </c>
      <c r="I85">
        <v>249.57</v>
      </c>
    </row>
    <row r="86" spans="1:9" x14ac:dyDescent="0.25">
      <c r="A86" s="1">
        <v>44117</v>
      </c>
      <c r="B86" s="1" t="s">
        <v>39</v>
      </c>
      <c r="C86" t="s">
        <v>6</v>
      </c>
      <c r="D86" t="s">
        <v>13</v>
      </c>
      <c r="E86" t="s">
        <v>2</v>
      </c>
      <c r="F86" t="s">
        <v>11</v>
      </c>
      <c r="G86">
        <v>224</v>
      </c>
      <c r="H86">
        <v>2.1800000000000002</v>
      </c>
      <c r="I86">
        <v>488.32000000000005</v>
      </c>
    </row>
    <row r="87" spans="1:9" x14ac:dyDescent="0.25">
      <c r="A87" s="1">
        <v>44114</v>
      </c>
      <c r="B87" s="1" t="s">
        <v>39</v>
      </c>
      <c r="C87" t="s">
        <v>0</v>
      </c>
      <c r="D87" t="s">
        <v>1</v>
      </c>
      <c r="E87" t="s">
        <v>15</v>
      </c>
      <c r="F87" t="s">
        <v>17</v>
      </c>
      <c r="G87">
        <v>114</v>
      </c>
      <c r="H87">
        <v>1.6800000000000002</v>
      </c>
      <c r="I87">
        <v>191.52</v>
      </c>
    </row>
    <row r="88" spans="1:9" x14ac:dyDescent="0.25">
      <c r="A88" s="1">
        <v>44111</v>
      </c>
      <c r="B88" s="1" t="s">
        <v>39</v>
      </c>
      <c r="C88" t="s">
        <v>0</v>
      </c>
      <c r="D88" t="s">
        <v>1</v>
      </c>
      <c r="E88" t="s">
        <v>4</v>
      </c>
      <c r="F88" t="s">
        <v>14</v>
      </c>
      <c r="G88">
        <v>40</v>
      </c>
      <c r="H88">
        <v>1.77</v>
      </c>
      <c r="I88">
        <v>70.8</v>
      </c>
    </row>
    <row r="89" spans="1:9" x14ac:dyDescent="0.25">
      <c r="A89" s="1">
        <v>44108</v>
      </c>
      <c r="B89" s="1" t="s">
        <v>39</v>
      </c>
      <c r="C89" t="s">
        <v>6</v>
      </c>
      <c r="D89" t="s">
        <v>7</v>
      </c>
      <c r="E89" t="s">
        <v>8</v>
      </c>
      <c r="F89" t="s">
        <v>9</v>
      </c>
      <c r="G89">
        <v>38</v>
      </c>
      <c r="H89">
        <v>3.49</v>
      </c>
      <c r="I89">
        <v>132.62</v>
      </c>
    </row>
    <row r="90" spans="1:9" x14ac:dyDescent="0.25">
      <c r="A90" s="1">
        <v>44105</v>
      </c>
      <c r="B90" s="1" t="s">
        <v>39</v>
      </c>
      <c r="C90" t="s">
        <v>6</v>
      </c>
      <c r="D90" t="s">
        <v>7</v>
      </c>
      <c r="E90" t="s">
        <v>4</v>
      </c>
      <c r="F90" t="s">
        <v>14</v>
      </c>
      <c r="G90">
        <v>77</v>
      </c>
      <c r="H90">
        <v>1.7699999999999998</v>
      </c>
      <c r="I90">
        <v>136.29</v>
      </c>
    </row>
    <row r="91" spans="1:9" x14ac:dyDescent="0.25">
      <c r="A91" s="1">
        <v>44102</v>
      </c>
      <c r="B91" s="1" t="s">
        <v>39</v>
      </c>
      <c r="C91" t="s">
        <v>6</v>
      </c>
      <c r="D91" t="s">
        <v>7</v>
      </c>
      <c r="E91" t="s">
        <v>2</v>
      </c>
      <c r="F91" t="s">
        <v>11</v>
      </c>
      <c r="G91">
        <v>81</v>
      </c>
      <c r="H91">
        <v>2.1800000000000002</v>
      </c>
      <c r="I91">
        <v>176.58</v>
      </c>
    </row>
    <row r="92" spans="1:9" x14ac:dyDescent="0.25">
      <c r="A92" s="1">
        <v>44099</v>
      </c>
      <c r="B92" s="1" t="s">
        <v>39</v>
      </c>
      <c r="C92" t="s">
        <v>0</v>
      </c>
      <c r="D92" t="s">
        <v>12</v>
      </c>
      <c r="E92" t="s">
        <v>4</v>
      </c>
      <c r="F92" t="s">
        <v>5</v>
      </c>
      <c r="G92">
        <v>33</v>
      </c>
      <c r="H92">
        <v>1.87</v>
      </c>
      <c r="I92">
        <v>61.71</v>
      </c>
    </row>
    <row r="93" spans="1:9" x14ac:dyDescent="0.25">
      <c r="A93" s="1">
        <v>44096</v>
      </c>
      <c r="B93" s="1" t="s">
        <v>39</v>
      </c>
      <c r="C93" t="s">
        <v>6</v>
      </c>
      <c r="D93" t="s">
        <v>13</v>
      </c>
      <c r="E93" t="s">
        <v>2</v>
      </c>
      <c r="F93" t="s">
        <v>10</v>
      </c>
      <c r="G93">
        <v>65</v>
      </c>
      <c r="H93">
        <v>1.8699999999999999</v>
      </c>
      <c r="I93">
        <v>121.55</v>
      </c>
    </row>
    <row r="94" spans="1:9" x14ac:dyDescent="0.25">
      <c r="A94" s="1">
        <v>44093</v>
      </c>
      <c r="B94" s="1" t="s">
        <v>39</v>
      </c>
      <c r="C94" t="s">
        <v>6</v>
      </c>
      <c r="D94" t="s">
        <v>13</v>
      </c>
      <c r="E94" t="s">
        <v>2</v>
      </c>
      <c r="F94" t="s">
        <v>11</v>
      </c>
      <c r="G94">
        <v>110</v>
      </c>
      <c r="H94">
        <v>2.1800000000000002</v>
      </c>
      <c r="I94">
        <v>239.8</v>
      </c>
    </row>
    <row r="95" spans="1:9" x14ac:dyDescent="0.25">
      <c r="A95" s="1">
        <v>44090</v>
      </c>
      <c r="B95" s="1" t="s">
        <v>39</v>
      </c>
      <c r="C95" t="s">
        <v>0</v>
      </c>
      <c r="D95" t="s">
        <v>1</v>
      </c>
      <c r="E95" t="s">
        <v>4</v>
      </c>
      <c r="F95" t="s">
        <v>14</v>
      </c>
      <c r="G95">
        <v>133</v>
      </c>
      <c r="H95">
        <v>1.77</v>
      </c>
      <c r="I95">
        <v>235.41</v>
      </c>
    </row>
    <row r="96" spans="1:9" x14ac:dyDescent="0.25">
      <c r="A96" s="1">
        <v>44087</v>
      </c>
      <c r="B96" s="1" t="s">
        <v>39</v>
      </c>
      <c r="C96" t="s">
        <v>6</v>
      </c>
      <c r="D96" t="s">
        <v>7</v>
      </c>
      <c r="E96" t="s">
        <v>15</v>
      </c>
      <c r="F96" t="s">
        <v>16</v>
      </c>
      <c r="G96">
        <v>27</v>
      </c>
      <c r="H96">
        <v>3.15</v>
      </c>
      <c r="I96">
        <v>85.05</v>
      </c>
    </row>
    <row r="97" spans="1:9" x14ac:dyDescent="0.25">
      <c r="A97" s="1">
        <v>44084</v>
      </c>
      <c r="B97" s="1" t="s">
        <v>40</v>
      </c>
      <c r="C97" t="s">
        <v>6</v>
      </c>
      <c r="D97" t="s">
        <v>7</v>
      </c>
      <c r="E97" t="s">
        <v>4</v>
      </c>
      <c r="F97" t="s">
        <v>14</v>
      </c>
      <c r="G97">
        <v>143</v>
      </c>
      <c r="H97">
        <v>1.77</v>
      </c>
      <c r="I97">
        <v>253.11</v>
      </c>
    </row>
    <row r="98" spans="1:9" x14ac:dyDescent="0.25">
      <c r="A98" s="1">
        <v>44081</v>
      </c>
      <c r="B98" s="1" t="s">
        <v>40</v>
      </c>
      <c r="C98" t="s">
        <v>6</v>
      </c>
      <c r="D98" t="s">
        <v>7</v>
      </c>
      <c r="E98" t="s">
        <v>2</v>
      </c>
      <c r="F98" t="s">
        <v>11</v>
      </c>
      <c r="G98">
        <v>28</v>
      </c>
      <c r="H98">
        <v>2.1800000000000002</v>
      </c>
      <c r="I98">
        <v>61.040000000000006</v>
      </c>
    </row>
    <row r="99" spans="1:9" x14ac:dyDescent="0.25">
      <c r="A99" s="1">
        <v>44078</v>
      </c>
      <c r="B99" s="1" t="s">
        <v>40</v>
      </c>
      <c r="C99" t="s">
        <v>0</v>
      </c>
      <c r="D99" t="s">
        <v>12</v>
      </c>
      <c r="E99" t="s">
        <v>4</v>
      </c>
      <c r="F99" t="s">
        <v>14</v>
      </c>
      <c r="G99">
        <v>45</v>
      </c>
      <c r="H99">
        <v>1.77</v>
      </c>
      <c r="I99">
        <v>79.650000000000006</v>
      </c>
    </row>
    <row r="100" spans="1:9" x14ac:dyDescent="0.25">
      <c r="A100" s="1">
        <v>44075</v>
      </c>
      <c r="B100" s="1" t="s">
        <v>40</v>
      </c>
      <c r="C100" t="s">
        <v>6</v>
      </c>
      <c r="D100" t="s">
        <v>13</v>
      </c>
      <c r="E100" t="s">
        <v>2</v>
      </c>
      <c r="F100" t="s">
        <v>3</v>
      </c>
      <c r="G100">
        <v>74</v>
      </c>
      <c r="H100">
        <v>2.84</v>
      </c>
      <c r="I100">
        <v>210.16</v>
      </c>
    </row>
    <row r="101" spans="1:9" x14ac:dyDescent="0.25">
      <c r="A101" s="1">
        <v>44072</v>
      </c>
      <c r="B101" s="1" t="s">
        <v>40</v>
      </c>
      <c r="C101" t="s">
        <v>6</v>
      </c>
      <c r="D101" t="s">
        <v>13</v>
      </c>
      <c r="E101" t="s">
        <v>4</v>
      </c>
      <c r="F101" t="s">
        <v>5</v>
      </c>
      <c r="G101">
        <v>75</v>
      </c>
      <c r="H101">
        <v>1.87</v>
      </c>
      <c r="I101">
        <v>140.25</v>
      </c>
    </row>
    <row r="102" spans="1:9" x14ac:dyDescent="0.25">
      <c r="A102" s="1">
        <v>44069</v>
      </c>
      <c r="B102" s="1" t="s">
        <v>40</v>
      </c>
      <c r="C102" t="s">
        <v>0</v>
      </c>
      <c r="D102" t="s">
        <v>1</v>
      </c>
      <c r="E102" t="s">
        <v>2</v>
      </c>
      <c r="F102" t="s">
        <v>10</v>
      </c>
      <c r="G102">
        <v>80</v>
      </c>
      <c r="H102">
        <v>1.8699999999999999</v>
      </c>
      <c r="I102">
        <v>149.6</v>
      </c>
    </row>
    <row r="103" spans="1:9" x14ac:dyDescent="0.25">
      <c r="A103" s="1">
        <v>44066</v>
      </c>
      <c r="B103" s="1" t="s">
        <v>40</v>
      </c>
      <c r="C103" t="s">
        <v>6</v>
      </c>
      <c r="D103" t="s">
        <v>7</v>
      </c>
      <c r="E103" t="s">
        <v>8</v>
      </c>
      <c r="F103" t="s">
        <v>9</v>
      </c>
      <c r="G103">
        <v>21</v>
      </c>
      <c r="H103">
        <v>3.49</v>
      </c>
      <c r="I103">
        <v>73.290000000000006</v>
      </c>
    </row>
    <row r="104" spans="1:9" x14ac:dyDescent="0.25">
      <c r="A104" s="1">
        <v>44063</v>
      </c>
      <c r="B104" s="1" t="s">
        <v>40</v>
      </c>
      <c r="C104" t="s">
        <v>6</v>
      </c>
      <c r="D104" t="s">
        <v>7</v>
      </c>
      <c r="E104" t="s">
        <v>4</v>
      </c>
      <c r="F104" t="s">
        <v>14</v>
      </c>
      <c r="G104">
        <v>109</v>
      </c>
      <c r="H104">
        <v>1.77</v>
      </c>
      <c r="I104">
        <v>192.93</v>
      </c>
    </row>
    <row r="105" spans="1:9" x14ac:dyDescent="0.25">
      <c r="A105" s="1">
        <v>44060</v>
      </c>
      <c r="B105" s="1" t="s">
        <v>40</v>
      </c>
      <c r="C105" t="s">
        <v>6</v>
      </c>
      <c r="D105" t="s">
        <v>7</v>
      </c>
      <c r="E105" t="s">
        <v>2</v>
      </c>
      <c r="F105" t="s">
        <v>11</v>
      </c>
      <c r="G105">
        <v>31</v>
      </c>
      <c r="H105">
        <v>2.1800000000000002</v>
      </c>
      <c r="I105">
        <v>67.58</v>
      </c>
    </row>
    <row r="106" spans="1:9" x14ac:dyDescent="0.25">
      <c r="A106" s="1">
        <v>44057</v>
      </c>
      <c r="B106" s="1" t="s">
        <v>40</v>
      </c>
      <c r="C106" t="s">
        <v>0</v>
      </c>
      <c r="D106" t="s">
        <v>12</v>
      </c>
      <c r="E106" t="s">
        <v>2</v>
      </c>
      <c r="F106" t="s">
        <v>10</v>
      </c>
      <c r="G106">
        <v>70</v>
      </c>
      <c r="H106">
        <v>1.87</v>
      </c>
      <c r="I106">
        <v>130.9</v>
      </c>
    </row>
    <row r="107" spans="1:9" x14ac:dyDescent="0.25">
      <c r="A107" s="1">
        <v>44054</v>
      </c>
      <c r="B107" s="1" t="s">
        <v>40</v>
      </c>
      <c r="C107" t="s">
        <v>6</v>
      </c>
      <c r="D107" t="s">
        <v>13</v>
      </c>
      <c r="E107" t="s">
        <v>8</v>
      </c>
      <c r="F107" t="s">
        <v>9</v>
      </c>
      <c r="G107">
        <v>30</v>
      </c>
      <c r="H107">
        <v>3.49</v>
      </c>
      <c r="I107">
        <v>104.7</v>
      </c>
    </row>
    <row r="108" spans="1:9" x14ac:dyDescent="0.25">
      <c r="A108" s="1">
        <v>44051</v>
      </c>
      <c r="B108" s="1" t="s">
        <v>40</v>
      </c>
      <c r="C108" t="s">
        <v>6</v>
      </c>
      <c r="D108" t="s">
        <v>13</v>
      </c>
      <c r="E108" t="s">
        <v>4</v>
      </c>
      <c r="F108" t="s">
        <v>14</v>
      </c>
      <c r="G108">
        <v>24</v>
      </c>
      <c r="H108">
        <v>1.7699999999999998</v>
      </c>
      <c r="I108">
        <v>42.48</v>
      </c>
    </row>
    <row r="109" spans="1:9" x14ac:dyDescent="0.25">
      <c r="A109" s="1">
        <v>44048</v>
      </c>
      <c r="B109" s="1" t="s">
        <v>40</v>
      </c>
      <c r="C109" t="s">
        <v>0</v>
      </c>
      <c r="D109" t="s">
        <v>1</v>
      </c>
      <c r="E109" t="s">
        <v>2</v>
      </c>
      <c r="F109" t="s">
        <v>10</v>
      </c>
      <c r="G109">
        <v>107</v>
      </c>
      <c r="H109">
        <v>1.87</v>
      </c>
      <c r="I109">
        <v>200.09</v>
      </c>
    </row>
    <row r="110" spans="1:9" x14ac:dyDescent="0.25">
      <c r="A110" s="1">
        <v>44045</v>
      </c>
      <c r="B110" s="1" t="s">
        <v>41</v>
      </c>
      <c r="C110" t="s">
        <v>6</v>
      </c>
      <c r="D110" t="s">
        <v>7</v>
      </c>
      <c r="E110" t="s">
        <v>2</v>
      </c>
      <c r="F110" t="s">
        <v>3</v>
      </c>
      <c r="G110">
        <v>137</v>
      </c>
      <c r="H110">
        <v>2.84</v>
      </c>
      <c r="I110">
        <v>389.08</v>
      </c>
    </row>
    <row r="111" spans="1:9" x14ac:dyDescent="0.25">
      <c r="A111" s="1">
        <v>44042</v>
      </c>
      <c r="B111" s="1" t="s">
        <v>41</v>
      </c>
      <c r="C111" t="s">
        <v>6</v>
      </c>
      <c r="D111" t="s">
        <v>7</v>
      </c>
      <c r="E111" t="s">
        <v>4</v>
      </c>
      <c r="F111" t="s">
        <v>5</v>
      </c>
      <c r="G111">
        <v>56</v>
      </c>
      <c r="H111">
        <v>1.8699999999999999</v>
      </c>
      <c r="I111">
        <v>104.72</v>
      </c>
    </row>
    <row r="112" spans="1:9" x14ac:dyDescent="0.25">
      <c r="A112" s="1">
        <v>44039</v>
      </c>
      <c r="B112" s="1" t="s">
        <v>41</v>
      </c>
      <c r="C112" t="s">
        <v>0</v>
      </c>
      <c r="D112" t="s">
        <v>12</v>
      </c>
      <c r="E112" t="s">
        <v>15</v>
      </c>
      <c r="F112" t="s">
        <v>17</v>
      </c>
      <c r="G112">
        <v>31</v>
      </c>
      <c r="H112">
        <v>1.68</v>
      </c>
      <c r="I112">
        <v>52.08</v>
      </c>
    </row>
    <row r="113" spans="1:9" x14ac:dyDescent="0.25">
      <c r="A113" s="1">
        <v>44036</v>
      </c>
      <c r="B113" s="1" t="s">
        <v>34</v>
      </c>
      <c r="C113" t="s">
        <v>0</v>
      </c>
      <c r="D113" t="s">
        <v>12</v>
      </c>
      <c r="E113" t="s">
        <v>4</v>
      </c>
      <c r="F113" t="s">
        <v>5</v>
      </c>
      <c r="G113">
        <v>51</v>
      </c>
      <c r="H113">
        <v>1.87</v>
      </c>
      <c r="I113">
        <v>95.37</v>
      </c>
    </row>
    <row r="114" spans="1:9" x14ac:dyDescent="0.25">
      <c r="A114" s="1">
        <v>44033</v>
      </c>
      <c r="B114" s="1" t="s">
        <v>41</v>
      </c>
      <c r="C114" t="s">
        <v>6</v>
      </c>
      <c r="D114" t="s">
        <v>13</v>
      </c>
      <c r="E114" t="s">
        <v>2</v>
      </c>
      <c r="F114" t="s">
        <v>3</v>
      </c>
      <c r="G114">
        <v>56</v>
      </c>
      <c r="H114">
        <v>2.84</v>
      </c>
      <c r="I114">
        <v>159.04</v>
      </c>
    </row>
    <row r="115" spans="1:9" x14ac:dyDescent="0.25">
      <c r="A115" s="1">
        <v>44030</v>
      </c>
      <c r="B115" s="1" t="s">
        <v>41</v>
      </c>
      <c r="C115" t="s">
        <v>6</v>
      </c>
      <c r="D115" t="s">
        <v>13</v>
      </c>
      <c r="E115" t="s">
        <v>4</v>
      </c>
      <c r="F115" t="s">
        <v>5</v>
      </c>
      <c r="G115">
        <v>72</v>
      </c>
      <c r="H115">
        <v>1.8699999999999999</v>
      </c>
      <c r="I115">
        <v>134.63999999999999</v>
      </c>
    </row>
    <row r="116" spans="1:9" x14ac:dyDescent="0.25">
      <c r="A116" s="1">
        <v>44027</v>
      </c>
      <c r="B116" s="1" t="s">
        <v>47</v>
      </c>
      <c r="C116" t="s">
        <v>0</v>
      </c>
      <c r="D116" t="s">
        <v>1</v>
      </c>
      <c r="E116" t="s">
        <v>2</v>
      </c>
      <c r="F116" t="s">
        <v>10</v>
      </c>
      <c r="G116">
        <v>75</v>
      </c>
      <c r="H116">
        <v>1.87</v>
      </c>
      <c r="I116">
        <v>140.25</v>
      </c>
    </row>
    <row r="117" spans="1:9" x14ac:dyDescent="0.25">
      <c r="A117" s="1">
        <v>44024</v>
      </c>
      <c r="B117" s="1" t="s">
        <v>41</v>
      </c>
      <c r="C117" t="s">
        <v>6</v>
      </c>
      <c r="D117" t="s">
        <v>7</v>
      </c>
      <c r="E117" t="s">
        <v>8</v>
      </c>
      <c r="F117" t="s">
        <v>9</v>
      </c>
      <c r="G117">
        <v>42</v>
      </c>
      <c r="H117">
        <v>3.49</v>
      </c>
      <c r="I117">
        <v>146.58000000000001</v>
      </c>
    </row>
    <row r="118" spans="1:9" x14ac:dyDescent="0.25">
      <c r="A118" s="1">
        <v>44021</v>
      </c>
      <c r="B118" s="1" t="s">
        <v>41</v>
      </c>
      <c r="C118" t="s">
        <v>6</v>
      </c>
      <c r="D118" t="s">
        <v>7</v>
      </c>
      <c r="E118" t="s">
        <v>4</v>
      </c>
      <c r="F118" t="s">
        <v>14</v>
      </c>
      <c r="G118">
        <v>136</v>
      </c>
      <c r="H118">
        <v>1.77</v>
      </c>
      <c r="I118">
        <v>240.72</v>
      </c>
    </row>
    <row r="119" spans="1:9" x14ac:dyDescent="0.25">
      <c r="A119" s="1">
        <v>44018</v>
      </c>
      <c r="B119" s="1" t="s">
        <v>46</v>
      </c>
      <c r="C119" t="s">
        <v>0</v>
      </c>
      <c r="D119" t="s">
        <v>12</v>
      </c>
      <c r="E119" t="s">
        <v>8</v>
      </c>
      <c r="F119" t="s">
        <v>9</v>
      </c>
      <c r="G119">
        <v>28</v>
      </c>
      <c r="H119">
        <v>3.4899999999999998</v>
      </c>
      <c r="I119">
        <v>97.72</v>
      </c>
    </row>
    <row r="120" spans="1:9" x14ac:dyDescent="0.25">
      <c r="A120" s="1">
        <v>44015</v>
      </c>
      <c r="B120" s="1" t="s">
        <v>41</v>
      </c>
      <c r="C120" t="s">
        <v>0</v>
      </c>
      <c r="D120" t="s">
        <v>12</v>
      </c>
      <c r="E120" t="s">
        <v>4</v>
      </c>
      <c r="F120" t="s">
        <v>14</v>
      </c>
      <c r="G120">
        <v>52</v>
      </c>
      <c r="H120">
        <v>1.77</v>
      </c>
      <c r="I120">
        <v>92.04</v>
      </c>
    </row>
    <row r="121" spans="1:9" x14ac:dyDescent="0.25">
      <c r="A121" s="1">
        <v>44012</v>
      </c>
      <c r="B121" s="1" t="s">
        <v>41</v>
      </c>
      <c r="C121" t="s">
        <v>6</v>
      </c>
      <c r="D121" t="s">
        <v>13</v>
      </c>
      <c r="E121" t="s">
        <v>2</v>
      </c>
      <c r="F121" t="s">
        <v>3</v>
      </c>
      <c r="G121">
        <v>51</v>
      </c>
      <c r="H121">
        <v>2.84</v>
      </c>
      <c r="I121">
        <v>144.84</v>
      </c>
    </row>
    <row r="122" spans="1:9" x14ac:dyDescent="0.25">
      <c r="A122" s="1">
        <v>44009</v>
      </c>
      <c r="B122" s="1" t="s">
        <v>41</v>
      </c>
      <c r="C122" t="s">
        <v>6</v>
      </c>
      <c r="D122" t="s">
        <v>13</v>
      </c>
      <c r="E122" t="s">
        <v>4</v>
      </c>
      <c r="F122" t="s">
        <v>5</v>
      </c>
      <c r="G122">
        <v>110</v>
      </c>
      <c r="H122">
        <v>1.8699999999999999</v>
      </c>
      <c r="I122">
        <v>205.7</v>
      </c>
    </row>
    <row r="123" spans="1:9" x14ac:dyDescent="0.25">
      <c r="A123" s="1">
        <v>44006</v>
      </c>
      <c r="B123" s="1" t="s">
        <v>41</v>
      </c>
      <c r="C123" t="s">
        <v>0</v>
      </c>
      <c r="D123" t="s">
        <v>1</v>
      </c>
      <c r="E123" t="s">
        <v>15</v>
      </c>
      <c r="F123" t="s">
        <v>17</v>
      </c>
      <c r="G123">
        <v>28</v>
      </c>
      <c r="H123">
        <v>1.68</v>
      </c>
      <c r="I123">
        <v>47.04</v>
      </c>
    </row>
    <row r="124" spans="1:9" x14ac:dyDescent="0.25">
      <c r="A124" s="1">
        <v>44003</v>
      </c>
      <c r="B124" s="1" t="s">
        <v>41</v>
      </c>
      <c r="C124" t="s">
        <v>0</v>
      </c>
      <c r="D124" t="s">
        <v>1</v>
      </c>
      <c r="E124" t="s">
        <v>4</v>
      </c>
      <c r="F124" t="s">
        <v>14</v>
      </c>
      <c r="G124">
        <v>306</v>
      </c>
      <c r="H124">
        <v>1.77</v>
      </c>
      <c r="I124">
        <v>541.62</v>
      </c>
    </row>
    <row r="125" spans="1:9" x14ac:dyDescent="0.25">
      <c r="A125" s="1">
        <v>44000</v>
      </c>
      <c r="B125" s="1" t="s">
        <v>41</v>
      </c>
      <c r="C125" t="s">
        <v>6</v>
      </c>
      <c r="D125" t="s">
        <v>7</v>
      </c>
      <c r="E125" t="s">
        <v>8</v>
      </c>
      <c r="F125" t="s">
        <v>9</v>
      </c>
      <c r="G125">
        <v>38</v>
      </c>
      <c r="H125">
        <v>3.49</v>
      </c>
      <c r="I125">
        <v>132.62</v>
      </c>
    </row>
    <row r="126" spans="1:9" x14ac:dyDescent="0.25">
      <c r="A126" s="1">
        <v>43997</v>
      </c>
      <c r="B126" s="1" t="s">
        <v>41</v>
      </c>
      <c r="C126" t="s">
        <v>6</v>
      </c>
      <c r="D126" t="s">
        <v>7</v>
      </c>
      <c r="E126" t="s">
        <v>4</v>
      </c>
      <c r="F126" t="s">
        <v>14</v>
      </c>
      <c r="G126">
        <v>75</v>
      </c>
      <c r="H126">
        <v>1.77</v>
      </c>
      <c r="I126">
        <v>132.75</v>
      </c>
    </row>
    <row r="127" spans="1:9" x14ac:dyDescent="0.25">
      <c r="A127" s="1">
        <v>43994</v>
      </c>
      <c r="B127" s="1" t="s">
        <v>41</v>
      </c>
      <c r="C127" t="s">
        <v>0</v>
      </c>
      <c r="D127" t="s">
        <v>12</v>
      </c>
      <c r="E127" t="s">
        <v>8</v>
      </c>
      <c r="F127" t="s">
        <v>9</v>
      </c>
      <c r="G127">
        <v>20</v>
      </c>
      <c r="H127">
        <v>3.4899999999999998</v>
      </c>
      <c r="I127">
        <v>69.8</v>
      </c>
    </row>
    <row r="128" spans="1:9" x14ac:dyDescent="0.25">
      <c r="A128" s="1">
        <v>43991</v>
      </c>
      <c r="B128" s="1" t="s">
        <v>41</v>
      </c>
      <c r="C128" t="s">
        <v>0</v>
      </c>
      <c r="D128" t="s">
        <v>12</v>
      </c>
      <c r="E128" t="s">
        <v>4</v>
      </c>
      <c r="F128" t="s">
        <v>14</v>
      </c>
      <c r="G128">
        <v>42</v>
      </c>
      <c r="H128">
        <v>1.77</v>
      </c>
      <c r="I128">
        <v>74.34</v>
      </c>
    </row>
    <row r="129" spans="1:9" x14ac:dyDescent="0.25">
      <c r="A129" s="1">
        <v>43988</v>
      </c>
      <c r="B129" s="1" t="s">
        <v>41</v>
      </c>
      <c r="C129" t="s">
        <v>6</v>
      </c>
      <c r="D129" t="s">
        <v>13</v>
      </c>
      <c r="E129" t="s">
        <v>2</v>
      </c>
      <c r="F129" t="s">
        <v>10</v>
      </c>
      <c r="G129">
        <v>76</v>
      </c>
      <c r="H129">
        <v>1.87</v>
      </c>
      <c r="I129">
        <v>142.12</v>
      </c>
    </row>
    <row r="130" spans="1:9" x14ac:dyDescent="0.25">
      <c r="A130" s="1">
        <v>43985</v>
      </c>
      <c r="B130" s="1" t="s">
        <v>41</v>
      </c>
      <c r="C130" t="s">
        <v>0</v>
      </c>
      <c r="D130" t="s">
        <v>1</v>
      </c>
      <c r="E130" t="s">
        <v>2</v>
      </c>
      <c r="F130" t="s">
        <v>3</v>
      </c>
      <c r="G130">
        <v>288</v>
      </c>
      <c r="H130">
        <v>2.84</v>
      </c>
      <c r="I130">
        <v>817.92</v>
      </c>
    </row>
    <row r="131" spans="1:9" x14ac:dyDescent="0.25">
      <c r="A131" s="1">
        <v>43982</v>
      </c>
      <c r="B131" s="1" t="s">
        <v>41</v>
      </c>
      <c r="C131" t="s">
        <v>6</v>
      </c>
      <c r="D131" t="s">
        <v>7</v>
      </c>
      <c r="E131" t="s">
        <v>8</v>
      </c>
      <c r="F131" t="s">
        <v>9</v>
      </c>
      <c r="G131">
        <v>33</v>
      </c>
      <c r="H131">
        <v>3.49</v>
      </c>
      <c r="I131">
        <v>115.17</v>
      </c>
    </row>
    <row r="132" spans="1:9" x14ac:dyDescent="0.25">
      <c r="A132" s="1">
        <v>43979</v>
      </c>
      <c r="B132" s="1" t="s">
        <v>41</v>
      </c>
      <c r="C132" t="s">
        <v>6</v>
      </c>
      <c r="D132" t="s">
        <v>7</v>
      </c>
      <c r="E132" t="s">
        <v>4</v>
      </c>
      <c r="F132" t="s">
        <v>14</v>
      </c>
      <c r="G132">
        <v>58</v>
      </c>
      <c r="H132">
        <v>1.77</v>
      </c>
      <c r="I132">
        <v>102.66</v>
      </c>
    </row>
    <row r="133" spans="1:9" x14ac:dyDescent="0.25">
      <c r="A133" s="1">
        <v>43976</v>
      </c>
      <c r="B133" s="1" t="s">
        <v>41</v>
      </c>
      <c r="C133" t="s">
        <v>6</v>
      </c>
      <c r="D133" t="s">
        <v>7</v>
      </c>
      <c r="E133" t="s">
        <v>2</v>
      </c>
      <c r="F133" t="s">
        <v>11</v>
      </c>
      <c r="G133">
        <v>27</v>
      </c>
      <c r="H133">
        <v>2.1800000000000002</v>
      </c>
      <c r="I133">
        <v>58.860000000000007</v>
      </c>
    </row>
    <row r="134" spans="1:9" x14ac:dyDescent="0.25">
      <c r="A134" s="1">
        <v>43973</v>
      </c>
      <c r="B134" s="1" t="s">
        <v>42</v>
      </c>
      <c r="C134" t="s">
        <v>0</v>
      </c>
      <c r="D134" t="s">
        <v>12</v>
      </c>
      <c r="E134" t="s">
        <v>2</v>
      </c>
      <c r="F134" t="s">
        <v>10</v>
      </c>
      <c r="G134">
        <v>55</v>
      </c>
      <c r="H134">
        <v>1.8699999999999999</v>
      </c>
      <c r="I134">
        <v>102.85</v>
      </c>
    </row>
    <row r="135" spans="1:9" x14ac:dyDescent="0.25">
      <c r="A135" s="1">
        <v>43970</v>
      </c>
      <c r="B135" s="1" t="s">
        <v>42</v>
      </c>
      <c r="C135" t="s">
        <v>6</v>
      </c>
      <c r="D135" t="s">
        <v>13</v>
      </c>
      <c r="E135" t="s">
        <v>15</v>
      </c>
      <c r="F135" t="s">
        <v>17</v>
      </c>
      <c r="G135">
        <v>49</v>
      </c>
      <c r="H135">
        <v>1.68</v>
      </c>
      <c r="I135">
        <v>82.32</v>
      </c>
    </row>
    <row r="136" spans="1:9" x14ac:dyDescent="0.25">
      <c r="A136" s="1">
        <v>43967</v>
      </c>
      <c r="B136" s="1" t="s">
        <v>42</v>
      </c>
      <c r="C136" t="s">
        <v>6</v>
      </c>
      <c r="D136" t="s">
        <v>13</v>
      </c>
      <c r="E136" t="s">
        <v>4</v>
      </c>
      <c r="F136" t="s">
        <v>14</v>
      </c>
      <c r="G136">
        <v>61</v>
      </c>
      <c r="H136">
        <v>1.77</v>
      </c>
      <c r="I136">
        <v>107.97</v>
      </c>
    </row>
    <row r="137" spans="1:9" x14ac:dyDescent="0.25">
      <c r="A137" s="1">
        <v>43964</v>
      </c>
      <c r="B137" s="1" t="s">
        <v>42</v>
      </c>
      <c r="C137" t="s">
        <v>0</v>
      </c>
      <c r="D137" t="s">
        <v>1</v>
      </c>
      <c r="E137" t="s">
        <v>8</v>
      </c>
      <c r="F137" t="s">
        <v>9</v>
      </c>
      <c r="G137">
        <v>21</v>
      </c>
      <c r="H137">
        <v>3.49</v>
      </c>
      <c r="I137">
        <v>73.290000000000006</v>
      </c>
    </row>
    <row r="138" spans="1:9" x14ac:dyDescent="0.25">
      <c r="A138" s="1">
        <v>43961</v>
      </c>
      <c r="B138" s="1" t="s">
        <v>42</v>
      </c>
      <c r="C138" t="s">
        <v>0</v>
      </c>
      <c r="D138" t="s">
        <v>1</v>
      </c>
      <c r="E138" t="s">
        <v>4</v>
      </c>
      <c r="F138" t="s">
        <v>14</v>
      </c>
      <c r="G138">
        <v>25</v>
      </c>
      <c r="H138">
        <v>1.77</v>
      </c>
      <c r="I138">
        <v>44.25</v>
      </c>
    </row>
    <row r="139" spans="1:9" x14ac:dyDescent="0.25">
      <c r="A139" s="1">
        <v>43958</v>
      </c>
      <c r="B139" s="1" t="s">
        <v>42</v>
      </c>
      <c r="C139" t="s">
        <v>6</v>
      </c>
      <c r="D139" t="s">
        <v>7</v>
      </c>
      <c r="E139" t="s">
        <v>2</v>
      </c>
      <c r="F139" t="s">
        <v>3</v>
      </c>
      <c r="G139">
        <v>138</v>
      </c>
      <c r="H139">
        <v>2.8400000000000003</v>
      </c>
      <c r="I139">
        <v>391.92</v>
      </c>
    </row>
    <row r="140" spans="1:9" x14ac:dyDescent="0.25">
      <c r="A140" s="1">
        <v>43955</v>
      </c>
      <c r="B140" s="1" t="s">
        <v>42</v>
      </c>
      <c r="C140" t="s">
        <v>6</v>
      </c>
      <c r="D140" t="s">
        <v>7</v>
      </c>
      <c r="E140" t="s">
        <v>4</v>
      </c>
      <c r="F140" t="s">
        <v>5</v>
      </c>
      <c r="G140">
        <v>105</v>
      </c>
      <c r="H140">
        <v>1.8699999999999999</v>
      </c>
      <c r="I140">
        <v>196.35</v>
      </c>
    </row>
    <row r="141" spans="1:9" x14ac:dyDescent="0.25">
      <c r="A141" s="1">
        <v>43952</v>
      </c>
      <c r="B141" s="1" t="s">
        <v>42</v>
      </c>
      <c r="C141" t="s">
        <v>0</v>
      </c>
      <c r="D141" t="s">
        <v>12</v>
      </c>
      <c r="E141" t="s">
        <v>2</v>
      </c>
      <c r="F141" t="s">
        <v>10</v>
      </c>
      <c r="G141">
        <v>63</v>
      </c>
      <c r="H141">
        <v>1.87</v>
      </c>
      <c r="I141">
        <v>117.81</v>
      </c>
    </row>
    <row r="142" spans="1:9" x14ac:dyDescent="0.25">
      <c r="A142" s="1">
        <v>43949</v>
      </c>
      <c r="B142" s="1" t="s">
        <v>42</v>
      </c>
      <c r="C142" t="s">
        <v>6</v>
      </c>
      <c r="D142" t="s">
        <v>13</v>
      </c>
      <c r="E142" t="s">
        <v>15</v>
      </c>
      <c r="F142" t="s">
        <v>17</v>
      </c>
      <c r="G142">
        <v>64</v>
      </c>
      <c r="H142">
        <v>1.68</v>
      </c>
      <c r="I142">
        <v>107.52</v>
      </c>
    </row>
    <row r="143" spans="1:9" x14ac:dyDescent="0.25">
      <c r="A143" s="1">
        <v>43946</v>
      </c>
      <c r="B143" s="1" t="s">
        <v>42</v>
      </c>
      <c r="C143" t="s">
        <v>6</v>
      </c>
      <c r="D143" t="s">
        <v>13</v>
      </c>
      <c r="E143" t="s">
        <v>4</v>
      </c>
      <c r="F143" t="s">
        <v>14</v>
      </c>
      <c r="G143">
        <v>53</v>
      </c>
      <c r="H143">
        <v>1.77</v>
      </c>
      <c r="I143">
        <v>93.81</v>
      </c>
    </row>
    <row r="144" spans="1:9" x14ac:dyDescent="0.25">
      <c r="A144" s="1">
        <v>43943</v>
      </c>
      <c r="B144" s="1" t="s">
        <v>42</v>
      </c>
      <c r="C144" t="s">
        <v>0</v>
      </c>
      <c r="D144" t="s">
        <v>1</v>
      </c>
      <c r="E144" t="s">
        <v>4</v>
      </c>
      <c r="F144" t="s">
        <v>14</v>
      </c>
      <c r="G144">
        <v>20</v>
      </c>
      <c r="H144">
        <v>1.77</v>
      </c>
      <c r="I144">
        <v>35.4</v>
      </c>
    </row>
    <row r="145" spans="1:9" x14ac:dyDescent="0.25">
      <c r="A145" s="1">
        <v>43940</v>
      </c>
      <c r="B145" s="1" t="s">
        <v>46</v>
      </c>
      <c r="C145" t="s">
        <v>6</v>
      </c>
      <c r="D145" t="s">
        <v>7</v>
      </c>
      <c r="E145" t="s">
        <v>15</v>
      </c>
      <c r="F145" t="s">
        <v>17</v>
      </c>
      <c r="G145">
        <v>134</v>
      </c>
      <c r="H145">
        <v>1.68</v>
      </c>
      <c r="I145">
        <v>225.12</v>
      </c>
    </row>
    <row r="146" spans="1:9" x14ac:dyDescent="0.25">
      <c r="A146" s="1">
        <v>43937</v>
      </c>
      <c r="B146" s="1" t="s">
        <v>42</v>
      </c>
      <c r="C146" t="s">
        <v>6</v>
      </c>
      <c r="D146" t="s">
        <v>7</v>
      </c>
      <c r="E146" t="s">
        <v>4</v>
      </c>
      <c r="F146" t="s">
        <v>14</v>
      </c>
      <c r="G146">
        <v>48</v>
      </c>
      <c r="H146">
        <v>1.7699999999999998</v>
      </c>
      <c r="I146">
        <v>84.96</v>
      </c>
    </row>
    <row r="147" spans="1:9" x14ac:dyDescent="0.25">
      <c r="A147" s="1">
        <v>43934</v>
      </c>
      <c r="B147" s="1" t="s">
        <v>42</v>
      </c>
      <c r="C147" t="s">
        <v>0</v>
      </c>
      <c r="D147" t="s">
        <v>12</v>
      </c>
      <c r="E147" t="s">
        <v>15</v>
      </c>
      <c r="F147" t="s">
        <v>17</v>
      </c>
      <c r="G147">
        <v>28</v>
      </c>
      <c r="H147">
        <v>1.68</v>
      </c>
      <c r="I147">
        <v>47.04</v>
      </c>
    </row>
    <row r="148" spans="1:9" x14ac:dyDescent="0.25">
      <c r="A148" s="1">
        <v>43931</v>
      </c>
      <c r="B148" s="1" t="s">
        <v>42</v>
      </c>
      <c r="C148" t="s">
        <v>6</v>
      </c>
      <c r="D148" t="s">
        <v>13</v>
      </c>
      <c r="E148" t="s">
        <v>8</v>
      </c>
      <c r="F148" t="s">
        <v>9</v>
      </c>
      <c r="G148">
        <v>23</v>
      </c>
      <c r="H148">
        <v>3.4899999999999998</v>
      </c>
      <c r="I148">
        <v>80.27</v>
      </c>
    </row>
    <row r="149" spans="1:9" x14ac:dyDescent="0.25">
      <c r="A149" s="1">
        <v>43928</v>
      </c>
      <c r="B149" s="1" t="s">
        <v>42</v>
      </c>
      <c r="C149" t="s">
        <v>6</v>
      </c>
      <c r="D149" t="s">
        <v>13</v>
      </c>
      <c r="E149" t="s">
        <v>4</v>
      </c>
      <c r="F149" t="s">
        <v>14</v>
      </c>
      <c r="G149">
        <v>91</v>
      </c>
      <c r="H149">
        <v>1.77</v>
      </c>
      <c r="I149">
        <v>161.07</v>
      </c>
    </row>
    <row r="150" spans="1:9" x14ac:dyDescent="0.25">
      <c r="A150" s="1">
        <v>43925</v>
      </c>
      <c r="B150" s="1" t="s">
        <v>43</v>
      </c>
      <c r="C150" t="s">
        <v>0</v>
      </c>
      <c r="D150" t="s">
        <v>1</v>
      </c>
      <c r="E150" t="s">
        <v>15</v>
      </c>
      <c r="F150" t="s">
        <v>17</v>
      </c>
      <c r="G150">
        <v>68</v>
      </c>
      <c r="H150">
        <v>1.68</v>
      </c>
      <c r="I150">
        <v>114.24</v>
      </c>
    </row>
    <row r="151" spans="1:9" x14ac:dyDescent="0.25">
      <c r="A151" s="1">
        <v>43922</v>
      </c>
      <c r="B151" s="1" t="s">
        <v>43</v>
      </c>
      <c r="C151" t="s">
        <v>0</v>
      </c>
      <c r="D151" t="s">
        <v>1</v>
      </c>
      <c r="E151" t="s">
        <v>4</v>
      </c>
      <c r="F151" t="s">
        <v>14</v>
      </c>
      <c r="G151">
        <v>58</v>
      </c>
      <c r="H151">
        <v>1.77</v>
      </c>
      <c r="I151">
        <v>102.66</v>
      </c>
    </row>
    <row r="152" spans="1:9" x14ac:dyDescent="0.25">
      <c r="A152" s="1">
        <v>43919</v>
      </c>
      <c r="B152" s="1" t="s">
        <v>43</v>
      </c>
      <c r="C152" t="s">
        <v>6</v>
      </c>
      <c r="D152" t="s">
        <v>7</v>
      </c>
      <c r="E152" t="s">
        <v>2</v>
      </c>
      <c r="F152" t="s">
        <v>3</v>
      </c>
      <c r="G152">
        <v>193</v>
      </c>
      <c r="H152">
        <v>2.84</v>
      </c>
      <c r="I152">
        <v>548.12</v>
      </c>
    </row>
    <row r="153" spans="1:9" x14ac:dyDescent="0.25">
      <c r="A153" s="1">
        <v>43916</v>
      </c>
      <c r="B153" s="1" t="s">
        <v>43</v>
      </c>
      <c r="C153" t="s">
        <v>6</v>
      </c>
      <c r="D153" t="s">
        <v>7</v>
      </c>
      <c r="E153" t="s">
        <v>4</v>
      </c>
      <c r="F153" t="s">
        <v>5</v>
      </c>
      <c r="G153">
        <v>103</v>
      </c>
      <c r="H153">
        <v>1.87</v>
      </c>
      <c r="I153">
        <v>192.61</v>
      </c>
    </row>
    <row r="154" spans="1:9" x14ac:dyDescent="0.25">
      <c r="A154" s="1">
        <v>43913</v>
      </c>
      <c r="B154" s="1" t="s">
        <v>43</v>
      </c>
      <c r="C154" t="s">
        <v>0</v>
      </c>
      <c r="D154" t="s">
        <v>12</v>
      </c>
      <c r="E154" t="s">
        <v>2</v>
      </c>
      <c r="F154" t="s">
        <v>10</v>
      </c>
      <c r="G154">
        <v>39</v>
      </c>
      <c r="H154">
        <v>1.87</v>
      </c>
      <c r="I154">
        <v>72.930000000000007</v>
      </c>
    </row>
    <row r="155" spans="1:9" x14ac:dyDescent="0.25">
      <c r="A155" s="1">
        <v>43910</v>
      </c>
      <c r="B155" s="1" t="s">
        <v>43</v>
      </c>
      <c r="C155" t="s">
        <v>6</v>
      </c>
      <c r="D155" t="s">
        <v>13</v>
      </c>
      <c r="E155" t="s">
        <v>15</v>
      </c>
      <c r="F155" t="s">
        <v>17</v>
      </c>
      <c r="G155">
        <v>68</v>
      </c>
      <c r="H155">
        <v>1.68</v>
      </c>
      <c r="I155">
        <v>114.24</v>
      </c>
    </row>
    <row r="156" spans="1:9" x14ac:dyDescent="0.25">
      <c r="A156" s="1">
        <v>43907</v>
      </c>
      <c r="B156" s="1" t="s">
        <v>43</v>
      </c>
      <c r="C156" t="s">
        <v>6</v>
      </c>
      <c r="D156" t="s">
        <v>13</v>
      </c>
      <c r="E156" t="s">
        <v>4</v>
      </c>
      <c r="F156" t="s">
        <v>14</v>
      </c>
      <c r="G156">
        <v>38</v>
      </c>
      <c r="H156">
        <v>1.7700000000000002</v>
      </c>
      <c r="I156">
        <v>67.260000000000005</v>
      </c>
    </row>
    <row r="157" spans="1:9" x14ac:dyDescent="0.25">
      <c r="A157" s="1">
        <v>43904</v>
      </c>
      <c r="B157" s="1" t="s">
        <v>43</v>
      </c>
      <c r="C157" t="s">
        <v>0</v>
      </c>
      <c r="D157" t="s">
        <v>1</v>
      </c>
      <c r="E157" t="s">
        <v>2</v>
      </c>
      <c r="F157" t="s">
        <v>10</v>
      </c>
      <c r="G157">
        <v>86</v>
      </c>
      <c r="H157">
        <v>1.8699999999999999</v>
      </c>
      <c r="I157">
        <v>160.82</v>
      </c>
    </row>
    <row r="158" spans="1:9" x14ac:dyDescent="0.25">
      <c r="A158" s="1">
        <v>43901</v>
      </c>
      <c r="B158" s="1" t="s">
        <v>43</v>
      </c>
      <c r="C158" t="s">
        <v>6</v>
      </c>
      <c r="D158" t="s">
        <v>7</v>
      </c>
      <c r="E158" t="s">
        <v>8</v>
      </c>
      <c r="F158" t="s">
        <v>9</v>
      </c>
      <c r="G158">
        <v>40</v>
      </c>
      <c r="H158">
        <v>3.4899999999999998</v>
      </c>
      <c r="I158">
        <v>139.6</v>
      </c>
    </row>
    <row r="159" spans="1:9" x14ac:dyDescent="0.25">
      <c r="A159" s="1">
        <v>43898</v>
      </c>
      <c r="B159" s="1" t="s">
        <v>43</v>
      </c>
      <c r="C159" t="s">
        <v>6</v>
      </c>
      <c r="D159" t="s">
        <v>7</v>
      </c>
      <c r="E159" t="s">
        <v>4</v>
      </c>
      <c r="F159" t="s">
        <v>14</v>
      </c>
      <c r="G159">
        <v>61</v>
      </c>
      <c r="H159">
        <v>1.77</v>
      </c>
      <c r="I159">
        <v>107.97</v>
      </c>
    </row>
    <row r="160" spans="1:9" x14ac:dyDescent="0.25">
      <c r="A160" s="1">
        <v>43895</v>
      </c>
      <c r="B160" s="1" t="s">
        <v>43</v>
      </c>
      <c r="C160" t="s">
        <v>0</v>
      </c>
      <c r="D160" t="s">
        <v>12</v>
      </c>
      <c r="E160" t="s">
        <v>2</v>
      </c>
      <c r="F160" t="s">
        <v>3</v>
      </c>
      <c r="G160">
        <v>30</v>
      </c>
      <c r="H160">
        <v>2.8400000000000003</v>
      </c>
      <c r="I160">
        <v>85.2</v>
      </c>
    </row>
    <row r="161" spans="1:9" x14ac:dyDescent="0.25">
      <c r="A161" s="1">
        <v>43892</v>
      </c>
      <c r="B161" s="1" t="s">
        <v>43</v>
      </c>
      <c r="C161" t="s">
        <v>6</v>
      </c>
      <c r="D161" t="s">
        <v>13</v>
      </c>
      <c r="E161" t="s">
        <v>2</v>
      </c>
      <c r="F161" t="s">
        <v>10</v>
      </c>
      <c r="G161">
        <v>85</v>
      </c>
      <c r="H161">
        <v>1.8699999999999999</v>
      </c>
      <c r="I161">
        <v>158.94999999999999</v>
      </c>
    </row>
    <row r="162" spans="1:9" x14ac:dyDescent="0.25">
      <c r="A162" s="1">
        <v>43888</v>
      </c>
      <c r="B162" s="1" t="s">
        <v>44</v>
      </c>
      <c r="C162" t="s">
        <v>0</v>
      </c>
      <c r="D162" t="s">
        <v>1</v>
      </c>
      <c r="E162" t="s">
        <v>2</v>
      </c>
      <c r="F162" t="s">
        <v>3</v>
      </c>
      <c r="G162">
        <v>33</v>
      </c>
      <c r="H162">
        <v>2.84</v>
      </c>
      <c r="I162">
        <v>93.72</v>
      </c>
    </row>
    <row r="163" spans="1:9" x14ac:dyDescent="0.25">
      <c r="A163" s="1">
        <v>43885</v>
      </c>
      <c r="B163" s="1" t="s">
        <v>44</v>
      </c>
      <c r="C163" t="s">
        <v>0</v>
      </c>
      <c r="D163" t="s">
        <v>1</v>
      </c>
      <c r="E163" t="s">
        <v>4</v>
      </c>
      <c r="F163" t="s">
        <v>5</v>
      </c>
      <c r="G163">
        <v>42</v>
      </c>
      <c r="H163">
        <v>1.87</v>
      </c>
      <c r="I163">
        <v>78.540000000000006</v>
      </c>
    </row>
    <row r="164" spans="1:9" x14ac:dyDescent="0.25">
      <c r="A164" s="1">
        <v>43882</v>
      </c>
      <c r="B164" s="1" t="s">
        <v>44</v>
      </c>
      <c r="C164" t="s">
        <v>6</v>
      </c>
      <c r="D164" t="s">
        <v>7</v>
      </c>
      <c r="E164" t="s">
        <v>2</v>
      </c>
      <c r="F164" t="s">
        <v>3</v>
      </c>
      <c r="G164">
        <v>123</v>
      </c>
      <c r="H164">
        <v>2.84</v>
      </c>
      <c r="I164">
        <v>349.32</v>
      </c>
    </row>
    <row r="165" spans="1:9" x14ac:dyDescent="0.25">
      <c r="A165" s="1">
        <v>43879</v>
      </c>
      <c r="B165" s="1" t="s">
        <v>46</v>
      </c>
      <c r="C165" t="s">
        <v>6</v>
      </c>
      <c r="D165" t="s">
        <v>7</v>
      </c>
      <c r="E165" t="s">
        <v>2</v>
      </c>
      <c r="F165" t="s">
        <v>11</v>
      </c>
      <c r="G165">
        <v>43</v>
      </c>
      <c r="H165">
        <v>2.1799999999999997</v>
      </c>
      <c r="I165">
        <v>93.739999999999981</v>
      </c>
    </row>
    <row r="166" spans="1:9" x14ac:dyDescent="0.25">
      <c r="A166" s="1">
        <v>43876</v>
      </c>
      <c r="B166" s="1" t="s">
        <v>44</v>
      </c>
      <c r="C166" t="s">
        <v>6</v>
      </c>
      <c r="D166" t="s">
        <v>13</v>
      </c>
      <c r="E166" t="s">
        <v>15</v>
      </c>
      <c r="F166" t="s">
        <v>17</v>
      </c>
      <c r="G166">
        <v>27</v>
      </c>
      <c r="H166">
        <v>1.35</v>
      </c>
      <c r="I166">
        <v>36.450000000000003</v>
      </c>
    </row>
    <row r="167" spans="1:9" x14ac:dyDescent="0.25">
      <c r="A167" s="1">
        <v>43873</v>
      </c>
      <c r="B167" s="1" t="s">
        <v>47</v>
      </c>
      <c r="C167" t="s">
        <v>6</v>
      </c>
      <c r="D167" t="s">
        <v>13</v>
      </c>
      <c r="E167" t="s">
        <v>4</v>
      </c>
      <c r="F167" t="s">
        <v>14</v>
      </c>
      <c r="G167">
        <v>23</v>
      </c>
      <c r="H167">
        <v>1.77</v>
      </c>
      <c r="I167">
        <v>40.71</v>
      </c>
    </row>
    <row r="168" spans="1:9" x14ac:dyDescent="0.25">
      <c r="A168" s="1">
        <v>43870</v>
      </c>
      <c r="B168" s="1" t="s">
        <v>44</v>
      </c>
      <c r="C168" t="s">
        <v>0</v>
      </c>
      <c r="D168" t="s">
        <v>1</v>
      </c>
      <c r="E168" t="s">
        <v>4</v>
      </c>
      <c r="F168" t="s">
        <v>14</v>
      </c>
      <c r="G168">
        <v>44</v>
      </c>
      <c r="H168">
        <v>1.7699999999999998</v>
      </c>
      <c r="I168">
        <v>77.88</v>
      </c>
    </row>
    <row r="169" spans="1:9" x14ac:dyDescent="0.25">
      <c r="A169" s="1">
        <v>43867</v>
      </c>
      <c r="B169" s="1" t="s">
        <v>44</v>
      </c>
      <c r="C169" t="s">
        <v>6</v>
      </c>
      <c r="D169" t="s">
        <v>7</v>
      </c>
      <c r="E169" t="s">
        <v>8</v>
      </c>
      <c r="F169" t="s">
        <v>9</v>
      </c>
      <c r="G169">
        <v>28</v>
      </c>
      <c r="H169">
        <v>3.4899999999999998</v>
      </c>
      <c r="I169">
        <v>97.72</v>
      </c>
    </row>
    <row r="170" spans="1:9" x14ac:dyDescent="0.25">
      <c r="A170" s="1">
        <v>43864</v>
      </c>
      <c r="B170" s="1" t="s">
        <v>44</v>
      </c>
      <c r="C170" t="s">
        <v>6</v>
      </c>
      <c r="D170" t="s">
        <v>7</v>
      </c>
      <c r="E170" t="s">
        <v>2</v>
      </c>
      <c r="F170" t="s">
        <v>10</v>
      </c>
      <c r="G170">
        <v>31</v>
      </c>
      <c r="H170">
        <v>1.8699999999999999</v>
      </c>
      <c r="I170">
        <v>57.97</v>
      </c>
    </row>
    <row r="171" spans="1:9" x14ac:dyDescent="0.25">
      <c r="A171" s="1">
        <v>43861</v>
      </c>
      <c r="B171" s="1" t="s">
        <v>51</v>
      </c>
      <c r="C171" t="s">
        <v>6</v>
      </c>
      <c r="D171" t="s">
        <v>7</v>
      </c>
      <c r="E171" t="s">
        <v>2</v>
      </c>
      <c r="F171" t="s">
        <v>11</v>
      </c>
      <c r="G171">
        <v>36</v>
      </c>
      <c r="H171">
        <v>2.1800000000000002</v>
      </c>
      <c r="I171">
        <v>78.48</v>
      </c>
    </row>
    <row r="172" spans="1:9" x14ac:dyDescent="0.25">
      <c r="A172" s="1">
        <v>43858</v>
      </c>
      <c r="B172" s="1" t="s">
        <v>44</v>
      </c>
      <c r="C172" t="s">
        <v>6</v>
      </c>
      <c r="D172" t="s">
        <v>13</v>
      </c>
      <c r="E172" t="s">
        <v>15</v>
      </c>
      <c r="F172" t="s">
        <v>17</v>
      </c>
      <c r="G172">
        <v>28</v>
      </c>
      <c r="H172">
        <v>1.35</v>
      </c>
      <c r="I172">
        <v>37.800000000000004</v>
      </c>
    </row>
    <row r="173" spans="1:9" x14ac:dyDescent="0.25">
      <c r="A173" s="1">
        <v>43855</v>
      </c>
      <c r="B173" s="1" t="s">
        <v>51</v>
      </c>
      <c r="C173" t="s">
        <v>6</v>
      </c>
      <c r="D173" t="s">
        <v>13</v>
      </c>
      <c r="E173" t="s">
        <v>4</v>
      </c>
      <c r="F173" t="s">
        <v>14</v>
      </c>
      <c r="G173">
        <v>100</v>
      </c>
      <c r="H173">
        <v>1.77</v>
      </c>
      <c r="I173">
        <v>177</v>
      </c>
    </row>
    <row r="174" spans="1:9" x14ac:dyDescent="0.25">
      <c r="A174" s="1">
        <v>43852</v>
      </c>
      <c r="B174" s="1" t="s">
        <v>51</v>
      </c>
      <c r="C174" t="s">
        <v>0</v>
      </c>
      <c r="D174" t="s">
        <v>1</v>
      </c>
      <c r="E174" t="s">
        <v>4</v>
      </c>
      <c r="F174" t="s">
        <v>14</v>
      </c>
      <c r="G174">
        <v>51</v>
      </c>
      <c r="H174">
        <v>1.77</v>
      </c>
      <c r="I174">
        <v>90.27</v>
      </c>
    </row>
    <row r="175" spans="1:9" x14ac:dyDescent="0.25">
      <c r="A175" s="1">
        <v>43849</v>
      </c>
      <c r="B175" s="1" t="s">
        <v>44</v>
      </c>
      <c r="C175" t="s">
        <v>6</v>
      </c>
      <c r="D175" t="s">
        <v>7</v>
      </c>
      <c r="E175" t="s">
        <v>8</v>
      </c>
      <c r="F175" t="s">
        <v>9</v>
      </c>
      <c r="G175">
        <v>149</v>
      </c>
      <c r="H175">
        <v>3.4899999999999998</v>
      </c>
      <c r="I175">
        <v>520.01</v>
      </c>
    </row>
    <row r="176" spans="1:9" x14ac:dyDescent="0.25">
      <c r="A176" s="1">
        <v>43846</v>
      </c>
      <c r="B176" s="1" t="s">
        <v>44</v>
      </c>
      <c r="C176" t="s">
        <v>6</v>
      </c>
      <c r="D176" t="s">
        <v>7</v>
      </c>
      <c r="E176" t="s">
        <v>4</v>
      </c>
      <c r="F176" t="s">
        <v>14</v>
      </c>
      <c r="G176">
        <v>54</v>
      </c>
      <c r="H176">
        <v>1.77</v>
      </c>
      <c r="I176">
        <v>95.58</v>
      </c>
    </row>
    <row r="177" spans="1:9" x14ac:dyDescent="0.25">
      <c r="A177" s="1">
        <v>43843</v>
      </c>
      <c r="B177" s="1" t="s">
        <v>44</v>
      </c>
      <c r="C177" t="s">
        <v>6</v>
      </c>
      <c r="D177" t="s">
        <v>7</v>
      </c>
      <c r="E177" t="s">
        <v>2</v>
      </c>
      <c r="F177" t="s">
        <v>11</v>
      </c>
      <c r="G177">
        <v>38</v>
      </c>
      <c r="H177">
        <v>2.1800000000000002</v>
      </c>
      <c r="I177">
        <v>82.84</v>
      </c>
    </row>
    <row r="178" spans="1:9" x14ac:dyDescent="0.25">
      <c r="A178" s="1">
        <v>43840</v>
      </c>
      <c r="B178" s="1" t="s">
        <v>51</v>
      </c>
      <c r="C178" t="s">
        <v>6</v>
      </c>
      <c r="D178" t="s">
        <v>13</v>
      </c>
      <c r="E178" t="s">
        <v>2</v>
      </c>
      <c r="F178" t="s">
        <v>10</v>
      </c>
      <c r="G178">
        <v>82</v>
      </c>
      <c r="H178">
        <v>1.87</v>
      </c>
      <c r="I178">
        <v>153.34</v>
      </c>
    </row>
    <row r="179" spans="1:9" x14ac:dyDescent="0.25">
      <c r="A179" s="1">
        <v>43837</v>
      </c>
      <c r="B179" s="1" t="s">
        <v>51</v>
      </c>
      <c r="C179" t="s">
        <v>0</v>
      </c>
      <c r="D179" t="s">
        <v>1</v>
      </c>
      <c r="E179" t="s">
        <v>2</v>
      </c>
      <c r="F179" t="s">
        <v>10</v>
      </c>
      <c r="G179">
        <v>58</v>
      </c>
      <c r="H179">
        <v>1.8699999999999999</v>
      </c>
      <c r="I179">
        <v>108.46</v>
      </c>
    </row>
    <row r="180" spans="1:9" x14ac:dyDescent="0.25">
      <c r="A180" s="1">
        <v>43834</v>
      </c>
      <c r="B180" s="1" t="s">
        <v>51</v>
      </c>
      <c r="C180" t="s">
        <v>6</v>
      </c>
      <c r="D180" t="s">
        <v>7</v>
      </c>
      <c r="E180" t="s">
        <v>8</v>
      </c>
      <c r="F180" t="s">
        <v>9</v>
      </c>
      <c r="G180">
        <v>87</v>
      </c>
      <c r="H180">
        <v>3.4899999999999998</v>
      </c>
      <c r="I180">
        <v>303.63</v>
      </c>
    </row>
    <row r="181" spans="1:9" x14ac:dyDescent="0.25">
      <c r="A181" s="1">
        <v>43831</v>
      </c>
      <c r="B181" s="1" t="s">
        <v>51</v>
      </c>
      <c r="C181" t="s">
        <v>6</v>
      </c>
      <c r="D181" t="s">
        <v>7</v>
      </c>
      <c r="E181" t="s">
        <v>4</v>
      </c>
      <c r="F181" t="s">
        <v>14</v>
      </c>
      <c r="G181">
        <v>33</v>
      </c>
      <c r="H181">
        <v>1.7699999999999998</v>
      </c>
      <c r="I181">
        <v>58.41</v>
      </c>
    </row>
    <row r="182" spans="1:9" x14ac:dyDescent="0.25">
      <c r="A182" s="1"/>
      <c r="B182" s="1"/>
      <c r="H182" t="s">
        <v>29</v>
      </c>
      <c r="I182" t="s">
        <v>29</v>
      </c>
    </row>
  </sheetData>
  <mergeCells count="2">
    <mergeCell ref="K3:S3"/>
    <mergeCell ref="K9:O9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SUMIF</vt:lpstr>
      <vt:lpstr> SUMIFS</vt:lpstr>
      <vt:lpstr> COUNTIF</vt:lpstr>
      <vt:lpstr> 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2022-08-04T12:29:20Z</dcterms:created>
  <dcterms:modified xsi:type="dcterms:W3CDTF">2022-08-04T14:52:14Z</dcterms:modified>
</cp:coreProperties>
</file>