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4" yWindow="-14" windowWidth="15813" windowHeight="13272" tabRatio="434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2" i="1"/>
  <c r="F42"/>
  <c r="F43" s="1"/>
  <c r="G42"/>
  <c r="E43"/>
  <c r="G43"/>
  <c r="E41"/>
  <c r="E40"/>
  <c r="E39"/>
  <c r="E38"/>
  <c r="E37"/>
  <c r="E36"/>
  <c r="E35"/>
  <c r="E34"/>
  <c r="G33"/>
  <c r="G34" s="1"/>
  <c r="G35" s="1"/>
  <c r="G36" s="1"/>
  <c r="G37" s="1"/>
  <c r="G38" s="1"/>
  <c r="G39" s="1"/>
  <c r="G40" s="1"/>
  <c r="G41" s="1"/>
  <c r="E33"/>
  <c r="G32"/>
  <c r="F32"/>
  <c r="F33" s="1"/>
  <c r="F34" s="1"/>
  <c r="F35" s="1"/>
  <c r="F36" s="1"/>
  <c r="F37" s="1"/>
  <c r="F38" s="1"/>
  <c r="F39" s="1"/>
  <c r="F40" s="1"/>
  <c r="F41" s="1"/>
  <c r="E32"/>
  <c r="E31"/>
  <c r="M19"/>
  <c r="M20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18"/>
  <c r="J28"/>
  <c r="J29" s="1"/>
  <c r="J30" s="1"/>
  <c r="J31" s="1"/>
  <c r="J32" s="1"/>
  <c r="J33" s="1"/>
  <c r="J27"/>
  <c r="H28"/>
  <c r="H29" s="1"/>
  <c r="H30" s="1"/>
  <c r="H31" s="1"/>
  <c r="H32" s="1"/>
  <c r="H33" s="1"/>
  <c r="I28"/>
  <c r="I29"/>
  <c r="I30" s="1"/>
  <c r="I31" s="1"/>
  <c r="I32" s="1"/>
  <c r="I33" s="1"/>
  <c r="AA36"/>
  <c r="AA37"/>
  <c r="AA38" s="1"/>
  <c r="AA39" s="1"/>
  <c r="AA40" s="1"/>
  <c r="AA41" s="1"/>
  <c r="AA42" s="1"/>
  <c r="AA43" s="1"/>
  <c r="AA35"/>
  <c r="AB36"/>
  <c r="AB37"/>
  <c r="AB38" s="1"/>
  <c r="AB39" s="1"/>
  <c r="AB40" s="1"/>
  <c r="AB41" s="1"/>
  <c r="AB42" s="1"/>
  <c r="AB43" s="1"/>
  <c r="AB35"/>
  <c r="Z35"/>
  <c r="Z36" s="1"/>
  <c r="Z37" s="1"/>
  <c r="Z38" s="1"/>
  <c r="Z39" s="1"/>
  <c r="Z40" s="1"/>
  <c r="Z41" s="1"/>
  <c r="Z42" s="1"/>
  <c r="Z43" s="1"/>
  <c r="Y32"/>
  <c r="Y33"/>
  <c r="Y34" s="1"/>
  <c r="Y35" s="1"/>
  <c r="Y36" s="1"/>
  <c r="Y37" s="1"/>
  <c r="Y26"/>
  <c r="X27"/>
  <c r="X28"/>
  <c r="X29" s="1"/>
  <c r="X30" s="1"/>
  <c r="X31" s="1"/>
  <c r="X32" s="1"/>
  <c r="X33" s="1"/>
  <c r="X34" s="1"/>
  <c r="X35" s="1"/>
  <c r="X36" s="1"/>
  <c r="X37" s="1"/>
  <c r="X26"/>
  <c r="Y27"/>
  <c r="Y28" s="1"/>
  <c r="Y29" s="1"/>
  <c r="Y30" s="1"/>
  <c r="Y31" s="1"/>
  <c r="W27"/>
  <c r="W28"/>
  <c r="W29" s="1"/>
  <c r="W30" s="1"/>
  <c r="W31" s="1"/>
  <c r="W32" s="1"/>
  <c r="W33" s="1"/>
  <c r="W34" s="1"/>
  <c r="W35" s="1"/>
  <c r="W36" s="1"/>
  <c r="W37" s="1"/>
  <c r="W26"/>
  <c r="V19"/>
  <c r="V20"/>
  <c r="V21" s="1"/>
  <c r="V22" s="1"/>
  <c r="V23" s="1"/>
  <c r="V24" s="1"/>
  <c r="V25" s="1"/>
  <c r="V26" s="1"/>
  <c r="V27" s="1"/>
  <c r="V28" s="1"/>
  <c r="V29" s="1"/>
  <c r="V30" s="1"/>
  <c r="V18"/>
  <c r="T28"/>
  <c r="U28"/>
  <c r="T29"/>
  <c r="U29"/>
  <c r="T30"/>
  <c r="U30"/>
  <c r="U18"/>
  <c r="U19" s="1"/>
  <c r="U20" s="1"/>
  <c r="U21" s="1"/>
  <c r="U22" s="1"/>
  <c r="U23" s="1"/>
  <c r="U24" s="1"/>
  <c r="U25" s="1"/>
  <c r="U26" s="1"/>
  <c r="U27" s="1"/>
  <c r="T19"/>
  <c r="T20"/>
  <c r="T21" s="1"/>
  <c r="T22" s="1"/>
  <c r="T23" s="1"/>
  <c r="T24" s="1"/>
  <c r="T25" s="1"/>
  <c r="T26" s="1"/>
  <c r="T27" s="1"/>
  <c r="T18"/>
  <c r="AG36"/>
  <c r="AG37" s="1"/>
  <c r="AG38" s="1"/>
  <c r="AG39" s="1"/>
  <c r="AG40" s="1"/>
  <c r="AG41" s="1"/>
  <c r="AG42" s="1"/>
  <c r="AG43" s="1"/>
  <c r="AG35"/>
  <c r="AH35"/>
  <c r="AH36" s="1"/>
  <c r="AH37" s="1"/>
  <c r="AH38" s="1"/>
  <c r="AH39" s="1"/>
  <c r="AH40" s="1"/>
  <c r="AH41" s="1"/>
  <c r="AH42" s="1"/>
  <c r="AH43" s="1"/>
  <c r="AF36"/>
  <c r="AF37"/>
  <c r="AF38" s="1"/>
  <c r="AF39" s="1"/>
  <c r="AF40" s="1"/>
  <c r="AF41" s="1"/>
  <c r="AF42" s="1"/>
  <c r="AF43" s="1"/>
  <c r="AF35"/>
  <c r="L18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K19"/>
  <c r="K20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18"/>
  <c r="P8"/>
  <c r="P9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7"/>
  <c r="O7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J22"/>
  <c r="J23" s="1"/>
  <c r="J24" s="1"/>
  <c r="J25" s="1"/>
  <c r="J26" s="1"/>
  <c r="J21"/>
  <c r="J12"/>
  <c r="J13"/>
  <c r="J14" s="1"/>
  <c r="J15" s="1"/>
  <c r="J16" s="1"/>
  <c r="J17" s="1"/>
  <c r="J18" s="1"/>
  <c r="J19" s="1"/>
  <c r="J11"/>
  <c r="I22"/>
  <c r="I23" s="1"/>
  <c r="I24" s="1"/>
  <c r="I25" s="1"/>
  <c r="I26" s="1"/>
  <c r="I27" s="1"/>
  <c r="I21"/>
  <c r="I11"/>
  <c r="I12" s="1"/>
  <c r="I13" s="1"/>
  <c r="I14" s="1"/>
  <c r="I15" s="1"/>
  <c r="I16" s="1"/>
  <c r="I17" s="1"/>
  <c r="I18" s="1"/>
  <c r="I19" s="1"/>
  <c r="H22"/>
  <c r="H23"/>
  <c r="H24" s="1"/>
  <c r="H25" s="1"/>
  <c r="H26" s="1"/>
  <c r="H27" s="1"/>
  <c r="H21"/>
  <c r="H13"/>
  <c r="H14"/>
  <c r="H15" s="1"/>
  <c r="H16" s="1"/>
  <c r="H17" s="1"/>
  <c r="H18" s="1"/>
  <c r="H19" s="1"/>
  <c r="H12"/>
  <c r="H11"/>
  <c r="E7"/>
  <c r="E8"/>
  <c r="E9"/>
  <c r="E10"/>
  <c r="E11"/>
  <c r="E12"/>
  <c r="E13"/>
  <c r="E14"/>
  <c r="E15"/>
  <c r="E16"/>
  <c r="E6"/>
  <c r="G7"/>
  <c r="G8" s="1"/>
  <c r="G9" s="1"/>
  <c r="G10" s="1"/>
  <c r="G11" s="1"/>
  <c r="G12" s="1"/>
  <c r="G13" s="1"/>
  <c r="G14" s="1"/>
  <c r="G15" s="1"/>
  <c r="G16" s="1"/>
  <c r="F7"/>
  <c r="F8" s="1"/>
  <c r="F9" s="1"/>
  <c r="F10" s="1"/>
  <c r="F11" s="1"/>
  <c r="F12" s="1"/>
  <c r="F13" s="1"/>
  <c r="F14" s="1"/>
  <c r="F15" s="1"/>
  <c r="F16" s="1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</calcChain>
</file>

<file path=xl/sharedStrings.xml><?xml version="1.0" encoding="utf-8"?>
<sst xmlns="http://schemas.openxmlformats.org/spreadsheetml/2006/main" count="50" uniqueCount="15">
  <si>
    <t>SPEED</t>
  </si>
  <si>
    <t>SCROLL</t>
  </si>
  <si>
    <t>SPAWN</t>
  </si>
  <si>
    <t>SCORE</t>
  </si>
  <si>
    <t>QTY</t>
  </si>
  <si>
    <t>infectedRedCell</t>
  </si>
  <si>
    <t>redCell</t>
  </si>
  <si>
    <t>whiteCell</t>
  </si>
  <si>
    <t>cure</t>
  </si>
  <si>
    <t>medicine</t>
  </si>
  <si>
    <t>spanishFlu</t>
  </si>
  <si>
    <t>birdFlu</t>
  </si>
  <si>
    <t>ebola</t>
  </si>
  <si>
    <t>hiv</t>
  </si>
  <si>
    <t>phage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</si>
</sst>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8E08C"/>
        <bgColor indexed="64"/>
      </patternFill>
    </fill>
    <fill>
      <patternFill patternType="solid">
        <fgColor rgb="FF78A200"/>
        <bgColor indexed="64"/>
      </patternFill>
    </fill>
    <fill>
      <patternFill patternType="solid">
        <fgColor rgb="FFFB2D4A"/>
        <bgColor indexed="64"/>
      </patternFill>
    </fill>
    <fill>
      <patternFill patternType="solid">
        <fgColor rgb="FFB9031D"/>
        <bgColor indexed="64"/>
      </patternFill>
    </fill>
    <fill>
      <patternFill patternType="solid">
        <fgColor rgb="FFE50525"/>
        <bgColor indexed="64"/>
      </patternFill>
    </fill>
    <fill>
      <patternFill patternType="solid">
        <fgColor rgb="FFFFAD53"/>
        <bgColor indexed="64"/>
      </patternFill>
    </fill>
    <fill>
      <patternFill patternType="solid">
        <fgColor rgb="FFFFA037"/>
        <bgColor indexed="64"/>
      </patternFill>
    </fill>
    <fill>
      <patternFill patternType="solid">
        <fgColor rgb="FFFF8C0D"/>
        <bgColor indexed="64"/>
      </patternFill>
    </fill>
    <fill>
      <patternFill patternType="solid">
        <fgColor rgb="FFFB4B6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ill="1"/>
    <xf numFmtId="0" fontId="1" fillId="2" borderId="0" xfId="0" applyFont="1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9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B4B64"/>
      <color rgb="FFFB3753"/>
      <color rgb="FFE50525"/>
      <color rgb="FFFF8C0D"/>
      <color rgb="FFFFA037"/>
      <color rgb="FFFFAD53"/>
      <color rgb="FFFFC585"/>
      <color rgb="FFFBAC89"/>
      <color rgb="FFF86556"/>
      <color rgb="FFB9031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10542</xdr:colOff>
      <xdr:row>1</xdr:row>
      <xdr:rowOff>27796</xdr:rowOff>
    </xdr:from>
    <xdr:to>
      <xdr:col>9</xdr:col>
      <xdr:colOff>55515</xdr:colOff>
      <xdr:row>1</xdr:row>
      <xdr:rowOff>637320</xdr:rowOff>
    </xdr:to>
    <xdr:pic>
      <xdr:nvPicPr>
        <xdr:cNvPr id="2" name="Picture 1" descr="re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9825" y="209909"/>
          <a:ext cx="610482" cy="6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449533</xdr:colOff>
      <xdr:row>1</xdr:row>
      <xdr:rowOff>16295</xdr:rowOff>
    </xdr:from>
    <xdr:to>
      <xdr:col>5</xdr:col>
      <xdr:colOff>528052</xdr:colOff>
      <xdr:row>1</xdr:row>
      <xdr:rowOff>625819</xdr:rowOff>
    </xdr:to>
    <xdr:pic>
      <xdr:nvPicPr>
        <xdr:cNvPr id="3" name="Picture 2" descr="redZombi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90136" y="198408"/>
          <a:ext cx="605689" cy="609524"/>
        </a:xfrm>
        <a:prstGeom prst="rect">
          <a:avLst/>
        </a:prstGeom>
      </xdr:spPr>
    </xdr:pic>
    <xdr:clientData/>
  </xdr:twoCellAnchor>
  <xdr:twoCellAnchor editAs="oneCell">
    <xdr:from>
      <xdr:col>10</xdr:col>
      <xdr:colOff>534839</xdr:colOff>
      <xdr:row>1</xdr:row>
      <xdr:rowOff>1</xdr:rowOff>
    </xdr:from>
    <xdr:to>
      <xdr:col>12</xdr:col>
      <xdr:colOff>77639</xdr:colOff>
      <xdr:row>1</xdr:row>
      <xdr:rowOff>629729</xdr:rowOff>
    </xdr:to>
    <xdr:pic>
      <xdr:nvPicPr>
        <xdr:cNvPr id="4" name="Picture 3" descr="white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2990" y="181156"/>
          <a:ext cx="629728" cy="629728"/>
        </a:xfrm>
        <a:prstGeom prst="rect">
          <a:avLst/>
        </a:prstGeom>
      </xdr:spPr>
    </xdr:pic>
    <xdr:clientData/>
  </xdr:twoCellAnchor>
  <xdr:twoCellAnchor editAs="oneCell">
    <xdr:from>
      <xdr:col>26</xdr:col>
      <xdr:colOff>8627</xdr:colOff>
      <xdr:row>1</xdr:row>
      <xdr:rowOff>34506</xdr:rowOff>
    </xdr:from>
    <xdr:to>
      <xdr:col>26</xdr:col>
      <xdr:colOff>543465</xdr:colOff>
      <xdr:row>1</xdr:row>
      <xdr:rowOff>604999</xdr:rowOff>
    </xdr:to>
    <xdr:pic>
      <xdr:nvPicPr>
        <xdr:cNvPr id="9" name="Picture 8" descr="ebola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128076" y="215661"/>
          <a:ext cx="534838" cy="570493"/>
        </a:xfrm>
        <a:prstGeom prst="rect">
          <a:avLst/>
        </a:prstGeom>
      </xdr:spPr>
    </xdr:pic>
    <xdr:clientData/>
  </xdr:twoCellAnchor>
  <xdr:twoCellAnchor editAs="oneCell">
    <xdr:from>
      <xdr:col>32</xdr:col>
      <xdr:colOff>51758</xdr:colOff>
      <xdr:row>1</xdr:row>
      <xdr:rowOff>34506</xdr:rowOff>
    </xdr:from>
    <xdr:to>
      <xdr:col>33</xdr:col>
      <xdr:colOff>77636</xdr:colOff>
      <xdr:row>1</xdr:row>
      <xdr:rowOff>621102</xdr:rowOff>
    </xdr:to>
    <xdr:pic>
      <xdr:nvPicPr>
        <xdr:cNvPr id="10" name="Picture 9" descr="fag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518256" y="215661"/>
          <a:ext cx="586596" cy="586596"/>
        </a:xfrm>
        <a:prstGeom prst="rect">
          <a:avLst/>
        </a:prstGeom>
      </xdr:spPr>
    </xdr:pic>
    <xdr:clientData/>
  </xdr:twoCellAnchor>
  <xdr:twoCellAnchor editAs="oneCell">
    <xdr:from>
      <xdr:col>20</xdr:col>
      <xdr:colOff>25880</xdr:colOff>
      <xdr:row>0</xdr:row>
      <xdr:rowOff>172529</xdr:rowOff>
    </xdr:from>
    <xdr:to>
      <xdr:col>21</xdr:col>
      <xdr:colOff>69012</xdr:colOff>
      <xdr:row>1</xdr:row>
      <xdr:rowOff>637040</xdr:rowOff>
    </xdr:to>
    <xdr:pic>
      <xdr:nvPicPr>
        <xdr:cNvPr id="11" name="Picture 10" descr="flu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32786" y="172529"/>
          <a:ext cx="595223" cy="645666"/>
        </a:xfrm>
        <a:prstGeom prst="rect">
          <a:avLst/>
        </a:prstGeom>
      </xdr:spPr>
    </xdr:pic>
    <xdr:clientData/>
  </xdr:twoCellAnchor>
  <xdr:twoCellAnchor editAs="oneCell">
    <xdr:from>
      <xdr:col>29</xdr:col>
      <xdr:colOff>51758</xdr:colOff>
      <xdr:row>1</xdr:row>
      <xdr:rowOff>17252</xdr:rowOff>
    </xdr:from>
    <xdr:to>
      <xdr:col>30</xdr:col>
      <xdr:colOff>129396</xdr:colOff>
      <xdr:row>2</xdr:row>
      <xdr:rowOff>17253</xdr:rowOff>
    </xdr:to>
    <xdr:pic>
      <xdr:nvPicPr>
        <xdr:cNvPr id="12" name="Picture 11" descr="hiv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836105" y="198407"/>
          <a:ext cx="638355" cy="638355"/>
        </a:xfrm>
        <a:prstGeom prst="rect">
          <a:avLst/>
        </a:prstGeom>
      </xdr:spPr>
    </xdr:pic>
    <xdr:clientData/>
  </xdr:twoCellAnchor>
  <xdr:twoCellAnchor editAs="oneCell">
    <xdr:from>
      <xdr:col>23</xdr:col>
      <xdr:colOff>43132</xdr:colOff>
      <xdr:row>1</xdr:row>
      <xdr:rowOff>17253</xdr:rowOff>
    </xdr:from>
    <xdr:to>
      <xdr:col>24</xdr:col>
      <xdr:colOff>94889</xdr:colOff>
      <xdr:row>1</xdr:row>
      <xdr:rowOff>621102</xdr:rowOff>
    </xdr:to>
    <xdr:pic>
      <xdr:nvPicPr>
        <xdr:cNvPr id="15" name="Picture 14" descr="birdflu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06309" y="198408"/>
          <a:ext cx="603849" cy="603849"/>
        </a:xfrm>
        <a:prstGeom prst="rect">
          <a:avLst/>
        </a:prstGeom>
      </xdr:spPr>
    </xdr:pic>
    <xdr:clientData/>
  </xdr:twoCellAnchor>
  <xdr:twoCellAnchor editAs="oneCell">
    <xdr:from>
      <xdr:col>13</xdr:col>
      <xdr:colOff>543464</xdr:colOff>
      <xdr:row>1</xdr:row>
      <xdr:rowOff>25879</xdr:rowOff>
    </xdr:from>
    <xdr:to>
      <xdr:col>15</xdr:col>
      <xdr:colOff>17253</xdr:colOff>
      <xdr:row>1</xdr:row>
      <xdr:rowOff>603850</xdr:rowOff>
    </xdr:to>
    <xdr:pic>
      <xdr:nvPicPr>
        <xdr:cNvPr id="16" name="Picture 15" descr="cure.pn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142007" y="207034"/>
          <a:ext cx="577971" cy="577971"/>
        </a:xfrm>
        <a:prstGeom prst="rect">
          <a:avLst/>
        </a:prstGeom>
      </xdr:spPr>
    </xdr:pic>
    <xdr:clientData/>
  </xdr:twoCellAnchor>
  <xdr:twoCellAnchor editAs="oneCell">
    <xdr:from>
      <xdr:col>16</xdr:col>
      <xdr:colOff>319177</xdr:colOff>
      <xdr:row>1</xdr:row>
      <xdr:rowOff>43132</xdr:rowOff>
    </xdr:from>
    <xdr:to>
      <xdr:col>17</xdr:col>
      <xdr:colOff>345057</xdr:colOff>
      <xdr:row>1</xdr:row>
      <xdr:rowOff>621103</xdr:rowOff>
    </xdr:to>
    <xdr:pic>
      <xdr:nvPicPr>
        <xdr:cNvPr id="17" name="Picture 16" descr="cure.pn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20401018">
          <a:off x="7573992" y="224287"/>
          <a:ext cx="577971" cy="577971"/>
        </a:xfrm>
        <a:prstGeom prst="rect">
          <a:avLst/>
        </a:prstGeom>
      </xdr:spPr>
    </xdr:pic>
    <xdr:clientData/>
  </xdr:twoCellAnchor>
  <xdr:twoCellAnchor editAs="oneCell">
    <xdr:from>
      <xdr:col>17</xdr:col>
      <xdr:colOff>34504</xdr:colOff>
      <xdr:row>1</xdr:row>
      <xdr:rowOff>17253</xdr:rowOff>
    </xdr:from>
    <xdr:to>
      <xdr:col>18</xdr:col>
      <xdr:colOff>60385</xdr:colOff>
      <xdr:row>1</xdr:row>
      <xdr:rowOff>595224</xdr:rowOff>
    </xdr:to>
    <xdr:pic>
      <xdr:nvPicPr>
        <xdr:cNvPr id="18" name="Picture 17" descr="cure.pn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20401018">
          <a:off x="7841410" y="198408"/>
          <a:ext cx="577971" cy="577971"/>
        </a:xfrm>
        <a:prstGeom prst="rect">
          <a:avLst/>
        </a:prstGeom>
      </xdr:spPr>
    </xdr:pic>
    <xdr:clientData/>
  </xdr:twoCellAnchor>
  <xdr:twoCellAnchor editAs="oneCell">
    <xdr:from>
      <xdr:col>17</xdr:col>
      <xdr:colOff>293297</xdr:colOff>
      <xdr:row>1</xdr:row>
      <xdr:rowOff>17254</xdr:rowOff>
    </xdr:from>
    <xdr:to>
      <xdr:col>18</xdr:col>
      <xdr:colOff>319178</xdr:colOff>
      <xdr:row>1</xdr:row>
      <xdr:rowOff>595225</xdr:rowOff>
    </xdr:to>
    <xdr:pic>
      <xdr:nvPicPr>
        <xdr:cNvPr id="19" name="Picture 18" descr="cure.pn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20401018">
          <a:off x="8100203" y="198409"/>
          <a:ext cx="577971" cy="5779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43"/>
  <sheetViews>
    <sheetView tabSelected="1" zoomScaleNormal="100" workbookViewId="0">
      <pane ySplit="1" topLeftCell="A2" activePane="bottomLeft" state="frozen"/>
      <selection pane="bottomLeft" activeCell="C17" sqref="C17"/>
    </sheetView>
  </sheetViews>
  <sheetFormatPr defaultRowHeight="14.3"/>
  <cols>
    <col min="1" max="2" width="5.25" customWidth="1"/>
    <col min="3" max="3" width="0.625" style="1" customWidth="1"/>
    <col min="4" max="4" width="5.25" customWidth="1"/>
    <col min="5" max="5" width="7.625" customWidth="1"/>
    <col min="6" max="6" width="7.75" customWidth="1"/>
    <col min="7" max="7" width="6.875" customWidth="1"/>
    <col min="8" max="10" width="8.25" customWidth="1"/>
    <col min="11" max="13" width="7.875" customWidth="1"/>
    <col min="14" max="28" width="8" customWidth="1"/>
    <col min="29" max="34" width="8.125" customWidth="1"/>
  </cols>
  <sheetData>
    <row r="1" spans="1:34" s="3" customFormat="1">
      <c r="C1" s="5"/>
      <c r="E1" s="8" t="s">
        <v>5</v>
      </c>
      <c r="F1" s="8"/>
      <c r="G1" s="8"/>
      <c r="H1" s="9" t="s">
        <v>6</v>
      </c>
      <c r="I1" s="9"/>
      <c r="J1" s="9"/>
      <c r="K1" s="10" t="s">
        <v>7</v>
      </c>
      <c r="L1" s="10"/>
      <c r="M1" s="10"/>
      <c r="N1" s="13" t="s">
        <v>8</v>
      </c>
      <c r="O1" s="13"/>
      <c r="P1" s="13"/>
      <c r="Q1" s="15" t="s">
        <v>9</v>
      </c>
      <c r="R1" s="15"/>
      <c r="S1" s="15"/>
      <c r="T1" s="14" t="s">
        <v>10</v>
      </c>
      <c r="U1" s="14"/>
      <c r="V1" s="14"/>
      <c r="W1" s="16" t="s">
        <v>11</v>
      </c>
      <c r="X1" s="16"/>
      <c r="Y1" s="16"/>
      <c r="Z1" s="17" t="s">
        <v>12</v>
      </c>
      <c r="AA1" s="17"/>
      <c r="AB1" s="17"/>
      <c r="AC1" s="18" t="s">
        <v>13</v>
      </c>
      <c r="AD1" s="18"/>
      <c r="AE1" s="18"/>
      <c r="AF1" s="19" t="s">
        <v>14</v>
      </c>
      <c r="AG1" s="19"/>
      <c r="AH1" s="19"/>
    </row>
    <row r="2" spans="1:34" s="6" customFormat="1" ht="50.3" customHeight="1">
      <c r="C2" s="7"/>
      <c r="E2" s="12">
        <v>1</v>
      </c>
      <c r="F2" s="12"/>
      <c r="G2" s="12"/>
      <c r="H2" s="12">
        <v>2</v>
      </c>
      <c r="I2" s="12"/>
      <c r="J2" s="12"/>
      <c r="K2" s="12">
        <v>3</v>
      </c>
      <c r="L2" s="12"/>
      <c r="M2" s="12"/>
      <c r="N2" s="12">
        <v>4</v>
      </c>
      <c r="O2" s="12"/>
      <c r="P2" s="12"/>
      <c r="Q2" s="12">
        <v>5</v>
      </c>
      <c r="R2" s="12"/>
      <c r="S2" s="12"/>
      <c r="T2" s="12">
        <v>6</v>
      </c>
      <c r="U2" s="12"/>
      <c r="V2" s="12"/>
      <c r="W2" s="12">
        <v>7</v>
      </c>
      <c r="X2" s="12"/>
      <c r="Y2" s="12"/>
      <c r="Z2" s="12">
        <v>8</v>
      </c>
      <c r="AA2" s="12"/>
      <c r="AB2" s="12"/>
      <c r="AC2" s="12">
        <v>9</v>
      </c>
      <c r="AD2" s="12"/>
      <c r="AE2" s="12"/>
      <c r="AF2" s="12">
        <v>10</v>
      </c>
      <c r="AG2" s="12"/>
      <c r="AH2" s="12"/>
    </row>
    <row r="3" spans="1:34">
      <c r="E3" s="11" t="s">
        <v>0</v>
      </c>
      <c r="F3" s="11"/>
      <c r="G3" s="2" t="s">
        <v>3</v>
      </c>
      <c r="H3" s="11" t="s">
        <v>0</v>
      </c>
      <c r="I3" s="11"/>
      <c r="J3" s="2" t="s">
        <v>3</v>
      </c>
      <c r="K3" s="11" t="s">
        <v>0</v>
      </c>
      <c r="L3" s="11"/>
      <c r="M3" s="2" t="s">
        <v>3</v>
      </c>
      <c r="N3" s="11" t="s">
        <v>0</v>
      </c>
      <c r="O3" s="11"/>
      <c r="P3" s="2" t="s">
        <v>3</v>
      </c>
      <c r="Q3" s="11" t="s">
        <v>0</v>
      </c>
      <c r="R3" s="11"/>
      <c r="S3" s="2" t="s">
        <v>3</v>
      </c>
      <c r="T3" s="11" t="s">
        <v>0</v>
      </c>
      <c r="U3" s="11"/>
      <c r="V3" s="2" t="s">
        <v>3</v>
      </c>
      <c r="W3" s="11" t="s">
        <v>0</v>
      </c>
      <c r="X3" s="11"/>
      <c r="Y3" s="2" t="s">
        <v>3</v>
      </c>
      <c r="Z3" s="11" t="s">
        <v>0</v>
      </c>
      <c r="AA3" s="11"/>
      <c r="AB3" s="2" t="s">
        <v>3</v>
      </c>
      <c r="AC3" s="11" t="s">
        <v>0</v>
      </c>
      <c r="AD3" s="11"/>
      <c r="AE3" s="2" t="s">
        <v>3</v>
      </c>
      <c r="AF3" s="11" t="s">
        <v>0</v>
      </c>
      <c r="AG3" s="11"/>
      <c r="AH3" s="2" t="s">
        <v>3</v>
      </c>
    </row>
    <row r="4" spans="1:34">
      <c r="E4" s="2" t="s">
        <v>1</v>
      </c>
      <c r="F4" s="2" t="s">
        <v>2</v>
      </c>
      <c r="H4" s="2" t="s">
        <v>1</v>
      </c>
      <c r="I4" s="2" t="s">
        <v>2</v>
      </c>
      <c r="K4" s="2" t="s">
        <v>1</v>
      </c>
      <c r="L4" s="2" t="s">
        <v>2</v>
      </c>
      <c r="N4" s="2" t="s">
        <v>1</v>
      </c>
      <c r="O4" s="2" t="s">
        <v>2</v>
      </c>
      <c r="Q4" s="2" t="s">
        <v>1</v>
      </c>
      <c r="R4" s="2" t="s">
        <v>4</v>
      </c>
      <c r="T4" s="2" t="s">
        <v>1</v>
      </c>
      <c r="U4" s="2" t="s">
        <v>2</v>
      </c>
      <c r="W4" s="2" t="s">
        <v>1</v>
      </c>
      <c r="X4" s="2" t="s">
        <v>2</v>
      </c>
      <c r="Z4" s="2" t="s">
        <v>1</v>
      </c>
      <c r="AA4" s="2" t="s">
        <v>2</v>
      </c>
      <c r="AC4" s="2" t="s">
        <v>1</v>
      </c>
      <c r="AD4" s="2" t="s">
        <v>2</v>
      </c>
      <c r="AF4" s="2" t="s">
        <v>1</v>
      </c>
      <c r="AG4" s="2" t="s">
        <v>2</v>
      </c>
    </row>
    <row r="5" spans="1:34" s="1" customFormat="1">
      <c r="B5" s="1">
        <v>0.2</v>
      </c>
      <c r="F5" s="1">
        <v>6.5000000000000002E-2</v>
      </c>
      <c r="G5" s="1">
        <v>5.0000000000000001E-3</v>
      </c>
      <c r="I5" s="1">
        <v>0.01</v>
      </c>
      <c r="J5" s="1">
        <v>5.0000000000000001E-3</v>
      </c>
      <c r="L5" s="1">
        <v>0.02</v>
      </c>
      <c r="M5" s="1">
        <v>1.4999999999999999E-2</v>
      </c>
      <c r="O5" s="1">
        <v>2.5000000000000001E-2</v>
      </c>
      <c r="P5" s="1">
        <v>-5.0000000000000001E-3</v>
      </c>
      <c r="U5" s="1">
        <v>0.03</v>
      </c>
      <c r="V5" s="1">
        <v>3.0000000000000001E-3</v>
      </c>
      <c r="X5" s="1">
        <v>0.01</v>
      </c>
      <c r="Y5" s="1">
        <v>5.0000000000000001E-3</v>
      </c>
      <c r="AA5" s="1">
        <v>0.02</v>
      </c>
      <c r="AB5" s="1">
        <v>5.0000000000000001E-3</v>
      </c>
      <c r="AG5" s="1">
        <v>0.05</v>
      </c>
      <c r="AH5" s="1">
        <v>0.08</v>
      </c>
    </row>
    <row r="6" spans="1:34" s="4" customFormat="1">
      <c r="A6" s="4">
        <v>0</v>
      </c>
      <c r="B6" s="4">
        <v>36.6</v>
      </c>
      <c r="C6" s="1"/>
      <c r="D6" s="4">
        <v>0</v>
      </c>
      <c r="E6" s="4">
        <f>150+20*D6</f>
        <v>150</v>
      </c>
      <c r="F6" s="4">
        <v>1</v>
      </c>
      <c r="G6" s="4">
        <v>0.08</v>
      </c>
      <c r="N6" s="4">
        <v>250</v>
      </c>
      <c r="O6" s="4">
        <v>3</v>
      </c>
      <c r="P6" s="4">
        <v>-0.5</v>
      </c>
    </row>
    <row r="7" spans="1:34" s="4" customFormat="1">
      <c r="A7" s="4">
        <v>1</v>
      </c>
      <c r="B7" s="4">
        <f t="shared" ref="B7:B43" si="0">$B6+$B$5</f>
        <v>36.800000000000004</v>
      </c>
      <c r="C7" s="1"/>
      <c r="D7" s="4">
        <v>1</v>
      </c>
      <c r="E7" s="4">
        <f>$E$6+20*D7</f>
        <v>170</v>
      </c>
      <c r="F7" s="4">
        <f>F6-$F$5</f>
        <v>0.93500000000000005</v>
      </c>
      <c r="G7" s="4">
        <f>G6-$G$5</f>
        <v>7.4999999999999997E-2</v>
      </c>
      <c r="N7" s="4">
        <v>251</v>
      </c>
      <c r="O7" s="4">
        <f>O6-$O$5</f>
        <v>2.9750000000000001</v>
      </c>
      <c r="P7" s="4">
        <f>P6+$P$5</f>
        <v>-0.505</v>
      </c>
    </row>
    <row r="8" spans="1:34" s="4" customFormat="1">
      <c r="A8" s="4">
        <v>2</v>
      </c>
      <c r="B8" s="4">
        <f t="shared" si="0"/>
        <v>37.000000000000007</v>
      </c>
      <c r="C8" s="1"/>
      <c r="D8" s="4">
        <v>2</v>
      </c>
      <c r="E8" s="4">
        <f t="shared" ref="E8:E16" si="1">$E$6+20*D8</f>
        <v>190</v>
      </c>
      <c r="F8" s="4">
        <f t="shared" ref="F8:F16" si="2">F7-$F$5</f>
        <v>0.87000000000000011</v>
      </c>
      <c r="G8" s="4">
        <f t="shared" ref="G8:G16" si="3">G7-$G$5</f>
        <v>6.9999999999999993E-2</v>
      </c>
      <c r="N8" s="4">
        <v>252</v>
      </c>
      <c r="O8" s="4">
        <f t="shared" ref="O8:O43" si="4">O7-$O$5</f>
        <v>2.95</v>
      </c>
      <c r="P8" s="4">
        <f t="shared" ref="P8:P43" si="5">P7+$P$5</f>
        <v>-0.51</v>
      </c>
    </row>
    <row r="9" spans="1:34" s="4" customFormat="1">
      <c r="A9" s="4">
        <v>3</v>
      </c>
      <c r="B9" s="4">
        <f t="shared" si="0"/>
        <v>37.20000000000001</v>
      </c>
      <c r="C9" s="1"/>
      <c r="D9" s="4">
        <v>3</v>
      </c>
      <c r="E9" s="4">
        <f t="shared" si="1"/>
        <v>210</v>
      </c>
      <c r="F9" s="4">
        <f t="shared" si="2"/>
        <v>0.80500000000000016</v>
      </c>
      <c r="G9" s="4">
        <f t="shared" si="3"/>
        <v>6.4999999999999988E-2</v>
      </c>
      <c r="N9" s="4">
        <v>253</v>
      </c>
      <c r="O9" s="4">
        <f t="shared" si="4"/>
        <v>2.9250000000000003</v>
      </c>
      <c r="P9" s="4">
        <f t="shared" si="5"/>
        <v>-0.51500000000000001</v>
      </c>
    </row>
    <row r="10" spans="1:34" s="4" customFormat="1">
      <c r="A10" s="4">
        <v>4</v>
      </c>
      <c r="B10" s="4">
        <f t="shared" si="0"/>
        <v>37.400000000000013</v>
      </c>
      <c r="C10" s="1"/>
      <c r="D10" s="4">
        <v>4</v>
      </c>
      <c r="E10" s="4">
        <f t="shared" si="1"/>
        <v>230</v>
      </c>
      <c r="F10" s="4">
        <f t="shared" si="2"/>
        <v>0.74000000000000021</v>
      </c>
      <c r="G10" s="4">
        <f t="shared" si="3"/>
        <v>5.9999999999999991E-2</v>
      </c>
      <c r="H10" s="4">
        <v>350</v>
      </c>
      <c r="I10" s="4">
        <v>0.5</v>
      </c>
      <c r="J10" s="4">
        <v>0.05</v>
      </c>
      <c r="N10" s="4">
        <v>254</v>
      </c>
      <c r="O10" s="4">
        <f t="shared" si="4"/>
        <v>2.9000000000000004</v>
      </c>
      <c r="P10" s="4">
        <f t="shared" si="5"/>
        <v>-0.52</v>
      </c>
    </row>
    <row r="11" spans="1:34" s="4" customFormat="1">
      <c r="A11" s="4">
        <v>5</v>
      </c>
      <c r="B11" s="4">
        <f t="shared" si="0"/>
        <v>37.600000000000016</v>
      </c>
      <c r="C11" s="1"/>
      <c r="D11" s="4">
        <v>5</v>
      </c>
      <c r="E11" s="4">
        <f t="shared" si="1"/>
        <v>250</v>
      </c>
      <c r="F11" s="4">
        <f t="shared" si="2"/>
        <v>0.67500000000000027</v>
      </c>
      <c r="G11" s="4">
        <f t="shared" si="3"/>
        <v>5.4999999999999993E-2</v>
      </c>
      <c r="H11" s="4">
        <f>H10+20</f>
        <v>370</v>
      </c>
      <c r="I11" s="4">
        <f>I10-$I$5</f>
        <v>0.49</v>
      </c>
      <c r="J11" s="4">
        <f>J10-$J$5</f>
        <v>4.5000000000000005E-2</v>
      </c>
      <c r="N11" s="4">
        <v>255</v>
      </c>
      <c r="O11" s="4">
        <f t="shared" si="4"/>
        <v>2.8750000000000004</v>
      </c>
      <c r="P11" s="4">
        <f t="shared" si="5"/>
        <v>-0.52500000000000002</v>
      </c>
    </row>
    <row r="12" spans="1:34" s="4" customFormat="1">
      <c r="A12" s="4">
        <v>6</v>
      </c>
      <c r="B12" s="4">
        <f t="shared" si="0"/>
        <v>37.800000000000018</v>
      </c>
      <c r="C12" s="1"/>
      <c r="D12" s="4">
        <v>6</v>
      </c>
      <c r="E12" s="4">
        <f t="shared" si="1"/>
        <v>270</v>
      </c>
      <c r="F12" s="4">
        <f t="shared" si="2"/>
        <v>0.61000000000000032</v>
      </c>
      <c r="G12" s="4">
        <f t="shared" si="3"/>
        <v>4.9999999999999996E-2</v>
      </c>
      <c r="H12" s="4">
        <f>H11+20</f>
        <v>390</v>
      </c>
      <c r="I12" s="4">
        <f t="shared" ref="I12:I19" si="6">I11-$I$5</f>
        <v>0.48</v>
      </c>
      <c r="J12" s="4">
        <f t="shared" ref="J12:J19" si="7">J11-$J$5</f>
        <v>4.0000000000000008E-2</v>
      </c>
      <c r="N12" s="4">
        <v>256</v>
      </c>
      <c r="O12" s="4">
        <f t="shared" si="4"/>
        <v>2.8500000000000005</v>
      </c>
      <c r="P12" s="4">
        <f t="shared" si="5"/>
        <v>-0.53</v>
      </c>
    </row>
    <row r="13" spans="1:34" s="4" customFormat="1">
      <c r="A13" s="4">
        <v>7</v>
      </c>
      <c r="B13" s="4">
        <f t="shared" si="0"/>
        <v>38.000000000000021</v>
      </c>
      <c r="C13" s="1"/>
      <c r="D13" s="4">
        <v>7</v>
      </c>
      <c r="E13" s="4">
        <f t="shared" si="1"/>
        <v>290</v>
      </c>
      <c r="F13" s="4">
        <f t="shared" si="2"/>
        <v>0.54500000000000037</v>
      </c>
      <c r="G13" s="4">
        <f t="shared" si="3"/>
        <v>4.4999999999999998E-2</v>
      </c>
      <c r="H13" s="4">
        <f t="shared" ref="H13:H19" si="8">H12+20</f>
        <v>410</v>
      </c>
      <c r="I13" s="4">
        <f t="shared" si="6"/>
        <v>0.47</v>
      </c>
      <c r="J13" s="4">
        <f t="shared" si="7"/>
        <v>3.500000000000001E-2</v>
      </c>
      <c r="N13" s="4">
        <v>257</v>
      </c>
      <c r="O13" s="4">
        <f t="shared" si="4"/>
        <v>2.8250000000000006</v>
      </c>
      <c r="P13" s="4">
        <f t="shared" si="5"/>
        <v>-0.53500000000000003</v>
      </c>
      <c r="Q13" s="4">
        <v>350</v>
      </c>
      <c r="R13" s="4">
        <v>15</v>
      </c>
      <c r="S13" s="4">
        <v>-0.8</v>
      </c>
    </row>
    <row r="14" spans="1:34" s="4" customFormat="1">
      <c r="A14" s="4">
        <v>8</v>
      </c>
      <c r="B14" s="4">
        <f t="shared" si="0"/>
        <v>38.200000000000024</v>
      </c>
      <c r="C14" s="1"/>
      <c r="D14" s="4">
        <v>8</v>
      </c>
      <c r="E14" s="4">
        <f t="shared" si="1"/>
        <v>310</v>
      </c>
      <c r="F14" s="4">
        <f t="shared" si="2"/>
        <v>0.48000000000000037</v>
      </c>
      <c r="G14" s="4">
        <f t="shared" si="3"/>
        <v>0.04</v>
      </c>
      <c r="H14" s="4">
        <f t="shared" si="8"/>
        <v>430</v>
      </c>
      <c r="I14" s="4">
        <f t="shared" si="6"/>
        <v>0.45999999999999996</v>
      </c>
      <c r="J14" s="4">
        <f t="shared" si="7"/>
        <v>3.0000000000000009E-2</v>
      </c>
      <c r="N14" s="4">
        <v>258</v>
      </c>
      <c r="O14" s="4">
        <f t="shared" si="4"/>
        <v>2.8000000000000007</v>
      </c>
      <c r="P14" s="4">
        <f t="shared" si="5"/>
        <v>-0.54</v>
      </c>
    </row>
    <row r="15" spans="1:34" s="4" customFormat="1">
      <c r="A15" s="4">
        <v>9</v>
      </c>
      <c r="B15" s="4">
        <f t="shared" si="0"/>
        <v>38.400000000000027</v>
      </c>
      <c r="C15" s="1"/>
      <c r="D15" s="4">
        <v>9</v>
      </c>
      <c r="E15" s="4">
        <f t="shared" si="1"/>
        <v>330</v>
      </c>
      <c r="F15" s="4">
        <f t="shared" si="2"/>
        <v>0.41500000000000037</v>
      </c>
      <c r="G15" s="4">
        <f t="shared" si="3"/>
        <v>3.5000000000000003E-2</v>
      </c>
      <c r="H15" s="4">
        <f t="shared" si="8"/>
        <v>450</v>
      </c>
      <c r="I15" s="4">
        <f t="shared" si="6"/>
        <v>0.44999999999999996</v>
      </c>
      <c r="J15" s="4">
        <f t="shared" si="7"/>
        <v>2.5000000000000008E-2</v>
      </c>
      <c r="N15" s="4">
        <v>259</v>
      </c>
      <c r="O15" s="4">
        <f t="shared" si="4"/>
        <v>2.7750000000000008</v>
      </c>
      <c r="P15" s="4">
        <f t="shared" si="5"/>
        <v>-0.54500000000000004</v>
      </c>
    </row>
    <row r="16" spans="1:34" s="4" customFormat="1">
      <c r="A16" s="4">
        <v>10</v>
      </c>
      <c r="B16" s="4">
        <f t="shared" si="0"/>
        <v>38.60000000000003</v>
      </c>
      <c r="C16" s="1"/>
      <c r="D16" s="4">
        <v>10</v>
      </c>
      <c r="E16" s="4">
        <f t="shared" si="1"/>
        <v>350</v>
      </c>
      <c r="F16" s="4">
        <f t="shared" si="2"/>
        <v>0.35000000000000037</v>
      </c>
      <c r="G16" s="4">
        <f t="shared" si="3"/>
        <v>3.0000000000000002E-2</v>
      </c>
      <c r="H16" s="4">
        <f t="shared" si="8"/>
        <v>470</v>
      </c>
      <c r="I16" s="4">
        <f t="shared" si="6"/>
        <v>0.43999999999999995</v>
      </c>
      <c r="J16" s="4">
        <f t="shared" si="7"/>
        <v>2.0000000000000007E-2</v>
      </c>
      <c r="N16" s="4">
        <v>260</v>
      </c>
      <c r="O16" s="4">
        <f t="shared" si="4"/>
        <v>2.7500000000000009</v>
      </c>
      <c r="P16" s="4">
        <f t="shared" si="5"/>
        <v>-0.55000000000000004</v>
      </c>
    </row>
    <row r="17" spans="1:31" s="4" customFormat="1">
      <c r="A17" s="4">
        <v>11</v>
      </c>
      <c r="B17" s="4">
        <f t="shared" si="0"/>
        <v>38.800000000000033</v>
      </c>
      <c r="C17" s="1"/>
      <c r="D17" s="4">
        <v>3</v>
      </c>
      <c r="H17" s="4">
        <f t="shared" si="8"/>
        <v>490</v>
      </c>
      <c r="I17" s="4">
        <f t="shared" si="6"/>
        <v>0.42999999999999994</v>
      </c>
      <c r="J17" s="4">
        <f t="shared" si="7"/>
        <v>1.5000000000000006E-2</v>
      </c>
      <c r="K17" s="4">
        <v>150</v>
      </c>
      <c r="L17" s="4">
        <v>1.5</v>
      </c>
      <c r="M17" s="4">
        <v>0.08</v>
      </c>
      <c r="N17" s="4">
        <v>261</v>
      </c>
      <c r="O17" s="4">
        <f t="shared" si="4"/>
        <v>2.725000000000001</v>
      </c>
      <c r="P17" s="4">
        <f t="shared" si="5"/>
        <v>-0.55500000000000005</v>
      </c>
      <c r="T17" s="4">
        <v>200</v>
      </c>
      <c r="U17" s="4">
        <v>1.5</v>
      </c>
      <c r="V17" s="4">
        <v>-0.05</v>
      </c>
    </row>
    <row r="18" spans="1:31" s="4" customFormat="1">
      <c r="A18" s="4">
        <v>12</v>
      </c>
      <c r="B18" s="4">
        <f t="shared" si="0"/>
        <v>39.000000000000036</v>
      </c>
      <c r="C18" s="1"/>
      <c r="D18" s="4">
        <v>4</v>
      </c>
      <c r="H18" s="4">
        <f t="shared" si="8"/>
        <v>510</v>
      </c>
      <c r="I18" s="4">
        <f t="shared" si="6"/>
        <v>0.41999999999999993</v>
      </c>
      <c r="J18" s="4">
        <f t="shared" si="7"/>
        <v>1.0000000000000005E-2</v>
      </c>
      <c r="K18" s="4">
        <f>K17+20</f>
        <v>170</v>
      </c>
      <c r="L18" s="4">
        <f>L17-$L$5</f>
        <v>1.48</v>
      </c>
      <c r="M18" s="4">
        <f>M17+$M$5</f>
        <v>9.5000000000000001E-2</v>
      </c>
      <c r="N18" s="4">
        <v>262</v>
      </c>
      <c r="O18" s="4">
        <f t="shared" si="4"/>
        <v>2.7000000000000011</v>
      </c>
      <c r="P18" s="4">
        <f t="shared" si="5"/>
        <v>-0.56000000000000005</v>
      </c>
      <c r="T18" s="4">
        <f>T17+20</f>
        <v>220</v>
      </c>
      <c r="U18" s="4">
        <f>U17-$U$5</f>
        <v>1.47</v>
      </c>
      <c r="V18" s="4">
        <f>V17+$V$5</f>
        <v>-4.7E-2</v>
      </c>
    </row>
    <row r="19" spans="1:31" s="4" customFormat="1">
      <c r="A19" s="4">
        <v>13</v>
      </c>
      <c r="B19" s="4">
        <f t="shared" si="0"/>
        <v>39.200000000000038</v>
      </c>
      <c r="C19" s="1"/>
      <c r="D19" s="4">
        <v>5</v>
      </c>
      <c r="H19" s="4">
        <f t="shared" si="8"/>
        <v>530</v>
      </c>
      <c r="I19" s="4">
        <f t="shared" si="6"/>
        <v>0.40999999999999992</v>
      </c>
      <c r="J19" s="4">
        <f t="shared" si="7"/>
        <v>5.0000000000000053E-3</v>
      </c>
      <c r="K19" s="4">
        <f t="shared" ref="K19:K43" si="9">K18+20</f>
        <v>190</v>
      </c>
      <c r="L19" s="4">
        <f t="shared" ref="L19:L43" si="10">L18-$L$5</f>
        <v>1.46</v>
      </c>
      <c r="M19" s="4">
        <f t="shared" ref="M19:M43" si="11">M18+$M$5</f>
        <v>0.11</v>
      </c>
      <c r="N19" s="4">
        <v>263</v>
      </c>
      <c r="O19" s="4">
        <f t="shared" si="4"/>
        <v>2.6750000000000012</v>
      </c>
      <c r="P19" s="4">
        <f t="shared" si="5"/>
        <v>-0.56500000000000006</v>
      </c>
      <c r="T19" s="4">
        <f t="shared" ref="T19:T27" si="12">T18+20</f>
        <v>240</v>
      </c>
      <c r="U19" s="4">
        <f t="shared" ref="U19:U27" si="13">U18-$U$5</f>
        <v>1.44</v>
      </c>
      <c r="V19" s="4">
        <f t="shared" ref="V19:V30" si="14">V18+$V$5</f>
        <v>-4.3999999999999997E-2</v>
      </c>
      <c r="AC19" s="4">
        <v>350</v>
      </c>
      <c r="AD19" s="4">
        <v>15</v>
      </c>
      <c r="AE19" s="4">
        <v>0.8</v>
      </c>
    </row>
    <row r="20" spans="1:31" s="4" customFormat="1">
      <c r="A20" s="4">
        <v>14</v>
      </c>
      <c r="B20" s="4">
        <f t="shared" si="0"/>
        <v>39.400000000000041</v>
      </c>
      <c r="C20" s="1"/>
      <c r="D20" s="4">
        <v>6</v>
      </c>
      <c r="H20" s="4">
        <v>350</v>
      </c>
      <c r="I20" s="4">
        <v>0.5</v>
      </c>
      <c r="J20" s="4">
        <v>0.05</v>
      </c>
      <c r="K20" s="4">
        <f t="shared" si="9"/>
        <v>210</v>
      </c>
      <c r="L20" s="4">
        <f t="shared" si="10"/>
        <v>1.44</v>
      </c>
      <c r="M20" s="4">
        <f t="shared" si="11"/>
        <v>0.125</v>
      </c>
      <c r="N20" s="4">
        <v>264</v>
      </c>
      <c r="O20" s="4">
        <f t="shared" si="4"/>
        <v>2.6500000000000012</v>
      </c>
      <c r="P20" s="4">
        <f t="shared" si="5"/>
        <v>-0.57000000000000006</v>
      </c>
      <c r="T20" s="4">
        <f t="shared" si="12"/>
        <v>260</v>
      </c>
      <c r="U20" s="4">
        <f t="shared" si="13"/>
        <v>1.41</v>
      </c>
      <c r="V20" s="4">
        <f t="shared" si="14"/>
        <v>-4.0999999999999995E-2</v>
      </c>
    </row>
    <row r="21" spans="1:31" s="4" customFormat="1">
      <c r="A21" s="4">
        <v>15</v>
      </c>
      <c r="B21" s="4">
        <f t="shared" si="0"/>
        <v>39.600000000000044</v>
      </c>
      <c r="C21" s="1"/>
      <c r="D21" s="4">
        <v>7</v>
      </c>
      <c r="H21" s="4">
        <f>H20+20</f>
        <v>370</v>
      </c>
      <c r="I21" s="4">
        <f>I20-$I$5</f>
        <v>0.49</v>
      </c>
      <c r="J21" s="4">
        <f>J20-$J$5</f>
        <v>4.5000000000000005E-2</v>
      </c>
      <c r="K21" s="4">
        <f t="shared" si="9"/>
        <v>230</v>
      </c>
      <c r="L21" s="4">
        <f t="shared" si="10"/>
        <v>1.42</v>
      </c>
      <c r="M21" s="4">
        <f t="shared" si="11"/>
        <v>0.14000000000000001</v>
      </c>
      <c r="N21" s="4">
        <v>265</v>
      </c>
      <c r="O21" s="4">
        <f t="shared" si="4"/>
        <v>2.6250000000000013</v>
      </c>
      <c r="P21" s="4">
        <f t="shared" si="5"/>
        <v>-0.57500000000000007</v>
      </c>
      <c r="T21" s="4">
        <f t="shared" si="12"/>
        <v>280</v>
      </c>
      <c r="U21" s="4">
        <f t="shared" si="13"/>
        <v>1.38</v>
      </c>
      <c r="V21" s="4">
        <f t="shared" si="14"/>
        <v>-3.7999999999999992E-2</v>
      </c>
    </row>
    <row r="22" spans="1:31" s="4" customFormat="1">
      <c r="A22" s="4">
        <v>16</v>
      </c>
      <c r="B22" s="4">
        <f t="shared" si="0"/>
        <v>39.800000000000047</v>
      </c>
      <c r="C22" s="1"/>
      <c r="D22" s="4">
        <v>8</v>
      </c>
      <c r="H22" s="4">
        <f t="shared" ref="H22:H33" si="15">H21+20</f>
        <v>390</v>
      </c>
      <c r="I22" s="4">
        <f t="shared" ref="I22:I33" si="16">I21-$I$5</f>
        <v>0.48</v>
      </c>
      <c r="J22" s="4">
        <f t="shared" ref="J22:J26" si="17">J21-$J$5</f>
        <v>4.0000000000000008E-2</v>
      </c>
      <c r="K22" s="4">
        <f t="shared" si="9"/>
        <v>250</v>
      </c>
      <c r="L22" s="4">
        <f t="shared" si="10"/>
        <v>1.4</v>
      </c>
      <c r="M22" s="4">
        <f t="shared" si="11"/>
        <v>0.15500000000000003</v>
      </c>
      <c r="N22" s="4">
        <v>266</v>
      </c>
      <c r="O22" s="4">
        <f t="shared" si="4"/>
        <v>2.6000000000000014</v>
      </c>
      <c r="P22" s="4">
        <f t="shared" si="5"/>
        <v>-0.58000000000000007</v>
      </c>
      <c r="T22" s="4">
        <f t="shared" si="12"/>
        <v>300</v>
      </c>
      <c r="U22" s="4">
        <f t="shared" si="13"/>
        <v>1.3499999999999999</v>
      </c>
      <c r="V22" s="4">
        <f t="shared" si="14"/>
        <v>-3.4999999999999989E-2</v>
      </c>
    </row>
    <row r="23" spans="1:31">
      <c r="A23">
        <v>17</v>
      </c>
      <c r="B23">
        <f t="shared" si="0"/>
        <v>40.00000000000005</v>
      </c>
      <c r="D23" s="4">
        <v>9</v>
      </c>
      <c r="E23" s="4"/>
      <c r="F23" s="4"/>
      <c r="G23" s="4"/>
      <c r="H23" s="4">
        <f t="shared" si="15"/>
        <v>410</v>
      </c>
      <c r="I23" s="4">
        <f t="shared" si="16"/>
        <v>0.47</v>
      </c>
      <c r="J23" s="4">
        <f t="shared" si="17"/>
        <v>3.500000000000001E-2</v>
      </c>
      <c r="K23" s="4">
        <f t="shared" si="9"/>
        <v>270</v>
      </c>
      <c r="L23" s="4">
        <f t="shared" si="10"/>
        <v>1.38</v>
      </c>
      <c r="M23" s="4">
        <f t="shared" si="11"/>
        <v>0.17000000000000004</v>
      </c>
      <c r="N23" s="4">
        <v>267</v>
      </c>
      <c r="O23" s="4">
        <f t="shared" si="4"/>
        <v>2.5750000000000015</v>
      </c>
      <c r="P23" s="4">
        <f t="shared" si="5"/>
        <v>-0.58500000000000008</v>
      </c>
      <c r="Q23" s="4">
        <v>400</v>
      </c>
      <c r="R23" s="4">
        <v>20</v>
      </c>
      <c r="S23" s="4">
        <v>-0.5</v>
      </c>
      <c r="T23" s="4">
        <f t="shared" si="12"/>
        <v>320</v>
      </c>
      <c r="U23" s="4">
        <f t="shared" si="13"/>
        <v>1.3199999999999998</v>
      </c>
      <c r="V23" s="4">
        <f t="shared" si="14"/>
        <v>-3.1999999999999987E-2</v>
      </c>
      <c r="AC23" s="4"/>
      <c r="AD23" s="4"/>
      <c r="AE23" s="4"/>
    </row>
    <row r="24" spans="1:31">
      <c r="A24">
        <v>18</v>
      </c>
      <c r="B24">
        <f t="shared" si="0"/>
        <v>40.200000000000053</v>
      </c>
      <c r="D24" s="4">
        <v>10</v>
      </c>
      <c r="E24" s="4"/>
      <c r="F24" s="4"/>
      <c r="G24" s="4"/>
      <c r="H24" s="4">
        <f t="shared" si="15"/>
        <v>430</v>
      </c>
      <c r="I24" s="4">
        <f t="shared" si="16"/>
        <v>0.45999999999999996</v>
      </c>
      <c r="J24" s="4">
        <f t="shared" si="17"/>
        <v>3.0000000000000009E-2</v>
      </c>
      <c r="K24" s="4">
        <f t="shared" si="9"/>
        <v>290</v>
      </c>
      <c r="L24" s="4">
        <f t="shared" si="10"/>
        <v>1.3599999999999999</v>
      </c>
      <c r="M24" s="4">
        <f t="shared" si="11"/>
        <v>0.18500000000000005</v>
      </c>
      <c r="N24" s="4">
        <v>268</v>
      </c>
      <c r="O24" s="4">
        <f t="shared" si="4"/>
        <v>2.5500000000000016</v>
      </c>
      <c r="P24" s="4">
        <f t="shared" si="5"/>
        <v>-0.59000000000000008</v>
      </c>
      <c r="T24" s="4">
        <f t="shared" si="12"/>
        <v>340</v>
      </c>
      <c r="U24" s="4">
        <f t="shared" si="13"/>
        <v>1.2899999999999998</v>
      </c>
      <c r="V24" s="4">
        <f t="shared" si="14"/>
        <v>-2.8999999999999988E-2</v>
      </c>
      <c r="AC24" s="4"/>
      <c r="AD24" s="4"/>
      <c r="AE24" s="4"/>
    </row>
    <row r="25" spans="1:31">
      <c r="A25">
        <v>19</v>
      </c>
      <c r="B25">
        <f t="shared" si="0"/>
        <v>40.400000000000055</v>
      </c>
      <c r="D25" s="4">
        <v>11</v>
      </c>
      <c r="E25" s="4"/>
      <c r="F25" s="4"/>
      <c r="G25" s="4"/>
      <c r="H25" s="4">
        <f t="shared" si="15"/>
        <v>450</v>
      </c>
      <c r="I25" s="4">
        <f t="shared" si="16"/>
        <v>0.44999999999999996</v>
      </c>
      <c r="J25" s="4">
        <f t="shared" si="17"/>
        <v>2.5000000000000008E-2</v>
      </c>
      <c r="K25" s="4">
        <f t="shared" si="9"/>
        <v>310</v>
      </c>
      <c r="L25" s="4">
        <f t="shared" si="10"/>
        <v>1.3399999999999999</v>
      </c>
      <c r="M25" s="4">
        <f t="shared" si="11"/>
        <v>0.20000000000000007</v>
      </c>
      <c r="N25" s="4">
        <v>269</v>
      </c>
      <c r="O25" s="4">
        <f t="shared" si="4"/>
        <v>2.5250000000000017</v>
      </c>
      <c r="P25" s="4">
        <f t="shared" si="5"/>
        <v>-0.59500000000000008</v>
      </c>
      <c r="Q25" s="4"/>
      <c r="R25" s="4"/>
      <c r="S25" s="4"/>
      <c r="T25" s="4">
        <f t="shared" si="12"/>
        <v>360</v>
      </c>
      <c r="U25" s="4">
        <f t="shared" si="13"/>
        <v>1.2599999999999998</v>
      </c>
      <c r="V25" s="4">
        <f t="shared" si="14"/>
        <v>-2.5999999999999988E-2</v>
      </c>
      <c r="W25">
        <v>250</v>
      </c>
      <c r="X25" s="4">
        <v>0.5</v>
      </c>
      <c r="Y25" s="4">
        <v>-0.05</v>
      </c>
      <c r="AC25" s="4"/>
      <c r="AD25" s="4"/>
      <c r="AE25" s="4"/>
    </row>
    <row r="26" spans="1:31">
      <c r="A26">
        <v>20</v>
      </c>
      <c r="B26">
        <f t="shared" si="0"/>
        <v>40.600000000000058</v>
      </c>
      <c r="D26" s="4">
        <v>12</v>
      </c>
      <c r="E26" s="4"/>
      <c r="F26" s="4"/>
      <c r="G26" s="4"/>
      <c r="H26" s="4">
        <f t="shared" si="15"/>
        <v>470</v>
      </c>
      <c r="I26" s="4">
        <f t="shared" si="16"/>
        <v>0.43999999999999995</v>
      </c>
      <c r="J26" s="4">
        <f t="shared" si="17"/>
        <v>2.0000000000000007E-2</v>
      </c>
      <c r="K26" s="4">
        <f t="shared" si="9"/>
        <v>330</v>
      </c>
      <c r="L26" s="4">
        <f t="shared" si="10"/>
        <v>1.3199999999999998</v>
      </c>
      <c r="M26" s="4">
        <f t="shared" si="11"/>
        <v>0.21500000000000008</v>
      </c>
      <c r="N26" s="4">
        <v>270</v>
      </c>
      <c r="O26" s="4">
        <f t="shared" si="4"/>
        <v>2.5000000000000018</v>
      </c>
      <c r="P26" s="4">
        <f t="shared" si="5"/>
        <v>-0.60000000000000009</v>
      </c>
      <c r="T26" s="4">
        <f t="shared" si="12"/>
        <v>380</v>
      </c>
      <c r="U26" s="4">
        <f t="shared" si="13"/>
        <v>1.2299999999999998</v>
      </c>
      <c r="V26" s="4">
        <f t="shared" si="14"/>
        <v>-2.2999999999999989E-2</v>
      </c>
      <c r="W26">
        <f>W25+20</f>
        <v>270</v>
      </c>
      <c r="X26" s="4">
        <f>X25-$X$5</f>
        <v>0.49</v>
      </c>
      <c r="Y26" s="4">
        <f>Y25-$Y$5</f>
        <v>-5.5E-2</v>
      </c>
      <c r="AC26" s="4"/>
      <c r="AD26" s="4"/>
      <c r="AE26" s="4"/>
    </row>
    <row r="27" spans="1:31">
      <c r="A27">
        <v>21</v>
      </c>
      <c r="B27">
        <f t="shared" si="0"/>
        <v>40.800000000000061</v>
      </c>
      <c r="D27" s="4">
        <v>13</v>
      </c>
      <c r="E27" s="4"/>
      <c r="F27" s="4"/>
      <c r="G27" s="4"/>
      <c r="H27" s="4">
        <f t="shared" si="15"/>
        <v>490</v>
      </c>
      <c r="I27" s="4">
        <f t="shared" si="16"/>
        <v>0.42999999999999994</v>
      </c>
      <c r="J27" s="4">
        <f>J26+$J$5</f>
        <v>2.5000000000000008E-2</v>
      </c>
      <c r="K27" s="4">
        <f t="shared" si="9"/>
        <v>350</v>
      </c>
      <c r="L27" s="4">
        <f t="shared" si="10"/>
        <v>1.2999999999999998</v>
      </c>
      <c r="M27" s="4">
        <f t="shared" si="11"/>
        <v>0.23000000000000009</v>
      </c>
      <c r="N27" s="4">
        <v>271</v>
      </c>
      <c r="O27" s="4">
        <f t="shared" si="4"/>
        <v>2.4750000000000019</v>
      </c>
      <c r="P27" s="4">
        <f t="shared" si="5"/>
        <v>-0.60500000000000009</v>
      </c>
      <c r="T27" s="4">
        <f t="shared" si="12"/>
        <v>400</v>
      </c>
      <c r="U27" s="4">
        <f t="shared" si="13"/>
        <v>1.1999999999999997</v>
      </c>
      <c r="V27" s="4">
        <f t="shared" si="14"/>
        <v>-1.999999999999999E-2</v>
      </c>
      <c r="W27">
        <f t="shared" ref="W27:W37" si="18">W26+20</f>
        <v>290</v>
      </c>
      <c r="X27" s="4">
        <f t="shared" ref="X27:X37" si="19">X26-$X$5</f>
        <v>0.48</v>
      </c>
      <c r="Y27" s="4">
        <f t="shared" ref="Y27:Y37" si="20">Y26-$J$5</f>
        <v>-0.06</v>
      </c>
      <c r="AC27" s="4"/>
      <c r="AD27" s="4"/>
      <c r="AE27" s="4"/>
    </row>
    <row r="28" spans="1:31">
      <c r="A28">
        <v>22</v>
      </c>
      <c r="B28">
        <f t="shared" si="0"/>
        <v>41.000000000000064</v>
      </c>
      <c r="D28" s="4">
        <v>4</v>
      </c>
      <c r="E28" s="4"/>
      <c r="F28" s="4"/>
      <c r="G28" s="4"/>
      <c r="H28" s="4">
        <f t="shared" si="15"/>
        <v>510</v>
      </c>
      <c r="I28" s="4">
        <f t="shared" si="16"/>
        <v>0.41999999999999993</v>
      </c>
      <c r="J28" s="4">
        <f t="shared" ref="J28:J33" si="21">J27+$J$5</f>
        <v>3.0000000000000009E-2</v>
      </c>
      <c r="K28" s="4">
        <f t="shared" si="9"/>
        <v>370</v>
      </c>
      <c r="L28" s="4">
        <f t="shared" si="10"/>
        <v>1.2799999999999998</v>
      </c>
      <c r="M28" s="4">
        <f t="shared" si="11"/>
        <v>0.24500000000000011</v>
      </c>
      <c r="N28" s="4">
        <v>272</v>
      </c>
      <c r="O28" s="4">
        <f t="shared" si="4"/>
        <v>2.450000000000002</v>
      </c>
      <c r="P28" s="4">
        <f t="shared" si="5"/>
        <v>-0.6100000000000001</v>
      </c>
      <c r="Q28" s="4"/>
      <c r="R28" s="4"/>
      <c r="S28" s="4"/>
      <c r="T28" s="4">
        <f t="shared" ref="T28:T30" si="22">T27+20</f>
        <v>420</v>
      </c>
      <c r="U28" s="4">
        <f t="shared" ref="U28:U30" si="23">U27-$U$5</f>
        <v>1.1699999999999997</v>
      </c>
      <c r="V28" s="4">
        <f t="shared" si="14"/>
        <v>-1.6999999999999991E-2</v>
      </c>
      <c r="W28">
        <f t="shared" si="18"/>
        <v>310</v>
      </c>
      <c r="X28" s="4">
        <f t="shared" si="19"/>
        <v>0.47</v>
      </c>
      <c r="Y28" s="4">
        <f t="shared" si="20"/>
        <v>-6.5000000000000002E-2</v>
      </c>
      <c r="AC28" s="4"/>
      <c r="AD28" s="4"/>
      <c r="AE28" s="4"/>
    </row>
    <row r="29" spans="1:31">
      <c r="A29">
        <v>23</v>
      </c>
      <c r="B29">
        <f t="shared" si="0"/>
        <v>41.200000000000067</v>
      </c>
      <c r="D29" s="4">
        <v>5</v>
      </c>
      <c r="E29" s="4"/>
      <c r="F29" s="4"/>
      <c r="G29" s="4"/>
      <c r="H29" s="4">
        <f t="shared" si="15"/>
        <v>530</v>
      </c>
      <c r="I29" s="4">
        <f t="shared" si="16"/>
        <v>0.40999999999999992</v>
      </c>
      <c r="J29" s="4">
        <f t="shared" si="21"/>
        <v>3.500000000000001E-2</v>
      </c>
      <c r="K29" s="4">
        <f t="shared" si="9"/>
        <v>390</v>
      </c>
      <c r="L29" s="4">
        <f t="shared" si="10"/>
        <v>1.2599999999999998</v>
      </c>
      <c r="M29" s="4">
        <f t="shared" si="11"/>
        <v>0.26000000000000012</v>
      </c>
      <c r="N29" s="4">
        <v>273</v>
      </c>
      <c r="O29" s="4">
        <f t="shared" si="4"/>
        <v>2.425000000000002</v>
      </c>
      <c r="P29" s="4">
        <f t="shared" si="5"/>
        <v>-0.6150000000000001</v>
      </c>
      <c r="Q29" s="4"/>
      <c r="R29" s="4"/>
      <c r="S29" s="4"/>
      <c r="T29" s="4">
        <f t="shared" si="22"/>
        <v>440</v>
      </c>
      <c r="U29" s="4">
        <f t="shared" si="23"/>
        <v>1.1399999999999997</v>
      </c>
      <c r="V29" s="4">
        <f t="shared" si="14"/>
        <v>-1.3999999999999992E-2</v>
      </c>
      <c r="W29">
        <f t="shared" si="18"/>
        <v>330</v>
      </c>
      <c r="X29" s="4">
        <f t="shared" si="19"/>
        <v>0.45999999999999996</v>
      </c>
      <c r="Y29" s="4">
        <f t="shared" si="20"/>
        <v>-7.0000000000000007E-2</v>
      </c>
      <c r="AC29" s="4">
        <v>400</v>
      </c>
      <c r="AD29" s="4">
        <v>20</v>
      </c>
      <c r="AE29" s="4">
        <v>0.5</v>
      </c>
    </row>
    <row r="30" spans="1:31">
      <c r="A30">
        <v>24</v>
      </c>
      <c r="B30">
        <f t="shared" si="0"/>
        <v>41.40000000000007</v>
      </c>
      <c r="D30" s="4">
        <v>6</v>
      </c>
      <c r="E30" s="4"/>
      <c r="F30" s="4"/>
      <c r="G30" s="4"/>
      <c r="H30" s="4">
        <f t="shared" si="15"/>
        <v>550</v>
      </c>
      <c r="I30" s="4">
        <f t="shared" si="16"/>
        <v>0.39999999999999991</v>
      </c>
      <c r="J30" s="4">
        <f t="shared" si="21"/>
        <v>4.0000000000000008E-2</v>
      </c>
      <c r="K30" s="4">
        <f t="shared" si="9"/>
        <v>410</v>
      </c>
      <c r="L30" s="4">
        <f t="shared" si="10"/>
        <v>1.2399999999999998</v>
      </c>
      <c r="M30" s="4">
        <f t="shared" si="11"/>
        <v>0.27500000000000013</v>
      </c>
      <c r="N30" s="4">
        <v>274</v>
      </c>
      <c r="O30" s="4">
        <f t="shared" si="4"/>
        <v>2.4000000000000021</v>
      </c>
      <c r="P30" s="4">
        <f t="shared" si="5"/>
        <v>-0.62000000000000011</v>
      </c>
      <c r="Q30" s="4"/>
      <c r="R30" s="4"/>
      <c r="S30" s="4"/>
      <c r="T30" s="4">
        <f t="shared" si="22"/>
        <v>460</v>
      </c>
      <c r="U30" s="4">
        <f t="shared" si="23"/>
        <v>1.1099999999999997</v>
      </c>
      <c r="V30" s="4">
        <f t="shared" si="14"/>
        <v>-1.0999999999999992E-2</v>
      </c>
      <c r="W30">
        <f t="shared" si="18"/>
        <v>350</v>
      </c>
      <c r="X30" s="4">
        <f t="shared" si="19"/>
        <v>0.44999999999999996</v>
      </c>
      <c r="Y30" s="4">
        <f t="shared" si="20"/>
        <v>-7.5000000000000011E-2</v>
      </c>
    </row>
    <row r="31" spans="1:31">
      <c r="A31">
        <v>25</v>
      </c>
      <c r="B31">
        <f t="shared" si="0"/>
        <v>41.600000000000072</v>
      </c>
      <c r="D31" s="4">
        <v>7</v>
      </c>
      <c r="E31" s="4">
        <f>150+20*D31</f>
        <v>290</v>
      </c>
      <c r="F31" s="4">
        <v>1</v>
      </c>
      <c r="G31" s="4">
        <v>0.08</v>
      </c>
      <c r="H31" s="4">
        <f t="shared" si="15"/>
        <v>570</v>
      </c>
      <c r="I31" s="4">
        <f t="shared" si="16"/>
        <v>0.3899999999999999</v>
      </c>
      <c r="J31" s="4">
        <f t="shared" si="21"/>
        <v>4.5000000000000005E-2</v>
      </c>
      <c r="K31" s="4">
        <f t="shared" si="9"/>
        <v>430</v>
      </c>
      <c r="L31" s="4">
        <f t="shared" si="10"/>
        <v>1.2199999999999998</v>
      </c>
      <c r="M31" s="4">
        <f t="shared" si="11"/>
        <v>0.29000000000000015</v>
      </c>
      <c r="N31" s="4">
        <v>275</v>
      </c>
      <c r="O31" s="4">
        <f t="shared" si="4"/>
        <v>2.3750000000000022</v>
      </c>
      <c r="P31" s="4">
        <f t="shared" si="5"/>
        <v>-0.62500000000000011</v>
      </c>
      <c r="Q31" s="4">
        <v>450</v>
      </c>
      <c r="R31" s="4">
        <v>25</v>
      </c>
      <c r="S31" s="4">
        <v>-0.3</v>
      </c>
      <c r="W31">
        <f t="shared" si="18"/>
        <v>370</v>
      </c>
      <c r="X31" s="4">
        <f t="shared" si="19"/>
        <v>0.43999999999999995</v>
      </c>
      <c r="Y31" s="4">
        <f t="shared" si="20"/>
        <v>-8.0000000000000016E-2</v>
      </c>
      <c r="AC31" s="4"/>
      <c r="AD31" s="4"/>
      <c r="AE31" s="4"/>
    </row>
    <row r="32" spans="1:31">
      <c r="A32">
        <v>26</v>
      </c>
      <c r="B32">
        <f t="shared" si="0"/>
        <v>41.800000000000075</v>
      </c>
      <c r="D32" s="4">
        <v>8</v>
      </c>
      <c r="E32" s="4">
        <f>$E$6+20*D32</f>
        <v>310</v>
      </c>
      <c r="F32" s="4">
        <f>F31-$F$5</f>
        <v>0.93500000000000005</v>
      </c>
      <c r="G32" s="4">
        <f>G31-$G$5</f>
        <v>7.4999999999999997E-2</v>
      </c>
      <c r="H32" s="4">
        <f t="shared" si="15"/>
        <v>590</v>
      </c>
      <c r="I32" s="4">
        <f t="shared" si="16"/>
        <v>0.37999999999999989</v>
      </c>
      <c r="J32" s="4">
        <f t="shared" si="21"/>
        <v>0.05</v>
      </c>
      <c r="K32" s="4">
        <f t="shared" si="9"/>
        <v>450</v>
      </c>
      <c r="L32" s="4">
        <f t="shared" si="10"/>
        <v>1.1999999999999997</v>
      </c>
      <c r="M32" s="4">
        <f t="shared" si="11"/>
        <v>0.30500000000000016</v>
      </c>
      <c r="N32" s="4">
        <v>276</v>
      </c>
      <c r="O32" s="4">
        <f t="shared" si="4"/>
        <v>2.3500000000000023</v>
      </c>
      <c r="P32" s="4">
        <f t="shared" si="5"/>
        <v>-0.63000000000000012</v>
      </c>
      <c r="Q32" s="4"/>
      <c r="R32" s="4"/>
      <c r="S32" s="4"/>
      <c r="W32">
        <f t="shared" si="18"/>
        <v>390</v>
      </c>
      <c r="X32" s="4">
        <f t="shared" si="19"/>
        <v>0.42999999999999994</v>
      </c>
      <c r="Y32" s="4">
        <f t="shared" si="20"/>
        <v>-8.500000000000002E-2</v>
      </c>
    </row>
    <row r="33" spans="1:34">
      <c r="A33">
        <v>27</v>
      </c>
      <c r="B33">
        <f t="shared" si="0"/>
        <v>42.000000000000078</v>
      </c>
      <c r="D33" s="4">
        <v>9</v>
      </c>
      <c r="E33" s="4">
        <f t="shared" ref="E33:E41" si="24">$E$6+20*D33</f>
        <v>330</v>
      </c>
      <c r="F33" s="4">
        <f t="shared" ref="F33:F43" si="25">F32-$F$5</f>
        <v>0.87000000000000011</v>
      </c>
      <c r="G33" s="4">
        <f t="shared" ref="G33:G43" si="26">G32-$G$5</f>
        <v>6.9999999999999993E-2</v>
      </c>
      <c r="H33" s="4">
        <f t="shared" si="15"/>
        <v>610</v>
      </c>
      <c r="I33" s="4">
        <f t="shared" si="16"/>
        <v>0.36999999999999988</v>
      </c>
      <c r="J33" s="4">
        <f t="shared" si="21"/>
        <v>5.5E-2</v>
      </c>
      <c r="K33" s="4">
        <f t="shared" si="9"/>
        <v>470</v>
      </c>
      <c r="L33" s="4">
        <f t="shared" si="10"/>
        <v>1.1799999999999997</v>
      </c>
      <c r="M33" s="4">
        <f t="shared" si="11"/>
        <v>0.32000000000000017</v>
      </c>
      <c r="N33" s="4">
        <v>277</v>
      </c>
      <c r="O33" s="4">
        <f t="shared" si="4"/>
        <v>2.3250000000000024</v>
      </c>
      <c r="P33" s="4">
        <f t="shared" si="5"/>
        <v>-0.63500000000000012</v>
      </c>
      <c r="Q33" s="4"/>
      <c r="R33" s="4"/>
      <c r="S33" s="4"/>
      <c r="W33">
        <f t="shared" si="18"/>
        <v>410</v>
      </c>
      <c r="X33" s="4">
        <f t="shared" si="19"/>
        <v>0.41999999999999993</v>
      </c>
      <c r="Y33" s="4">
        <f t="shared" si="20"/>
        <v>-9.0000000000000024E-2</v>
      </c>
    </row>
    <row r="34" spans="1:34">
      <c r="A34">
        <v>28</v>
      </c>
      <c r="B34">
        <f t="shared" si="0"/>
        <v>42.200000000000081</v>
      </c>
      <c r="D34" s="4">
        <v>10</v>
      </c>
      <c r="E34" s="4">
        <f t="shared" si="24"/>
        <v>350</v>
      </c>
      <c r="F34" s="4">
        <f t="shared" si="25"/>
        <v>0.80500000000000016</v>
      </c>
      <c r="G34" s="4">
        <f t="shared" si="26"/>
        <v>6.4999999999999988E-2</v>
      </c>
      <c r="H34" s="4"/>
      <c r="I34" s="4"/>
      <c r="J34" s="4"/>
      <c r="K34" s="4">
        <f t="shared" si="9"/>
        <v>490</v>
      </c>
      <c r="L34" s="4">
        <f t="shared" si="10"/>
        <v>1.1599999999999997</v>
      </c>
      <c r="M34" s="4">
        <f t="shared" si="11"/>
        <v>0.33500000000000019</v>
      </c>
      <c r="N34" s="4">
        <v>278</v>
      </c>
      <c r="O34" s="4">
        <f t="shared" si="4"/>
        <v>2.3000000000000025</v>
      </c>
      <c r="P34" s="4">
        <f t="shared" si="5"/>
        <v>-0.64000000000000012</v>
      </c>
      <c r="Q34" s="4"/>
      <c r="R34" s="4"/>
      <c r="S34" s="4"/>
      <c r="W34">
        <f t="shared" si="18"/>
        <v>430</v>
      </c>
      <c r="X34" s="4">
        <f t="shared" si="19"/>
        <v>0.40999999999999992</v>
      </c>
      <c r="Y34" s="4">
        <f t="shared" si="20"/>
        <v>-9.5000000000000029E-2</v>
      </c>
      <c r="Z34" s="4">
        <v>490</v>
      </c>
      <c r="AA34" s="4">
        <v>1.66</v>
      </c>
      <c r="AB34" s="4">
        <v>-9.5000000000000001E-2</v>
      </c>
      <c r="AC34" s="4"/>
      <c r="AD34" s="4"/>
      <c r="AE34" s="4"/>
      <c r="AF34">
        <v>100</v>
      </c>
      <c r="AG34">
        <v>3</v>
      </c>
      <c r="AH34">
        <v>-0.5</v>
      </c>
    </row>
    <row r="35" spans="1:34">
      <c r="A35">
        <v>29</v>
      </c>
      <c r="B35">
        <f t="shared" si="0"/>
        <v>42.400000000000084</v>
      </c>
      <c r="D35" s="4">
        <v>11</v>
      </c>
      <c r="E35" s="4">
        <f t="shared" si="24"/>
        <v>370</v>
      </c>
      <c r="F35" s="4">
        <f t="shared" si="25"/>
        <v>0.74000000000000021</v>
      </c>
      <c r="G35" s="4">
        <f t="shared" si="26"/>
        <v>5.9999999999999991E-2</v>
      </c>
      <c r="H35" s="4"/>
      <c r="I35" s="4"/>
      <c r="J35" s="4"/>
      <c r="K35" s="4">
        <f t="shared" si="9"/>
        <v>510</v>
      </c>
      <c r="L35" s="4">
        <f t="shared" si="10"/>
        <v>1.1399999999999997</v>
      </c>
      <c r="M35" s="4">
        <f t="shared" si="11"/>
        <v>0.3500000000000002</v>
      </c>
      <c r="N35" s="4">
        <v>279</v>
      </c>
      <c r="O35" s="4">
        <f t="shared" si="4"/>
        <v>2.2750000000000026</v>
      </c>
      <c r="P35" s="4">
        <f t="shared" si="5"/>
        <v>-0.64500000000000013</v>
      </c>
      <c r="W35">
        <f t="shared" si="18"/>
        <v>450</v>
      </c>
      <c r="X35" s="4">
        <f t="shared" si="19"/>
        <v>0.39999999999999991</v>
      </c>
      <c r="Y35" s="4">
        <f t="shared" si="20"/>
        <v>-0.10000000000000003</v>
      </c>
      <c r="Z35" s="4">
        <f t="shared" ref="Z35:Z43" si="27">Z34+20</f>
        <v>510</v>
      </c>
      <c r="AA35" s="4">
        <f>AA34-$AA$5</f>
        <v>1.64</v>
      </c>
      <c r="AB35" s="4">
        <f>AB34+$AB$5</f>
        <v>-0.09</v>
      </c>
      <c r="AC35" s="4"/>
      <c r="AD35" s="4"/>
      <c r="AE35" s="4"/>
      <c r="AF35">
        <f>AF34+20</f>
        <v>120</v>
      </c>
      <c r="AG35">
        <f>AG34-$AG$5</f>
        <v>2.95</v>
      </c>
      <c r="AH35">
        <f t="shared" ref="AH35:AH43" si="28">AH34-$AH$5</f>
        <v>-0.57999999999999996</v>
      </c>
    </row>
    <row r="36" spans="1:34">
      <c r="A36">
        <v>30</v>
      </c>
      <c r="B36">
        <f t="shared" si="0"/>
        <v>42.600000000000087</v>
      </c>
      <c r="D36" s="4">
        <v>12</v>
      </c>
      <c r="E36" s="4">
        <f t="shared" si="24"/>
        <v>390</v>
      </c>
      <c r="F36" s="4">
        <f t="shared" si="25"/>
        <v>0.67500000000000027</v>
      </c>
      <c r="G36" s="4">
        <f t="shared" si="26"/>
        <v>5.4999999999999993E-2</v>
      </c>
      <c r="H36" s="4"/>
      <c r="I36" s="4"/>
      <c r="J36" s="4"/>
      <c r="K36" s="4">
        <f t="shared" si="9"/>
        <v>530</v>
      </c>
      <c r="L36" s="4">
        <f t="shared" si="10"/>
        <v>1.1199999999999997</v>
      </c>
      <c r="M36" s="4">
        <f t="shared" si="11"/>
        <v>0.36500000000000021</v>
      </c>
      <c r="N36" s="4">
        <v>280</v>
      </c>
      <c r="O36" s="4">
        <f t="shared" si="4"/>
        <v>2.2500000000000027</v>
      </c>
      <c r="P36" s="4">
        <f t="shared" si="5"/>
        <v>-0.65000000000000013</v>
      </c>
      <c r="Q36" s="4">
        <v>450</v>
      </c>
      <c r="R36" s="4">
        <v>30</v>
      </c>
      <c r="S36" s="4">
        <v>-0.3</v>
      </c>
      <c r="W36">
        <f t="shared" si="18"/>
        <v>470</v>
      </c>
      <c r="X36" s="4">
        <f t="shared" si="19"/>
        <v>0.3899999999999999</v>
      </c>
      <c r="Y36" s="4">
        <f t="shared" si="20"/>
        <v>-0.10500000000000004</v>
      </c>
      <c r="Z36" s="4">
        <f t="shared" si="27"/>
        <v>530</v>
      </c>
      <c r="AA36" s="4">
        <f t="shared" ref="AA36:AA43" si="29">AA35-$AA$5</f>
        <v>1.6199999999999999</v>
      </c>
      <c r="AB36" s="4">
        <f t="shared" ref="AB36:AB43" si="30">AB35+$AB$5</f>
        <v>-8.4999999999999992E-2</v>
      </c>
      <c r="AC36" s="4"/>
      <c r="AD36" s="4"/>
      <c r="AE36" s="4"/>
      <c r="AF36">
        <f t="shared" ref="AF36:AF43" si="31">AF35+20</f>
        <v>140</v>
      </c>
      <c r="AG36">
        <f t="shared" ref="AG36:AG43" si="32">AG35-$AG$5</f>
        <v>2.9000000000000004</v>
      </c>
      <c r="AH36">
        <f t="shared" si="28"/>
        <v>-0.65999999999999992</v>
      </c>
    </row>
    <row r="37" spans="1:34">
      <c r="A37">
        <v>31</v>
      </c>
      <c r="B37">
        <f t="shared" si="0"/>
        <v>42.80000000000009</v>
      </c>
      <c r="D37" s="4">
        <v>13</v>
      </c>
      <c r="E37" s="4">
        <f t="shared" si="24"/>
        <v>410</v>
      </c>
      <c r="F37" s="4">
        <f t="shared" si="25"/>
        <v>0.61000000000000032</v>
      </c>
      <c r="G37" s="4">
        <f t="shared" si="26"/>
        <v>4.9999999999999996E-2</v>
      </c>
      <c r="H37" s="4"/>
      <c r="I37" s="4"/>
      <c r="J37" s="4"/>
      <c r="K37" s="4">
        <f t="shared" si="9"/>
        <v>550</v>
      </c>
      <c r="L37" s="4">
        <f t="shared" si="10"/>
        <v>1.0999999999999996</v>
      </c>
      <c r="M37" s="4">
        <f t="shared" si="11"/>
        <v>0.38000000000000023</v>
      </c>
      <c r="N37" s="4">
        <v>281</v>
      </c>
      <c r="O37" s="4">
        <f t="shared" si="4"/>
        <v>2.2250000000000028</v>
      </c>
      <c r="P37" s="4">
        <f t="shared" si="5"/>
        <v>-0.65500000000000014</v>
      </c>
      <c r="W37">
        <f t="shared" si="18"/>
        <v>490</v>
      </c>
      <c r="X37" s="4">
        <f t="shared" si="19"/>
        <v>0.37999999999999989</v>
      </c>
      <c r="Y37" s="4">
        <f t="shared" si="20"/>
        <v>-0.11000000000000004</v>
      </c>
      <c r="Z37" s="4">
        <f t="shared" si="27"/>
        <v>550</v>
      </c>
      <c r="AA37" s="4">
        <f t="shared" si="29"/>
        <v>1.5999999999999999</v>
      </c>
      <c r="AB37" s="4">
        <f t="shared" si="30"/>
        <v>-7.9999999999999988E-2</v>
      </c>
      <c r="AC37" s="4">
        <v>450</v>
      </c>
      <c r="AD37" s="4">
        <v>25</v>
      </c>
      <c r="AE37" s="4">
        <v>0.3</v>
      </c>
      <c r="AF37">
        <f t="shared" si="31"/>
        <v>160</v>
      </c>
      <c r="AG37">
        <f t="shared" si="32"/>
        <v>2.8500000000000005</v>
      </c>
      <c r="AH37">
        <f t="shared" si="28"/>
        <v>-0.73999999999999988</v>
      </c>
    </row>
    <row r="38" spans="1:34">
      <c r="A38">
        <v>32</v>
      </c>
      <c r="B38">
        <f t="shared" si="0"/>
        <v>43.000000000000092</v>
      </c>
      <c r="D38" s="4">
        <v>14</v>
      </c>
      <c r="E38" s="4">
        <f t="shared" si="24"/>
        <v>430</v>
      </c>
      <c r="F38" s="4">
        <f t="shared" si="25"/>
        <v>0.54500000000000037</v>
      </c>
      <c r="G38" s="4">
        <f t="shared" si="26"/>
        <v>4.4999999999999998E-2</v>
      </c>
      <c r="H38" s="4"/>
      <c r="I38" s="4"/>
      <c r="J38" s="4"/>
      <c r="K38" s="4">
        <f t="shared" si="9"/>
        <v>570</v>
      </c>
      <c r="L38" s="4">
        <f t="shared" si="10"/>
        <v>1.0799999999999996</v>
      </c>
      <c r="M38" s="4">
        <f t="shared" si="11"/>
        <v>0.39500000000000024</v>
      </c>
      <c r="N38" s="4">
        <v>282</v>
      </c>
      <c r="O38" s="4">
        <f t="shared" si="4"/>
        <v>2.2000000000000028</v>
      </c>
      <c r="P38" s="4">
        <f t="shared" si="5"/>
        <v>-0.66000000000000014</v>
      </c>
      <c r="Z38" s="4">
        <f t="shared" si="27"/>
        <v>570</v>
      </c>
      <c r="AA38" s="4">
        <f t="shared" si="29"/>
        <v>1.5799999999999998</v>
      </c>
      <c r="AB38" s="4">
        <f t="shared" si="30"/>
        <v>-7.4999999999999983E-2</v>
      </c>
      <c r="AC38" s="4"/>
      <c r="AD38" s="4"/>
      <c r="AE38" s="4"/>
      <c r="AF38">
        <f t="shared" si="31"/>
        <v>180</v>
      </c>
      <c r="AG38">
        <f t="shared" si="32"/>
        <v>2.8000000000000007</v>
      </c>
      <c r="AH38">
        <f t="shared" si="28"/>
        <v>-0.81999999999999984</v>
      </c>
    </row>
    <row r="39" spans="1:34">
      <c r="A39">
        <v>33</v>
      </c>
      <c r="B39">
        <f t="shared" si="0"/>
        <v>43.200000000000095</v>
      </c>
      <c r="D39" s="4">
        <v>15</v>
      </c>
      <c r="E39" s="4">
        <f t="shared" si="24"/>
        <v>450</v>
      </c>
      <c r="F39" s="4">
        <f t="shared" si="25"/>
        <v>0.48000000000000037</v>
      </c>
      <c r="G39" s="4">
        <f t="shared" si="26"/>
        <v>0.04</v>
      </c>
      <c r="H39" s="4"/>
      <c r="I39" s="4"/>
      <c r="J39" s="4"/>
      <c r="K39" s="4">
        <f t="shared" si="9"/>
        <v>590</v>
      </c>
      <c r="L39" s="4">
        <f t="shared" si="10"/>
        <v>1.0599999999999996</v>
      </c>
      <c r="M39" s="4">
        <f t="shared" si="11"/>
        <v>0.41000000000000025</v>
      </c>
      <c r="N39" s="4">
        <v>283</v>
      </c>
      <c r="O39" s="4">
        <f t="shared" si="4"/>
        <v>2.1750000000000029</v>
      </c>
      <c r="P39" s="4">
        <f t="shared" si="5"/>
        <v>-0.66500000000000015</v>
      </c>
      <c r="Z39" s="4">
        <f t="shared" si="27"/>
        <v>590</v>
      </c>
      <c r="AA39" s="4">
        <f t="shared" si="29"/>
        <v>1.5599999999999998</v>
      </c>
      <c r="AB39" s="4">
        <f t="shared" si="30"/>
        <v>-6.9999999999999979E-2</v>
      </c>
      <c r="AC39" s="4"/>
      <c r="AD39" s="4"/>
      <c r="AE39" s="4"/>
      <c r="AF39">
        <f t="shared" si="31"/>
        <v>200</v>
      </c>
      <c r="AG39">
        <f t="shared" si="32"/>
        <v>2.7500000000000009</v>
      </c>
      <c r="AH39">
        <f t="shared" si="28"/>
        <v>-0.8999999999999998</v>
      </c>
    </row>
    <row r="40" spans="1:34">
      <c r="A40">
        <v>34</v>
      </c>
      <c r="B40">
        <f t="shared" si="0"/>
        <v>43.400000000000098</v>
      </c>
      <c r="D40" s="4">
        <v>16</v>
      </c>
      <c r="E40" s="4">
        <f t="shared" si="24"/>
        <v>470</v>
      </c>
      <c r="F40" s="4">
        <f t="shared" si="25"/>
        <v>0.41500000000000037</v>
      </c>
      <c r="G40" s="4">
        <f t="shared" si="26"/>
        <v>3.5000000000000003E-2</v>
      </c>
      <c r="H40" s="4"/>
      <c r="I40" s="4"/>
      <c r="K40" s="4">
        <f t="shared" si="9"/>
        <v>610</v>
      </c>
      <c r="L40" s="4">
        <f t="shared" si="10"/>
        <v>1.0399999999999996</v>
      </c>
      <c r="M40" s="4">
        <f t="shared" si="11"/>
        <v>0.42500000000000027</v>
      </c>
      <c r="N40" s="4">
        <v>284</v>
      </c>
      <c r="O40" s="4">
        <f t="shared" si="4"/>
        <v>2.150000000000003</v>
      </c>
      <c r="P40" s="4">
        <f t="shared" si="5"/>
        <v>-0.67000000000000015</v>
      </c>
      <c r="Z40" s="4">
        <f t="shared" si="27"/>
        <v>610</v>
      </c>
      <c r="AA40" s="4">
        <f t="shared" si="29"/>
        <v>1.5399999999999998</v>
      </c>
      <c r="AB40" s="4">
        <f t="shared" si="30"/>
        <v>-6.4999999999999974E-2</v>
      </c>
      <c r="AC40" s="4"/>
      <c r="AD40" s="4"/>
      <c r="AE40" s="4"/>
      <c r="AF40">
        <f t="shared" si="31"/>
        <v>220</v>
      </c>
      <c r="AG40">
        <f t="shared" si="32"/>
        <v>2.7000000000000011</v>
      </c>
      <c r="AH40">
        <f t="shared" si="28"/>
        <v>-0.97999999999999976</v>
      </c>
    </row>
    <row r="41" spans="1:34">
      <c r="A41">
        <v>35</v>
      </c>
      <c r="B41">
        <f t="shared" si="0"/>
        <v>43.600000000000101</v>
      </c>
      <c r="D41" s="4">
        <v>17</v>
      </c>
      <c r="E41" s="4">
        <f t="shared" si="24"/>
        <v>490</v>
      </c>
      <c r="F41" s="4">
        <f t="shared" si="25"/>
        <v>0.35000000000000037</v>
      </c>
      <c r="G41" s="4">
        <f t="shared" si="26"/>
        <v>3.0000000000000002E-2</v>
      </c>
      <c r="H41" s="4"/>
      <c r="I41" s="4"/>
      <c r="K41" s="4">
        <f t="shared" si="9"/>
        <v>630</v>
      </c>
      <c r="L41" s="4">
        <f t="shared" si="10"/>
        <v>1.0199999999999996</v>
      </c>
      <c r="M41" s="4">
        <f t="shared" si="11"/>
        <v>0.44000000000000028</v>
      </c>
      <c r="N41" s="4">
        <v>285</v>
      </c>
      <c r="O41" s="4">
        <f t="shared" si="4"/>
        <v>2.1250000000000031</v>
      </c>
      <c r="P41" s="4">
        <f t="shared" si="5"/>
        <v>-0.67500000000000016</v>
      </c>
      <c r="Z41" s="4">
        <f t="shared" si="27"/>
        <v>630</v>
      </c>
      <c r="AA41" s="4">
        <f t="shared" si="29"/>
        <v>1.5199999999999998</v>
      </c>
      <c r="AB41" s="4">
        <f t="shared" si="30"/>
        <v>-5.9999999999999977E-2</v>
      </c>
      <c r="AF41">
        <f t="shared" si="31"/>
        <v>240</v>
      </c>
      <c r="AG41">
        <f t="shared" si="32"/>
        <v>2.6500000000000012</v>
      </c>
      <c r="AH41">
        <f t="shared" si="28"/>
        <v>-1.0599999999999998</v>
      </c>
    </row>
    <row r="42" spans="1:34">
      <c r="A42">
        <v>36</v>
      </c>
      <c r="B42">
        <f t="shared" si="0"/>
        <v>43.800000000000104</v>
      </c>
      <c r="D42" s="4">
        <v>18</v>
      </c>
      <c r="E42" s="4">
        <f t="shared" ref="E42:E43" si="33">$E$6+20*D42</f>
        <v>510</v>
      </c>
      <c r="F42" s="4">
        <f t="shared" si="25"/>
        <v>0.28500000000000036</v>
      </c>
      <c r="G42" s="4">
        <f t="shared" si="26"/>
        <v>2.5000000000000001E-2</v>
      </c>
      <c r="H42" s="4"/>
      <c r="I42" s="4"/>
      <c r="K42" s="4">
        <f t="shared" si="9"/>
        <v>650</v>
      </c>
      <c r="L42" s="4">
        <f t="shared" si="10"/>
        <v>0.99999999999999956</v>
      </c>
      <c r="M42" s="4">
        <f t="shared" si="11"/>
        <v>0.45500000000000029</v>
      </c>
      <c r="N42" s="4">
        <v>286</v>
      </c>
      <c r="O42" s="4">
        <f t="shared" si="4"/>
        <v>2.1000000000000032</v>
      </c>
      <c r="P42" s="4">
        <f t="shared" si="5"/>
        <v>-0.68000000000000016</v>
      </c>
      <c r="Z42" s="4">
        <f t="shared" si="27"/>
        <v>650</v>
      </c>
      <c r="AA42" s="4">
        <f t="shared" si="29"/>
        <v>1.4999999999999998</v>
      </c>
      <c r="AB42" s="4">
        <f t="shared" si="30"/>
        <v>-5.4999999999999979E-2</v>
      </c>
      <c r="AC42" s="4">
        <v>450</v>
      </c>
      <c r="AD42" s="4">
        <v>30</v>
      </c>
      <c r="AE42" s="4">
        <v>0.3</v>
      </c>
      <c r="AF42">
        <f t="shared" si="31"/>
        <v>260</v>
      </c>
      <c r="AG42">
        <f t="shared" si="32"/>
        <v>2.6000000000000014</v>
      </c>
      <c r="AH42">
        <f t="shared" si="28"/>
        <v>-1.1399999999999999</v>
      </c>
    </row>
    <row r="43" spans="1:34">
      <c r="A43">
        <v>37</v>
      </c>
      <c r="B43">
        <f t="shared" si="0"/>
        <v>44.000000000000107</v>
      </c>
      <c r="D43" s="4">
        <v>19</v>
      </c>
      <c r="E43" s="4">
        <f t="shared" si="33"/>
        <v>530</v>
      </c>
      <c r="F43" s="4">
        <f t="shared" si="25"/>
        <v>0.22000000000000036</v>
      </c>
      <c r="G43" s="4">
        <f t="shared" si="26"/>
        <v>0.02</v>
      </c>
      <c r="H43" s="4"/>
      <c r="I43" s="4"/>
      <c r="K43" s="4">
        <f t="shared" si="9"/>
        <v>670</v>
      </c>
      <c r="L43" s="4">
        <f t="shared" si="10"/>
        <v>0.97999999999999954</v>
      </c>
      <c r="M43" s="4">
        <f t="shared" si="11"/>
        <v>0.47000000000000031</v>
      </c>
      <c r="N43" s="4">
        <v>287</v>
      </c>
      <c r="O43" s="4">
        <f t="shared" si="4"/>
        <v>2.0750000000000033</v>
      </c>
      <c r="P43" s="4">
        <f t="shared" si="5"/>
        <v>-0.68500000000000016</v>
      </c>
      <c r="Z43" s="4">
        <f t="shared" si="27"/>
        <v>670</v>
      </c>
      <c r="AA43" s="4">
        <f t="shared" si="29"/>
        <v>1.4799999999999998</v>
      </c>
      <c r="AB43" s="4">
        <f t="shared" si="30"/>
        <v>-4.9999999999999982E-2</v>
      </c>
      <c r="AF43">
        <f t="shared" si="31"/>
        <v>280</v>
      </c>
      <c r="AG43">
        <f t="shared" si="32"/>
        <v>2.5500000000000016</v>
      </c>
      <c r="AH43">
        <f t="shared" si="28"/>
        <v>-1.22</v>
      </c>
    </row>
  </sheetData>
  <mergeCells count="30">
    <mergeCell ref="AC1:AE1"/>
    <mergeCell ref="AC2:AE2"/>
    <mergeCell ref="AC3:AD3"/>
    <mergeCell ref="AF1:AH1"/>
    <mergeCell ref="AF2:AH2"/>
    <mergeCell ref="AF3:AG3"/>
    <mergeCell ref="W1:Y1"/>
    <mergeCell ref="W2:Y2"/>
    <mergeCell ref="W3:X3"/>
    <mergeCell ref="Z1:AB1"/>
    <mergeCell ref="Z2:AB2"/>
    <mergeCell ref="Z3:AA3"/>
    <mergeCell ref="N3:O3"/>
    <mergeCell ref="K2:M2"/>
    <mergeCell ref="N1:P1"/>
    <mergeCell ref="N2:P2"/>
    <mergeCell ref="T1:V1"/>
    <mergeCell ref="T2:V2"/>
    <mergeCell ref="T3:U3"/>
    <mergeCell ref="Q2:S2"/>
    <mergeCell ref="Q3:R3"/>
    <mergeCell ref="Q1:S1"/>
    <mergeCell ref="E1:G1"/>
    <mergeCell ref="H1:J1"/>
    <mergeCell ref="K1:M1"/>
    <mergeCell ref="E3:F3"/>
    <mergeCell ref="E2:G2"/>
    <mergeCell ref="H3:I3"/>
    <mergeCell ref="H2:J2"/>
    <mergeCell ref="K3:L3"/>
  </mergeCells>
  <conditionalFormatting sqref="D6:D16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7:D43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6:A43">
    <cfRule type="colorScale" priority="2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B6:C43">
    <cfRule type="colorScale" priority="1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Goldfish_92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zhanna</dc:creator>
  <cp:lastModifiedBy>zhanna</cp:lastModifiedBy>
  <dcterms:created xsi:type="dcterms:W3CDTF">2014-12-22T06:54:04Z</dcterms:created>
  <dcterms:modified xsi:type="dcterms:W3CDTF">2015-01-19T21:01:33Z</dcterms:modified>
</cp:coreProperties>
</file>