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1e9a82230c2fb14d/Documents/"/>
    </mc:Choice>
  </mc:AlternateContent>
  <xr:revisionPtr revIDLastSave="589" documentId="8_{C90E0E35-5282-4C95-8258-DB5505ADE5FE}" xr6:coauthVersionLast="47" xr6:coauthVersionMax="47" xr10:uidLastSave="{93B9AA8C-7756-4ABE-B88C-4B2993C17098}"/>
  <bookViews>
    <workbookView xWindow="-108" yWindow="-108" windowWidth="23256" windowHeight="12456" firstSheet="2" activeTab="8" xr2:uid="{00000000-000D-0000-FFFF-FFFF00000000}"/>
  </bookViews>
  <sheets>
    <sheet name="Sales Table" sheetId="1" r:id="rId1"/>
    <sheet name="Sales Vs Payment Method" sheetId="7" r:id="rId2"/>
    <sheet name="Order Status" sheetId="13" r:id="rId3"/>
    <sheet name="Sales Rep" sheetId="9" r:id="rId4"/>
    <sheet name="Top 5products" sheetId="10" r:id="rId5"/>
    <sheet name="Region wise sales" sheetId="3" r:id="rId6"/>
    <sheet name="Monthly Sales" sheetId="5" r:id="rId7"/>
    <sheet name="Statistical Analysis" sheetId="17" r:id="rId8"/>
    <sheet name="Dashboard" sheetId="14" r:id="rId9"/>
  </sheets>
  <definedNames>
    <definedName name="_xlnm._FilterDatabase" localSheetId="0" hidden="1">'Sales Table'!$A$1:$T$35</definedName>
    <definedName name="Slicer_Months__Date">#N/A</definedName>
    <definedName name="Slicer_Product_Name">#N/A</definedName>
    <definedName name="Slicer_Sales_Rep_NAm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2" i="1"/>
  <c r="N2" i="1" s="1"/>
</calcChain>
</file>

<file path=xl/sharedStrings.xml><?xml version="1.0" encoding="utf-8"?>
<sst xmlns="http://schemas.openxmlformats.org/spreadsheetml/2006/main" count="500" uniqueCount="164">
  <si>
    <t>Date</t>
  </si>
  <si>
    <t>Category</t>
  </si>
  <si>
    <t>Region</t>
  </si>
  <si>
    <t>Quantity</t>
  </si>
  <si>
    <t>Discount</t>
  </si>
  <si>
    <t>Status</t>
  </si>
  <si>
    <t>Alice Smith</t>
  </si>
  <si>
    <t>P001</t>
  </si>
  <si>
    <t>Laptop</t>
  </si>
  <si>
    <t>Electronics</t>
  </si>
  <si>
    <t>SR01</t>
  </si>
  <si>
    <t>John Doe</t>
  </si>
  <si>
    <t>North</t>
  </si>
  <si>
    <t>Delivered</t>
  </si>
  <si>
    <t>Credit Card</t>
  </si>
  <si>
    <t>alice.smith@example.com</t>
  </si>
  <si>
    <t>P002</t>
  </si>
  <si>
    <t>Headphones</t>
  </si>
  <si>
    <t>SR02</t>
  </si>
  <si>
    <t>Jane Roe</t>
  </si>
  <si>
    <t>South</t>
  </si>
  <si>
    <t>Cash</t>
  </si>
  <si>
    <t>P003</t>
  </si>
  <si>
    <t>Tablet</t>
  </si>
  <si>
    <t>East</t>
  </si>
  <si>
    <t>Claire Adams</t>
  </si>
  <si>
    <t>P004</t>
  </si>
  <si>
    <t>Phone</t>
  </si>
  <si>
    <t>SR03</t>
  </si>
  <si>
    <t>Mark Lee</t>
  </si>
  <si>
    <t>West</t>
  </si>
  <si>
    <t>PayPal</t>
  </si>
  <si>
    <t>claire.adams@example.com</t>
  </si>
  <si>
    <t>Daniel Green</t>
  </si>
  <si>
    <t>P005</t>
  </si>
  <si>
    <t>Monitor</t>
  </si>
  <si>
    <t>Pending</t>
  </si>
  <si>
    <t>Ellen White</t>
  </si>
  <si>
    <t>P006</t>
  </si>
  <si>
    <t>Keyboard</t>
  </si>
  <si>
    <t>Accessories</t>
  </si>
  <si>
    <t>SR04</t>
  </si>
  <si>
    <t>Alice Wong</t>
  </si>
  <si>
    <t>ellen.white@example.com</t>
  </si>
  <si>
    <t>P007</t>
  </si>
  <si>
    <t>Mouse</t>
  </si>
  <si>
    <t>P008</t>
  </si>
  <si>
    <t>Charger</t>
  </si>
  <si>
    <t>P009</t>
  </si>
  <si>
    <t>Hard Drive</t>
  </si>
  <si>
    <t>Harry Davis</t>
  </si>
  <si>
    <t>harry.davis@example.com</t>
  </si>
  <si>
    <t>Ivy Wilson</t>
  </si>
  <si>
    <t>ivy.wilson@example.com</t>
  </si>
  <si>
    <t>Jason Carter</t>
  </si>
  <si>
    <t>jason.carter@example.com</t>
  </si>
  <si>
    <t>Kevin Brown</t>
  </si>
  <si>
    <t>P010</t>
  </si>
  <si>
    <t>Speaker</t>
  </si>
  <si>
    <t>kevin.brown@example.com</t>
  </si>
  <si>
    <t>Laura King</t>
  </si>
  <si>
    <t>laura.king@example.com</t>
  </si>
  <si>
    <t>Mason Young</t>
  </si>
  <si>
    <t>mason.young@example.com</t>
  </si>
  <si>
    <t>Paul White</t>
  </si>
  <si>
    <t>paul.white@example.com</t>
  </si>
  <si>
    <t>Rachel Green</t>
  </si>
  <si>
    <t>rachel.green@example.com</t>
  </si>
  <si>
    <t>Sarah Parker</t>
  </si>
  <si>
    <t>sarah.parker@example.com</t>
  </si>
  <si>
    <t>Luke Adams</t>
  </si>
  <si>
    <t>luke.adams@example.com</t>
  </si>
  <si>
    <t>Olivia White</t>
  </si>
  <si>
    <t>olivia.white@example.com</t>
  </si>
  <si>
    <t>Peter Green</t>
  </si>
  <si>
    <t>peter.green@example.com</t>
  </si>
  <si>
    <t>Quentin Brown</t>
  </si>
  <si>
    <t>quentin.brown@example.com</t>
  </si>
  <si>
    <t>Robert Adams</t>
  </si>
  <si>
    <t>robert.adams@example.com</t>
  </si>
  <si>
    <t>Samantha Carter</t>
  </si>
  <si>
    <t>samantha.carter@example.com</t>
  </si>
  <si>
    <t>Tim Harris</t>
  </si>
  <si>
    <t>tim.harris@example.com</t>
  </si>
  <si>
    <t>Victor Miller</t>
  </si>
  <si>
    <t>victor.miller@example.com</t>
  </si>
  <si>
    <t>Xavier Parker</t>
  </si>
  <si>
    <t>xavier.parker@example.com</t>
  </si>
  <si>
    <t>Yolanda Adams</t>
  </si>
  <si>
    <t>yolanda.adams@example.com</t>
  </si>
  <si>
    <t>Zachary Wilson</t>
  </si>
  <si>
    <t>zachary.wilson@example.com</t>
  </si>
  <si>
    <t>Amanda Johnson</t>
  </si>
  <si>
    <t>amanda.johnson@example.com</t>
  </si>
  <si>
    <t>NA</t>
  </si>
  <si>
    <t>NAncy Evans</t>
  </si>
  <si>
    <t>NAncy.evans@example.com</t>
  </si>
  <si>
    <t>OrderID</t>
  </si>
  <si>
    <t>Customer Name</t>
  </si>
  <si>
    <t>Product ID</t>
  </si>
  <si>
    <t>Product Name</t>
  </si>
  <si>
    <t>Sales Rep ID</t>
  </si>
  <si>
    <t>Sales Rep NAme</t>
  </si>
  <si>
    <t>Unit Price</t>
  </si>
  <si>
    <t>Payment Method</t>
  </si>
  <si>
    <t>Customer Rating</t>
  </si>
  <si>
    <t>Shipping Cost</t>
  </si>
  <si>
    <t>Customer Email</t>
  </si>
  <si>
    <t>Delivery Date</t>
  </si>
  <si>
    <t xml:space="preserve">Total Cost </t>
  </si>
  <si>
    <t>Sale Amount</t>
  </si>
  <si>
    <t>Row Labels</t>
  </si>
  <si>
    <t>Grand Total</t>
  </si>
  <si>
    <t>Jan</t>
  </si>
  <si>
    <t>Feb</t>
  </si>
  <si>
    <t>Mar</t>
  </si>
  <si>
    <t>Apr</t>
  </si>
  <si>
    <t>May</t>
  </si>
  <si>
    <t>Jun</t>
  </si>
  <si>
    <t>Jul</t>
  </si>
  <si>
    <t>Aug</t>
  </si>
  <si>
    <t>Sum of Sale Amount</t>
  </si>
  <si>
    <t>Count of OrderID</t>
  </si>
  <si>
    <t>Sum of Quantity</t>
  </si>
  <si>
    <t>Recimo Sales Dashboard 2024</t>
  </si>
  <si>
    <t>Mean</t>
  </si>
  <si>
    <t>Standard Error</t>
  </si>
  <si>
    <t>Median</t>
  </si>
  <si>
    <t>Mode</t>
  </si>
  <si>
    <t>Standard Deviation</t>
  </si>
  <si>
    <t>Sample Variance</t>
  </si>
  <si>
    <t>Kurtosis</t>
  </si>
  <si>
    <t>Skewness</t>
  </si>
  <si>
    <t>Range</t>
  </si>
  <si>
    <t>Minimum</t>
  </si>
  <si>
    <t>Maximum</t>
  </si>
  <si>
    <t>Sum</t>
  </si>
  <si>
    <t>Count</t>
  </si>
  <si>
    <t>Descriptive Statistics for Sales</t>
  </si>
  <si>
    <t>Correlation Btw Payment Method and Sales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</si>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</sst>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quot;₹&quot;\ #,##0"/>
  </numFmts>
  <fonts count="4" x14ac:knownFonts="1">
    <font>
      <sz val="11"/>
      <color theme="1"/>
      <name val="Calibri"/>
      <family val="2"/>
      <scheme val="minor"/>
    </font>
    <font>
      <b/>
      <sz val="11"/>
      <color theme="1"/>
      <name val="Calibri"/>
      <family val="2"/>
      <scheme val="minor"/>
    </font>
    <font>
      <b/>
      <sz val="26"/>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3">
    <xf numFmtId="0" fontId="0" fillId="0" borderId="0" xfId="0"/>
    <xf numFmtId="164" fontId="0" fillId="0" borderId="0" xfId="0" applyNumberFormat="1"/>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9" fontId="0" fillId="0" borderId="0" xfId="0" applyNumberFormat="1"/>
    <xf numFmtId="165" fontId="0" fillId="0" borderId="1" xfId="0" applyNumberFormat="1" applyBorder="1" applyAlignment="1">
      <alignment horizontal="center" vertical="center" wrapText="1"/>
    </xf>
    <xf numFmtId="165" fontId="0" fillId="0" borderId="0" xfId="0" applyNumberForma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9" fontId="1" fillId="2" borderId="5" xfId="0" applyNumberFormat="1"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left"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9" fontId="0" fillId="0" borderId="8" xfId="0" applyNumberFormat="1" applyBorder="1" applyAlignment="1">
      <alignment horizontal="center" vertical="center" wrapText="1"/>
    </xf>
    <xf numFmtId="165" fontId="0" fillId="0" borderId="8" xfId="0" applyNumberFormat="1" applyBorder="1" applyAlignment="1">
      <alignment horizontal="center" vertical="center" wrapText="1"/>
    </xf>
    <xf numFmtId="0" fontId="0" fillId="0" borderId="9" xfId="0" applyBorder="1"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vertical="center"/>
    </xf>
    <xf numFmtId="0" fontId="0" fillId="4" borderId="0" xfId="0" applyFill="1"/>
    <xf numFmtId="0" fontId="0" fillId="0" borderId="10" xfId="0" applyBorder="1"/>
    <xf numFmtId="0" fontId="3" fillId="0" borderId="11" xfId="0" applyFont="1" applyBorder="1" applyAlignment="1">
      <alignment horizontal="center"/>
    </xf>
    <xf numFmtId="0" fontId="3" fillId="0" borderId="11" xfId="0" applyFont="1" applyBorder="1" applyAlignment="1">
      <alignment horizontal="centerContinuous"/>
    </xf>
    <xf numFmtId="0" fontId="2" fillId="3" borderId="0" xfId="0" applyFont="1" applyFill="1" applyAlignment="1">
      <alignment horizontal="center" vertical="center"/>
    </xf>
  </cellXfs>
  <cellStyles count="1">
    <cellStyle name="Normal" xfId="0" builtinId="0"/>
  </cellStyles>
  <dxfs count="2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DF9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Dashboard.xlsx]Sales Vs Payment Method!PivotTable3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Vs Payment Method </a:t>
            </a:r>
          </a:p>
        </c:rich>
      </c:tx>
      <c:layout>
        <c:manualLayout>
          <c:xMode val="edge"/>
          <c:yMode val="edge"/>
          <c:x val="3.8736001749781264E-2"/>
          <c:y val="3.25884543761638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'Sales Vs Payment Method'!$B$3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B0F5-4BF5-9568-C9C99E280B8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B0F5-4BF5-9568-C9C99E280B8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0F5-4BF5-9568-C9C99E280B82}"/>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Payment Method'!$A$4:$A$7</c:f>
              <c:strCache>
                <c:ptCount val="3"/>
                <c:pt idx="0">
                  <c:v>Cash</c:v>
                </c:pt>
                <c:pt idx="1">
                  <c:v>Credit Card</c:v>
                </c:pt>
                <c:pt idx="2">
                  <c:v>PayPal</c:v>
                </c:pt>
              </c:strCache>
            </c:strRef>
          </c:cat>
          <c:val>
            <c:numRef>
              <c:f>'Sales Vs Payment Method'!$B$4:$B$7</c:f>
              <c:numCache>
                <c:formatCode>0.00%</c:formatCode>
                <c:ptCount val="3"/>
                <c:pt idx="0">
                  <c:v>6.7808219178082191E-2</c:v>
                </c:pt>
                <c:pt idx="1">
                  <c:v>0.50527800161160352</c:v>
                </c:pt>
                <c:pt idx="2">
                  <c:v>0.42691377921031426</c:v>
                </c:pt>
              </c:numCache>
            </c:numRef>
          </c:val>
          <c:extLst>
            <c:ext xmlns:c16="http://schemas.microsoft.com/office/drawing/2014/chart" uri="{C3380CC4-5D6E-409C-BE32-E72D297353CC}">
              <c16:uniqueId val="{00000000-B0F5-4BF5-9568-C9C99E280B8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[Recimo Sales Dashboard.xlsx]Top 5products!PivotTable5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a:t>
            </a:r>
          </a:p>
        </c:rich>
      </c:tx>
      <c:layout>
        <c:manualLayout>
          <c:xMode val="edge"/>
          <c:yMode val="edge"/>
          <c:x val="6.89722222222222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5products'!$B$3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5products'!$A$4:$A$14</c:f>
              <c:strCache>
                <c:ptCount val="10"/>
                <c:pt idx="0">
                  <c:v>Keyboard</c:v>
                </c:pt>
                <c:pt idx="1">
                  <c:v>Mouse</c:v>
                </c:pt>
                <c:pt idx="2">
                  <c:v>Phone</c:v>
                </c:pt>
                <c:pt idx="3">
                  <c:v>Headphones</c:v>
                </c:pt>
                <c:pt idx="4">
                  <c:v>Charger</c:v>
                </c:pt>
                <c:pt idx="5">
                  <c:v>Tablet</c:v>
                </c:pt>
                <c:pt idx="6">
                  <c:v>Laptop</c:v>
                </c:pt>
                <c:pt idx="7">
                  <c:v>Monitor</c:v>
                </c:pt>
                <c:pt idx="8">
                  <c:v>Hard Drive</c:v>
                </c:pt>
                <c:pt idx="9">
                  <c:v>Speaker</c:v>
                </c:pt>
              </c:strCache>
            </c:strRef>
          </c:cat>
          <c:val>
            <c:numRef>
              <c:f>'Top 5products'!$B$4:$B$14</c:f>
              <c:numCache>
                <c:formatCode>General</c:formatCode>
                <c:ptCount val="10"/>
                <c:pt idx="0">
                  <c:v>24</c:v>
                </c:pt>
                <c:pt idx="1">
                  <c:v>13</c:v>
                </c:pt>
                <c:pt idx="2">
                  <c:v>12</c:v>
                </c:pt>
                <c:pt idx="3">
                  <c:v>12</c:v>
                </c:pt>
                <c:pt idx="4">
                  <c:v>10</c:v>
                </c:pt>
                <c:pt idx="5">
                  <c:v>9</c:v>
                </c:pt>
                <c:pt idx="6">
                  <c:v>9</c:v>
                </c:pt>
                <c:pt idx="7">
                  <c:v>8</c:v>
                </c:pt>
                <c:pt idx="8">
                  <c:v>8</c:v>
                </c:pt>
                <c:pt idx="9">
                  <c:v>3</c:v>
                </c:pt>
              </c:numCache>
            </c:numRef>
          </c:val>
          <c:extLst>
            <c:ext xmlns:c16="http://schemas.microsoft.com/office/drawing/2014/chart" uri="{C3380CC4-5D6E-409C-BE32-E72D297353CC}">
              <c16:uniqueId val="{00000000-23EA-49BD-8719-8DC93AF7D65D}"/>
            </c:ext>
          </c:extLst>
        </c:ser>
        <c:dLbls>
          <c:dLblPos val="outEnd"/>
          <c:showLegendKey val="0"/>
          <c:showVal val="1"/>
          <c:showCatName val="0"/>
          <c:showSerName val="0"/>
          <c:showPercent val="0"/>
          <c:showBubbleSize val="0"/>
        </c:dLbls>
        <c:gapWidth val="182"/>
        <c:axId val="267064440"/>
        <c:axId val="268037200"/>
      </c:barChart>
      <c:catAx>
        <c:axId val="267064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8037200"/>
        <c:crosses val="autoZero"/>
        <c:auto val="1"/>
        <c:lblAlgn val="ctr"/>
        <c:lblOffset val="100"/>
        <c:noMultiLvlLbl val="0"/>
      </c:catAx>
      <c:valAx>
        <c:axId val="268037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06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Dashboard.xlsx]Monthly Sales!PivotTable2</c:name>
    <c:fmtId val="12"/>
  </c:pivotSource>
  <c:chart>
    <c:title>
      <c:layout>
        <c:manualLayout>
          <c:xMode val="edge"/>
          <c:yMode val="edge"/>
          <c:x val="3.6014721345951635E-2"/>
          <c:y val="2.976190476190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Sales'!$B$3</c:f>
              <c:strCache>
                <c:ptCount val="1"/>
                <c:pt idx="0">
                  <c:v>Sum of Sale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8C-42E5-AF9A-E5F793830F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8C-42E5-AF9A-E5F793830F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8C-42E5-AF9A-E5F793830F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48C-42E5-AF9A-E5F793830F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48C-42E5-AF9A-E5F793830F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48C-42E5-AF9A-E5F793830F4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48C-42E5-AF9A-E5F793830F4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48C-42E5-AF9A-E5F793830F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Sales'!$B$4:$B$11</c:f>
              <c:numCache>
                <c:formatCode>General</c:formatCode>
                <c:ptCount val="8"/>
                <c:pt idx="0">
                  <c:v>950</c:v>
                </c:pt>
                <c:pt idx="1">
                  <c:v>200</c:v>
                </c:pt>
                <c:pt idx="2">
                  <c:v>1995.5</c:v>
                </c:pt>
                <c:pt idx="3">
                  <c:v>1940</c:v>
                </c:pt>
                <c:pt idx="4">
                  <c:v>981.5</c:v>
                </c:pt>
                <c:pt idx="5">
                  <c:v>1372</c:v>
                </c:pt>
                <c:pt idx="6">
                  <c:v>3788</c:v>
                </c:pt>
                <c:pt idx="7">
                  <c:v>1183</c:v>
                </c:pt>
              </c:numCache>
            </c:numRef>
          </c:val>
          <c:extLst>
            <c:ext xmlns:c16="http://schemas.microsoft.com/office/drawing/2014/chart" uri="{C3380CC4-5D6E-409C-BE32-E72D297353CC}">
              <c16:uniqueId val="{00000010-D48C-42E5-AF9A-E5F793830F49}"/>
            </c:ext>
          </c:extLst>
        </c:ser>
        <c:ser>
          <c:idx val="1"/>
          <c:order val="1"/>
          <c:tx>
            <c:strRef>
              <c:f>'Monthly Sales'!$C$3</c:f>
              <c:strCache>
                <c:ptCount val="1"/>
                <c:pt idx="0">
                  <c:v>Count of OrderID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D48C-42E5-AF9A-E5F793830F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D48C-42E5-AF9A-E5F793830F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D48C-42E5-AF9A-E5F793830F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48C-42E5-AF9A-E5F793830F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48C-42E5-AF9A-E5F793830F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D48C-42E5-AF9A-E5F793830F4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D48C-42E5-AF9A-E5F793830F4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D48C-42E5-AF9A-E5F793830F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Sales'!$C$4:$C$11</c:f>
              <c:numCache>
                <c:formatCode>General</c:formatCode>
                <c:ptCount val="8"/>
                <c:pt idx="0">
                  <c:v>1</c:v>
                </c:pt>
                <c:pt idx="1">
                  <c:v>1</c:v>
                </c:pt>
                <c:pt idx="2">
                  <c:v>4</c:v>
                </c:pt>
                <c:pt idx="3">
                  <c:v>4</c:v>
                </c:pt>
                <c:pt idx="4">
                  <c:v>4</c:v>
                </c:pt>
                <c:pt idx="5">
                  <c:v>7</c:v>
                </c:pt>
                <c:pt idx="6">
                  <c:v>9</c:v>
                </c:pt>
                <c:pt idx="7">
                  <c:v>4</c:v>
                </c:pt>
              </c:numCache>
            </c:numRef>
          </c:val>
          <c:extLst>
            <c:ext xmlns:c16="http://schemas.microsoft.com/office/drawing/2014/chart" uri="{C3380CC4-5D6E-409C-BE32-E72D297353CC}">
              <c16:uniqueId val="{00000021-D48C-42E5-AF9A-E5F793830F4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[Recimo Sales Dashboard.xlsx]Region wise sales!PivotTable1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Sales</a:t>
            </a:r>
          </a:p>
        </c:rich>
      </c:tx>
      <c:layout>
        <c:manualLayout>
          <c:xMode val="edge"/>
          <c:yMode val="edge"/>
          <c:x val="3.453081461889683E-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4"/>
                <c:pt idx="0">
                  <c:v>North</c:v>
                </c:pt>
                <c:pt idx="1">
                  <c:v>South</c:v>
                </c:pt>
                <c:pt idx="2">
                  <c:v>West</c:v>
                </c:pt>
                <c:pt idx="3">
                  <c:v>East</c:v>
                </c:pt>
              </c:strCache>
            </c:strRef>
          </c:cat>
          <c:val>
            <c:numRef>
              <c:f>'Region wise sales'!$B$4:$B$8</c:f>
              <c:numCache>
                <c:formatCode>General</c:formatCode>
                <c:ptCount val="4"/>
                <c:pt idx="0">
                  <c:v>4211</c:v>
                </c:pt>
                <c:pt idx="1">
                  <c:v>3382.5</c:v>
                </c:pt>
                <c:pt idx="2">
                  <c:v>3296.5</c:v>
                </c:pt>
                <c:pt idx="3">
                  <c:v>1520</c:v>
                </c:pt>
              </c:numCache>
            </c:numRef>
          </c:val>
          <c:extLst>
            <c:ext xmlns:c16="http://schemas.microsoft.com/office/drawing/2014/chart" uri="{C3380CC4-5D6E-409C-BE32-E72D297353CC}">
              <c16:uniqueId val="{00000000-E07D-4624-8FA3-E433EE3E2984}"/>
            </c:ext>
          </c:extLst>
        </c:ser>
        <c:dLbls>
          <c:dLblPos val="outEnd"/>
          <c:showLegendKey val="0"/>
          <c:showVal val="1"/>
          <c:showCatName val="0"/>
          <c:showSerName val="0"/>
          <c:showPercent val="0"/>
          <c:showBubbleSize val="0"/>
        </c:dLbls>
        <c:gapWidth val="219"/>
        <c:axId val="291388176"/>
        <c:axId val="288110688"/>
      </c:barChart>
      <c:catAx>
        <c:axId val="29138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10688"/>
        <c:crosses val="autoZero"/>
        <c:auto val="1"/>
        <c:lblAlgn val="ctr"/>
        <c:lblOffset val="100"/>
        <c:noMultiLvlLbl val="0"/>
      </c:catAx>
      <c:valAx>
        <c:axId val="28811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Dashboard.xlsx]Order Status!PivotTable6</c:name>
    <c:fmtId val="0"/>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Order Status</a:t>
            </a:r>
          </a:p>
        </c:rich>
      </c:tx>
      <c:layout>
        <c:manualLayout>
          <c:xMode val="edge"/>
          <c:yMode val="edge"/>
          <c:x val="1.9326750822813828E-2"/>
          <c:y val="2.9154518950437316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73B-4193-B1E6-B62BE6D078D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73B-4193-B1E6-B62BE6D078D1}"/>
              </c:ext>
            </c:extLst>
          </c:dPt>
          <c:dLbls>
            <c:dLbl>
              <c:idx val="1"/>
              <c:layout>
                <c:manualLayout>
                  <c:x val="0.14403292181069954"/>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3B-4193-B1E6-B62BE6D078D1}"/>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2"/>
                <c:pt idx="0">
                  <c:v>Delivered</c:v>
                </c:pt>
                <c:pt idx="1">
                  <c:v>Pending</c:v>
                </c:pt>
              </c:strCache>
            </c:strRef>
          </c:cat>
          <c:val>
            <c:numRef>
              <c:f>'Order Status'!$B$4:$B$6</c:f>
              <c:numCache>
                <c:formatCode>General</c:formatCode>
                <c:ptCount val="2"/>
                <c:pt idx="0">
                  <c:v>30</c:v>
                </c:pt>
                <c:pt idx="1">
                  <c:v>4</c:v>
                </c:pt>
              </c:numCache>
            </c:numRef>
          </c:val>
          <c:extLst>
            <c:ext xmlns:c16="http://schemas.microsoft.com/office/drawing/2014/chart" uri="{C3380CC4-5D6E-409C-BE32-E72D297353CC}">
              <c16:uniqueId val="{00000000-273B-4193-B1E6-B62BE6D078D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Dashboard.xlsx]Sales Rep!PivotTable4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Representives </a:t>
            </a:r>
            <a:endParaRPr lang="en-US"/>
          </a:p>
        </c:rich>
      </c:tx>
      <c:layout>
        <c:manualLayout>
          <c:xMode val="edge"/>
          <c:yMode val="edge"/>
          <c:x val="3.55833333333333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Rep'!$A$4:$A$8</c:f>
              <c:strCache>
                <c:ptCount val="4"/>
                <c:pt idx="0">
                  <c:v>Alice Wong</c:v>
                </c:pt>
                <c:pt idx="1">
                  <c:v>Jane Roe</c:v>
                </c:pt>
                <c:pt idx="2">
                  <c:v>John Doe</c:v>
                </c:pt>
                <c:pt idx="3">
                  <c:v>Mark Lee</c:v>
                </c:pt>
              </c:strCache>
            </c:strRef>
          </c:cat>
          <c:val>
            <c:numRef>
              <c:f>'Sales Rep'!$B$4:$B$8</c:f>
              <c:numCache>
                <c:formatCode>General</c:formatCode>
                <c:ptCount val="4"/>
                <c:pt idx="0">
                  <c:v>2042.5</c:v>
                </c:pt>
                <c:pt idx="1">
                  <c:v>1971</c:v>
                </c:pt>
                <c:pt idx="2">
                  <c:v>4560</c:v>
                </c:pt>
                <c:pt idx="3">
                  <c:v>3836.5</c:v>
                </c:pt>
              </c:numCache>
            </c:numRef>
          </c:val>
          <c:smooth val="0"/>
          <c:extLst>
            <c:ext xmlns:c16="http://schemas.microsoft.com/office/drawing/2014/chart" uri="{C3380CC4-5D6E-409C-BE32-E72D297353CC}">
              <c16:uniqueId val="{00000000-AFFF-4712-B306-2CFB93493280}"/>
            </c:ext>
          </c:extLst>
        </c:ser>
        <c:dLbls>
          <c:dLblPos val="t"/>
          <c:showLegendKey val="0"/>
          <c:showVal val="1"/>
          <c:showCatName val="0"/>
          <c:showSerName val="0"/>
          <c:showPercent val="0"/>
          <c:showBubbleSize val="0"/>
        </c:dLbls>
        <c:marker val="1"/>
        <c:smooth val="0"/>
        <c:axId val="161136080"/>
        <c:axId val="288349640"/>
      </c:lineChart>
      <c:catAx>
        <c:axId val="16113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8349640"/>
        <c:crosses val="autoZero"/>
        <c:auto val="1"/>
        <c:lblAlgn val="ctr"/>
        <c:lblOffset val="100"/>
        <c:noMultiLvlLbl val="0"/>
      </c:catAx>
      <c:valAx>
        <c:axId val="288349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13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Dashboard.xlsx]Top 5products!PivotTable5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a:t>
            </a:r>
          </a:p>
        </c:rich>
      </c:tx>
      <c:layout>
        <c:manualLayout>
          <c:xMode val="edge"/>
          <c:yMode val="edge"/>
          <c:x val="6.89722222222222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5products'!$B$3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5products'!$A$4:$A$14</c:f>
              <c:strCache>
                <c:ptCount val="10"/>
                <c:pt idx="0">
                  <c:v>Keyboard</c:v>
                </c:pt>
                <c:pt idx="1">
                  <c:v>Mouse</c:v>
                </c:pt>
                <c:pt idx="2">
                  <c:v>Phone</c:v>
                </c:pt>
                <c:pt idx="3">
                  <c:v>Headphones</c:v>
                </c:pt>
                <c:pt idx="4">
                  <c:v>Charger</c:v>
                </c:pt>
                <c:pt idx="5">
                  <c:v>Tablet</c:v>
                </c:pt>
                <c:pt idx="6">
                  <c:v>Laptop</c:v>
                </c:pt>
                <c:pt idx="7">
                  <c:v>Monitor</c:v>
                </c:pt>
                <c:pt idx="8">
                  <c:v>Hard Drive</c:v>
                </c:pt>
                <c:pt idx="9">
                  <c:v>Speaker</c:v>
                </c:pt>
              </c:strCache>
            </c:strRef>
          </c:cat>
          <c:val>
            <c:numRef>
              <c:f>'Top 5products'!$B$4:$B$14</c:f>
              <c:numCache>
                <c:formatCode>General</c:formatCode>
                <c:ptCount val="10"/>
                <c:pt idx="0">
                  <c:v>24</c:v>
                </c:pt>
                <c:pt idx="1">
                  <c:v>13</c:v>
                </c:pt>
                <c:pt idx="2">
                  <c:v>12</c:v>
                </c:pt>
                <c:pt idx="3">
                  <c:v>12</c:v>
                </c:pt>
                <c:pt idx="4">
                  <c:v>10</c:v>
                </c:pt>
                <c:pt idx="5">
                  <c:v>9</c:v>
                </c:pt>
                <c:pt idx="6">
                  <c:v>9</c:v>
                </c:pt>
                <c:pt idx="7">
                  <c:v>8</c:v>
                </c:pt>
                <c:pt idx="8">
                  <c:v>8</c:v>
                </c:pt>
                <c:pt idx="9">
                  <c:v>3</c:v>
                </c:pt>
              </c:numCache>
            </c:numRef>
          </c:val>
          <c:extLst>
            <c:ext xmlns:c16="http://schemas.microsoft.com/office/drawing/2014/chart" uri="{C3380CC4-5D6E-409C-BE32-E72D297353CC}">
              <c16:uniqueId val="{00000003-D3F4-456C-9D29-28234A452B53}"/>
            </c:ext>
          </c:extLst>
        </c:ser>
        <c:dLbls>
          <c:dLblPos val="outEnd"/>
          <c:showLegendKey val="0"/>
          <c:showVal val="1"/>
          <c:showCatName val="0"/>
          <c:showSerName val="0"/>
          <c:showPercent val="0"/>
          <c:showBubbleSize val="0"/>
        </c:dLbls>
        <c:gapWidth val="182"/>
        <c:axId val="267064440"/>
        <c:axId val="268037200"/>
      </c:barChart>
      <c:catAx>
        <c:axId val="267064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8037200"/>
        <c:crosses val="autoZero"/>
        <c:auto val="1"/>
        <c:lblAlgn val="ctr"/>
        <c:lblOffset val="100"/>
        <c:noMultiLvlLbl val="0"/>
      </c:catAx>
      <c:valAx>
        <c:axId val="268037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06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Sales</a:t>
            </a:r>
          </a:p>
        </c:rich>
      </c:tx>
      <c:layout>
        <c:manualLayout>
          <c:xMode val="edge"/>
          <c:yMode val="edge"/>
          <c:x val="3.453081461889683E-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4"/>
                <c:pt idx="0">
                  <c:v>North</c:v>
                </c:pt>
                <c:pt idx="1">
                  <c:v>South</c:v>
                </c:pt>
                <c:pt idx="2">
                  <c:v>West</c:v>
                </c:pt>
                <c:pt idx="3">
                  <c:v>East</c:v>
                </c:pt>
              </c:strCache>
            </c:strRef>
          </c:cat>
          <c:val>
            <c:numRef>
              <c:f>'Region wise sales'!$B$4:$B$8</c:f>
              <c:numCache>
                <c:formatCode>General</c:formatCode>
                <c:ptCount val="4"/>
                <c:pt idx="0">
                  <c:v>4211</c:v>
                </c:pt>
                <c:pt idx="1">
                  <c:v>3382.5</c:v>
                </c:pt>
                <c:pt idx="2">
                  <c:v>3296.5</c:v>
                </c:pt>
                <c:pt idx="3">
                  <c:v>1520</c:v>
                </c:pt>
              </c:numCache>
            </c:numRef>
          </c:val>
          <c:extLst>
            <c:ext xmlns:c16="http://schemas.microsoft.com/office/drawing/2014/chart" uri="{C3380CC4-5D6E-409C-BE32-E72D297353CC}">
              <c16:uniqueId val="{00000000-84B0-4547-ABCE-3517B2AF83CC}"/>
            </c:ext>
          </c:extLst>
        </c:ser>
        <c:dLbls>
          <c:dLblPos val="outEnd"/>
          <c:showLegendKey val="0"/>
          <c:showVal val="1"/>
          <c:showCatName val="0"/>
          <c:showSerName val="0"/>
          <c:showPercent val="0"/>
          <c:showBubbleSize val="0"/>
        </c:dLbls>
        <c:gapWidth val="219"/>
        <c:axId val="291388176"/>
        <c:axId val="288110688"/>
      </c:barChart>
      <c:catAx>
        <c:axId val="29138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10688"/>
        <c:crosses val="autoZero"/>
        <c:auto val="1"/>
        <c:lblAlgn val="ctr"/>
        <c:lblOffset val="100"/>
        <c:noMultiLvlLbl val="0"/>
      </c:catAx>
      <c:valAx>
        <c:axId val="28811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Dashboard.xlsx]Monthly Sales!PivotTable2</c:name>
    <c:fmtId val="0"/>
  </c:pivotSource>
  <c:chart>
    <c:title>
      <c:layout>
        <c:manualLayout>
          <c:xMode val="edge"/>
          <c:yMode val="edge"/>
          <c:x val="3.6014721345951635E-2"/>
          <c:y val="2.976190476190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Sales'!$B$3</c:f>
              <c:strCache>
                <c:ptCount val="1"/>
                <c:pt idx="0">
                  <c:v>Sum of Sale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05-4011-A005-55D2084D79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05-4011-A005-55D2084D79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05-4011-A005-55D2084D79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05-4011-A005-55D2084D79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05-4011-A005-55D2084D79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A05-4011-A005-55D2084D79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A05-4011-A005-55D2084D79F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A05-4011-A005-55D2084D79F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Sales'!$B$4:$B$11</c:f>
              <c:numCache>
                <c:formatCode>General</c:formatCode>
                <c:ptCount val="8"/>
                <c:pt idx="0">
                  <c:v>950</c:v>
                </c:pt>
                <c:pt idx="1">
                  <c:v>200</c:v>
                </c:pt>
                <c:pt idx="2">
                  <c:v>1995.5</c:v>
                </c:pt>
                <c:pt idx="3">
                  <c:v>1940</c:v>
                </c:pt>
                <c:pt idx="4">
                  <c:v>981.5</c:v>
                </c:pt>
                <c:pt idx="5">
                  <c:v>1372</c:v>
                </c:pt>
                <c:pt idx="6">
                  <c:v>3788</c:v>
                </c:pt>
                <c:pt idx="7">
                  <c:v>1183</c:v>
                </c:pt>
              </c:numCache>
            </c:numRef>
          </c:val>
          <c:extLst>
            <c:ext xmlns:c16="http://schemas.microsoft.com/office/drawing/2014/chart" uri="{C3380CC4-5D6E-409C-BE32-E72D297353CC}">
              <c16:uniqueId val="{0000000B-A79C-4893-8046-DA46C8ED21F7}"/>
            </c:ext>
          </c:extLst>
        </c:ser>
        <c:ser>
          <c:idx val="1"/>
          <c:order val="1"/>
          <c:tx>
            <c:strRef>
              <c:f>'Monthly Sales'!$C$3</c:f>
              <c:strCache>
                <c:ptCount val="1"/>
                <c:pt idx="0">
                  <c:v>Count of OrderID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A05-4011-A005-55D2084D79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A05-4011-A005-55D2084D79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A05-4011-A005-55D2084D79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A05-4011-A005-55D2084D79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A05-4011-A005-55D2084D79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A05-4011-A005-55D2084D79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A05-4011-A005-55D2084D79F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A05-4011-A005-55D2084D79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Sales'!$A$4:$A$11</c:f>
              <c:strCache>
                <c:ptCount val="8"/>
                <c:pt idx="0">
                  <c:v>Jan</c:v>
                </c:pt>
                <c:pt idx="1">
                  <c:v>Feb</c:v>
                </c:pt>
                <c:pt idx="2">
                  <c:v>Mar</c:v>
                </c:pt>
                <c:pt idx="3">
                  <c:v>Apr</c:v>
                </c:pt>
                <c:pt idx="4">
                  <c:v>May</c:v>
                </c:pt>
                <c:pt idx="5">
                  <c:v>Jun</c:v>
                </c:pt>
                <c:pt idx="6">
                  <c:v>Jul</c:v>
                </c:pt>
                <c:pt idx="7">
                  <c:v>Aug</c:v>
                </c:pt>
              </c:strCache>
            </c:strRef>
          </c:cat>
          <c:val>
            <c:numRef>
              <c:f>'Monthly Sales'!$C$4:$C$11</c:f>
              <c:numCache>
                <c:formatCode>General</c:formatCode>
                <c:ptCount val="8"/>
                <c:pt idx="0">
                  <c:v>1</c:v>
                </c:pt>
                <c:pt idx="1">
                  <c:v>1</c:v>
                </c:pt>
                <c:pt idx="2">
                  <c:v>4</c:v>
                </c:pt>
                <c:pt idx="3">
                  <c:v>4</c:v>
                </c:pt>
                <c:pt idx="4">
                  <c:v>4</c:v>
                </c:pt>
                <c:pt idx="5">
                  <c:v>7</c:v>
                </c:pt>
                <c:pt idx="6">
                  <c:v>9</c:v>
                </c:pt>
                <c:pt idx="7">
                  <c:v>4</c:v>
                </c:pt>
              </c:numCache>
            </c:numRef>
          </c:val>
          <c:extLst>
            <c:ext xmlns:c16="http://schemas.microsoft.com/office/drawing/2014/chart" uri="{C3380CC4-5D6E-409C-BE32-E72D297353CC}">
              <c16:uniqueId val="{0000000C-A79C-4893-8046-DA46C8ED21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Dashboard.xlsx]Sales Vs Payment Method!PivotTable3</c:name>
    <c:fmtId val="1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Vs Payment Method </a:t>
            </a:r>
          </a:p>
        </c:rich>
      </c:tx>
      <c:layout>
        <c:manualLayout>
          <c:xMode val="edge"/>
          <c:yMode val="edge"/>
          <c:x val="3.8736001749781264E-2"/>
          <c:y val="3.25884543761638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'Sales Vs Payment Method'!$B$3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A66-425B-B01A-003C855C0ED9}"/>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A66-425B-B01A-003C855C0ED9}"/>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A66-425B-B01A-003C855C0ED9}"/>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Vs Payment Method'!$A$4:$A$7</c:f>
              <c:strCache>
                <c:ptCount val="3"/>
                <c:pt idx="0">
                  <c:v>Cash</c:v>
                </c:pt>
                <c:pt idx="1">
                  <c:v>Credit Card</c:v>
                </c:pt>
                <c:pt idx="2">
                  <c:v>PayPal</c:v>
                </c:pt>
              </c:strCache>
            </c:strRef>
          </c:cat>
          <c:val>
            <c:numRef>
              <c:f>'Sales Vs Payment Method'!$B$4:$B$7</c:f>
              <c:numCache>
                <c:formatCode>0.00%</c:formatCode>
                <c:ptCount val="3"/>
                <c:pt idx="0">
                  <c:v>6.7808219178082191E-2</c:v>
                </c:pt>
                <c:pt idx="1">
                  <c:v>0.50527800161160352</c:v>
                </c:pt>
                <c:pt idx="2">
                  <c:v>0.42691377921031426</c:v>
                </c:pt>
              </c:numCache>
            </c:numRef>
          </c:val>
          <c:extLst>
            <c:ext xmlns:c16="http://schemas.microsoft.com/office/drawing/2014/chart" uri="{C3380CC4-5D6E-409C-BE32-E72D297353CC}">
              <c16:uniqueId val="{00000006-7A66-425B-B01A-003C855C0ED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[Recimo Sales Dashboard.xlsx]Order Status!PivotTable6</c:name>
    <c:fmtId val="30"/>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Order Status</a:t>
            </a:r>
          </a:p>
        </c:rich>
      </c:tx>
      <c:layout>
        <c:manualLayout>
          <c:xMode val="edge"/>
          <c:yMode val="edge"/>
          <c:x val="1.9326750822813828E-2"/>
          <c:y val="2.9154518950437316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olidFill>
          <a:ln>
            <a:noFill/>
          </a:ln>
          <a:effectLst/>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403292181069954"/>
              <c:y val="0"/>
            </c:manualLayout>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Status'!$B$3</c:f>
              <c:strCache>
                <c:ptCount val="1"/>
                <c:pt idx="0">
                  <c:v>Total</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3F5-488D-A306-70FFCD01E1A6}"/>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3F5-488D-A306-70FFCD01E1A6}"/>
              </c:ext>
            </c:extLst>
          </c:dPt>
          <c:dLbls>
            <c:dLbl>
              <c:idx val="1"/>
              <c:layout>
                <c:manualLayout>
                  <c:x val="0.14403292181069954"/>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3F5-488D-A306-70FFCD01E1A6}"/>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2"/>
                <c:pt idx="0">
                  <c:v>Delivered</c:v>
                </c:pt>
                <c:pt idx="1">
                  <c:v>Pending</c:v>
                </c:pt>
              </c:strCache>
            </c:strRef>
          </c:cat>
          <c:val>
            <c:numRef>
              <c:f>'Order Status'!$B$4:$B$6</c:f>
              <c:numCache>
                <c:formatCode>General</c:formatCode>
                <c:ptCount val="2"/>
                <c:pt idx="0">
                  <c:v>30</c:v>
                </c:pt>
                <c:pt idx="1">
                  <c:v>4</c:v>
                </c:pt>
              </c:numCache>
            </c:numRef>
          </c:val>
          <c:extLst>
            <c:ext xmlns:c16="http://schemas.microsoft.com/office/drawing/2014/chart" uri="{C3380CC4-5D6E-409C-BE32-E72D297353CC}">
              <c16:uniqueId val="{00000004-93F5-488D-A306-70FFCD01E1A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[Recimo Sales Dashboard.xlsx]Sales Rep!PivotTable4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Representives </a:t>
            </a:r>
          </a:p>
        </c:rich>
      </c:tx>
      <c:layout>
        <c:manualLayout>
          <c:xMode val="edge"/>
          <c:yMode val="edge"/>
          <c:x val="3.55833333333333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Rep'!$B$3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Rep'!$A$4:$A$8</c:f>
              <c:strCache>
                <c:ptCount val="4"/>
                <c:pt idx="0">
                  <c:v>Alice Wong</c:v>
                </c:pt>
                <c:pt idx="1">
                  <c:v>Jane Roe</c:v>
                </c:pt>
                <c:pt idx="2">
                  <c:v>John Doe</c:v>
                </c:pt>
                <c:pt idx="3">
                  <c:v>Mark Lee</c:v>
                </c:pt>
              </c:strCache>
            </c:strRef>
          </c:cat>
          <c:val>
            <c:numRef>
              <c:f>'Sales Rep'!$B$4:$B$8</c:f>
              <c:numCache>
                <c:formatCode>General</c:formatCode>
                <c:ptCount val="4"/>
                <c:pt idx="0">
                  <c:v>2042.5</c:v>
                </c:pt>
                <c:pt idx="1">
                  <c:v>1971</c:v>
                </c:pt>
                <c:pt idx="2">
                  <c:v>4560</c:v>
                </c:pt>
                <c:pt idx="3">
                  <c:v>3836.5</c:v>
                </c:pt>
              </c:numCache>
            </c:numRef>
          </c:val>
          <c:smooth val="0"/>
          <c:extLst>
            <c:ext xmlns:c16="http://schemas.microsoft.com/office/drawing/2014/chart" uri="{C3380CC4-5D6E-409C-BE32-E72D297353CC}">
              <c16:uniqueId val="{00000000-6CBA-4C4E-B542-FA5C9AEC055C}"/>
            </c:ext>
          </c:extLst>
        </c:ser>
        <c:dLbls>
          <c:dLblPos val="t"/>
          <c:showLegendKey val="0"/>
          <c:showVal val="1"/>
          <c:showCatName val="0"/>
          <c:showSerName val="0"/>
          <c:showPercent val="0"/>
          <c:showBubbleSize val="0"/>
        </c:dLbls>
        <c:marker val="1"/>
        <c:smooth val="0"/>
        <c:axId val="161136080"/>
        <c:axId val="288349640"/>
      </c:lineChart>
      <c:catAx>
        <c:axId val="16113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49640"/>
        <c:crosses val="autoZero"/>
        <c:auto val="1"/>
        <c:lblAlgn val="ctr"/>
        <c:lblOffset val="100"/>
        <c:noMultiLvlLbl val="0"/>
      </c:catAx>
      <c:valAx>
        <c:axId val="28834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160020</xdr:colOff>
      <xdr:row>1</xdr:row>
      <xdr:rowOff>60960</xdr:rowOff>
    </xdr:from>
    <xdr:to>
      <xdr:col>11</xdr:col>
      <xdr:colOff>464820</xdr:colOff>
      <xdr:row>16</xdr:row>
      <xdr:rowOff>45720</xdr:rowOff>
    </xdr:to>
    <xdr:graphicFrame macro="">
      <xdr:nvGraphicFramePr>
        <xdr:cNvPr id="2" name="Chart 1">
          <a:extLst>
            <a:ext uri="{FF2B5EF4-FFF2-40B4-BE49-F238E27FC236}">
              <a16:creationId xmlns:a16="http://schemas.microsoft.com/office/drawing/2014/main" id="{2C6AB5C9-1A05-05AD-0FB3-67D3CE50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137160</xdr:rowOff>
    </xdr:from>
    <xdr:to>
      <xdr:col>11</xdr:col>
      <xdr:colOff>45720</xdr:colOff>
      <xdr:row>20</xdr:row>
      <xdr:rowOff>7620</xdr:rowOff>
    </xdr:to>
    <xdr:graphicFrame macro="">
      <xdr:nvGraphicFramePr>
        <xdr:cNvPr id="2" name="Chart 1">
          <a:extLst>
            <a:ext uri="{FF2B5EF4-FFF2-40B4-BE49-F238E27FC236}">
              <a16:creationId xmlns:a16="http://schemas.microsoft.com/office/drawing/2014/main" id="{328FBAF4-26F8-F6C7-3CDC-59331190B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2</xdr:row>
      <xdr:rowOff>160020</xdr:rowOff>
    </xdr:from>
    <xdr:to>
      <xdr:col>11</xdr:col>
      <xdr:colOff>388620</xdr:colOff>
      <xdr:row>17</xdr:row>
      <xdr:rowOff>160020</xdr:rowOff>
    </xdr:to>
    <xdr:graphicFrame macro="">
      <xdr:nvGraphicFramePr>
        <xdr:cNvPr id="2" name="Chart 1">
          <a:extLst>
            <a:ext uri="{FF2B5EF4-FFF2-40B4-BE49-F238E27FC236}">
              <a16:creationId xmlns:a16="http://schemas.microsoft.com/office/drawing/2014/main" id="{B44E11B7-B7CE-5E03-7C1B-795051990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220980</xdr:colOff>
      <xdr:row>6</xdr:row>
      <xdr:rowOff>0</xdr:rowOff>
    </xdr:from>
    <xdr:to>
      <xdr:col>15</xdr:col>
      <xdr:colOff>220980</xdr:colOff>
      <xdr:row>13</xdr:row>
      <xdr:rowOff>175259</xdr:rowOff>
    </xdr:to>
    <mc:AlternateContent xmlns:mc="http://schemas.openxmlformats.org/markup-compatibility/2006" xmlns:a14="http://schemas.microsoft.com/office/drawing/2010/main">
      <mc:Choice Requires="a14">
        <xdr:graphicFrame macro="">
          <xdr:nvGraphicFramePr>
            <xdr:cNvPr id="4" name="Sales Rep NAme">
              <a:extLst>
                <a:ext uri="{FF2B5EF4-FFF2-40B4-BE49-F238E27FC236}">
                  <a16:creationId xmlns:a16="http://schemas.microsoft.com/office/drawing/2014/main" id="{CCF2E358-EEDC-1A8E-67E7-0156FBF59BAB}"/>
                </a:ext>
              </a:extLst>
            </xdr:cNvPr>
            <xdr:cNvGraphicFramePr/>
          </xdr:nvGraphicFramePr>
          <xdr:xfrm>
            <a:off x="0" y="0"/>
            <a:ext cx="0" cy="0"/>
          </xdr:xfrm>
          <a:graphic>
            <a:graphicData uri="http://schemas.microsoft.com/office/drawing/2010/slicer">
              <sle:slicer xmlns:sle="http://schemas.microsoft.com/office/drawing/2010/slicer" name="Sales Rep NAme"/>
            </a:graphicData>
          </a:graphic>
        </xdr:graphicFrame>
      </mc:Choice>
      <mc:Fallback xmlns="">
        <xdr:sp macro="" textlink="">
          <xdr:nvSpPr>
            <xdr:cNvPr id="0" name=""/>
            <xdr:cNvSpPr>
              <a:spLocks noTextEdit="1"/>
            </xdr:cNvSpPr>
          </xdr:nvSpPr>
          <xdr:spPr>
            <a:xfrm>
              <a:off x="8442960" y="1097280"/>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3</xdr:row>
      <xdr:rowOff>106680</xdr:rowOff>
    </xdr:from>
    <xdr:to>
      <xdr:col>11</xdr:col>
      <xdr:colOff>259080</xdr:colOff>
      <xdr:row>18</xdr:row>
      <xdr:rowOff>106680</xdr:rowOff>
    </xdr:to>
    <xdr:graphicFrame macro="">
      <xdr:nvGraphicFramePr>
        <xdr:cNvPr id="2" name="Chart 1">
          <a:extLst>
            <a:ext uri="{FF2B5EF4-FFF2-40B4-BE49-F238E27FC236}">
              <a16:creationId xmlns:a16="http://schemas.microsoft.com/office/drawing/2014/main" id="{C2D0F1B6-347A-82DC-913F-BCFF68235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381000</xdr:colOff>
      <xdr:row>6</xdr:row>
      <xdr:rowOff>53340</xdr:rowOff>
    </xdr:from>
    <xdr:to>
      <xdr:col>15</xdr:col>
      <xdr:colOff>381000</xdr:colOff>
      <xdr:row>19</xdr:row>
      <xdr:rowOff>129540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60D65478-9AFD-4F59-4EFD-BC6ABD24DAE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359140" y="1150620"/>
              <a:ext cx="182880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289560</xdr:colOff>
      <xdr:row>4</xdr:row>
      <xdr:rowOff>129540</xdr:rowOff>
    </xdr:from>
    <xdr:to>
      <xdr:col>12</xdr:col>
      <xdr:colOff>358140</xdr:colOff>
      <xdr:row>19</xdr:row>
      <xdr:rowOff>129540</xdr:rowOff>
    </xdr:to>
    <xdr:graphicFrame macro="">
      <xdr:nvGraphicFramePr>
        <xdr:cNvPr id="2" name="Chart 1">
          <a:extLst>
            <a:ext uri="{FF2B5EF4-FFF2-40B4-BE49-F238E27FC236}">
              <a16:creationId xmlns:a16="http://schemas.microsoft.com/office/drawing/2014/main" id="{00C4B3AD-92EB-35C8-EEB4-0A00ED89E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2</xdr:row>
      <xdr:rowOff>30480</xdr:rowOff>
    </xdr:from>
    <xdr:to>
      <xdr:col>19</xdr:col>
      <xdr:colOff>7620</xdr:colOff>
      <xdr:row>18</xdr:row>
      <xdr:rowOff>91440</xdr:rowOff>
    </xdr:to>
    <xdr:graphicFrame macro="">
      <xdr:nvGraphicFramePr>
        <xdr:cNvPr id="2" name="Chart 1">
          <a:extLst>
            <a:ext uri="{FF2B5EF4-FFF2-40B4-BE49-F238E27FC236}">
              <a16:creationId xmlns:a16="http://schemas.microsoft.com/office/drawing/2014/main" id="{F0D49836-9522-5804-A27E-2FF0D0D66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114300</xdr:colOff>
      <xdr:row>2</xdr:row>
      <xdr:rowOff>114300</xdr:rowOff>
    </xdr:from>
    <xdr:to>
      <xdr:col>23</xdr:col>
      <xdr:colOff>335280</xdr:colOff>
      <xdr:row>16</xdr:row>
      <xdr:rowOff>5715</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35487687-9C2C-2C16-41D1-B6946FA11B2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991600" y="480060"/>
              <a:ext cx="16611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18</xdr:col>
      <xdr:colOff>304800</xdr:colOff>
      <xdr:row>1</xdr:row>
      <xdr:rowOff>38100</xdr:rowOff>
    </xdr:from>
    <xdr:to>
      <xdr:col>22</xdr:col>
      <xdr:colOff>579120</xdr:colOff>
      <xdr:row>12</xdr:row>
      <xdr:rowOff>144780</xdr:rowOff>
    </xdr:to>
    <xdr:graphicFrame macro="">
      <xdr:nvGraphicFramePr>
        <xdr:cNvPr id="3" name="Chart 2">
          <a:extLst>
            <a:ext uri="{FF2B5EF4-FFF2-40B4-BE49-F238E27FC236}">
              <a16:creationId xmlns:a16="http://schemas.microsoft.com/office/drawing/2014/main" id="{821E203E-716F-4E45-9F74-8CAFC884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13</xdr:row>
      <xdr:rowOff>22860</xdr:rowOff>
    </xdr:from>
    <xdr:to>
      <xdr:col>22</xdr:col>
      <xdr:colOff>579120</xdr:colOff>
      <xdr:row>25</xdr:row>
      <xdr:rowOff>7620</xdr:rowOff>
    </xdr:to>
    <xdr:graphicFrame macro="">
      <xdr:nvGraphicFramePr>
        <xdr:cNvPr id="5" name="Chart 4">
          <a:extLst>
            <a:ext uri="{FF2B5EF4-FFF2-40B4-BE49-F238E27FC236}">
              <a16:creationId xmlns:a16="http://schemas.microsoft.com/office/drawing/2014/main" id="{33635795-29C3-4194-9B60-B26ECC95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594360</xdr:colOff>
      <xdr:row>1</xdr:row>
      <xdr:rowOff>38100</xdr:rowOff>
    </xdr:from>
    <xdr:to>
      <xdr:col>18</xdr:col>
      <xdr:colOff>144780</xdr:colOff>
      <xdr:row>12</xdr:row>
      <xdr:rowOff>129540</xdr:rowOff>
    </xdr:to>
    <xdr:graphicFrame macro="">
      <xdr:nvGraphicFramePr>
        <xdr:cNvPr id="7" name="Chart 6">
          <a:extLst>
            <a:ext uri="{FF2B5EF4-FFF2-40B4-BE49-F238E27FC236}">
              <a16:creationId xmlns:a16="http://schemas.microsoft.com/office/drawing/2014/main" id="{29D72A01-F743-49AA-9142-1630D1F9E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388620</xdr:colOff>
      <xdr:row>1</xdr:row>
      <xdr:rowOff>38100</xdr:rowOff>
    </xdr:from>
    <xdr:to>
      <xdr:col>11</xdr:col>
      <xdr:colOff>441960</xdr:colOff>
      <xdr:row>13</xdr:row>
      <xdr:rowOff>7620</xdr:rowOff>
    </xdr:to>
    <xdr:graphicFrame macro="">
      <xdr:nvGraphicFramePr>
        <xdr:cNvPr id="8" name="Chart 7">
          <a:extLst>
            <a:ext uri="{FF2B5EF4-FFF2-40B4-BE49-F238E27FC236}">
              <a16:creationId xmlns:a16="http://schemas.microsoft.com/office/drawing/2014/main" id="{41B537E0-2521-4025-B44B-CC0F3A504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594360</xdr:colOff>
      <xdr:row>12</xdr:row>
      <xdr:rowOff>175260</xdr:rowOff>
    </xdr:from>
    <xdr:to>
      <xdr:col>18</xdr:col>
      <xdr:colOff>152400</xdr:colOff>
      <xdr:row>25</xdr:row>
      <xdr:rowOff>30480</xdr:rowOff>
    </xdr:to>
    <xdr:graphicFrame macro="">
      <xdr:nvGraphicFramePr>
        <xdr:cNvPr id="12" name="Chart 11">
          <a:extLst>
            <a:ext uri="{FF2B5EF4-FFF2-40B4-BE49-F238E27FC236}">
              <a16:creationId xmlns:a16="http://schemas.microsoft.com/office/drawing/2014/main" id="{BED2EEE4-8EDE-4580-9B4E-8C56AAADF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1</xdr:row>
      <xdr:rowOff>53340</xdr:rowOff>
    </xdr:from>
    <xdr:to>
      <xdr:col>2</xdr:col>
      <xdr:colOff>258060</xdr:colOff>
      <xdr:row>16</xdr:row>
      <xdr:rowOff>76200</xdr:rowOff>
    </xdr:to>
    <mc:AlternateContent xmlns:mc="http://schemas.openxmlformats.org/markup-compatibility/2006" xmlns:a14="http://schemas.microsoft.com/office/drawing/2010/main">
      <mc:Choice Requires="a14">
        <xdr:graphicFrame macro="">
          <xdr:nvGraphicFramePr>
            <xdr:cNvPr id="13" name="Product Name 1">
              <a:extLst>
                <a:ext uri="{FF2B5EF4-FFF2-40B4-BE49-F238E27FC236}">
                  <a16:creationId xmlns:a16="http://schemas.microsoft.com/office/drawing/2014/main" id="{6C0D0FCC-F8F9-4B61-AFB1-895A9D208522}"/>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22860" y="480060"/>
              <a:ext cx="14544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129540</xdr:rowOff>
    </xdr:from>
    <xdr:to>
      <xdr:col>2</xdr:col>
      <xdr:colOff>251460</xdr:colOff>
      <xdr:row>24</xdr:row>
      <xdr:rowOff>121919</xdr:rowOff>
    </xdr:to>
    <mc:AlternateContent xmlns:mc="http://schemas.openxmlformats.org/markup-compatibility/2006" xmlns:a14="http://schemas.microsoft.com/office/drawing/2010/main">
      <mc:Choice Requires="a14">
        <xdr:graphicFrame macro="">
          <xdr:nvGraphicFramePr>
            <xdr:cNvPr id="15" name="Sales Rep NAme 1">
              <a:extLst>
                <a:ext uri="{FF2B5EF4-FFF2-40B4-BE49-F238E27FC236}">
                  <a16:creationId xmlns:a16="http://schemas.microsoft.com/office/drawing/2014/main" id="{6722B1E8-7303-4BA5-A923-3EE07961B89E}"/>
                </a:ext>
              </a:extLst>
            </xdr:cNvPr>
            <xdr:cNvGraphicFramePr/>
          </xdr:nvGraphicFramePr>
          <xdr:xfrm>
            <a:off x="0" y="0"/>
            <a:ext cx="0" cy="0"/>
          </xdr:xfrm>
          <a:graphic>
            <a:graphicData uri="http://schemas.microsoft.com/office/drawing/2010/slicer">
              <sle:slicer xmlns:sle="http://schemas.microsoft.com/office/drawing/2010/slicer" name="Sales Rep NAme 1"/>
            </a:graphicData>
          </a:graphic>
        </xdr:graphicFrame>
      </mc:Choice>
      <mc:Fallback xmlns="">
        <xdr:sp macro="" textlink="">
          <xdr:nvSpPr>
            <xdr:cNvPr id="0" name=""/>
            <xdr:cNvSpPr>
              <a:spLocks noTextEdit="1"/>
            </xdr:cNvSpPr>
          </xdr:nvSpPr>
          <xdr:spPr>
            <a:xfrm>
              <a:off x="15240" y="3299460"/>
              <a:ext cx="145542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396240</xdr:colOff>
      <xdr:row>13</xdr:row>
      <xdr:rowOff>53340</xdr:rowOff>
    </xdr:from>
    <xdr:to>
      <xdr:col>11</xdr:col>
      <xdr:colOff>464820</xdr:colOff>
      <xdr:row>24</xdr:row>
      <xdr:rowOff>175260</xdr:rowOff>
    </xdr:to>
    <xdr:graphicFrame macro="">
      <xdr:nvGraphicFramePr>
        <xdr:cNvPr id="18" name="Chart 17">
          <a:extLst>
            <a:ext uri="{FF2B5EF4-FFF2-40B4-BE49-F238E27FC236}">
              <a16:creationId xmlns:a16="http://schemas.microsoft.com/office/drawing/2014/main" id="{2D8536F8-5301-45FA-886B-9DAE5C868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MIR HEALTH CARE SYSTEM" refreshedDate="45571.471849884256" createdVersion="8" refreshedVersion="8" minRefreshableVersion="3" recordCount="34" xr:uid="{00000000-000A-0000-FFFF-FFFF00000000}">
  <cacheSource type="worksheet">
    <worksheetSource name="Table1"/>
  </cacheSource>
  <cacheFields count="22">
    <cacheField name="OrderID" numFmtId="0">
      <sharedItems containsSemiMixedTypes="0" containsString="0" containsNumber="1" containsInteger="1" minValue="1001" maxValue="1040" count="34">
        <n v="1001"/>
        <n v="1003"/>
        <n v="1004"/>
        <n v="1005"/>
        <n v="1006"/>
        <n v="1007"/>
        <n v="1010"/>
        <n v="1011"/>
        <n v="1012"/>
        <n v="1013"/>
        <n v="1014"/>
        <n v="1015"/>
        <n v="1016"/>
        <n v="1017"/>
        <n v="1019"/>
        <n v="1020"/>
        <n v="1021"/>
        <n v="1023"/>
        <n v="1024"/>
        <n v="1025"/>
        <n v="1026"/>
        <n v="1027"/>
        <n v="1028"/>
        <n v="1029"/>
        <n v="1030"/>
        <n v="1031"/>
        <n v="1032"/>
        <n v="1033"/>
        <n v="1034"/>
        <n v="1036"/>
        <n v="1037"/>
        <n v="1038"/>
        <n v="1039"/>
        <n v="1040"/>
      </sharedItems>
    </cacheField>
    <cacheField name="Customer Name" numFmtId="0">
      <sharedItems/>
    </cacheField>
    <cacheField name="Date" numFmtId="164">
      <sharedItems containsSemiMixedTypes="0" containsNonDate="0" containsDate="1" containsString="0" minDate="2023-01-15T00:00:00" maxDate="2023-08-11T00:00:00" count="34">
        <d v="2023-01-15T00:00:00"/>
        <d v="2023-02-15T00:00:00"/>
        <d v="2023-03-05T00:00:00"/>
        <d v="2023-03-15T00:00:00"/>
        <d v="2023-03-20T00:00:00"/>
        <d v="2023-03-25T00:00:00"/>
        <d v="2023-04-10T00:00:00"/>
        <d v="2023-04-12T00:00:00"/>
        <d v="2023-04-20T00:00:00"/>
        <d v="2023-04-25T00:00:00"/>
        <d v="2023-05-02T00:00:00"/>
        <d v="2023-05-07T00:00:00"/>
        <d v="2023-05-15T00:00:00"/>
        <d v="2023-05-20T00:00:00"/>
        <d v="2023-06-01T00:00:00"/>
        <d v="2023-06-10T00:00:00"/>
        <d v="2023-06-15T00:00:00"/>
        <d v="2023-06-20T00:00:00"/>
        <d v="2023-06-22T00:00:00"/>
        <d v="2023-06-25T00:00:00"/>
        <d v="2023-06-30T00:00:00"/>
        <d v="2023-07-01T00:00:00"/>
        <d v="2023-07-05T00:00:00"/>
        <d v="2023-07-07T00:00:00"/>
        <d v="2023-07-10T00:00:00"/>
        <d v="2023-07-12T00:00:00"/>
        <d v="2023-07-15T00:00:00"/>
        <d v="2023-07-20T00:00:00"/>
        <d v="2023-07-25T00:00:00"/>
        <d v="2023-07-30T00:00:00"/>
        <d v="2023-08-02T00:00:00"/>
        <d v="2023-08-05T00:00:00"/>
        <d v="2023-08-07T00:00:00"/>
        <d v="2023-08-10T00:00:00"/>
      </sharedItems>
      <fieldGroup par="21"/>
    </cacheField>
    <cacheField name="Product ID" numFmtId="0">
      <sharedItems count="10">
        <s v="P001"/>
        <s v="P003"/>
        <s v="P004"/>
        <s v="P005"/>
        <s v="P006"/>
        <s v="P007"/>
        <s v="P002"/>
        <s v="P010"/>
        <s v="P008"/>
        <s v="P009"/>
      </sharedItems>
    </cacheField>
    <cacheField name="Product Name" numFmtId="0">
      <sharedItems count="10">
        <s v="Laptop"/>
        <s v="Tablet"/>
        <s v="Phone"/>
        <s v="Monitor"/>
        <s v="Keyboard"/>
        <s v="Mouse"/>
        <s v="Headphones"/>
        <s v="Speaker"/>
        <s v="Charger"/>
        <s v="Hard Drive"/>
      </sharedItems>
    </cacheField>
    <cacheField name="Category" numFmtId="0">
      <sharedItems count="2">
        <s v="Electronics"/>
        <s v="Accessories"/>
      </sharedItems>
    </cacheField>
    <cacheField name="Sales Rep ID" numFmtId="0">
      <sharedItems count="4">
        <s v="SR01"/>
        <s v="SR03"/>
        <s v="SR02"/>
        <s v="SR04"/>
      </sharedItems>
    </cacheField>
    <cacheField name="Sales Rep NAme" numFmtId="0">
      <sharedItems count="4">
        <s v="John Doe"/>
        <s v="Mark Lee"/>
        <s v="Jane Roe"/>
        <s v="Alice Wong"/>
      </sharedItems>
    </cacheField>
    <cacheField name="Region" numFmtId="0">
      <sharedItems count="4">
        <s v="North"/>
        <s v="East"/>
        <s v="West"/>
        <s v="South"/>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 maxValue="500"/>
    </cacheField>
    <cacheField name="Total Cost " numFmtId="0">
      <sharedItems containsSemiMixedTypes="0" containsString="0" containsNumber="1" containsInteger="1" minValue="30" maxValue="1500"/>
    </cacheField>
    <cacheField name="Discount" numFmtId="9">
      <sharedItems containsSemiMixedTypes="0" containsString="0" containsNumber="1" minValue="0" maxValue="0.15"/>
    </cacheField>
    <cacheField name="Sale Amount" numFmtId="165">
      <sharedItems containsSemiMixedTypes="0" containsString="0" containsNumber="1" minValue="28.5" maxValue="1350"/>
    </cacheField>
    <cacheField name="Status" numFmtId="0">
      <sharedItems count="2">
        <s v="Delivered"/>
        <s v="Pending"/>
      </sharedItems>
    </cacheField>
    <cacheField name="Payment Method" numFmtId="0">
      <sharedItems count="3">
        <s v="Credit Card"/>
        <s v="PayPal"/>
        <s v="Cash"/>
      </sharedItems>
    </cacheField>
    <cacheField name="Customer Rating" numFmtId="0">
      <sharedItems containsMixedTypes="1" containsNumber="1" containsInteger="1" minValue="3" maxValue="5" count="4">
        <n v="4"/>
        <n v="5"/>
        <s v="NA"/>
        <n v="3"/>
      </sharedItems>
    </cacheField>
    <cacheField name="Shipping Cost" numFmtId="165">
      <sharedItems containsSemiMixedTypes="0" containsString="0" containsNumber="1" containsInteger="1" minValue="10" maxValue="50"/>
    </cacheField>
    <cacheField name="Delivery Date" numFmtId="164">
      <sharedItems containsNonDate="0" containsDate="1" containsMixedTypes="1" minDate="2023-01-20T00:00:00" maxDate="2023-08-16T00:00:00" count="30">
        <d v="2023-01-20T00:00:00"/>
        <d v="2023-02-20T00:00:00"/>
        <d v="2023-03-10T00:00:00"/>
        <s v="NA"/>
        <d v="2023-03-25T00:00:00"/>
        <d v="2023-03-30T00:00:00"/>
        <d v="2023-04-15T00:00:00"/>
        <d v="2023-04-17T00:00:00"/>
        <d v="2023-04-25T00:00:00"/>
        <d v="2023-04-30T00:00:00"/>
        <d v="2023-05-07T00:00:00"/>
        <d v="2023-05-20T00:00:00"/>
        <d v="2023-05-25T00:00:00"/>
        <d v="2023-06-05T00:00:00"/>
        <d v="2023-06-15T00:00:00"/>
        <d v="2023-06-20T00:00:00"/>
        <d v="2023-06-25T00:00:00"/>
        <d v="2023-06-30T00:00:00"/>
        <d v="2023-07-05T00:00:00"/>
        <d v="2023-07-10T00:00:00"/>
        <d v="2023-07-12T00:00:00"/>
        <d v="2023-07-17T00:00:00"/>
        <d v="2023-07-20T00:00:00"/>
        <d v="2023-07-25T00:00:00"/>
        <d v="2023-07-30T00:00:00"/>
        <d v="2023-08-04T00:00:00"/>
        <d v="2023-08-07T00:00:00"/>
        <d v="2023-08-10T00:00:00"/>
        <d v="2023-08-12T00:00:00"/>
        <d v="2023-08-15T00:00:00"/>
      </sharedItems>
    </cacheField>
    <cacheField name="Customer Email" numFmtId="0">
      <sharedItems count="26">
        <s v="alice.smith@example.com"/>
        <s v="NA"/>
        <s v="claire.adams@example.com"/>
        <s v="ellen.white@example.com"/>
        <s v="harry.davis@example.com"/>
        <s v="ivy.wilson@example.com"/>
        <s v="jason.carter@example.com"/>
        <s v="kevin.brown@example.com"/>
        <s v="laura.king@example.com"/>
        <s v="mason.young@example.com"/>
        <s v="NAncy.evans@example.com"/>
        <s v="paul.white@example.com"/>
        <s v="rachel.green@example.com"/>
        <s v="sarah.parker@example.com"/>
        <s v="luke.adams@example.com"/>
        <s v="olivia.white@example.com"/>
        <s v="peter.green@example.com"/>
        <s v="quentin.brown@example.com"/>
        <s v="robert.adams@example.com"/>
        <s v="samantha.carter@example.com"/>
        <s v="tim.harris@example.com"/>
        <s v="victor.miller@example.com"/>
        <s v="xavier.parker@example.com"/>
        <s v="yolanda.adams@example.com"/>
        <s v="zachary.wilson@example.com"/>
        <s v="amanda.johnson@example.com"/>
      </sharedItems>
    </cacheField>
    <cacheField name="Days (Date)" numFmtId="0" databaseField="0">
      <fieldGroup base="2">
        <rangePr groupBy="days" startDate="2023-01-15T00:00:00" endDate="2023-08-11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8-2023"/>
        </groupItems>
      </fieldGroup>
    </cacheField>
    <cacheField name="Months (Date)" numFmtId="0" databaseField="0">
      <fieldGroup base="2">
        <rangePr groupBy="months" startDate="2023-01-15T00:00:00" endDate="2023-08-11T00:00:00"/>
        <groupItems count="14">
          <s v="&lt;15-01-2023"/>
          <s v="Jan"/>
          <s v="Feb"/>
          <s v="Mar"/>
          <s v="Apr"/>
          <s v="May"/>
          <s v="Jun"/>
          <s v="Jul"/>
          <s v="Aug"/>
          <s v="Sep"/>
          <s v="Oct"/>
          <s v="Nov"/>
          <s v="Dec"/>
          <s v="&gt;11-08-2023"/>
        </groupItems>
      </fieldGroup>
    </cacheField>
  </cacheFields>
  <extLst>
    <ext xmlns:x14="http://schemas.microsoft.com/office/spreadsheetml/2009/9/main" uri="{725AE2AE-9491-48be-B2B4-4EB974FC3084}">
      <x14:pivotCacheDefinition pivotCacheId="461161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lice Smith"/>
    <x v="0"/>
    <x v="0"/>
    <x v="0"/>
    <x v="0"/>
    <x v="0"/>
    <x v="0"/>
    <x v="0"/>
    <n v="2"/>
    <n v="500"/>
    <n v="1000"/>
    <n v="0.05"/>
    <n v="950"/>
    <x v="0"/>
    <x v="0"/>
    <x v="0"/>
    <n v="50"/>
    <x v="0"/>
    <x v="0"/>
  </r>
  <r>
    <x v="1"/>
    <s v="NA"/>
    <x v="1"/>
    <x v="1"/>
    <x v="1"/>
    <x v="0"/>
    <x v="0"/>
    <x v="0"/>
    <x v="1"/>
    <n v="1"/>
    <n v="200"/>
    <n v="200"/>
    <n v="0"/>
    <n v="200"/>
    <x v="0"/>
    <x v="0"/>
    <x v="1"/>
    <n v="25"/>
    <x v="1"/>
    <x v="1"/>
  </r>
  <r>
    <x v="2"/>
    <s v="Claire Adams"/>
    <x v="2"/>
    <x v="2"/>
    <x v="2"/>
    <x v="0"/>
    <x v="1"/>
    <x v="1"/>
    <x v="2"/>
    <n v="5"/>
    <n v="300"/>
    <n v="1500"/>
    <n v="0.1"/>
    <n v="1350"/>
    <x v="0"/>
    <x v="1"/>
    <x v="0"/>
    <n v="50"/>
    <x v="2"/>
    <x v="2"/>
  </r>
  <r>
    <x v="3"/>
    <s v="Daniel Green"/>
    <x v="3"/>
    <x v="3"/>
    <x v="3"/>
    <x v="0"/>
    <x v="2"/>
    <x v="2"/>
    <x v="0"/>
    <n v="2"/>
    <n v="150"/>
    <n v="300"/>
    <n v="0"/>
    <n v="300"/>
    <x v="1"/>
    <x v="0"/>
    <x v="2"/>
    <n v="30"/>
    <x v="3"/>
    <x v="1"/>
  </r>
  <r>
    <x v="4"/>
    <s v="Ellen White"/>
    <x v="4"/>
    <x v="4"/>
    <x v="4"/>
    <x v="1"/>
    <x v="3"/>
    <x v="3"/>
    <x v="1"/>
    <n v="10"/>
    <n v="25"/>
    <n v="250"/>
    <n v="0.05"/>
    <n v="237.5"/>
    <x v="0"/>
    <x v="2"/>
    <x v="1"/>
    <n v="15"/>
    <x v="4"/>
    <x v="3"/>
  </r>
  <r>
    <x v="5"/>
    <s v="NA"/>
    <x v="5"/>
    <x v="5"/>
    <x v="5"/>
    <x v="1"/>
    <x v="0"/>
    <x v="0"/>
    <x v="0"/>
    <n v="6"/>
    <n v="20"/>
    <n v="120"/>
    <n v="0.1"/>
    <n v="108"/>
    <x v="0"/>
    <x v="0"/>
    <x v="0"/>
    <n v="10"/>
    <x v="5"/>
    <x v="1"/>
  </r>
  <r>
    <x v="6"/>
    <s v="Harry Davis"/>
    <x v="6"/>
    <x v="0"/>
    <x v="0"/>
    <x v="0"/>
    <x v="0"/>
    <x v="0"/>
    <x v="0"/>
    <n v="2"/>
    <n v="500"/>
    <n v="1000"/>
    <n v="0.1"/>
    <n v="900"/>
    <x v="0"/>
    <x v="0"/>
    <x v="1"/>
    <n v="50"/>
    <x v="6"/>
    <x v="4"/>
  </r>
  <r>
    <x v="7"/>
    <s v="Ivy Wilson"/>
    <x v="7"/>
    <x v="6"/>
    <x v="6"/>
    <x v="0"/>
    <x v="3"/>
    <x v="3"/>
    <x v="1"/>
    <n v="4"/>
    <n v="50"/>
    <n v="200"/>
    <n v="0.15"/>
    <n v="170"/>
    <x v="0"/>
    <x v="0"/>
    <x v="2"/>
    <n v="10"/>
    <x v="7"/>
    <x v="5"/>
  </r>
  <r>
    <x v="8"/>
    <s v="Jason Carter"/>
    <x v="8"/>
    <x v="1"/>
    <x v="1"/>
    <x v="0"/>
    <x v="1"/>
    <x v="1"/>
    <x v="3"/>
    <n v="3"/>
    <n v="200"/>
    <n v="600"/>
    <n v="0.05"/>
    <n v="570"/>
    <x v="0"/>
    <x v="1"/>
    <x v="0"/>
    <n v="20"/>
    <x v="8"/>
    <x v="6"/>
  </r>
  <r>
    <x v="9"/>
    <s v="NA"/>
    <x v="9"/>
    <x v="2"/>
    <x v="2"/>
    <x v="0"/>
    <x v="0"/>
    <x v="0"/>
    <x v="0"/>
    <n v="1"/>
    <n v="300"/>
    <n v="300"/>
    <n v="0"/>
    <n v="300"/>
    <x v="0"/>
    <x v="2"/>
    <x v="2"/>
    <n v="30"/>
    <x v="9"/>
    <x v="1"/>
  </r>
  <r>
    <x v="10"/>
    <s v="Kevin Brown"/>
    <x v="10"/>
    <x v="7"/>
    <x v="7"/>
    <x v="1"/>
    <x v="2"/>
    <x v="2"/>
    <x v="3"/>
    <n v="3"/>
    <n v="45"/>
    <n v="135"/>
    <n v="0.1"/>
    <n v="121.5"/>
    <x v="0"/>
    <x v="0"/>
    <x v="3"/>
    <n v="12"/>
    <x v="10"/>
    <x v="7"/>
  </r>
  <r>
    <x v="11"/>
    <s v="Laura King"/>
    <x v="11"/>
    <x v="3"/>
    <x v="3"/>
    <x v="0"/>
    <x v="3"/>
    <x v="3"/>
    <x v="1"/>
    <n v="2"/>
    <n v="150"/>
    <n v="300"/>
    <n v="0.05"/>
    <n v="285"/>
    <x v="1"/>
    <x v="1"/>
    <x v="0"/>
    <n v="25"/>
    <x v="3"/>
    <x v="8"/>
  </r>
  <r>
    <x v="12"/>
    <s v="Mason Young"/>
    <x v="12"/>
    <x v="0"/>
    <x v="0"/>
    <x v="0"/>
    <x v="1"/>
    <x v="1"/>
    <x v="2"/>
    <n v="1"/>
    <n v="500"/>
    <n v="500"/>
    <n v="0.1"/>
    <n v="450"/>
    <x v="0"/>
    <x v="0"/>
    <x v="1"/>
    <n v="50"/>
    <x v="11"/>
    <x v="9"/>
  </r>
  <r>
    <x v="13"/>
    <s v="NAncy Evans"/>
    <x v="13"/>
    <x v="4"/>
    <x v="4"/>
    <x v="1"/>
    <x v="0"/>
    <x v="0"/>
    <x v="0"/>
    <n v="5"/>
    <n v="25"/>
    <n v="125"/>
    <n v="0"/>
    <n v="125"/>
    <x v="0"/>
    <x v="0"/>
    <x v="0"/>
    <n v="15"/>
    <x v="12"/>
    <x v="10"/>
  </r>
  <r>
    <x v="14"/>
    <s v="NA"/>
    <x v="14"/>
    <x v="8"/>
    <x v="8"/>
    <x v="1"/>
    <x v="3"/>
    <x v="3"/>
    <x v="2"/>
    <n v="2"/>
    <n v="15"/>
    <n v="30"/>
    <n v="0"/>
    <n v="30"/>
    <x v="0"/>
    <x v="0"/>
    <x v="2"/>
    <n v="12"/>
    <x v="13"/>
    <x v="1"/>
  </r>
  <r>
    <x v="15"/>
    <s v="Paul White"/>
    <x v="15"/>
    <x v="9"/>
    <x v="9"/>
    <x v="0"/>
    <x v="0"/>
    <x v="0"/>
    <x v="0"/>
    <n v="3"/>
    <n v="80"/>
    <n v="240"/>
    <n v="0.1"/>
    <n v="216"/>
    <x v="0"/>
    <x v="1"/>
    <x v="1"/>
    <n v="20"/>
    <x v="14"/>
    <x v="11"/>
  </r>
  <r>
    <x v="16"/>
    <s v="Rachel Green"/>
    <x v="16"/>
    <x v="6"/>
    <x v="6"/>
    <x v="0"/>
    <x v="3"/>
    <x v="3"/>
    <x v="0"/>
    <n v="3"/>
    <n v="50"/>
    <n v="150"/>
    <n v="0.15"/>
    <n v="127.5"/>
    <x v="0"/>
    <x v="1"/>
    <x v="1"/>
    <n v="15"/>
    <x v="15"/>
    <x v="12"/>
  </r>
  <r>
    <x v="17"/>
    <s v="Sarah Parker"/>
    <x v="17"/>
    <x v="1"/>
    <x v="1"/>
    <x v="0"/>
    <x v="2"/>
    <x v="2"/>
    <x v="1"/>
    <n v="2"/>
    <n v="200"/>
    <n v="400"/>
    <n v="0.1"/>
    <n v="360"/>
    <x v="0"/>
    <x v="0"/>
    <x v="0"/>
    <n v="25"/>
    <x v="16"/>
    <x v="13"/>
  </r>
  <r>
    <x v="18"/>
    <s v="Luke Adams"/>
    <x v="18"/>
    <x v="5"/>
    <x v="5"/>
    <x v="1"/>
    <x v="1"/>
    <x v="1"/>
    <x v="2"/>
    <n v="4"/>
    <n v="20"/>
    <n v="80"/>
    <n v="0.05"/>
    <n v="76"/>
    <x v="1"/>
    <x v="2"/>
    <x v="3"/>
    <n v="10"/>
    <x v="3"/>
    <x v="14"/>
  </r>
  <r>
    <x v="19"/>
    <s v="NA"/>
    <x v="19"/>
    <x v="4"/>
    <x v="4"/>
    <x v="1"/>
    <x v="3"/>
    <x v="3"/>
    <x v="0"/>
    <n v="5"/>
    <n v="25"/>
    <n v="125"/>
    <n v="0.1"/>
    <n v="112.5"/>
    <x v="0"/>
    <x v="0"/>
    <x v="0"/>
    <n v="15"/>
    <x v="17"/>
    <x v="1"/>
  </r>
  <r>
    <x v="20"/>
    <s v="Olivia White"/>
    <x v="20"/>
    <x v="0"/>
    <x v="0"/>
    <x v="0"/>
    <x v="0"/>
    <x v="0"/>
    <x v="3"/>
    <n v="1"/>
    <n v="500"/>
    <n v="500"/>
    <n v="0.1"/>
    <n v="450"/>
    <x v="0"/>
    <x v="1"/>
    <x v="1"/>
    <n v="50"/>
    <x v="18"/>
    <x v="15"/>
  </r>
  <r>
    <x v="21"/>
    <s v="NA"/>
    <x v="21"/>
    <x v="8"/>
    <x v="8"/>
    <x v="1"/>
    <x v="2"/>
    <x v="2"/>
    <x v="1"/>
    <n v="2"/>
    <n v="15"/>
    <n v="30"/>
    <n v="0.05"/>
    <n v="28.5"/>
    <x v="0"/>
    <x v="0"/>
    <x v="2"/>
    <n v="12"/>
    <x v="18"/>
    <x v="1"/>
  </r>
  <r>
    <x v="22"/>
    <s v="Peter Green"/>
    <x v="22"/>
    <x v="9"/>
    <x v="9"/>
    <x v="0"/>
    <x v="1"/>
    <x v="1"/>
    <x v="2"/>
    <n v="3"/>
    <n v="80"/>
    <n v="240"/>
    <n v="0.05"/>
    <n v="228"/>
    <x v="0"/>
    <x v="2"/>
    <x v="1"/>
    <n v="20"/>
    <x v="19"/>
    <x v="16"/>
  </r>
  <r>
    <x v="23"/>
    <s v="Quentin Brown"/>
    <x v="23"/>
    <x v="2"/>
    <x v="2"/>
    <x v="0"/>
    <x v="0"/>
    <x v="0"/>
    <x v="0"/>
    <n v="2"/>
    <n v="300"/>
    <n v="600"/>
    <n v="0.1"/>
    <n v="540"/>
    <x v="0"/>
    <x v="1"/>
    <x v="0"/>
    <n v="30"/>
    <x v="20"/>
    <x v="17"/>
  </r>
  <r>
    <x v="24"/>
    <s v="Robert Adams"/>
    <x v="24"/>
    <x v="3"/>
    <x v="3"/>
    <x v="0"/>
    <x v="2"/>
    <x v="2"/>
    <x v="3"/>
    <n v="4"/>
    <n v="150"/>
    <n v="600"/>
    <n v="0.1"/>
    <n v="540"/>
    <x v="1"/>
    <x v="0"/>
    <x v="3"/>
    <n v="30"/>
    <x v="3"/>
    <x v="18"/>
  </r>
  <r>
    <x v="25"/>
    <s v="Samantha Carter"/>
    <x v="25"/>
    <x v="6"/>
    <x v="6"/>
    <x v="0"/>
    <x v="1"/>
    <x v="1"/>
    <x v="2"/>
    <n v="5"/>
    <n v="50"/>
    <n v="250"/>
    <n v="0.15"/>
    <n v="212.5"/>
    <x v="0"/>
    <x v="1"/>
    <x v="0"/>
    <n v="15"/>
    <x v="21"/>
    <x v="19"/>
  </r>
  <r>
    <x v="26"/>
    <s v="Tim Harris"/>
    <x v="26"/>
    <x v="0"/>
    <x v="0"/>
    <x v="0"/>
    <x v="0"/>
    <x v="0"/>
    <x v="0"/>
    <n v="1"/>
    <n v="500"/>
    <n v="500"/>
    <n v="0.05"/>
    <n v="475"/>
    <x v="0"/>
    <x v="0"/>
    <x v="1"/>
    <n v="50"/>
    <x v="22"/>
    <x v="20"/>
  </r>
  <r>
    <x v="27"/>
    <s v="NA"/>
    <x v="27"/>
    <x v="1"/>
    <x v="1"/>
    <x v="0"/>
    <x v="2"/>
    <x v="2"/>
    <x v="3"/>
    <n v="3"/>
    <n v="200"/>
    <n v="600"/>
    <n v="0.1"/>
    <n v="540"/>
    <x v="0"/>
    <x v="1"/>
    <x v="0"/>
    <n v="25"/>
    <x v="23"/>
    <x v="1"/>
  </r>
  <r>
    <x v="28"/>
    <s v="Victor Miller"/>
    <x v="28"/>
    <x v="9"/>
    <x v="9"/>
    <x v="0"/>
    <x v="0"/>
    <x v="0"/>
    <x v="1"/>
    <n v="2"/>
    <n v="80"/>
    <n v="160"/>
    <n v="0.1"/>
    <n v="144"/>
    <x v="0"/>
    <x v="0"/>
    <x v="1"/>
    <n v="20"/>
    <x v="24"/>
    <x v="21"/>
  </r>
  <r>
    <x v="29"/>
    <s v="Xavier Parker"/>
    <x v="29"/>
    <x v="2"/>
    <x v="2"/>
    <x v="0"/>
    <x v="3"/>
    <x v="3"/>
    <x v="3"/>
    <n v="4"/>
    <n v="300"/>
    <n v="1200"/>
    <n v="0.1"/>
    <n v="1080"/>
    <x v="0"/>
    <x v="0"/>
    <x v="1"/>
    <n v="30"/>
    <x v="25"/>
    <x v="22"/>
  </r>
  <r>
    <x v="30"/>
    <s v="Yolanda Adams"/>
    <x v="30"/>
    <x v="5"/>
    <x v="5"/>
    <x v="1"/>
    <x v="0"/>
    <x v="0"/>
    <x v="0"/>
    <n v="3"/>
    <n v="20"/>
    <n v="60"/>
    <n v="0.05"/>
    <n v="57"/>
    <x v="0"/>
    <x v="1"/>
    <x v="0"/>
    <n v="10"/>
    <x v="26"/>
    <x v="23"/>
  </r>
  <r>
    <x v="31"/>
    <s v="Zachary Wilson"/>
    <x v="31"/>
    <x v="8"/>
    <x v="8"/>
    <x v="1"/>
    <x v="2"/>
    <x v="2"/>
    <x v="3"/>
    <n v="6"/>
    <n v="15"/>
    <n v="90"/>
    <n v="0.1"/>
    <n v="81"/>
    <x v="0"/>
    <x v="0"/>
    <x v="1"/>
    <n v="12"/>
    <x v="27"/>
    <x v="24"/>
  </r>
  <r>
    <x v="32"/>
    <s v="NA"/>
    <x v="32"/>
    <x v="0"/>
    <x v="0"/>
    <x v="0"/>
    <x v="1"/>
    <x v="1"/>
    <x v="2"/>
    <n v="2"/>
    <n v="500"/>
    <n v="1000"/>
    <n v="0.05"/>
    <n v="950"/>
    <x v="0"/>
    <x v="1"/>
    <x v="0"/>
    <n v="50"/>
    <x v="28"/>
    <x v="1"/>
  </r>
  <r>
    <x v="33"/>
    <s v="Amanda Johnson"/>
    <x v="33"/>
    <x v="4"/>
    <x v="4"/>
    <x v="1"/>
    <x v="0"/>
    <x v="0"/>
    <x v="1"/>
    <n v="4"/>
    <n v="25"/>
    <n v="100"/>
    <n v="0.05"/>
    <n v="95"/>
    <x v="0"/>
    <x v="0"/>
    <x v="3"/>
    <n v="15"/>
    <x v="29"/>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showAll="0"/>
    <pivotField showAll="0"/>
    <pivotField showAll="0"/>
    <pivotField showAll="0"/>
    <pivotField numFmtId="9" showAll="0"/>
    <pivotField dataField="1" numFmtId="165" showAll="0"/>
    <pivotField showAll="0"/>
    <pivotField axis="axisRow" showAll="0">
      <items count="4">
        <item x="2"/>
        <item x="0"/>
        <item x="1"/>
        <item t="default"/>
      </items>
    </pivotField>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Items count="1">
    <i/>
  </colItems>
  <dataFields count="1">
    <dataField name="Sum of Sale Amount" fld="13"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5" count="1" selected="0">
            <x v="0"/>
          </reference>
        </references>
      </pivotArea>
    </chartFormat>
    <chartFormat chart="0" format="11">
      <pivotArea type="data" outline="0" fieldPosition="0">
        <references count="2">
          <reference field="4294967294" count="1" selected="0">
            <x v="0"/>
          </reference>
          <reference field="15" count="1" selected="0">
            <x v="1"/>
          </reference>
        </references>
      </pivotArea>
    </chartFormat>
    <chartFormat chart="0" format="12">
      <pivotArea type="data" outline="0" fieldPosition="0">
        <references count="2">
          <reference field="4294967294" count="1" selected="0">
            <x v="0"/>
          </reference>
          <reference field="15" count="1" selected="0">
            <x v="2"/>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15" count="1" selected="0">
            <x v="0"/>
          </reference>
        </references>
      </pivotArea>
    </chartFormat>
    <chartFormat chart="13" format="19">
      <pivotArea type="data" outline="0" fieldPosition="0">
        <references count="2">
          <reference field="4294967294" count="1" selected="0">
            <x v="0"/>
          </reference>
          <reference field="15" count="1" selected="0">
            <x v="1"/>
          </reference>
        </references>
      </pivotArea>
    </chartFormat>
    <chartFormat chart="13" format="20">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6" firstHeaderRow="1" firstDataRow="1" firstDataCol="1"/>
  <pivotFields count="22">
    <pivotField dataField="1"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11">
        <item x="0"/>
        <item x="6"/>
        <item x="1"/>
        <item x="2"/>
        <item x="3"/>
        <item x="4"/>
        <item x="5"/>
        <item x="8"/>
        <item x="9"/>
        <item x="7"/>
        <item t="default"/>
      </items>
    </pivotField>
    <pivotField showAll="0">
      <items count="11">
        <item x="8"/>
        <item x="9"/>
        <item x="6"/>
        <item x="4"/>
        <item x="0"/>
        <item x="3"/>
        <item x="5"/>
        <item x="2"/>
        <item x="7"/>
        <item x="1"/>
        <item t="default"/>
      </items>
    </pivotField>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numFmtId="9" showAll="0"/>
    <pivotField numFmtId="165" showAll="0"/>
    <pivotField axis="axisRow" showAll="0">
      <items count="3">
        <item x="0"/>
        <item x="1"/>
        <item t="default"/>
      </items>
    </pivotField>
    <pivotField showAll="0">
      <items count="4">
        <item x="2"/>
        <item x="0"/>
        <item x="1"/>
        <item t="default"/>
      </items>
    </pivotField>
    <pivotField showAll="0">
      <items count="5">
        <item x="3"/>
        <item x="0"/>
        <item x="1"/>
        <item x="2"/>
        <item t="default"/>
      </items>
    </pivotField>
    <pivotField numFmtId="165" showAll="0"/>
    <pivotField showAll="0">
      <items count="31">
        <item x="3"/>
        <item x="0"/>
        <item x="1"/>
        <item x="2"/>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27">
        <item x="0"/>
        <item x="25"/>
        <item x="2"/>
        <item x="3"/>
        <item x="4"/>
        <item x="5"/>
        <item x="6"/>
        <item x="7"/>
        <item x="8"/>
        <item x="14"/>
        <item x="9"/>
        <item x="1"/>
        <item x="10"/>
        <item x="15"/>
        <item x="11"/>
        <item x="16"/>
        <item x="17"/>
        <item x="12"/>
        <item x="18"/>
        <item x="19"/>
        <item x="13"/>
        <item x="20"/>
        <item x="21"/>
        <item x="22"/>
        <item x="23"/>
        <item x="24"/>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3">
    <i>
      <x/>
    </i>
    <i>
      <x v="1"/>
    </i>
    <i t="grand">
      <x/>
    </i>
  </rowItems>
  <colItems count="1">
    <i/>
  </colItems>
  <dataFields count="1">
    <dataField name="Count of Order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14" count="1" selected="0">
            <x v="0"/>
          </reference>
        </references>
      </pivotArea>
    </chartFormat>
    <chartFormat chart="30"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items count="5">
        <item x="0"/>
        <item x="2"/>
        <item x="1"/>
        <item x="3"/>
        <item t="default"/>
      </items>
    </pivotField>
    <pivotField axis="axisRow" showAll="0">
      <items count="5">
        <item x="3"/>
        <item x="2"/>
        <item x="0"/>
        <item x="1"/>
        <item t="default"/>
      </items>
    </pivotField>
    <pivotField showAll="0"/>
    <pivotField showAll="0"/>
    <pivotField showAll="0"/>
    <pivotField showAll="0"/>
    <pivotField numFmtId="9" showAll="0"/>
    <pivotField dataField="1" numFmtId="165" showAll="0"/>
    <pivotField showAll="0">
      <items count="3">
        <item x="0"/>
        <item x="1"/>
        <item t="default"/>
      </items>
    </pivotField>
    <pivotField showAll="0"/>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Sale Amount" fld="13" baseField="0" baseItem="0"/>
  </dataFields>
  <chartFormats count="3">
    <chartFormat chart="0"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sortType="descending">
      <items count="11">
        <item x="8"/>
        <item x="9"/>
        <item x="6"/>
        <item x="4"/>
        <item x="0"/>
        <item x="3"/>
        <item x="5"/>
        <item x="2"/>
        <item x="7"/>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5">
        <item x="3"/>
        <item x="2"/>
        <item x="0"/>
        <item x="1"/>
        <item t="default"/>
      </items>
    </pivotField>
    <pivotField showAll="0"/>
    <pivotField dataField="1" showAll="0"/>
    <pivotField showAll="0"/>
    <pivotField showAll="0"/>
    <pivotField numFmtId="9" showAll="0"/>
    <pivotField numFmtId="165" showAll="0"/>
    <pivotField showAll="0"/>
    <pivotField showAll="0"/>
    <pivotField showAll="0"/>
    <pivotField numFmtId="165"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1">
    <i>
      <x v="3"/>
    </i>
    <i>
      <x v="6"/>
    </i>
    <i>
      <x v="7"/>
    </i>
    <i>
      <x v="2"/>
    </i>
    <i>
      <x/>
    </i>
    <i>
      <x v="9"/>
    </i>
    <i>
      <x v="4"/>
    </i>
    <i>
      <x v="5"/>
    </i>
    <i>
      <x v="1"/>
    </i>
    <i>
      <x v="8"/>
    </i>
    <i t="grand">
      <x/>
    </i>
  </rowItems>
  <colItems count="1">
    <i/>
  </colItems>
  <dataFields count="1">
    <dataField name="Sum of Quantity" fld="9" baseField="4" baseItem="0"/>
  </dataFields>
  <chartFormats count="2">
    <chartFormat chart="0"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8" firstHeaderRow="1" firstDataRow="1" firstDataCol="1"/>
  <pivotFields count="22">
    <pivotField showAll="0"/>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numFmtId="165" showAll="0"/>
    <pivotField showAll="0"/>
    <pivotField showAll="0"/>
    <pivotField showAll="0"/>
    <pivotField numFmtId="165"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1"/>
    </i>
    <i>
      <x v="2"/>
    </i>
    <i>
      <x v="3"/>
    </i>
    <i>
      <x/>
    </i>
    <i t="grand">
      <x/>
    </i>
  </rowItems>
  <colItems count="1">
    <i/>
  </colItems>
  <dataFields count="1">
    <dataField name="Sum of Sale Amount" fld="13" baseField="8" baseItem="0"/>
  </dataFields>
  <chartFormats count="2">
    <chartFormat chart="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C11" firstHeaderRow="0" firstDataRow="1" firstDataCol="1"/>
  <pivotFields count="22">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164"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items count="11">
        <item x="0"/>
        <item x="6"/>
        <item x="1"/>
        <item x="2"/>
        <item x="3"/>
        <item x="4"/>
        <item x="5"/>
        <item x="8"/>
        <item x="9"/>
        <item x="7"/>
        <item t="default"/>
      </items>
    </pivotField>
    <pivotField showAll="0">
      <items count="11">
        <item x="8"/>
        <item x="9"/>
        <item x="6"/>
        <item x="4"/>
        <item x="0"/>
        <item x="3"/>
        <item x="5"/>
        <item x="2"/>
        <item x="7"/>
        <item x="1"/>
        <item t="default"/>
      </items>
    </pivotField>
    <pivotField showAll="0"/>
    <pivotField showAll="0"/>
    <pivotField showAll="0">
      <items count="5">
        <item x="3"/>
        <item x="2"/>
        <item x="0"/>
        <item x="1"/>
        <item t="default"/>
      </items>
    </pivotField>
    <pivotField showAll="0"/>
    <pivotField showAll="0"/>
    <pivotField showAll="0"/>
    <pivotField showAll="0"/>
    <pivotField numFmtId="9" showAll="0"/>
    <pivotField dataField="1" numFmtId="165" showAll="0"/>
    <pivotField showAll="0"/>
    <pivotField showAll="0"/>
    <pivotField showAll="0"/>
    <pivotField numFmtId="165"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21"/>
  </rowFields>
  <rowItems count="8">
    <i>
      <x v="1"/>
    </i>
    <i>
      <x v="2"/>
    </i>
    <i>
      <x v="3"/>
    </i>
    <i>
      <x v="4"/>
    </i>
    <i>
      <x v="5"/>
    </i>
    <i>
      <x v="6"/>
    </i>
    <i>
      <x v="7"/>
    </i>
    <i>
      <x v="8"/>
    </i>
  </rowItems>
  <colFields count="1">
    <field x="-2"/>
  </colFields>
  <colItems count="2">
    <i>
      <x/>
    </i>
    <i i="1">
      <x v="1"/>
    </i>
  </colItems>
  <dataFields count="2">
    <dataField name="Sum of Sale Amount" fld="13" baseField="21" baseItem="4"/>
    <dataField name="Count of OrderID" fld="0" subtotal="count" baseField="21" baseItem="1"/>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0" format="3">
      <pivotArea type="data" outline="0" fieldPosition="0">
        <references count="2">
          <reference field="4294967294" count="1" selected="0">
            <x v="0"/>
          </reference>
          <reference field="21" count="1" selected="0">
            <x v="2"/>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0" format="5">
      <pivotArea type="data" outline="0" fieldPosition="0">
        <references count="2">
          <reference field="4294967294" count="1" selected="0">
            <x v="0"/>
          </reference>
          <reference field="21" count="1" selected="0">
            <x v="4"/>
          </reference>
        </references>
      </pivotArea>
    </chartFormat>
    <chartFormat chart="0" format="6">
      <pivotArea type="data" outline="0" fieldPosition="0">
        <references count="2">
          <reference field="4294967294" count="1" selected="0">
            <x v="0"/>
          </reference>
          <reference field="21" count="1" selected="0">
            <x v="5"/>
          </reference>
        </references>
      </pivotArea>
    </chartFormat>
    <chartFormat chart="0" format="7">
      <pivotArea type="data" outline="0" fieldPosition="0">
        <references count="2">
          <reference field="4294967294" count="1" selected="0">
            <x v="0"/>
          </reference>
          <reference field="21" count="1" selected="0">
            <x v="6"/>
          </reference>
        </references>
      </pivotArea>
    </chartFormat>
    <chartFormat chart="0" format="8">
      <pivotArea type="data" outline="0" fieldPosition="0">
        <references count="2">
          <reference field="4294967294" count="1" selected="0">
            <x v="0"/>
          </reference>
          <reference field="21" count="1" selected="0">
            <x v="7"/>
          </reference>
        </references>
      </pivotArea>
    </chartFormat>
    <chartFormat chart="0" format="9">
      <pivotArea type="data" outline="0" fieldPosition="0">
        <references count="2">
          <reference field="4294967294" count="1" selected="0">
            <x v="0"/>
          </reference>
          <reference field="21" count="1" selected="0">
            <x v="8"/>
          </reference>
        </references>
      </pivotArea>
    </chartFormat>
    <chartFormat chart="0" format="10">
      <pivotArea type="data" outline="0" fieldPosition="0">
        <references count="2">
          <reference field="4294967294" count="1" selected="0">
            <x v="1"/>
          </reference>
          <reference field="21" count="1" selected="0">
            <x v="1"/>
          </reference>
        </references>
      </pivotArea>
    </chartFormat>
    <chartFormat chart="0" format="11">
      <pivotArea type="data" outline="0" fieldPosition="0">
        <references count="2">
          <reference field="4294967294" count="1" selected="0">
            <x v="1"/>
          </reference>
          <reference field="21" count="1" selected="0">
            <x v="2"/>
          </reference>
        </references>
      </pivotArea>
    </chartFormat>
    <chartFormat chart="0" format="12">
      <pivotArea type="data" outline="0" fieldPosition="0">
        <references count="2">
          <reference field="4294967294" count="1" selected="0">
            <x v="1"/>
          </reference>
          <reference field="21" count="1" selected="0">
            <x v="3"/>
          </reference>
        </references>
      </pivotArea>
    </chartFormat>
    <chartFormat chart="0" format="13">
      <pivotArea type="data" outline="0" fieldPosition="0">
        <references count="2">
          <reference field="4294967294" count="1" selected="0">
            <x v="1"/>
          </reference>
          <reference field="21" count="1" selected="0">
            <x v="4"/>
          </reference>
        </references>
      </pivotArea>
    </chartFormat>
    <chartFormat chart="0" format="14">
      <pivotArea type="data" outline="0" fieldPosition="0">
        <references count="2">
          <reference field="4294967294" count="1" selected="0">
            <x v="1"/>
          </reference>
          <reference field="21" count="1" selected="0">
            <x v="5"/>
          </reference>
        </references>
      </pivotArea>
    </chartFormat>
    <chartFormat chart="0" format="15">
      <pivotArea type="data" outline="0" fieldPosition="0">
        <references count="2">
          <reference field="4294967294" count="1" selected="0">
            <x v="1"/>
          </reference>
          <reference field="21" count="1" selected="0">
            <x v="6"/>
          </reference>
        </references>
      </pivotArea>
    </chartFormat>
    <chartFormat chart="0" format="16">
      <pivotArea type="data" outline="0" fieldPosition="0">
        <references count="2">
          <reference field="4294967294" count="1" selected="0">
            <x v="1"/>
          </reference>
          <reference field="21" count="1" selected="0">
            <x v="7"/>
          </reference>
        </references>
      </pivotArea>
    </chartFormat>
    <chartFormat chart="0" format="17">
      <pivotArea type="data" outline="0" fieldPosition="0">
        <references count="2">
          <reference field="4294967294" count="1" selected="0">
            <x v="1"/>
          </reference>
          <reference field="21" count="1" selected="0">
            <x v="8"/>
          </reference>
        </references>
      </pivotArea>
    </chartFormat>
    <chartFormat chart="12" format="36" series="1">
      <pivotArea type="data" outline="0" fieldPosition="0">
        <references count="1">
          <reference field="4294967294" count="1" selected="0">
            <x v="0"/>
          </reference>
        </references>
      </pivotArea>
    </chartFormat>
    <chartFormat chart="12" format="37">
      <pivotArea type="data" outline="0" fieldPosition="0">
        <references count="2">
          <reference field="4294967294" count="1" selected="0">
            <x v="0"/>
          </reference>
          <reference field="21" count="1" selected="0">
            <x v="1"/>
          </reference>
        </references>
      </pivotArea>
    </chartFormat>
    <chartFormat chart="12" format="38">
      <pivotArea type="data" outline="0" fieldPosition="0">
        <references count="2">
          <reference field="4294967294" count="1" selected="0">
            <x v="0"/>
          </reference>
          <reference field="21" count="1" selected="0">
            <x v="2"/>
          </reference>
        </references>
      </pivotArea>
    </chartFormat>
    <chartFormat chart="12" format="39">
      <pivotArea type="data" outline="0" fieldPosition="0">
        <references count="2">
          <reference field="4294967294" count="1" selected="0">
            <x v="0"/>
          </reference>
          <reference field="21" count="1" selected="0">
            <x v="3"/>
          </reference>
        </references>
      </pivotArea>
    </chartFormat>
    <chartFormat chart="12" format="40">
      <pivotArea type="data" outline="0" fieldPosition="0">
        <references count="2">
          <reference field="4294967294" count="1" selected="0">
            <x v="0"/>
          </reference>
          <reference field="21" count="1" selected="0">
            <x v="4"/>
          </reference>
        </references>
      </pivotArea>
    </chartFormat>
    <chartFormat chart="12" format="41">
      <pivotArea type="data" outline="0" fieldPosition="0">
        <references count="2">
          <reference field="4294967294" count="1" selected="0">
            <x v="0"/>
          </reference>
          <reference field="21" count="1" selected="0">
            <x v="5"/>
          </reference>
        </references>
      </pivotArea>
    </chartFormat>
    <chartFormat chart="12" format="42">
      <pivotArea type="data" outline="0" fieldPosition="0">
        <references count="2">
          <reference field="4294967294" count="1" selected="0">
            <x v="0"/>
          </reference>
          <reference field="21" count="1" selected="0">
            <x v="6"/>
          </reference>
        </references>
      </pivotArea>
    </chartFormat>
    <chartFormat chart="12" format="43">
      <pivotArea type="data" outline="0" fieldPosition="0">
        <references count="2">
          <reference field="4294967294" count="1" selected="0">
            <x v="0"/>
          </reference>
          <reference field="21" count="1" selected="0">
            <x v="7"/>
          </reference>
        </references>
      </pivotArea>
    </chartFormat>
    <chartFormat chart="12" format="44">
      <pivotArea type="data" outline="0" fieldPosition="0">
        <references count="2">
          <reference field="4294967294" count="1" selected="0">
            <x v="0"/>
          </reference>
          <reference field="21" count="1" selected="0">
            <x v="8"/>
          </reference>
        </references>
      </pivotArea>
    </chartFormat>
    <chartFormat chart="12" format="45" series="1">
      <pivotArea type="data" outline="0" fieldPosition="0">
        <references count="1">
          <reference field="4294967294" count="1" selected="0">
            <x v="1"/>
          </reference>
        </references>
      </pivotArea>
    </chartFormat>
    <chartFormat chart="12" format="46">
      <pivotArea type="data" outline="0" fieldPosition="0">
        <references count="2">
          <reference field="4294967294" count="1" selected="0">
            <x v="1"/>
          </reference>
          <reference field="21" count="1" selected="0">
            <x v="1"/>
          </reference>
        </references>
      </pivotArea>
    </chartFormat>
    <chartFormat chart="12" format="47">
      <pivotArea type="data" outline="0" fieldPosition="0">
        <references count="2">
          <reference field="4294967294" count="1" selected="0">
            <x v="1"/>
          </reference>
          <reference field="21" count="1" selected="0">
            <x v="2"/>
          </reference>
        </references>
      </pivotArea>
    </chartFormat>
    <chartFormat chart="12" format="48">
      <pivotArea type="data" outline="0" fieldPosition="0">
        <references count="2">
          <reference field="4294967294" count="1" selected="0">
            <x v="1"/>
          </reference>
          <reference field="21" count="1" selected="0">
            <x v="3"/>
          </reference>
        </references>
      </pivotArea>
    </chartFormat>
    <chartFormat chart="12" format="49">
      <pivotArea type="data" outline="0" fieldPosition="0">
        <references count="2">
          <reference field="4294967294" count="1" selected="0">
            <x v="1"/>
          </reference>
          <reference field="21" count="1" selected="0">
            <x v="4"/>
          </reference>
        </references>
      </pivotArea>
    </chartFormat>
    <chartFormat chart="12" format="50">
      <pivotArea type="data" outline="0" fieldPosition="0">
        <references count="2">
          <reference field="4294967294" count="1" selected="0">
            <x v="1"/>
          </reference>
          <reference field="21" count="1" selected="0">
            <x v="5"/>
          </reference>
        </references>
      </pivotArea>
    </chartFormat>
    <chartFormat chart="12" format="51">
      <pivotArea type="data" outline="0" fieldPosition="0">
        <references count="2">
          <reference field="4294967294" count="1" selected="0">
            <x v="1"/>
          </reference>
          <reference field="21" count="1" selected="0">
            <x v="6"/>
          </reference>
        </references>
      </pivotArea>
    </chartFormat>
    <chartFormat chart="12" format="52">
      <pivotArea type="data" outline="0" fieldPosition="0">
        <references count="2">
          <reference field="4294967294" count="1" selected="0">
            <x v="1"/>
          </reference>
          <reference field="21" count="1" selected="0">
            <x v="7"/>
          </reference>
        </references>
      </pivotArea>
    </chartFormat>
    <chartFormat chart="12" format="53">
      <pivotArea type="data" outline="0" fieldPosition="0">
        <references count="2">
          <reference field="4294967294" count="1" selected="0">
            <x v="1"/>
          </reference>
          <reference field="2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00000000-0013-0000-FFFF-FFFF01000000}" sourceName="Sales Rep NAme">
  <pivotTables>
    <pivotTable tabId="13" name="PivotTable6"/>
    <pivotTable tabId="5" name="PivotTable2"/>
    <pivotTable tabId="3" name="PivotTable1"/>
    <pivotTable tabId="9" name="PivotTable4"/>
    <pivotTable tabId="7" name="PivotTable3"/>
    <pivotTable tabId="10" name="PivotTable5"/>
  </pivotTables>
  <data>
    <tabular pivotCacheId="46116178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0000000-0013-0000-FFFF-FFFF02000000}" sourceName="Months (Date)">
  <pivotTables>
    <pivotTable tabId="13" name="PivotTable6"/>
    <pivotTable tabId="5" name="PivotTable2"/>
    <pivotTable tabId="3" name="PivotTable1"/>
    <pivotTable tabId="9" name="PivotTable4"/>
    <pivotTable tabId="7" name="PivotTable3"/>
    <pivotTable tabId="10" name="PivotTable5"/>
  </pivotTables>
  <data>
    <tabular pivotCacheId="461161785">
      <items count="14">
        <i x="1" s="1"/>
        <i x="2" s="1"/>
        <i x="3" s="1"/>
        <i x="4" s="1"/>
        <i x="5" s="1"/>
        <i x="6" s="1"/>
        <i x="7" s="1"/>
        <i x="8" s="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3000000}" sourceName="Product Name">
  <pivotTables>
    <pivotTable tabId="13" name="PivotTable6"/>
    <pivotTable tabId="5" name="PivotTable2"/>
    <pivotTable tabId="3" name="PivotTable1"/>
    <pivotTable tabId="9" name="PivotTable4"/>
    <pivotTable tabId="7" name="PivotTable3"/>
    <pivotTable tabId="10" name="PivotTable5"/>
  </pivotTables>
  <data>
    <tabular pivotCacheId="461161785">
      <items count="10">
        <i x="8" s="1"/>
        <i x="9" s="1"/>
        <i x="6" s="1"/>
        <i x="4" s="1"/>
        <i x="0" s="1"/>
        <i x="3" s="1"/>
        <i x="5" s="1"/>
        <i x="2"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NAme" xr10:uid="{00000000-0014-0000-FFFF-FFFF01000000}" cache="Slicer_Sales_Rep_NAme" caption="Sales Rep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0000000-0014-0000-FFFF-FFFF02000000}" cache="Slicer_Product_Name" caption="Product Name" startItem="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0000000-0014-0000-FFFF-FFFF03000000}" cache="Slicer_Months__Date" caption="Months (D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NAme 1" xr10:uid="{3DCAF6E0-0625-41F6-9E5D-D5CE2EC75E75}" cache="Slicer_Sales_Rep_NAme" caption="Sales Rep NAme" style="SlicerStyleLight6" rowHeight="234950"/>
  <slicer name="Product Name 1" xr10:uid="{57971284-FFFF-4C92-874C-EBEBBEAADD8F}" cache="Slicer_Product_Name" caption="Product Name" startItem="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35" totalsRowShown="0" headerRowBorderDxfId="22" tableBorderDxfId="21" totalsRowBorderDxfId="20">
  <autoFilter ref="A1:T35" xr:uid="{00000000-0009-0000-0100-000001000000}">
    <filterColumn colId="4">
      <filters>
        <filter val="Charger"/>
      </filters>
    </filterColumn>
  </autoFilter>
  <sortState xmlns:xlrd2="http://schemas.microsoft.com/office/spreadsheetml/2017/richdata2" ref="A2:T35">
    <sortCondition ref="C1:C35"/>
  </sortState>
  <tableColumns count="20">
    <tableColumn id="1" xr3:uid="{00000000-0010-0000-0000-000001000000}" name="OrderID" dataDxfId="19"/>
    <tableColumn id="2" xr3:uid="{00000000-0010-0000-0000-000002000000}" name="Customer Name" dataDxfId="18"/>
    <tableColumn id="3" xr3:uid="{00000000-0010-0000-0000-000003000000}" name="Date" dataDxfId="17"/>
    <tableColumn id="4" xr3:uid="{00000000-0010-0000-0000-000004000000}" name="Product ID" dataDxfId="16"/>
    <tableColumn id="5" xr3:uid="{00000000-0010-0000-0000-000005000000}" name="Product Name" dataDxfId="15"/>
    <tableColumn id="6" xr3:uid="{00000000-0010-0000-0000-000006000000}" name="Category" dataDxfId="14"/>
    <tableColumn id="7" xr3:uid="{00000000-0010-0000-0000-000007000000}" name="Sales Rep ID" dataDxfId="13"/>
    <tableColumn id="8" xr3:uid="{00000000-0010-0000-0000-000008000000}" name="Sales Rep NAme" dataDxfId="12"/>
    <tableColumn id="9" xr3:uid="{00000000-0010-0000-0000-000009000000}" name="Region" dataDxfId="11"/>
    <tableColumn id="10" xr3:uid="{00000000-0010-0000-0000-00000A000000}" name="Quantity" dataDxfId="10"/>
    <tableColumn id="11" xr3:uid="{00000000-0010-0000-0000-00000B000000}" name="Unit Price" dataDxfId="9"/>
    <tableColumn id="12" xr3:uid="{00000000-0010-0000-0000-00000C000000}" name="Total Cost " dataDxfId="8">
      <calculatedColumnFormula>J2*K2</calculatedColumnFormula>
    </tableColumn>
    <tableColumn id="13" xr3:uid="{00000000-0010-0000-0000-00000D000000}" name="Discount" dataDxfId="7"/>
    <tableColumn id="14" xr3:uid="{00000000-0010-0000-0000-00000E000000}" name="Sale Amount" dataDxfId="6">
      <calculatedColumnFormula>L2-(L2*M2)</calculatedColumnFormula>
    </tableColumn>
    <tableColumn id="15" xr3:uid="{00000000-0010-0000-0000-00000F000000}" name="Status" dataDxfId="5"/>
    <tableColumn id="16" xr3:uid="{00000000-0010-0000-0000-000010000000}" name="Payment Method" dataDxfId="4"/>
    <tableColumn id="17" xr3:uid="{00000000-0010-0000-0000-000011000000}" name="Customer Rating" dataDxfId="3"/>
    <tableColumn id="18" xr3:uid="{00000000-0010-0000-0000-000012000000}" name="Shipping Cost" dataDxfId="2"/>
    <tableColumn id="19" xr3:uid="{00000000-0010-0000-0000-000013000000}" name="Delivery Date" dataDxfId="1"/>
    <tableColumn id="20" xr3:uid="{00000000-0010-0000-0000-000014000000}" name="Customer 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
  <sheetViews>
    <sheetView zoomScale="90" zoomScaleNormal="90" workbookViewId="0">
      <selection activeCell="P2" sqref="P2"/>
    </sheetView>
  </sheetViews>
  <sheetFormatPr defaultRowHeight="14.4" x14ac:dyDescent="0.3"/>
  <cols>
    <col min="1" max="1" width="14.21875" bestFit="1" customWidth="1"/>
    <col min="2" max="2" width="21.109375" bestFit="1" customWidth="1"/>
    <col min="3" max="3" width="12.77734375" style="1" customWidth="1"/>
    <col min="4" max="4" width="15.77734375" bestFit="1" customWidth="1"/>
    <col min="5" max="5" width="15.44140625" customWidth="1"/>
    <col min="6" max="6" width="14.109375" customWidth="1"/>
    <col min="7" max="7" width="13.77734375" customWidth="1"/>
    <col min="8" max="8" width="17.6640625" customWidth="1"/>
    <col min="9" max="9" width="9" customWidth="1"/>
    <col min="10" max="10" width="10.6640625" customWidth="1"/>
    <col min="11" max="11" width="15" bestFit="1" customWidth="1"/>
    <col min="12" max="12" width="15.88671875" customWidth="1"/>
    <col min="13" max="13" width="13.6640625" style="6" bestFit="1" customWidth="1"/>
    <col min="14" max="14" width="15.6640625" style="8" bestFit="1" customWidth="1"/>
    <col min="15" max="15" width="13.77734375" customWidth="1"/>
    <col min="16" max="16" width="22" bestFit="1" customWidth="1"/>
    <col min="17" max="17" width="21.21875" bestFit="1" customWidth="1"/>
    <col min="18" max="18" width="18.21875" style="8" bestFit="1" customWidth="1"/>
    <col min="19" max="19" width="18.5546875" style="1" bestFit="1" customWidth="1"/>
    <col min="20" max="20" width="29.109375" bestFit="1" customWidth="1"/>
  </cols>
  <sheetData>
    <row r="1" spans="1:20" x14ac:dyDescent="0.3">
      <c r="A1" s="11" t="s">
        <v>97</v>
      </c>
      <c r="B1" s="12" t="s">
        <v>98</v>
      </c>
      <c r="C1" s="13" t="s">
        <v>0</v>
      </c>
      <c r="D1" s="12" t="s">
        <v>99</v>
      </c>
      <c r="E1" s="12" t="s">
        <v>100</v>
      </c>
      <c r="F1" s="12" t="s">
        <v>1</v>
      </c>
      <c r="G1" s="12" t="s">
        <v>101</v>
      </c>
      <c r="H1" s="12" t="s">
        <v>102</v>
      </c>
      <c r="I1" s="12" t="s">
        <v>2</v>
      </c>
      <c r="J1" s="12" t="s">
        <v>3</v>
      </c>
      <c r="K1" s="12" t="s">
        <v>103</v>
      </c>
      <c r="L1" s="12" t="s">
        <v>109</v>
      </c>
      <c r="M1" s="14" t="s">
        <v>4</v>
      </c>
      <c r="N1" s="15" t="s">
        <v>110</v>
      </c>
      <c r="O1" s="12" t="s">
        <v>5</v>
      </c>
      <c r="P1" s="12" t="s">
        <v>104</v>
      </c>
      <c r="Q1" s="12" t="s">
        <v>105</v>
      </c>
      <c r="R1" s="15" t="s">
        <v>106</v>
      </c>
      <c r="S1" s="13" t="s">
        <v>108</v>
      </c>
      <c r="T1" s="16" t="s">
        <v>107</v>
      </c>
    </row>
    <row r="2" spans="1:20" hidden="1" x14ac:dyDescent="0.3">
      <c r="A2" s="9">
        <v>1001</v>
      </c>
      <c r="B2" s="4" t="s">
        <v>6</v>
      </c>
      <c r="C2" s="3">
        <v>44941</v>
      </c>
      <c r="D2" s="2" t="s">
        <v>7</v>
      </c>
      <c r="E2" s="2" t="s">
        <v>8</v>
      </c>
      <c r="F2" s="2" t="s">
        <v>9</v>
      </c>
      <c r="G2" s="2" t="s">
        <v>10</v>
      </c>
      <c r="H2" s="2" t="s">
        <v>11</v>
      </c>
      <c r="I2" s="2" t="s">
        <v>12</v>
      </c>
      <c r="J2" s="2">
        <v>2</v>
      </c>
      <c r="K2" s="2">
        <v>500</v>
      </c>
      <c r="L2" s="2">
        <f>J2*K2</f>
        <v>1000</v>
      </c>
      <c r="M2" s="5">
        <v>0.05</v>
      </c>
      <c r="N2" s="7">
        <f>L2-(L2*M2)</f>
        <v>950</v>
      </c>
      <c r="O2" s="2" t="s">
        <v>13</v>
      </c>
      <c r="P2" s="4" t="s">
        <v>14</v>
      </c>
      <c r="Q2" s="2">
        <v>4</v>
      </c>
      <c r="R2" s="7">
        <v>50</v>
      </c>
      <c r="S2" s="3">
        <v>44946</v>
      </c>
      <c r="T2" s="10" t="s">
        <v>15</v>
      </c>
    </row>
    <row r="3" spans="1:20" hidden="1" x14ac:dyDescent="0.3">
      <c r="A3" s="9">
        <v>1003</v>
      </c>
      <c r="B3" s="4" t="s">
        <v>94</v>
      </c>
      <c r="C3" s="3">
        <v>44972</v>
      </c>
      <c r="D3" s="2" t="s">
        <v>22</v>
      </c>
      <c r="E3" s="2" t="s">
        <v>23</v>
      </c>
      <c r="F3" s="2" t="s">
        <v>9</v>
      </c>
      <c r="G3" s="2" t="s">
        <v>10</v>
      </c>
      <c r="H3" s="2" t="s">
        <v>11</v>
      </c>
      <c r="I3" s="2" t="s">
        <v>24</v>
      </c>
      <c r="J3" s="2">
        <v>1</v>
      </c>
      <c r="K3" s="2">
        <v>200</v>
      </c>
      <c r="L3" s="2">
        <f t="shared" ref="L3:L35" si="0">J3*K3</f>
        <v>200</v>
      </c>
      <c r="M3" s="5">
        <v>0</v>
      </c>
      <c r="N3" s="7">
        <f t="shared" ref="N3:N35" si="1">L3-(L3*M3)</f>
        <v>200</v>
      </c>
      <c r="O3" s="2" t="s">
        <v>13</v>
      </c>
      <c r="P3" s="4" t="s">
        <v>14</v>
      </c>
      <c r="Q3" s="2">
        <v>5</v>
      </c>
      <c r="R3" s="7">
        <v>25</v>
      </c>
      <c r="S3" s="3">
        <v>44977</v>
      </c>
      <c r="T3" s="10" t="s">
        <v>94</v>
      </c>
    </row>
    <row r="4" spans="1:20" hidden="1" x14ac:dyDescent="0.3">
      <c r="A4" s="9">
        <v>1004</v>
      </c>
      <c r="B4" s="4" t="s">
        <v>25</v>
      </c>
      <c r="C4" s="3">
        <v>44990</v>
      </c>
      <c r="D4" s="2" t="s">
        <v>26</v>
      </c>
      <c r="E4" s="2" t="s">
        <v>27</v>
      </c>
      <c r="F4" s="2" t="s">
        <v>9</v>
      </c>
      <c r="G4" s="2" t="s">
        <v>28</v>
      </c>
      <c r="H4" s="2" t="s">
        <v>29</v>
      </c>
      <c r="I4" s="2" t="s">
        <v>30</v>
      </c>
      <c r="J4" s="2">
        <v>5</v>
      </c>
      <c r="K4" s="2">
        <v>300</v>
      </c>
      <c r="L4" s="2">
        <f t="shared" si="0"/>
        <v>1500</v>
      </c>
      <c r="M4" s="5">
        <v>0.1</v>
      </c>
      <c r="N4" s="7">
        <f t="shared" si="1"/>
        <v>1350</v>
      </c>
      <c r="O4" s="2" t="s">
        <v>13</v>
      </c>
      <c r="P4" s="4" t="s">
        <v>31</v>
      </c>
      <c r="Q4" s="2">
        <v>4</v>
      </c>
      <c r="R4" s="7">
        <v>50</v>
      </c>
      <c r="S4" s="3">
        <v>44995</v>
      </c>
      <c r="T4" s="10" t="s">
        <v>32</v>
      </c>
    </row>
    <row r="5" spans="1:20" hidden="1" x14ac:dyDescent="0.3">
      <c r="A5" s="9">
        <v>1005</v>
      </c>
      <c r="B5" s="4" t="s">
        <v>33</v>
      </c>
      <c r="C5" s="3">
        <v>45000</v>
      </c>
      <c r="D5" s="2" t="s">
        <v>34</v>
      </c>
      <c r="E5" s="2" t="s">
        <v>35</v>
      </c>
      <c r="F5" s="2" t="s">
        <v>9</v>
      </c>
      <c r="G5" s="2" t="s">
        <v>18</v>
      </c>
      <c r="H5" s="2" t="s">
        <v>19</v>
      </c>
      <c r="I5" s="2" t="s">
        <v>12</v>
      </c>
      <c r="J5" s="2">
        <v>2</v>
      </c>
      <c r="K5" s="2">
        <v>150</v>
      </c>
      <c r="L5" s="2">
        <f t="shared" si="0"/>
        <v>300</v>
      </c>
      <c r="M5" s="5">
        <v>0</v>
      </c>
      <c r="N5" s="7">
        <f t="shared" si="1"/>
        <v>300</v>
      </c>
      <c r="O5" s="2" t="s">
        <v>36</v>
      </c>
      <c r="P5" s="4" t="s">
        <v>14</v>
      </c>
      <c r="Q5" s="2" t="s">
        <v>94</v>
      </c>
      <c r="R5" s="7">
        <v>30</v>
      </c>
      <c r="S5" s="3" t="s">
        <v>94</v>
      </c>
      <c r="T5" s="10" t="s">
        <v>94</v>
      </c>
    </row>
    <row r="6" spans="1:20" hidden="1" x14ac:dyDescent="0.3">
      <c r="A6" s="9">
        <v>1006</v>
      </c>
      <c r="B6" s="4" t="s">
        <v>37</v>
      </c>
      <c r="C6" s="3">
        <v>45005</v>
      </c>
      <c r="D6" s="2" t="s">
        <v>38</v>
      </c>
      <c r="E6" s="2" t="s">
        <v>39</v>
      </c>
      <c r="F6" s="2" t="s">
        <v>40</v>
      </c>
      <c r="G6" s="2" t="s">
        <v>41</v>
      </c>
      <c r="H6" s="2" t="s">
        <v>42</v>
      </c>
      <c r="I6" s="2" t="s">
        <v>24</v>
      </c>
      <c r="J6" s="2">
        <v>10</v>
      </c>
      <c r="K6" s="2">
        <v>25</v>
      </c>
      <c r="L6" s="2">
        <f t="shared" si="0"/>
        <v>250</v>
      </c>
      <c r="M6" s="5">
        <v>0.05</v>
      </c>
      <c r="N6" s="7">
        <f t="shared" si="1"/>
        <v>237.5</v>
      </c>
      <c r="O6" s="2" t="s">
        <v>13</v>
      </c>
      <c r="P6" s="4" t="s">
        <v>21</v>
      </c>
      <c r="Q6" s="2">
        <v>5</v>
      </c>
      <c r="R6" s="7">
        <v>15</v>
      </c>
      <c r="S6" s="3">
        <v>45010</v>
      </c>
      <c r="T6" s="10" t="s">
        <v>43</v>
      </c>
    </row>
    <row r="7" spans="1:20" hidden="1" x14ac:dyDescent="0.3">
      <c r="A7" s="9">
        <v>1007</v>
      </c>
      <c r="B7" s="4" t="s">
        <v>94</v>
      </c>
      <c r="C7" s="3">
        <v>45010</v>
      </c>
      <c r="D7" s="2" t="s">
        <v>44</v>
      </c>
      <c r="E7" s="2" t="s">
        <v>45</v>
      </c>
      <c r="F7" s="2" t="s">
        <v>40</v>
      </c>
      <c r="G7" s="2" t="s">
        <v>10</v>
      </c>
      <c r="H7" s="2" t="s">
        <v>11</v>
      </c>
      <c r="I7" s="2" t="s">
        <v>12</v>
      </c>
      <c r="J7" s="2">
        <v>6</v>
      </c>
      <c r="K7" s="2">
        <v>20</v>
      </c>
      <c r="L7" s="2">
        <f t="shared" si="0"/>
        <v>120</v>
      </c>
      <c r="M7" s="5">
        <v>0.1</v>
      </c>
      <c r="N7" s="7">
        <f t="shared" si="1"/>
        <v>108</v>
      </c>
      <c r="O7" s="2" t="s">
        <v>13</v>
      </c>
      <c r="P7" s="4" t="s">
        <v>14</v>
      </c>
      <c r="Q7" s="2">
        <v>4</v>
      </c>
      <c r="R7" s="7">
        <v>10</v>
      </c>
      <c r="S7" s="3">
        <v>45015</v>
      </c>
      <c r="T7" s="10" t="s">
        <v>94</v>
      </c>
    </row>
    <row r="8" spans="1:20" hidden="1" x14ac:dyDescent="0.3">
      <c r="A8" s="9">
        <v>1010</v>
      </c>
      <c r="B8" s="4" t="s">
        <v>50</v>
      </c>
      <c r="C8" s="3">
        <v>45026</v>
      </c>
      <c r="D8" s="2" t="s">
        <v>7</v>
      </c>
      <c r="E8" s="2" t="s">
        <v>8</v>
      </c>
      <c r="F8" s="2" t="s">
        <v>9</v>
      </c>
      <c r="G8" s="2" t="s">
        <v>10</v>
      </c>
      <c r="H8" s="2" t="s">
        <v>11</v>
      </c>
      <c r="I8" s="2" t="s">
        <v>12</v>
      </c>
      <c r="J8" s="2">
        <v>2</v>
      </c>
      <c r="K8" s="2">
        <v>500</v>
      </c>
      <c r="L8" s="2">
        <f t="shared" si="0"/>
        <v>1000</v>
      </c>
      <c r="M8" s="5">
        <v>0.1</v>
      </c>
      <c r="N8" s="7">
        <f t="shared" si="1"/>
        <v>900</v>
      </c>
      <c r="O8" s="2" t="s">
        <v>13</v>
      </c>
      <c r="P8" s="4" t="s">
        <v>14</v>
      </c>
      <c r="Q8" s="2">
        <v>5</v>
      </c>
      <c r="R8" s="7">
        <v>50</v>
      </c>
      <c r="S8" s="3">
        <v>45031</v>
      </c>
      <c r="T8" s="10" t="s">
        <v>51</v>
      </c>
    </row>
    <row r="9" spans="1:20" hidden="1" x14ac:dyDescent="0.3">
      <c r="A9" s="9">
        <v>1011</v>
      </c>
      <c r="B9" s="4" t="s">
        <v>52</v>
      </c>
      <c r="C9" s="3">
        <v>45028</v>
      </c>
      <c r="D9" s="2" t="s">
        <v>16</v>
      </c>
      <c r="E9" s="2" t="s">
        <v>17</v>
      </c>
      <c r="F9" s="2" t="s">
        <v>9</v>
      </c>
      <c r="G9" s="2" t="s">
        <v>41</v>
      </c>
      <c r="H9" s="2" t="s">
        <v>42</v>
      </c>
      <c r="I9" s="2" t="s">
        <v>24</v>
      </c>
      <c r="J9" s="2">
        <v>4</v>
      </c>
      <c r="K9" s="2">
        <v>50</v>
      </c>
      <c r="L9" s="2">
        <f t="shared" si="0"/>
        <v>200</v>
      </c>
      <c r="M9" s="5">
        <v>0.15</v>
      </c>
      <c r="N9" s="7">
        <f t="shared" si="1"/>
        <v>170</v>
      </c>
      <c r="O9" s="2" t="s">
        <v>13</v>
      </c>
      <c r="P9" s="4" t="s">
        <v>14</v>
      </c>
      <c r="Q9" s="2" t="s">
        <v>94</v>
      </c>
      <c r="R9" s="7">
        <v>10</v>
      </c>
      <c r="S9" s="3">
        <v>45033</v>
      </c>
      <c r="T9" s="10" t="s">
        <v>53</v>
      </c>
    </row>
    <row r="10" spans="1:20" hidden="1" x14ac:dyDescent="0.3">
      <c r="A10" s="9">
        <v>1012</v>
      </c>
      <c r="B10" s="4" t="s">
        <v>54</v>
      </c>
      <c r="C10" s="3">
        <v>45036</v>
      </c>
      <c r="D10" s="2" t="s">
        <v>22</v>
      </c>
      <c r="E10" s="2" t="s">
        <v>23</v>
      </c>
      <c r="F10" s="2" t="s">
        <v>9</v>
      </c>
      <c r="G10" s="2" t="s">
        <v>28</v>
      </c>
      <c r="H10" s="2" t="s">
        <v>29</v>
      </c>
      <c r="I10" s="2" t="s">
        <v>20</v>
      </c>
      <c r="J10" s="2">
        <v>3</v>
      </c>
      <c r="K10" s="2">
        <v>200</v>
      </c>
      <c r="L10" s="2">
        <f t="shared" si="0"/>
        <v>600</v>
      </c>
      <c r="M10" s="5">
        <v>0.05</v>
      </c>
      <c r="N10" s="7">
        <f t="shared" si="1"/>
        <v>570</v>
      </c>
      <c r="O10" s="2" t="s">
        <v>13</v>
      </c>
      <c r="P10" s="4" t="s">
        <v>31</v>
      </c>
      <c r="Q10" s="2">
        <v>4</v>
      </c>
      <c r="R10" s="7">
        <v>20</v>
      </c>
      <c r="S10" s="3">
        <v>45041</v>
      </c>
      <c r="T10" s="10" t="s">
        <v>55</v>
      </c>
    </row>
    <row r="11" spans="1:20" hidden="1" x14ac:dyDescent="0.3">
      <c r="A11" s="9">
        <v>1013</v>
      </c>
      <c r="B11" s="4" t="s">
        <v>94</v>
      </c>
      <c r="C11" s="3">
        <v>45041</v>
      </c>
      <c r="D11" s="2" t="s">
        <v>26</v>
      </c>
      <c r="E11" s="2" t="s">
        <v>27</v>
      </c>
      <c r="F11" s="2" t="s">
        <v>9</v>
      </c>
      <c r="G11" s="2" t="s">
        <v>10</v>
      </c>
      <c r="H11" s="2" t="s">
        <v>11</v>
      </c>
      <c r="I11" s="2" t="s">
        <v>12</v>
      </c>
      <c r="J11" s="2">
        <v>1</v>
      </c>
      <c r="K11" s="2">
        <v>300</v>
      </c>
      <c r="L11" s="2">
        <f t="shared" si="0"/>
        <v>300</v>
      </c>
      <c r="M11" s="5">
        <v>0</v>
      </c>
      <c r="N11" s="7">
        <f t="shared" si="1"/>
        <v>300</v>
      </c>
      <c r="O11" s="2" t="s">
        <v>13</v>
      </c>
      <c r="P11" s="4" t="s">
        <v>21</v>
      </c>
      <c r="Q11" s="2" t="s">
        <v>94</v>
      </c>
      <c r="R11" s="7">
        <v>30</v>
      </c>
      <c r="S11" s="3">
        <v>45046</v>
      </c>
      <c r="T11" s="10" t="s">
        <v>94</v>
      </c>
    </row>
    <row r="12" spans="1:20" hidden="1" x14ac:dyDescent="0.3">
      <c r="A12" s="9">
        <v>1014</v>
      </c>
      <c r="B12" s="4" t="s">
        <v>56</v>
      </c>
      <c r="C12" s="3">
        <v>45048</v>
      </c>
      <c r="D12" s="2" t="s">
        <v>57</v>
      </c>
      <c r="E12" s="2" t="s">
        <v>58</v>
      </c>
      <c r="F12" s="2" t="s">
        <v>40</v>
      </c>
      <c r="G12" s="2" t="s">
        <v>18</v>
      </c>
      <c r="H12" s="2" t="s">
        <v>19</v>
      </c>
      <c r="I12" s="2" t="s">
        <v>20</v>
      </c>
      <c r="J12" s="2">
        <v>3</v>
      </c>
      <c r="K12" s="2">
        <v>45</v>
      </c>
      <c r="L12" s="2">
        <f t="shared" si="0"/>
        <v>135</v>
      </c>
      <c r="M12" s="5">
        <v>0.1</v>
      </c>
      <c r="N12" s="7">
        <f t="shared" si="1"/>
        <v>121.5</v>
      </c>
      <c r="O12" s="2" t="s">
        <v>13</v>
      </c>
      <c r="P12" s="4" t="s">
        <v>14</v>
      </c>
      <c r="Q12" s="2">
        <v>3</v>
      </c>
      <c r="R12" s="7">
        <v>12</v>
      </c>
      <c r="S12" s="3">
        <v>45053</v>
      </c>
      <c r="T12" s="10" t="s">
        <v>59</v>
      </c>
    </row>
    <row r="13" spans="1:20" hidden="1" x14ac:dyDescent="0.3">
      <c r="A13" s="9">
        <v>1015</v>
      </c>
      <c r="B13" s="4" t="s">
        <v>60</v>
      </c>
      <c r="C13" s="3">
        <v>45053</v>
      </c>
      <c r="D13" s="2" t="s">
        <v>34</v>
      </c>
      <c r="E13" s="2" t="s">
        <v>35</v>
      </c>
      <c r="F13" s="2" t="s">
        <v>9</v>
      </c>
      <c r="G13" s="2" t="s">
        <v>41</v>
      </c>
      <c r="H13" s="2" t="s">
        <v>42</v>
      </c>
      <c r="I13" s="2" t="s">
        <v>24</v>
      </c>
      <c r="J13" s="2">
        <v>2</v>
      </c>
      <c r="K13" s="2">
        <v>150</v>
      </c>
      <c r="L13" s="2">
        <f t="shared" si="0"/>
        <v>300</v>
      </c>
      <c r="M13" s="5">
        <v>0.05</v>
      </c>
      <c r="N13" s="7">
        <f t="shared" si="1"/>
        <v>285</v>
      </c>
      <c r="O13" s="2" t="s">
        <v>36</v>
      </c>
      <c r="P13" s="4" t="s">
        <v>31</v>
      </c>
      <c r="Q13" s="2">
        <v>4</v>
      </c>
      <c r="R13" s="7">
        <v>25</v>
      </c>
      <c r="S13" s="3" t="s">
        <v>94</v>
      </c>
      <c r="T13" s="10" t="s">
        <v>61</v>
      </c>
    </row>
    <row r="14" spans="1:20" hidden="1" x14ac:dyDescent="0.3">
      <c r="A14" s="9">
        <v>1016</v>
      </c>
      <c r="B14" s="4" t="s">
        <v>62</v>
      </c>
      <c r="C14" s="3">
        <v>45061</v>
      </c>
      <c r="D14" s="2" t="s">
        <v>7</v>
      </c>
      <c r="E14" s="2" t="s">
        <v>8</v>
      </c>
      <c r="F14" s="2" t="s">
        <v>9</v>
      </c>
      <c r="G14" s="2" t="s">
        <v>28</v>
      </c>
      <c r="H14" s="2" t="s">
        <v>29</v>
      </c>
      <c r="I14" s="2" t="s">
        <v>30</v>
      </c>
      <c r="J14" s="2">
        <v>1</v>
      </c>
      <c r="K14" s="2">
        <v>500</v>
      </c>
      <c r="L14" s="2">
        <f t="shared" si="0"/>
        <v>500</v>
      </c>
      <c r="M14" s="5">
        <v>0.1</v>
      </c>
      <c r="N14" s="7">
        <f t="shared" si="1"/>
        <v>450</v>
      </c>
      <c r="O14" s="2" t="s">
        <v>13</v>
      </c>
      <c r="P14" s="4" t="s">
        <v>14</v>
      </c>
      <c r="Q14" s="2">
        <v>5</v>
      </c>
      <c r="R14" s="7">
        <v>50</v>
      </c>
      <c r="S14" s="3">
        <v>45066</v>
      </c>
      <c r="T14" s="10" t="s">
        <v>63</v>
      </c>
    </row>
    <row r="15" spans="1:20" hidden="1" x14ac:dyDescent="0.3">
      <c r="A15" s="9">
        <v>1017</v>
      </c>
      <c r="B15" s="4" t="s">
        <v>95</v>
      </c>
      <c r="C15" s="3">
        <v>45066</v>
      </c>
      <c r="D15" s="2" t="s">
        <v>38</v>
      </c>
      <c r="E15" s="2" t="s">
        <v>39</v>
      </c>
      <c r="F15" s="2" t="s">
        <v>40</v>
      </c>
      <c r="G15" s="2" t="s">
        <v>10</v>
      </c>
      <c r="H15" s="2" t="s">
        <v>11</v>
      </c>
      <c r="I15" s="2" t="s">
        <v>12</v>
      </c>
      <c r="J15" s="2">
        <v>5</v>
      </c>
      <c r="K15" s="2">
        <v>25</v>
      </c>
      <c r="L15" s="2">
        <f t="shared" si="0"/>
        <v>125</v>
      </c>
      <c r="M15" s="5">
        <v>0</v>
      </c>
      <c r="N15" s="7">
        <f t="shared" si="1"/>
        <v>125</v>
      </c>
      <c r="O15" s="2" t="s">
        <v>13</v>
      </c>
      <c r="P15" s="4" t="s">
        <v>14</v>
      </c>
      <c r="Q15" s="2">
        <v>4</v>
      </c>
      <c r="R15" s="7">
        <v>15</v>
      </c>
      <c r="S15" s="3">
        <v>45071</v>
      </c>
      <c r="T15" s="10" t="s">
        <v>96</v>
      </c>
    </row>
    <row r="16" spans="1:20" x14ac:dyDescent="0.3">
      <c r="A16" s="9">
        <v>1019</v>
      </c>
      <c r="B16" s="4" t="s">
        <v>94</v>
      </c>
      <c r="C16" s="3">
        <v>45078</v>
      </c>
      <c r="D16" s="2" t="s">
        <v>46</v>
      </c>
      <c r="E16" s="2" t="s">
        <v>47</v>
      </c>
      <c r="F16" s="2" t="s">
        <v>40</v>
      </c>
      <c r="G16" s="2" t="s">
        <v>41</v>
      </c>
      <c r="H16" s="2" t="s">
        <v>42</v>
      </c>
      <c r="I16" s="2" t="s">
        <v>30</v>
      </c>
      <c r="J16" s="2">
        <v>2</v>
      </c>
      <c r="K16" s="2">
        <v>15</v>
      </c>
      <c r="L16" s="2">
        <f t="shared" si="0"/>
        <v>30</v>
      </c>
      <c r="M16" s="5">
        <v>0</v>
      </c>
      <c r="N16" s="7">
        <f t="shared" si="1"/>
        <v>30</v>
      </c>
      <c r="O16" s="2" t="s">
        <v>13</v>
      </c>
      <c r="P16" s="4" t="s">
        <v>14</v>
      </c>
      <c r="Q16" s="2" t="s">
        <v>94</v>
      </c>
      <c r="R16" s="7">
        <v>12</v>
      </c>
      <c r="S16" s="3">
        <v>45082</v>
      </c>
      <c r="T16" s="10" t="s">
        <v>94</v>
      </c>
    </row>
    <row r="17" spans="1:20" hidden="1" x14ac:dyDescent="0.3">
      <c r="A17" s="9">
        <v>1020</v>
      </c>
      <c r="B17" s="4" t="s">
        <v>64</v>
      </c>
      <c r="C17" s="3">
        <v>45087</v>
      </c>
      <c r="D17" s="2" t="s">
        <v>48</v>
      </c>
      <c r="E17" s="2" t="s">
        <v>49</v>
      </c>
      <c r="F17" s="2" t="s">
        <v>9</v>
      </c>
      <c r="G17" s="2" t="s">
        <v>10</v>
      </c>
      <c r="H17" s="2" t="s">
        <v>11</v>
      </c>
      <c r="I17" s="2" t="s">
        <v>12</v>
      </c>
      <c r="J17" s="2">
        <v>3</v>
      </c>
      <c r="K17" s="2">
        <v>80</v>
      </c>
      <c r="L17" s="2">
        <f t="shared" si="0"/>
        <v>240</v>
      </c>
      <c r="M17" s="5">
        <v>0.1</v>
      </c>
      <c r="N17" s="7">
        <f t="shared" si="1"/>
        <v>216</v>
      </c>
      <c r="O17" s="2" t="s">
        <v>13</v>
      </c>
      <c r="P17" s="4" t="s">
        <v>31</v>
      </c>
      <c r="Q17" s="2">
        <v>5</v>
      </c>
      <c r="R17" s="7">
        <v>20</v>
      </c>
      <c r="S17" s="3">
        <v>45092</v>
      </c>
      <c r="T17" s="10" t="s">
        <v>65</v>
      </c>
    </row>
    <row r="18" spans="1:20" hidden="1" x14ac:dyDescent="0.3">
      <c r="A18" s="9">
        <v>1021</v>
      </c>
      <c r="B18" s="4" t="s">
        <v>66</v>
      </c>
      <c r="C18" s="3">
        <v>45092</v>
      </c>
      <c r="D18" s="2" t="s">
        <v>16</v>
      </c>
      <c r="E18" s="2" t="s">
        <v>17</v>
      </c>
      <c r="F18" s="2" t="s">
        <v>9</v>
      </c>
      <c r="G18" s="2" t="s">
        <v>41</v>
      </c>
      <c r="H18" s="2" t="s">
        <v>42</v>
      </c>
      <c r="I18" s="2" t="s">
        <v>12</v>
      </c>
      <c r="J18" s="2">
        <v>3</v>
      </c>
      <c r="K18" s="2">
        <v>50</v>
      </c>
      <c r="L18" s="2">
        <f t="shared" si="0"/>
        <v>150</v>
      </c>
      <c r="M18" s="5">
        <v>0.15</v>
      </c>
      <c r="N18" s="7">
        <f t="shared" si="1"/>
        <v>127.5</v>
      </c>
      <c r="O18" s="2" t="s">
        <v>13</v>
      </c>
      <c r="P18" s="4" t="s">
        <v>31</v>
      </c>
      <c r="Q18" s="2">
        <v>5</v>
      </c>
      <c r="R18" s="7">
        <v>15</v>
      </c>
      <c r="S18" s="3">
        <v>45097</v>
      </c>
      <c r="T18" s="10" t="s">
        <v>67</v>
      </c>
    </row>
    <row r="19" spans="1:20" hidden="1" x14ac:dyDescent="0.3">
      <c r="A19" s="9">
        <v>1023</v>
      </c>
      <c r="B19" s="4" t="s">
        <v>68</v>
      </c>
      <c r="C19" s="3">
        <v>45097</v>
      </c>
      <c r="D19" s="2" t="s">
        <v>22</v>
      </c>
      <c r="E19" s="2" t="s">
        <v>23</v>
      </c>
      <c r="F19" s="2" t="s">
        <v>9</v>
      </c>
      <c r="G19" s="2" t="s">
        <v>18</v>
      </c>
      <c r="H19" s="2" t="s">
        <v>19</v>
      </c>
      <c r="I19" s="2" t="s">
        <v>24</v>
      </c>
      <c r="J19" s="2">
        <v>2</v>
      </c>
      <c r="K19" s="2">
        <v>200</v>
      </c>
      <c r="L19" s="2">
        <f t="shared" si="0"/>
        <v>400</v>
      </c>
      <c r="M19" s="5">
        <v>0.1</v>
      </c>
      <c r="N19" s="7">
        <f t="shared" si="1"/>
        <v>360</v>
      </c>
      <c r="O19" s="2" t="s">
        <v>13</v>
      </c>
      <c r="P19" s="4" t="s">
        <v>14</v>
      </c>
      <c r="Q19" s="2">
        <v>4</v>
      </c>
      <c r="R19" s="7">
        <v>25</v>
      </c>
      <c r="S19" s="3">
        <v>45102</v>
      </c>
      <c r="T19" s="10" t="s">
        <v>69</v>
      </c>
    </row>
    <row r="20" spans="1:20" hidden="1" x14ac:dyDescent="0.3">
      <c r="A20" s="9">
        <v>1024</v>
      </c>
      <c r="B20" s="4" t="s">
        <v>70</v>
      </c>
      <c r="C20" s="3">
        <v>45099</v>
      </c>
      <c r="D20" s="2" t="s">
        <v>44</v>
      </c>
      <c r="E20" s="2" t="s">
        <v>45</v>
      </c>
      <c r="F20" s="2" t="s">
        <v>40</v>
      </c>
      <c r="G20" s="2" t="s">
        <v>28</v>
      </c>
      <c r="H20" s="2" t="s">
        <v>29</v>
      </c>
      <c r="I20" s="2" t="s">
        <v>30</v>
      </c>
      <c r="J20" s="2">
        <v>4</v>
      </c>
      <c r="K20" s="2">
        <v>20</v>
      </c>
      <c r="L20" s="2">
        <f t="shared" si="0"/>
        <v>80</v>
      </c>
      <c r="M20" s="5">
        <v>0.05</v>
      </c>
      <c r="N20" s="7">
        <f t="shared" si="1"/>
        <v>76</v>
      </c>
      <c r="O20" s="2" t="s">
        <v>36</v>
      </c>
      <c r="P20" s="4" t="s">
        <v>21</v>
      </c>
      <c r="Q20" s="2">
        <v>3</v>
      </c>
      <c r="R20" s="7">
        <v>10</v>
      </c>
      <c r="S20" s="3" t="s">
        <v>94</v>
      </c>
      <c r="T20" s="10" t="s">
        <v>71</v>
      </c>
    </row>
    <row r="21" spans="1:20" hidden="1" x14ac:dyDescent="0.3">
      <c r="A21" s="9">
        <v>1025</v>
      </c>
      <c r="B21" s="4" t="s">
        <v>94</v>
      </c>
      <c r="C21" s="3">
        <v>45102</v>
      </c>
      <c r="D21" s="2" t="s">
        <v>38</v>
      </c>
      <c r="E21" s="2" t="s">
        <v>39</v>
      </c>
      <c r="F21" s="2" t="s">
        <v>40</v>
      </c>
      <c r="G21" s="2" t="s">
        <v>41</v>
      </c>
      <c r="H21" s="2" t="s">
        <v>42</v>
      </c>
      <c r="I21" s="2" t="s">
        <v>12</v>
      </c>
      <c r="J21" s="2">
        <v>5</v>
      </c>
      <c r="K21" s="2">
        <v>25</v>
      </c>
      <c r="L21" s="2">
        <f t="shared" si="0"/>
        <v>125</v>
      </c>
      <c r="M21" s="5">
        <v>0.1</v>
      </c>
      <c r="N21" s="7">
        <f t="shared" si="1"/>
        <v>112.5</v>
      </c>
      <c r="O21" s="2" t="s">
        <v>13</v>
      </c>
      <c r="P21" s="4" t="s">
        <v>14</v>
      </c>
      <c r="Q21" s="2">
        <v>4</v>
      </c>
      <c r="R21" s="7">
        <v>15</v>
      </c>
      <c r="S21" s="3">
        <v>45107</v>
      </c>
      <c r="T21" s="10" t="s">
        <v>94</v>
      </c>
    </row>
    <row r="22" spans="1:20" hidden="1" x14ac:dyDescent="0.3">
      <c r="A22" s="9">
        <v>1026</v>
      </c>
      <c r="B22" s="4" t="s">
        <v>72</v>
      </c>
      <c r="C22" s="3">
        <v>45107</v>
      </c>
      <c r="D22" s="2" t="s">
        <v>7</v>
      </c>
      <c r="E22" s="2" t="s">
        <v>8</v>
      </c>
      <c r="F22" s="2" t="s">
        <v>9</v>
      </c>
      <c r="G22" s="2" t="s">
        <v>10</v>
      </c>
      <c r="H22" s="2" t="s">
        <v>11</v>
      </c>
      <c r="I22" s="2" t="s">
        <v>20</v>
      </c>
      <c r="J22" s="2">
        <v>1</v>
      </c>
      <c r="K22" s="2">
        <v>500</v>
      </c>
      <c r="L22" s="2">
        <f t="shared" si="0"/>
        <v>500</v>
      </c>
      <c r="M22" s="5">
        <v>0.1</v>
      </c>
      <c r="N22" s="7">
        <f t="shared" si="1"/>
        <v>450</v>
      </c>
      <c r="O22" s="2" t="s">
        <v>13</v>
      </c>
      <c r="P22" s="4" t="s">
        <v>31</v>
      </c>
      <c r="Q22" s="2">
        <v>5</v>
      </c>
      <c r="R22" s="7">
        <v>50</v>
      </c>
      <c r="S22" s="3">
        <v>45112</v>
      </c>
      <c r="T22" s="10" t="s">
        <v>73</v>
      </c>
    </row>
    <row r="23" spans="1:20" x14ac:dyDescent="0.3">
      <c r="A23" s="9">
        <v>1027</v>
      </c>
      <c r="B23" s="4" t="s">
        <v>94</v>
      </c>
      <c r="C23" s="3">
        <v>45108</v>
      </c>
      <c r="D23" s="2" t="s">
        <v>46</v>
      </c>
      <c r="E23" s="2" t="s">
        <v>47</v>
      </c>
      <c r="F23" s="2" t="s">
        <v>40</v>
      </c>
      <c r="G23" s="2" t="s">
        <v>18</v>
      </c>
      <c r="H23" s="2" t="s">
        <v>19</v>
      </c>
      <c r="I23" s="2" t="s">
        <v>24</v>
      </c>
      <c r="J23" s="2">
        <v>2</v>
      </c>
      <c r="K23" s="2">
        <v>15</v>
      </c>
      <c r="L23" s="2">
        <f t="shared" si="0"/>
        <v>30</v>
      </c>
      <c r="M23" s="5">
        <v>0.05</v>
      </c>
      <c r="N23" s="7">
        <f t="shared" si="1"/>
        <v>28.5</v>
      </c>
      <c r="O23" s="2" t="s">
        <v>13</v>
      </c>
      <c r="P23" s="4" t="s">
        <v>14</v>
      </c>
      <c r="Q23" s="2" t="s">
        <v>94</v>
      </c>
      <c r="R23" s="7">
        <v>12</v>
      </c>
      <c r="S23" s="3">
        <v>45112</v>
      </c>
      <c r="T23" s="10" t="s">
        <v>94</v>
      </c>
    </row>
    <row r="24" spans="1:20" hidden="1" x14ac:dyDescent="0.3">
      <c r="A24" s="9">
        <v>1028</v>
      </c>
      <c r="B24" s="4" t="s">
        <v>74</v>
      </c>
      <c r="C24" s="3">
        <v>45112</v>
      </c>
      <c r="D24" s="2" t="s">
        <v>48</v>
      </c>
      <c r="E24" s="2" t="s">
        <v>49</v>
      </c>
      <c r="F24" s="2" t="s">
        <v>9</v>
      </c>
      <c r="G24" s="2" t="s">
        <v>28</v>
      </c>
      <c r="H24" s="2" t="s">
        <v>29</v>
      </c>
      <c r="I24" s="2" t="s">
        <v>30</v>
      </c>
      <c r="J24" s="2">
        <v>3</v>
      </c>
      <c r="K24" s="2">
        <v>80</v>
      </c>
      <c r="L24" s="2">
        <f t="shared" si="0"/>
        <v>240</v>
      </c>
      <c r="M24" s="5">
        <v>0.05</v>
      </c>
      <c r="N24" s="7">
        <f t="shared" si="1"/>
        <v>228</v>
      </c>
      <c r="O24" s="2" t="s">
        <v>13</v>
      </c>
      <c r="P24" s="4" t="s">
        <v>21</v>
      </c>
      <c r="Q24" s="2">
        <v>5</v>
      </c>
      <c r="R24" s="7">
        <v>20</v>
      </c>
      <c r="S24" s="3">
        <v>45117</v>
      </c>
      <c r="T24" s="10" t="s">
        <v>75</v>
      </c>
    </row>
    <row r="25" spans="1:20" hidden="1" x14ac:dyDescent="0.3">
      <c r="A25" s="9">
        <v>1029</v>
      </c>
      <c r="B25" s="4" t="s">
        <v>76</v>
      </c>
      <c r="C25" s="3">
        <v>45114</v>
      </c>
      <c r="D25" s="2" t="s">
        <v>26</v>
      </c>
      <c r="E25" s="2" t="s">
        <v>27</v>
      </c>
      <c r="F25" s="2" t="s">
        <v>9</v>
      </c>
      <c r="G25" s="2" t="s">
        <v>10</v>
      </c>
      <c r="H25" s="2" t="s">
        <v>11</v>
      </c>
      <c r="I25" s="2" t="s">
        <v>12</v>
      </c>
      <c r="J25" s="2">
        <v>2</v>
      </c>
      <c r="K25" s="2">
        <v>300</v>
      </c>
      <c r="L25" s="2">
        <f t="shared" si="0"/>
        <v>600</v>
      </c>
      <c r="M25" s="5">
        <v>0.1</v>
      </c>
      <c r="N25" s="7">
        <f t="shared" si="1"/>
        <v>540</v>
      </c>
      <c r="O25" s="2" t="s">
        <v>13</v>
      </c>
      <c r="P25" s="4" t="s">
        <v>31</v>
      </c>
      <c r="Q25" s="2">
        <v>4</v>
      </c>
      <c r="R25" s="7">
        <v>30</v>
      </c>
      <c r="S25" s="3">
        <v>45119</v>
      </c>
      <c r="T25" s="10" t="s">
        <v>77</v>
      </c>
    </row>
    <row r="26" spans="1:20" hidden="1" x14ac:dyDescent="0.3">
      <c r="A26" s="9">
        <v>1030</v>
      </c>
      <c r="B26" s="4" t="s">
        <v>78</v>
      </c>
      <c r="C26" s="3">
        <v>45117</v>
      </c>
      <c r="D26" s="2" t="s">
        <v>34</v>
      </c>
      <c r="E26" s="2" t="s">
        <v>35</v>
      </c>
      <c r="F26" s="2" t="s">
        <v>9</v>
      </c>
      <c r="G26" s="2" t="s">
        <v>18</v>
      </c>
      <c r="H26" s="2" t="s">
        <v>19</v>
      </c>
      <c r="I26" s="2" t="s">
        <v>20</v>
      </c>
      <c r="J26" s="2">
        <v>4</v>
      </c>
      <c r="K26" s="2">
        <v>150</v>
      </c>
      <c r="L26" s="2">
        <f t="shared" si="0"/>
        <v>600</v>
      </c>
      <c r="M26" s="5">
        <v>0.1</v>
      </c>
      <c r="N26" s="7">
        <f t="shared" si="1"/>
        <v>540</v>
      </c>
      <c r="O26" s="2" t="s">
        <v>36</v>
      </c>
      <c r="P26" s="4" t="s">
        <v>14</v>
      </c>
      <c r="Q26" s="2">
        <v>3</v>
      </c>
      <c r="R26" s="7">
        <v>30</v>
      </c>
      <c r="S26" s="3" t="s">
        <v>94</v>
      </c>
      <c r="T26" s="10" t="s">
        <v>79</v>
      </c>
    </row>
    <row r="27" spans="1:20" hidden="1" x14ac:dyDescent="0.3">
      <c r="A27" s="9">
        <v>1031</v>
      </c>
      <c r="B27" s="4" t="s">
        <v>80</v>
      </c>
      <c r="C27" s="3">
        <v>45119</v>
      </c>
      <c r="D27" s="2" t="s">
        <v>16</v>
      </c>
      <c r="E27" s="2" t="s">
        <v>17</v>
      </c>
      <c r="F27" s="2" t="s">
        <v>9</v>
      </c>
      <c r="G27" s="2" t="s">
        <v>28</v>
      </c>
      <c r="H27" s="2" t="s">
        <v>29</v>
      </c>
      <c r="I27" s="2" t="s">
        <v>30</v>
      </c>
      <c r="J27" s="2">
        <v>5</v>
      </c>
      <c r="K27" s="2">
        <v>50</v>
      </c>
      <c r="L27" s="2">
        <f t="shared" si="0"/>
        <v>250</v>
      </c>
      <c r="M27" s="5">
        <v>0.15</v>
      </c>
      <c r="N27" s="7">
        <f t="shared" si="1"/>
        <v>212.5</v>
      </c>
      <c r="O27" s="2" t="s">
        <v>13</v>
      </c>
      <c r="P27" s="4" t="s">
        <v>31</v>
      </c>
      <c r="Q27" s="2">
        <v>4</v>
      </c>
      <c r="R27" s="7">
        <v>15</v>
      </c>
      <c r="S27" s="3">
        <v>45124</v>
      </c>
      <c r="T27" s="10" t="s">
        <v>81</v>
      </c>
    </row>
    <row r="28" spans="1:20" hidden="1" x14ac:dyDescent="0.3">
      <c r="A28" s="9">
        <v>1032</v>
      </c>
      <c r="B28" s="4" t="s">
        <v>82</v>
      </c>
      <c r="C28" s="3">
        <v>45122</v>
      </c>
      <c r="D28" s="2" t="s">
        <v>7</v>
      </c>
      <c r="E28" s="2" t="s">
        <v>8</v>
      </c>
      <c r="F28" s="2" t="s">
        <v>9</v>
      </c>
      <c r="G28" s="2" t="s">
        <v>10</v>
      </c>
      <c r="H28" s="2" t="s">
        <v>11</v>
      </c>
      <c r="I28" s="2" t="s">
        <v>12</v>
      </c>
      <c r="J28" s="2">
        <v>1</v>
      </c>
      <c r="K28" s="2">
        <v>500</v>
      </c>
      <c r="L28" s="2">
        <f t="shared" si="0"/>
        <v>500</v>
      </c>
      <c r="M28" s="5">
        <v>0.05</v>
      </c>
      <c r="N28" s="7">
        <f t="shared" si="1"/>
        <v>475</v>
      </c>
      <c r="O28" s="2" t="s">
        <v>13</v>
      </c>
      <c r="P28" s="4" t="s">
        <v>14</v>
      </c>
      <c r="Q28" s="2">
        <v>5</v>
      </c>
      <c r="R28" s="7">
        <v>50</v>
      </c>
      <c r="S28" s="3">
        <v>45127</v>
      </c>
      <c r="T28" s="10" t="s">
        <v>83</v>
      </c>
    </row>
    <row r="29" spans="1:20" hidden="1" x14ac:dyDescent="0.3">
      <c r="A29" s="9">
        <v>1033</v>
      </c>
      <c r="B29" s="4" t="s">
        <v>94</v>
      </c>
      <c r="C29" s="3">
        <v>45127</v>
      </c>
      <c r="D29" s="2" t="s">
        <v>22</v>
      </c>
      <c r="E29" s="2" t="s">
        <v>23</v>
      </c>
      <c r="F29" s="2" t="s">
        <v>9</v>
      </c>
      <c r="G29" s="2" t="s">
        <v>18</v>
      </c>
      <c r="H29" s="2" t="s">
        <v>19</v>
      </c>
      <c r="I29" s="2" t="s">
        <v>20</v>
      </c>
      <c r="J29" s="2">
        <v>3</v>
      </c>
      <c r="K29" s="2">
        <v>200</v>
      </c>
      <c r="L29" s="2">
        <f t="shared" si="0"/>
        <v>600</v>
      </c>
      <c r="M29" s="5">
        <v>0.1</v>
      </c>
      <c r="N29" s="7">
        <f t="shared" si="1"/>
        <v>540</v>
      </c>
      <c r="O29" s="2" t="s">
        <v>13</v>
      </c>
      <c r="P29" s="4" t="s">
        <v>31</v>
      </c>
      <c r="Q29" s="2">
        <v>4</v>
      </c>
      <c r="R29" s="7">
        <v>25</v>
      </c>
      <c r="S29" s="3">
        <v>45132</v>
      </c>
      <c r="T29" s="10" t="s">
        <v>94</v>
      </c>
    </row>
    <row r="30" spans="1:20" hidden="1" x14ac:dyDescent="0.3">
      <c r="A30" s="9">
        <v>1034</v>
      </c>
      <c r="B30" s="4" t="s">
        <v>84</v>
      </c>
      <c r="C30" s="3">
        <v>45132</v>
      </c>
      <c r="D30" s="2" t="s">
        <v>48</v>
      </c>
      <c r="E30" s="2" t="s">
        <v>49</v>
      </c>
      <c r="F30" s="2" t="s">
        <v>9</v>
      </c>
      <c r="G30" s="2" t="s">
        <v>10</v>
      </c>
      <c r="H30" s="2" t="s">
        <v>11</v>
      </c>
      <c r="I30" s="2" t="s">
        <v>24</v>
      </c>
      <c r="J30" s="2">
        <v>2</v>
      </c>
      <c r="K30" s="2">
        <v>80</v>
      </c>
      <c r="L30" s="2">
        <f t="shared" si="0"/>
        <v>160</v>
      </c>
      <c r="M30" s="5">
        <v>0.1</v>
      </c>
      <c r="N30" s="7">
        <f t="shared" si="1"/>
        <v>144</v>
      </c>
      <c r="O30" s="2" t="s">
        <v>13</v>
      </c>
      <c r="P30" s="4" t="s">
        <v>14</v>
      </c>
      <c r="Q30" s="2">
        <v>5</v>
      </c>
      <c r="R30" s="7">
        <v>20</v>
      </c>
      <c r="S30" s="3">
        <v>45137</v>
      </c>
      <c r="T30" s="10" t="s">
        <v>85</v>
      </c>
    </row>
    <row r="31" spans="1:20" hidden="1" x14ac:dyDescent="0.3">
      <c r="A31" s="9">
        <v>1036</v>
      </c>
      <c r="B31" s="4" t="s">
        <v>86</v>
      </c>
      <c r="C31" s="3">
        <v>45137</v>
      </c>
      <c r="D31" s="2" t="s">
        <v>26</v>
      </c>
      <c r="E31" s="2" t="s">
        <v>27</v>
      </c>
      <c r="F31" s="2" t="s">
        <v>9</v>
      </c>
      <c r="G31" s="2" t="s">
        <v>41</v>
      </c>
      <c r="H31" s="2" t="s">
        <v>42</v>
      </c>
      <c r="I31" s="2" t="s">
        <v>20</v>
      </c>
      <c r="J31" s="2">
        <v>4</v>
      </c>
      <c r="K31" s="2">
        <v>300</v>
      </c>
      <c r="L31" s="2">
        <f t="shared" si="0"/>
        <v>1200</v>
      </c>
      <c r="M31" s="5">
        <v>0.1</v>
      </c>
      <c r="N31" s="7">
        <f t="shared" si="1"/>
        <v>1080</v>
      </c>
      <c r="O31" s="2" t="s">
        <v>13</v>
      </c>
      <c r="P31" s="4" t="s">
        <v>14</v>
      </c>
      <c r="Q31" s="2">
        <v>5</v>
      </c>
      <c r="R31" s="7">
        <v>30</v>
      </c>
      <c r="S31" s="3">
        <v>45142</v>
      </c>
      <c r="T31" s="10" t="s">
        <v>87</v>
      </c>
    </row>
    <row r="32" spans="1:20" hidden="1" x14ac:dyDescent="0.3">
      <c r="A32" s="9">
        <v>1037</v>
      </c>
      <c r="B32" s="4" t="s">
        <v>88</v>
      </c>
      <c r="C32" s="3">
        <v>45140</v>
      </c>
      <c r="D32" s="2" t="s">
        <v>44</v>
      </c>
      <c r="E32" s="2" t="s">
        <v>45</v>
      </c>
      <c r="F32" s="2" t="s">
        <v>40</v>
      </c>
      <c r="G32" s="2" t="s">
        <v>10</v>
      </c>
      <c r="H32" s="2" t="s">
        <v>11</v>
      </c>
      <c r="I32" s="2" t="s">
        <v>12</v>
      </c>
      <c r="J32" s="2">
        <v>3</v>
      </c>
      <c r="K32" s="2">
        <v>20</v>
      </c>
      <c r="L32" s="2">
        <f t="shared" si="0"/>
        <v>60</v>
      </c>
      <c r="M32" s="5">
        <v>0.05</v>
      </c>
      <c r="N32" s="7">
        <f t="shared" si="1"/>
        <v>57</v>
      </c>
      <c r="O32" s="2" t="s">
        <v>13</v>
      </c>
      <c r="P32" s="4" t="s">
        <v>31</v>
      </c>
      <c r="Q32" s="2">
        <v>4</v>
      </c>
      <c r="R32" s="7">
        <v>10</v>
      </c>
      <c r="S32" s="3">
        <v>45145</v>
      </c>
      <c r="T32" s="10" t="s">
        <v>89</v>
      </c>
    </row>
    <row r="33" spans="1:20" x14ac:dyDescent="0.3">
      <c r="A33" s="9">
        <v>1038</v>
      </c>
      <c r="B33" s="4" t="s">
        <v>90</v>
      </c>
      <c r="C33" s="3">
        <v>45143</v>
      </c>
      <c r="D33" s="2" t="s">
        <v>46</v>
      </c>
      <c r="E33" s="2" t="s">
        <v>47</v>
      </c>
      <c r="F33" s="2" t="s">
        <v>40</v>
      </c>
      <c r="G33" s="2" t="s">
        <v>18</v>
      </c>
      <c r="H33" s="2" t="s">
        <v>19</v>
      </c>
      <c r="I33" s="2" t="s">
        <v>20</v>
      </c>
      <c r="J33" s="2">
        <v>6</v>
      </c>
      <c r="K33" s="2">
        <v>15</v>
      </c>
      <c r="L33" s="2">
        <f t="shared" si="0"/>
        <v>90</v>
      </c>
      <c r="M33" s="5">
        <v>0.1</v>
      </c>
      <c r="N33" s="7">
        <f t="shared" si="1"/>
        <v>81</v>
      </c>
      <c r="O33" s="2" t="s">
        <v>13</v>
      </c>
      <c r="P33" s="4" t="s">
        <v>14</v>
      </c>
      <c r="Q33" s="2">
        <v>5</v>
      </c>
      <c r="R33" s="7">
        <v>12</v>
      </c>
      <c r="S33" s="3">
        <v>45148</v>
      </c>
      <c r="T33" s="10" t="s">
        <v>91</v>
      </c>
    </row>
    <row r="34" spans="1:20" hidden="1" x14ac:dyDescent="0.3">
      <c r="A34" s="9">
        <v>1039</v>
      </c>
      <c r="B34" s="4" t="s">
        <v>94</v>
      </c>
      <c r="C34" s="3">
        <v>45145</v>
      </c>
      <c r="D34" s="2" t="s">
        <v>7</v>
      </c>
      <c r="E34" s="2" t="s">
        <v>8</v>
      </c>
      <c r="F34" s="2" t="s">
        <v>9</v>
      </c>
      <c r="G34" s="2" t="s">
        <v>28</v>
      </c>
      <c r="H34" s="2" t="s">
        <v>29</v>
      </c>
      <c r="I34" s="2" t="s">
        <v>30</v>
      </c>
      <c r="J34" s="2">
        <v>2</v>
      </c>
      <c r="K34" s="2">
        <v>500</v>
      </c>
      <c r="L34" s="2">
        <f t="shared" si="0"/>
        <v>1000</v>
      </c>
      <c r="M34" s="5">
        <v>0.05</v>
      </c>
      <c r="N34" s="7">
        <f t="shared" si="1"/>
        <v>950</v>
      </c>
      <c r="O34" s="2" t="s">
        <v>13</v>
      </c>
      <c r="P34" s="4" t="s">
        <v>31</v>
      </c>
      <c r="Q34" s="2">
        <v>4</v>
      </c>
      <c r="R34" s="7">
        <v>50</v>
      </c>
      <c r="S34" s="3">
        <v>45150</v>
      </c>
      <c r="T34" s="10" t="s">
        <v>94</v>
      </c>
    </row>
    <row r="35" spans="1:20" hidden="1" x14ac:dyDescent="0.3">
      <c r="A35" s="17">
        <v>1040</v>
      </c>
      <c r="B35" s="18" t="s">
        <v>92</v>
      </c>
      <c r="C35" s="19">
        <v>45148</v>
      </c>
      <c r="D35" s="20" t="s">
        <v>38</v>
      </c>
      <c r="E35" s="20" t="s">
        <v>39</v>
      </c>
      <c r="F35" s="20" t="s">
        <v>40</v>
      </c>
      <c r="G35" s="20" t="s">
        <v>10</v>
      </c>
      <c r="H35" s="20" t="s">
        <v>11</v>
      </c>
      <c r="I35" s="20" t="s">
        <v>24</v>
      </c>
      <c r="J35" s="20">
        <v>4</v>
      </c>
      <c r="K35" s="20">
        <v>25</v>
      </c>
      <c r="L35" s="20">
        <f t="shared" si="0"/>
        <v>100</v>
      </c>
      <c r="M35" s="21">
        <v>0.05</v>
      </c>
      <c r="N35" s="22">
        <f t="shared" si="1"/>
        <v>95</v>
      </c>
      <c r="O35" s="20" t="s">
        <v>13</v>
      </c>
      <c r="P35" s="18" t="s">
        <v>14</v>
      </c>
      <c r="Q35" s="20">
        <v>3</v>
      </c>
      <c r="R35" s="22">
        <v>15</v>
      </c>
      <c r="S35" s="19">
        <v>45153</v>
      </c>
      <c r="T35" s="23" t="s">
        <v>93</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X14"/>
  <sheetViews>
    <sheetView workbookViewId="0">
      <selection activeCell="W13" sqref="W13:X14"/>
    </sheetView>
  </sheetViews>
  <sheetFormatPr defaultRowHeight="14.4" x14ac:dyDescent="0.3"/>
  <cols>
    <col min="1" max="1" width="12.5546875" bestFit="1" customWidth="1"/>
    <col min="2" max="2" width="18.44140625" bestFit="1" customWidth="1"/>
  </cols>
  <sheetData>
    <row r="3" spans="1:24" x14ac:dyDescent="0.3">
      <c r="A3" s="24" t="s">
        <v>111</v>
      </c>
      <c r="B3" t="s">
        <v>121</v>
      </c>
    </row>
    <row r="4" spans="1:24" x14ac:dyDescent="0.3">
      <c r="A4" s="25" t="s">
        <v>21</v>
      </c>
      <c r="B4" s="26">
        <v>6.7808219178082191E-2</v>
      </c>
    </row>
    <row r="5" spans="1:24" x14ac:dyDescent="0.3">
      <c r="A5" s="25" t="s">
        <v>14</v>
      </c>
      <c r="B5" s="26">
        <v>0.50527800161160352</v>
      </c>
    </row>
    <row r="6" spans="1:24" x14ac:dyDescent="0.3">
      <c r="A6" s="25" t="s">
        <v>31</v>
      </c>
      <c r="B6" s="26">
        <v>0.42691377921031426</v>
      </c>
    </row>
    <row r="7" spans="1:24" x14ac:dyDescent="0.3">
      <c r="A7" s="25" t="s">
        <v>112</v>
      </c>
      <c r="B7" s="26">
        <v>1</v>
      </c>
    </row>
    <row r="12" spans="1:24" ht="15" thickBot="1" x14ac:dyDescent="0.35"/>
    <row r="13" spans="1:24" x14ac:dyDescent="0.3">
      <c r="W13" s="30"/>
      <c r="X13" s="30">
        <v>6.7808219178082191E-2</v>
      </c>
    </row>
    <row r="14" spans="1:24" ht="15" thickBot="1" x14ac:dyDescent="0.35">
      <c r="W14" s="29">
        <v>6.7808219178082191E-2</v>
      </c>
      <c r="X14" s="2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P6" sqref="P6"/>
    </sheetView>
  </sheetViews>
  <sheetFormatPr defaultRowHeight="14.4" x14ac:dyDescent="0.3"/>
  <cols>
    <col min="1" max="1" width="12.5546875" bestFit="1" customWidth="1"/>
    <col min="2" max="2" width="15.44140625" bestFit="1" customWidth="1"/>
  </cols>
  <sheetData>
    <row r="3" spans="1:2" x14ac:dyDescent="0.3">
      <c r="A3" s="24" t="s">
        <v>111</v>
      </c>
      <c r="B3" t="s">
        <v>122</v>
      </c>
    </row>
    <row r="4" spans="1:2" x14ac:dyDescent="0.3">
      <c r="A4" s="25" t="s">
        <v>13</v>
      </c>
      <c r="B4">
        <v>30</v>
      </c>
    </row>
    <row r="5" spans="1:2" x14ac:dyDescent="0.3">
      <c r="A5" s="25" t="s">
        <v>36</v>
      </c>
      <c r="B5">
        <v>4</v>
      </c>
    </row>
    <row r="6" spans="1:2" x14ac:dyDescent="0.3">
      <c r="A6" s="25" t="s">
        <v>112</v>
      </c>
      <c r="B6">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R21"/>
  <sheetViews>
    <sheetView workbookViewId="0">
      <selection activeCell="Q7" sqref="Q7"/>
    </sheetView>
  </sheetViews>
  <sheetFormatPr defaultRowHeight="14.4" x14ac:dyDescent="0.3"/>
  <cols>
    <col min="1" max="1" width="12.5546875" bestFit="1" customWidth="1"/>
    <col min="2" max="2" width="18.44140625" bestFit="1" customWidth="1"/>
  </cols>
  <sheetData>
    <row r="3" spans="1:18" x14ac:dyDescent="0.3">
      <c r="A3" s="24" t="s">
        <v>111</v>
      </c>
      <c r="B3" t="s">
        <v>121</v>
      </c>
    </row>
    <row r="4" spans="1:18" x14ac:dyDescent="0.3">
      <c r="A4" s="25" t="s">
        <v>42</v>
      </c>
      <c r="B4">
        <v>2042.5</v>
      </c>
    </row>
    <row r="5" spans="1:18" x14ac:dyDescent="0.3">
      <c r="A5" s="25" t="s">
        <v>19</v>
      </c>
      <c r="B5">
        <v>1971</v>
      </c>
    </row>
    <row r="6" spans="1:18" ht="15" thickBot="1" x14ac:dyDescent="0.35">
      <c r="A6" s="25" t="s">
        <v>11</v>
      </c>
      <c r="B6">
        <v>4560</v>
      </c>
    </row>
    <row r="7" spans="1:18" x14ac:dyDescent="0.3">
      <c r="A7" s="25" t="s">
        <v>29</v>
      </c>
      <c r="B7">
        <v>3836.5</v>
      </c>
      <c r="Q7" s="31" t="s">
        <v>121</v>
      </c>
      <c r="R7" s="31"/>
    </row>
    <row r="8" spans="1:18" x14ac:dyDescent="0.3">
      <c r="A8" s="25" t="s">
        <v>112</v>
      </c>
      <c r="B8">
        <v>12410</v>
      </c>
    </row>
    <row r="9" spans="1:18" x14ac:dyDescent="0.3">
      <c r="Q9" t="s">
        <v>125</v>
      </c>
      <c r="R9">
        <v>4964</v>
      </c>
    </row>
    <row r="10" spans="1:18" x14ac:dyDescent="0.3">
      <c r="Q10" t="s">
        <v>126</v>
      </c>
      <c r="R10">
        <v>1928.3490283141173</v>
      </c>
    </row>
    <row r="11" spans="1:18" x14ac:dyDescent="0.3">
      <c r="Q11" t="s">
        <v>127</v>
      </c>
      <c r="R11">
        <v>3836.5</v>
      </c>
    </row>
    <row r="12" spans="1:18" x14ac:dyDescent="0.3">
      <c r="Q12" t="s">
        <v>128</v>
      </c>
      <c r="R12" t="e">
        <v>#N/A</v>
      </c>
    </row>
    <row r="13" spans="1:18" x14ac:dyDescent="0.3">
      <c r="Q13" t="s">
        <v>129</v>
      </c>
      <c r="R13">
        <v>4311.9195116560331</v>
      </c>
    </row>
    <row r="14" spans="1:18" x14ac:dyDescent="0.3">
      <c r="Q14" t="s">
        <v>130</v>
      </c>
      <c r="R14">
        <v>18592649.875</v>
      </c>
    </row>
    <row r="15" spans="1:18" x14ac:dyDescent="0.3">
      <c r="Q15" t="s">
        <v>131</v>
      </c>
      <c r="R15">
        <v>3.6747909402176013</v>
      </c>
    </row>
    <row r="16" spans="1:18" x14ac:dyDescent="0.3">
      <c r="Q16" t="s">
        <v>132</v>
      </c>
      <c r="R16">
        <v>1.8688501042661252</v>
      </c>
    </row>
    <row r="17" spans="17:18" x14ac:dyDescent="0.3">
      <c r="Q17" t="s">
        <v>133</v>
      </c>
      <c r="R17">
        <v>10439</v>
      </c>
    </row>
    <row r="18" spans="17:18" x14ac:dyDescent="0.3">
      <c r="Q18" t="s">
        <v>134</v>
      </c>
      <c r="R18">
        <v>1971</v>
      </c>
    </row>
    <row r="19" spans="17:18" x14ac:dyDescent="0.3">
      <c r="Q19" t="s">
        <v>135</v>
      </c>
      <c r="R19">
        <v>12410</v>
      </c>
    </row>
    <row r="20" spans="17:18" x14ac:dyDescent="0.3">
      <c r="Q20" t="s">
        <v>136</v>
      </c>
      <c r="R20">
        <v>24820</v>
      </c>
    </row>
    <row r="21" spans="17:18" ht="15" thickBot="1" x14ac:dyDescent="0.35">
      <c r="Q21" s="29" t="s">
        <v>137</v>
      </c>
      <c r="R21" s="29">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K22" sqref="K22"/>
    </sheetView>
  </sheetViews>
  <sheetFormatPr defaultRowHeight="14.4" x14ac:dyDescent="0.3"/>
  <cols>
    <col min="1" max="1" width="12.5546875" bestFit="1" customWidth="1"/>
    <col min="2" max="2" width="14.88671875" bestFit="1" customWidth="1"/>
  </cols>
  <sheetData>
    <row r="3" spans="1:2" x14ac:dyDescent="0.3">
      <c r="A3" s="24" t="s">
        <v>111</v>
      </c>
      <c r="B3" t="s">
        <v>123</v>
      </c>
    </row>
    <row r="4" spans="1:2" x14ac:dyDescent="0.3">
      <c r="A4" s="25" t="s">
        <v>39</v>
      </c>
      <c r="B4">
        <v>24</v>
      </c>
    </row>
    <row r="5" spans="1:2" x14ac:dyDescent="0.3">
      <c r="A5" s="25" t="s">
        <v>45</v>
      </c>
      <c r="B5">
        <v>13</v>
      </c>
    </row>
    <row r="6" spans="1:2" x14ac:dyDescent="0.3">
      <c r="A6" s="25" t="s">
        <v>27</v>
      </c>
      <c r="B6">
        <v>12</v>
      </c>
    </row>
    <row r="7" spans="1:2" x14ac:dyDescent="0.3">
      <c r="A7" s="25" t="s">
        <v>17</v>
      </c>
      <c r="B7">
        <v>12</v>
      </c>
    </row>
    <row r="8" spans="1:2" x14ac:dyDescent="0.3">
      <c r="A8" s="25" t="s">
        <v>47</v>
      </c>
      <c r="B8">
        <v>10</v>
      </c>
    </row>
    <row r="9" spans="1:2" x14ac:dyDescent="0.3">
      <c r="A9" s="25" t="s">
        <v>23</v>
      </c>
      <c r="B9">
        <v>9</v>
      </c>
    </row>
    <row r="10" spans="1:2" x14ac:dyDescent="0.3">
      <c r="A10" s="25" t="s">
        <v>8</v>
      </c>
      <c r="B10">
        <v>9</v>
      </c>
    </row>
    <row r="11" spans="1:2" x14ac:dyDescent="0.3">
      <c r="A11" s="25" t="s">
        <v>35</v>
      </c>
      <c r="B11">
        <v>8</v>
      </c>
    </row>
    <row r="12" spans="1:2" x14ac:dyDescent="0.3">
      <c r="A12" s="25" t="s">
        <v>49</v>
      </c>
      <c r="B12">
        <v>8</v>
      </c>
    </row>
    <row r="13" spans="1:2" x14ac:dyDescent="0.3">
      <c r="A13" s="25" t="s">
        <v>58</v>
      </c>
      <c r="B13">
        <v>3</v>
      </c>
    </row>
    <row r="14" spans="1:2" x14ac:dyDescent="0.3">
      <c r="A14" s="25" t="s">
        <v>112</v>
      </c>
      <c r="B14">
        <v>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N12" sqref="N12"/>
    </sheetView>
  </sheetViews>
  <sheetFormatPr defaultRowHeight="14.4" x14ac:dyDescent="0.3"/>
  <cols>
    <col min="1" max="1" width="12.5546875" bestFit="1" customWidth="1"/>
    <col min="2" max="2" width="18.44140625" bestFit="1" customWidth="1"/>
  </cols>
  <sheetData>
    <row r="3" spans="1:2" x14ac:dyDescent="0.3">
      <c r="A3" s="24" t="s">
        <v>111</v>
      </c>
      <c r="B3" t="s">
        <v>121</v>
      </c>
    </row>
    <row r="4" spans="1:2" x14ac:dyDescent="0.3">
      <c r="A4" s="25" t="s">
        <v>12</v>
      </c>
      <c r="B4">
        <v>4211</v>
      </c>
    </row>
    <row r="5" spans="1:2" x14ac:dyDescent="0.3">
      <c r="A5" s="25" t="s">
        <v>20</v>
      </c>
      <c r="B5">
        <v>3382.5</v>
      </c>
    </row>
    <row r="6" spans="1:2" x14ac:dyDescent="0.3">
      <c r="A6" s="25" t="s">
        <v>30</v>
      </c>
      <c r="B6">
        <v>3296.5</v>
      </c>
    </row>
    <row r="7" spans="1:2" x14ac:dyDescent="0.3">
      <c r="A7" s="25" t="s">
        <v>24</v>
      </c>
      <c r="B7">
        <v>1520</v>
      </c>
    </row>
    <row r="8" spans="1:2" x14ac:dyDescent="0.3">
      <c r="A8" s="25" t="s">
        <v>112</v>
      </c>
      <c r="B8">
        <v>12410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I25"/>
  <sheetViews>
    <sheetView topLeftCell="A4" workbookViewId="0">
      <selection activeCell="AA15" sqref="AA15"/>
    </sheetView>
  </sheetViews>
  <sheetFormatPr defaultRowHeight="14.4" x14ac:dyDescent="0.3"/>
  <cols>
    <col min="1" max="1" width="12.5546875" bestFit="1" customWidth="1"/>
    <col min="2" max="2" width="18.44140625" bestFit="1" customWidth="1"/>
    <col min="3" max="3" width="15.44140625" bestFit="1" customWidth="1"/>
    <col min="4" max="5" width="5" bestFit="1" customWidth="1"/>
    <col min="6" max="6" width="6" bestFit="1" customWidth="1"/>
    <col min="7" max="11" width="5" bestFit="1" customWidth="1"/>
    <col min="12" max="12" width="6" bestFit="1" customWidth="1"/>
    <col min="13" max="17" width="5" bestFit="1" customWidth="1"/>
    <col min="18" max="18" width="6" bestFit="1" customWidth="1"/>
    <col min="19" max="20" width="5" bestFit="1" customWidth="1"/>
    <col min="21" max="21" width="6" bestFit="1" customWidth="1"/>
    <col min="22" max="31" width="5" bestFit="1" customWidth="1"/>
  </cols>
  <sheetData>
    <row r="3" spans="1:28" x14ac:dyDescent="0.3">
      <c r="A3" s="24" t="s">
        <v>111</v>
      </c>
      <c r="B3" t="s">
        <v>121</v>
      </c>
      <c r="C3" t="s">
        <v>122</v>
      </c>
    </row>
    <row r="4" spans="1:28" x14ac:dyDescent="0.3">
      <c r="A4" s="25" t="s">
        <v>113</v>
      </c>
      <c r="B4">
        <v>950</v>
      </c>
      <c r="C4">
        <v>1</v>
      </c>
      <c r="Z4" t="s">
        <v>140</v>
      </c>
    </row>
    <row r="5" spans="1:28" x14ac:dyDescent="0.3">
      <c r="A5" s="25" t="s">
        <v>114</v>
      </c>
      <c r="B5">
        <v>200</v>
      </c>
      <c r="C5">
        <v>1</v>
      </c>
    </row>
    <row r="6" spans="1:28" x14ac:dyDescent="0.3">
      <c r="A6" s="25" t="s">
        <v>115</v>
      </c>
      <c r="B6">
        <v>1995.5</v>
      </c>
      <c r="C6">
        <v>4</v>
      </c>
    </row>
    <row r="7" spans="1:28" x14ac:dyDescent="0.3">
      <c r="A7" s="25" t="s">
        <v>116</v>
      </c>
      <c r="B7">
        <v>1940</v>
      </c>
      <c r="C7">
        <v>4</v>
      </c>
    </row>
    <row r="8" spans="1:28" x14ac:dyDescent="0.3">
      <c r="A8" s="25" t="s">
        <v>117</v>
      </c>
      <c r="B8">
        <v>981.5</v>
      </c>
      <c r="C8">
        <v>4</v>
      </c>
    </row>
    <row r="9" spans="1:28" ht="15" thickBot="1" x14ac:dyDescent="0.35">
      <c r="A9" s="25" t="s">
        <v>118</v>
      </c>
      <c r="B9">
        <v>1372</v>
      </c>
      <c r="C9">
        <v>7</v>
      </c>
    </row>
    <row r="10" spans="1:28" x14ac:dyDescent="0.3">
      <c r="A10" s="25" t="s">
        <v>119</v>
      </c>
      <c r="B10">
        <v>3788</v>
      </c>
      <c r="C10">
        <v>9</v>
      </c>
      <c r="AA10" s="31" t="s">
        <v>141</v>
      </c>
      <c r="AB10" s="31"/>
    </row>
    <row r="11" spans="1:28" x14ac:dyDescent="0.3">
      <c r="A11" s="25" t="s">
        <v>120</v>
      </c>
      <c r="B11">
        <v>1183</v>
      </c>
      <c r="C11">
        <v>4</v>
      </c>
      <c r="AA11" t="s">
        <v>142</v>
      </c>
      <c r="AB11">
        <v>0.81148484002677201</v>
      </c>
    </row>
    <row r="12" spans="1:28" x14ac:dyDescent="0.3">
      <c r="AA12" t="s">
        <v>143</v>
      </c>
      <c r="AB12">
        <v>0.65850764559327579</v>
      </c>
    </row>
    <row r="13" spans="1:28" x14ac:dyDescent="0.3">
      <c r="AA13" t="s">
        <v>144</v>
      </c>
      <c r="AB13">
        <v>0.60159225319215504</v>
      </c>
    </row>
    <row r="14" spans="1:28" x14ac:dyDescent="0.3">
      <c r="AA14" t="s">
        <v>126</v>
      </c>
      <c r="AB14">
        <v>676.09371597669178</v>
      </c>
    </row>
    <row r="15" spans="1:28" ht="15" thickBot="1" x14ac:dyDescent="0.35">
      <c r="AA15" s="29" t="s">
        <v>145</v>
      </c>
      <c r="AB15" s="29">
        <v>8</v>
      </c>
    </row>
    <row r="17" spans="27:35" ht="15" thickBot="1" x14ac:dyDescent="0.35">
      <c r="AA17" t="s">
        <v>146</v>
      </c>
    </row>
    <row r="18" spans="27:35" x14ac:dyDescent="0.3">
      <c r="AA18" s="30"/>
      <c r="AB18" s="30" t="s">
        <v>151</v>
      </c>
      <c r="AC18" s="30" t="s">
        <v>152</v>
      </c>
      <c r="AD18" s="30" t="s">
        <v>153</v>
      </c>
      <c r="AE18" s="30" t="s">
        <v>154</v>
      </c>
      <c r="AF18" s="30" t="s">
        <v>155</v>
      </c>
    </row>
    <row r="19" spans="27:35" x14ac:dyDescent="0.3">
      <c r="AA19" t="s">
        <v>147</v>
      </c>
      <c r="AB19">
        <v>1</v>
      </c>
      <c r="AC19">
        <v>5288650.7233009711</v>
      </c>
      <c r="AD19">
        <v>5288650.7233009711</v>
      </c>
      <c r="AE19">
        <v>11.569939480559729</v>
      </c>
      <c r="AF19">
        <v>1.4469869277574638E-2</v>
      </c>
    </row>
    <row r="20" spans="27:35" x14ac:dyDescent="0.3">
      <c r="AA20" t="s">
        <v>148</v>
      </c>
      <c r="AB20">
        <v>6</v>
      </c>
      <c r="AC20">
        <v>2742616.2766990294</v>
      </c>
      <c r="AD20">
        <v>457102.71278317156</v>
      </c>
    </row>
    <row r="21" spans="27:35" ht="15" thickBot="1" x14ac:dyDescent="0.35">
      <c r="AA21" s="29" t="s">
        <v>149</v>
      </c>
      <c r="AB21" s="29">
        <v>7</v>
      </c>
      <c r="AC21" s="29">
        <v>8031267</v>
      </c>
      <c r="AD21" s="29"/>
      <c r="AE21" s="29"/>
      <c r="AF21" s="29"/>
    </row>
    <row r="22" spans="27:35" ht="15" thickBot="1" x14ac:dyDescent="0.35"/>
    <row r="23" spans="27:35" x14ac:dyDescent="0.3">
      <c r="AA23" s="30"/>
      <c r="AB23" s="30" t="s">
        <v>156</v>
      </c>
      <c r="AC23" s="30" t="s">
        <v>126</v>
      </c>
      <c r="AD23" s="30" t="s">
        <v>157</v>
      </c>
      <c r="AE23" s="30" t="s">
        <v>158</v>
      </c>
      <c r="AF23" s="30" t="s">
        <v>159</v>
      </c>
      <c r="AG23" s="30" t="s">
        <v>160</v>
      </c>
      <c r="AH23" s="30" t="s">
        <v>161</v>
      </c>
      <c r="AI23" s="30" t="s">
        <v>162</v>
      </c>
    </row>
    <row r="24" spans="27:35" x14ac:dyDescent="0.3">
      <c r="AA24" t="s">
        <v>150</v>
      </c>
      <c r="AB24">
        <v>189.31067961165104</v>
      </c>
      <c r="AC24">
        <v>466.32245319430973</v>
      </c>
      <c r="AD24">
        <v>0.40596518206419724</v>
      </c>
      <c r="AE24">
        <v>0.69884955812141936</v>
      </c>
      <c r="AF24">
        <v>-951.7392575645008</v>
      </c>
      <c r="AG24">
        <v>1330.3606167878029</v>
      </c>
      <c r="AH24">
        <v>-951.7392575645008</v>
      </c>
      <c r="AI24">
        <v>1330.3606167878029</v>
      </c>
    </row>
    <row r="25" spans="27:35" ht="15" thickBot="1" x14ac:dyDescent="0.35">
      <c r="AA25" s="29" t="s">
        <v>163</v>
      </c>
      <c r="AB25" s="29">
        <v>320.45631067961153</v>
      </c>
      <c r="AC25" s="29">
        <v>94.211362535212245</v>
      </c>
      <c r="AD25" s="29">
        <v>3.4014613742566184</v>
      </c>
      <c r="AE25" s="29">
        <v>1.4469869277574638E-2</v>
      </c>
      <c r="AF25" s="29">
        <v>89.929411179685502</v>
      </c>
      <c r="AG25" s="29">
        <v>550.98321017953754</v>
      </c>
      <c r="AH25" s="29">
        <v>89.929411179685502</v>
      </c>
      <c r="AI25" s="29">
        <v>550.98321017953754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516B8-69F2-4F86-AC06-E24EDE07135F}">
  <dimension ref="A1:L22"/>
  <sheetViews>
    <sheetView workbookViewId="0">
      <selection activeCell="O13" sqref="O13"/>
    </sheetView>
  </sheetViews>
  <sheetFormatPr defaultRowHeight="14.4" x14ac:dyDescent="0.3"/>
  <cols>
    <col min="1" max="1" width="18.109375" customWidth="1"/>
    <col min="2" max="2" width="14.77734375" customWidth="1"/>
    <col min="5" max="5" width="40.77734375" customWidth="1"/>
  </cols>
  <sheetData>
    <row r="1" spans="1:9" ht="15" thickBot="1" x14ac:dyDescent="0.35">
      <c r="A1" s="31" t="s">
        <v>138</v>
      </c>
      <c r="B1" s="31"/>
      <c r="D1" t="s">
        <v>139</v>
      </c>
    </row>
    <row r="2" spans="1:9" x14ac:dyDescent="0.3">
      <c r="D2" s="30"/>
      <c r="E2" s="30">
        <v>6.7808219178082191E-2</v>
      </c>
    </row>
    <row r="3" spans="1:9" ht="15" thickBot="1" x14ac:dyDescent="0.35">
      <c r="A3" t="s">
        <v>125</v>
      </c>
      <c r="B3">
        <v>4964</v>
      </c>
      <c r="D3" s="29">
        <v>6.7808219178082191E-2</v>
      </c>
      <c r="E3" s="29">
        <v>1</v>
      </c>
    </row>
    <row r="4" spans="1:9" x14ac:dyDescent="0.3">
      <c r="A4" t="s">
        <v>126</v>
      </c>
      <c r="B4">
        <v>1928.3490283141173</v>
      </c>
    </row>
    <row r="5" spans="1:9" x14ac:dyDescent="0.3">
      <c r="A5" t="s">
        <v>127</v>
      </c>
      <c r="B5">
        <v>3836.5</v>
      </c>
      <c r="D5" t="s">
        <v>140</v>
      </c>
    </row>
    <row r="6" spans="1:9" ht="15" thickBot="1" x14ac:dyDescent="0.35">
      <c r="A6" t="s">
        <v>128</v>
      </c>
      <c r="B6" t="e">
        <v>#N/A</v>
      </c>
    </row>
    <row r="7" spans="1:9" x14ac:dyDescent="0.3">
      <c r="A7" t="s">
        <v>129</v>
      </c>
      <c r="B7">
        <v>4311.9195116560331</v>
      </c>
      <c r="D7" s="31" t="s">
        <v>141</v>
      </c>
      <c r="E7" s="31"/>
    </row>
    <row r="8" spans="1:9" x14ac:dyDescent="0.3">
      <c r="A8" t="s">
        <v>130</v>
      </c>
      <c r="B8">
        <v>18592649.875</v>
      </c>
      <c r="D8" t="s">
        <v>142</v>
      </c>
      <c r="E8">
        <v>0.81148484002677201</v>
      </c>
    </row>
    <row r="9" spans="1:9" x14ac:dyDescent="0.3">
      <c r="A9" t="s">
        <v>131</v>
      </c>
      <c r="B9">
        <v>3.6747909402176013</v>
      </c>
      <c r="D9" t="s">
        <v>143</v>
      </c>
      <c r="E9">
        <v>0.65850764559327579</v>
      </c>
    </row>
    <row r="10" spans="1:9" x14ac:dyDescent="0.3">
      <c r="A10" t="s">
        <v>132</v>
      </c>
      <c r="B10">
        <v>1.8688501042661252</v>
      </c>
      <c r="D10" t="s">
        <v>144</v>
      </c>
      <c r="E10">
        <v>0.60159225319215504</v>
      </c>
    </row>
    <row r="11" spans="1:9" x14ac:dyDescent="0.3">
      <c r="A11" t="s">
        <v>133</v>
      </c>
      <c r="B11">
        <v>10439</v>
      </c>
      <c r="D11" t="s">
        <v>126</v>
      </c>
      <c r="E11">
        <v>676.09371597669178</v>
      </c>
    </row>
    <row r="12" spans="1:9" ht="15" thickBot="1" x14ac:dyDescent="0.35">
      <c r="A12" t="s">
        <v>134</v>
      </c>
      <c r="B12">
        <v>1971</v>
      </c>
      <c r="D12" s="29" t="s">
        <v>145</v>
      </c>
      <c r="E12" s="29">
        <v>8</v>
      </c>
    </row>
    <row r="13" spans="1:9" x14ac:dyDescent="0.3">
      <c r="A13" t="s">
        <v>135</v>
      </c>
      <c r="B13">
        <v>12410</v>
      </c>
    </row>
    <row r="14" spans="1:9" ht="15" thickBot="1" x14ac:dyDescent="0.35">
      <c r="A14" t="s">
        <v>136</v>
      </c>
      <c r="B14">
        <v>24820</v>
      </c>
      <c r="D14" t="s">
        <v>146</v>
      </c>
    </row>
    <row r="15" spans="1:9" ht="15" thickBot="1" x14ac:dyDescent="0.35">
      <c r="A15" s="29" t="s">
        <v>137</v>
      </c>
      <c r="B15" s="29">
        <v>5</v>
      </c>
      <c r="D15" s="30"/>
      <c r="E15" s="30" t="s">
        <v>151</v>
      </c>
      <c r="F15" s="30" t="s">
        <v>152</v>
      </c>
      <c r="G15" s="30" t="s">
        <v>153</v>
      </c>
      <c r="H15" s="30" t="s">
        <v>154</v>
      </c>
      <c r="I15" s="30" t="s">
        <v>155</v>
      </c>
    </row>
    <row r="16" spans="1:9" x14ac:dyDescent="0.3">
      <c r="D16" t="s">
        <v>147</v>
      </c>
      <c r="E16">
        <v>1</v>
      </c>
      <c r="F16">
        <v>5288650.7233009711</v>
      </c>
      <c r="G16">
        <v>5288650.7233009711</v>
      </c>
      <c r="H16">
        <v>11.569939480559729</v>
      </c>
      <c r="I16">
        <v>1.4469869277574638E-2</v>
      </c>
    </row>
    <row r="17" spans="4:12" x14ac:dyDescent="0.3">
      <c r="D17" t="s">
        <v>148</v>
      </c>
      <c r="E17">
        <v>6</v>
      </c>
      <c r="F17">
        <v>2742616.2766990294</v>
      </c>
      <c r="G17">
        <v>457102.71278317156</v>
      </c>
    </row>
    <row r="18" spans="4:12" ht="15" thickBot="1" x14ac:dyDescent="0.35">
      <c r="D18" s="29" t="s">
        <v>149</v>
      </c>
      <c r="E18" s="29">
        <v>7</v>
      </c>
      <c r="F18" s="29">
        <v>8031267</v>
      </c>
      <c r="G18" s="29"/>
      <c r="H18" s="29"/>
      <c r="I18" s="29"/>
    </row>
    <row r="19" spans="4:12" ht="15" thickBot="1" x14ac:dyDescent="0.35"/>
    <row r="20" spans="4:12" x14ac:dyDescent="0.3">
      <c r="D20" s="30"/>
      <c r="E20" s="30" t="s">
        <v>156</v>
      </c>
      <c r="F20" s="30" t="s">
        <v>126</v>
      </c>
      <c r="G20" s="30" t="s">
        <v>157</v>
      </c>
      <c r="H20" s="30" t="s">
        <v>158</v>
      </c>
      <c r="I20" s="30" t="s">
        <v>159</v>
      </c>
      <c r="J20" s="30" t="s">
        <v>160</v>
      </c>
      <c r="K20" s="30" t="s">
        <v>161</v>
      </c>
      <c r="L20" s="30" t="s">
        <v>162</v>
      </c>
    </row>
    <row r="21" spans="4:12" x14ac:dyDescent="0.3">
      <c r="D21" t="s">
        <v>150</v>
      </c>
      <c r="E21">
        <v>189.31067961165104</v>
      </c>
      <c r="F21">
        <v>466.32245319430973</v>
      </c>
      <c r="G21">
        <v>0.40596518206419724</v>
      </c>
      <c r="H21">
        <v>0.69884955812141936</v>
      </c>
      <c r="I21">
        <v>-951.7392575645008</v>
      </c>
      <c r="J21">
        <v>1330.3606167878029</v>
      </c>
      <c r="K21">
        <v>-951.7392575645008</v>
      </c>
      <c r="L21">
        <v>1330.3606167878029</v>
      </c>
    </row>
    <row r="22" spans="4:12" ht="15" thickBot="1" x14ac:dyDescent="0.35">
      <c r="D22" s="29" t="s">
        <v>163</v>
      </c>
      <c r="E22" s="29">
        <v>320.45631067961153</v>
      </c>
      <c r="F22" s="29">
        <v>94.211362535212245</v>
      </c>
      <c r="G22" s="29">
        <v>3.4014613742566184</v>
      </c>
      <c r="H22" s="29">
        <v>1.4469869277574638E-2</v>
      </c>
      <c r="I22" s="29">
        <v>89.929411179685502</v>
      </c>
      <c r="J22" s="29">
        <v>550.98321017953754</v>
      </c>
      <c r="K22" s="29">
        <v>89.929411179685502</v>
      </c>
      <c r="L22" s="29">
        <v>550.98321017953754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4FCB0-13EE-4D82-A32C-B9E79BB30F5F}">
  <dimension ref="A1:X31"/>
  <sheetViews>
    <sheetView showGridLines="0" tabSelected="1" workbookViewId="0">
      <selection activeCell="K25" sqref="K25"/>
    </sheetView>
  </sheetViews>
  <sheetFormatPr defaultRowHeight="14.4" x14ac:dyDescent="0.3"/>
  <sheetData>
    <row r="1" spans="1:24" ht="33.6" x14ac:dyDescent="0.3">
      <c r="A1" s="32" t="s">
        <v>124</v>
      </c>
      <c r="B1" s="32"/>
      <c r="C1" s="32"/>
      <c r="D1" s="32"/>
      <c r="E1" s="32"/>
      <c r="F1" s="32"/>
      <c r="G1" s="32"/>
      <c r="H1" s="32"/>
      <c r="I1" s="32"/>
      <c r="J1" s="32"/>
      <c r="K1" s="32"/>
      <c r="L1" s="32"/>
      <c r="M1" s="32"/>
      <c r="N1" s="32"/>
      <c r="O1" s="32"/>
      <c r="P1" s="32"/>
      <c r="Q1" s="32"/>
      <c r="R1" s="32"/>
      <c r="S1" s="32"/>
      <c r="T1" s="32"/>
      <c r="U1" s="32"/>
      <c r="V1" s="32"/>
      <c r="W1" s="32"/>
      <c r="X1" s="27"/>
    </row>
    <row r="2" spans="1:24" x14ac:dyDescent="0.3">
      <c r="A2" s="28"/>
      <c r="B2" s="28"/>
      <c r="C2" s="28"/>
      <c r="D2" s="28"/>
      <c r="E2" s="28"/>
      <c r="F2" s="28"/>
      <c r="G2" s="28"/>
      <c r="H2" s="28"/>
      <c r="I2" s="28"/>
      <c r="J2" s="28"/>
      <c r="K2" s="28"/>
      <c r="L2" s="28"/>
      <c r="M2" s="28"/>
      <c r="N2" s="28"/>
      <c r="O2" s="28"/>
      <c r="P2" s="28"/>
      <c r="Q2" s="28"/>
      <c r="R2" s="28"/>
      <c r="S2" s="28"/>
      <c r="T2" s="28"/>
      <c r="U2" s="28"/>
      <c r="V2" s="28"/>
      <c r="W2" s="28"/>
    </row>
    <row r="3" spans="1:24" x14ac:dyDescent="0.3">
      <c r="A3" s="28"/>
      <c r="B3" s="28"/>
      <c r="C3" s="28"/>
      <c r="D3" s="28"/>
      <c r="E3" s="28"/>
      <c r="F3" s="28"/>
      <c r="G3" s="28"/>
      <c r="H3" s="28"/>
      <c r="I3" s="28"/>
      <c r="J3" s="28"/>
      <c r="K3" s="28"/>
      <c r="L3" s="28"/>
      <c r="M3" s="28"/>
      <c r="N3" s="28"/>
      <c r="O3" s="28"/>
      <c r="P3" s="28"/>
      <c r="Q3" s="28"/>
      <c r="R3" s="28"/>
      <c r="S3" s="28"/>
      <c r="T3" s="28"/>
      <c r="U3" s="28"/>
      <c r="V3" s="28"/>
      <c r="W3" s="28"/>
    </row>
    <row r="4" spans="1:24" x14ac:dyDescent="0.3">
      <c r="A4" s="28"/>
      <c r="B4" s="28"/>
      <c r="C4" s="28"/>
      <c r="D4" s="28"/>
      <c r="E4" s="28"/>
      <c r="F4" s="28"/>
      <c r="G4" s="28"/>
      <c r="H4" s="28"/>
      <c r="I4" s="28"/>
      <c r="J4" s="28"/>
      <c r="K4" s="28"/>
      <c r="L4" s="28"/>
      <c r="M4" s="28"/>
      <c r="N4" s="28"/>
      <c r="O4" s="28"/>
      <c r="P4" s="28"/>
      <c r="Q4" s="28"/>
      <c r="R4" s="28"/>
      <c r="S4" s="28"/>
      <c r="T4" s="28"/>
      <c r="U4" s="28"/>
      <c r="V4" s="28"/>
      <c r="W4" s="28"/>
    </row>
    <row r="5" spans="1:24" x14ac:dyDescent="0.3">
      <c r="A5" s="28"/>
      <c r="B5" s="28"/>
      <c r="C5" s="28"/>
      <c r="D5" s="28"/>
      <c r="E5" s="28"/>
      <c r="F5" s="28"/>
      <c r="G5" s="28"/>
      <c r="H5" s="28"/>
      <c r="I5" s="28"/>
      <c r="J5" s="28"/>
      <c r="K5" s="28"/>
      <c r="L5" s="28"/>
      <c r="M5" s="28"/>
      <c r="N5" s="28"/>
      <c r="O5" s="28"/>
      <c r="P5" s="28"/>
      <c r="Q5" s="28"/>
      <c r="R5" s="28"/>
      <c r="S5" s="28"/>
      <c r="T5" s="28"/>
      <c r="U5" s="28"/>
      <c r="V5" s="28"/>
      <c r="W5" s="28"/>
    </row>
    <row r="6" spans="1:24" x14ac:dyDescent="0.3">
      <c r="A6" s="28"/>
      <c r="B6" s="28"/>
      <c r="C6" s="28"/>
      <c r="D6" s="28"/>
      <c r="E6" s="28"/>
      <c r="F6" s="28"/>
      <c r="G6" s="28"/>
      <c r="H6" s="28"/>
      <c r="I6" s="28"/>
      <c r="J6" s="28"/>
      <c r="K6" s="28"/>
      <c r="L6" s="28"/>
      <c r="M6" s="28"/>
      <c r="N6" s="28"/>
      <c r="O6" s="28"/>
      <c r="P6" s="28"/>
      <c r="Q6" s="28"/>
      <c r="R6" s="28"/>
      <c r="S6" s="28"/>
      <c r="T6" s="28"/>
      <c r="U6" s="28"/>
      <c r="V6" s="28"/>
      <c r="W6" s="28"/>
    </row>
    <row r="7" spans="1:24" x14ac:dyDescent="0.3">
      <c r="A7" s="28"/>
      <c r="B7" s="28"/>
      <c r="C7" s="28"/>
      <c r="D7" s="28"/>
      <c r="E7" s="28"/>
      <c r="F7" s="28"/>
      <c r="G7" s="28"/>
      <c r="H7" s="28"/>
      <c r="I7" s="28"/>
      <c r="J7" s="28"/>
      <c r="K7" s="28"/>
      <c r="L7" s="28"/>
      <c r="M7" s="28"/>
      <c r="N7" s="28"/>
      <c r="O7" s="28"/>
      <c r="P7" s="28"/>
      <c r="Q7" s="28"/>
      <c r="R7" s="28"/>
      <c r="S7" s="28"/>
      <c r="T7" s="28"/>
      <c r="U7" s="28"/>
      <c r="V7" s="28"/>
      <c r="W7" s="28"/>
    </row>
    <row r="8" spans="1:24" x14ac:dyDescent="0.3">
      <c r="A8" s="28"/>
      <c r="B8" s="28"/>
      <c r="C8" s="28"/>
      <c r="D8" s="28"/>
      <c r="E8" s="28"/>
      <c r="F8" s="28"/>
      <c r="G8" s="28"/>
      <c r="H8" s="28"/>
      <c r="I8" s="28"/>
      <c r="J8" s="28"/>
      <c r="K8" s="28"/>
      <c r="L8" s="28"/>
      <c r="M8" s="28"/>
      <c r="N8" s="28"/>
      <c r="O8" s="28"/>
      <c r="P8" s="28"/>
      <c r="Q8" s="28"/>
      <c r="R8" s="28"/>
      <c r="S8" s="28"/>
      <c r="T8" s="28"/>
      <c r="U8" s="28"/>
      <c r="V8" s="28"/>
      <c r="W8" s="28"/>
    </row>
    <row r="9" spans="1:24" x14ac:dyDescent="0.3">
      <c r="A9" s="28"/>
      <c r="B9" s="28"/>
      <c r="C9" s="28"/>
      <c r="D9" s="28"/>
      <c r="E9" s="28"/>
      <c r="F9" s="28"/>
      <c r="G9" s="28"/>
      <c r="H9" s="28"/>
      <c r="I9" s="28"/>
      <c r="J9" s="28"/>
      <c r="K9" s="28"/>
      <c r="L9" s="28"/>
      <c r="M9" s="28"/>
      <c r="N9" s="28"/>
      <c r="O9" s="28"/>
      <c r="P9" s="28"/>
      <c r="Q9" s="28"/>
      <c r="R9" s="28"/>
      <c r="S9" s="28"/>
      <c r="T9" s="28"/>
      <c r="U9" s="28"/>
      <c r="V9" s="28"/>
      <c r="W9" s="28"/>
    </row>
    <row r="10" spans="1:24" x14ac:dyDescent="0.3">
      <c r="A10" s="28"/>
      <c r="B10" s="28"/>
      <c r="C10" s="28"/>
      <c r="D10" s="28"/>
      <c r="E10" s="28"/>
      <c r="F10" s="28"/>
      <c r="G10" s="28"/>
      <c r="H10" s="28"/>
      <c r="I10" s="28"/>
      <c r="J10" s="28"/>
      <c r="K10" s="28"/>
      <c r="L10" s="28"/>
      <c r="M10" s="28"/>
      <c r="N10" s="28"/>
      <c r="O10" s="28"/>
      <c r="P10" s="28"/>
      <c r="Q10" s="28"/>
      <c r="R10" s="28"/>
      <c r="S10" s="28"/>
      <c r="T10" s="28"/>
      <c r="U10" s="28"/>
      <c r="V10" s="28"/>
      <c r="W10" s="28"/>
    </row>
    <row r="11" spans="1:24" x14ac:dyDescent="0.3">
      <c r="A11" s="28"/>
      <c r="B11" s="28"/>
      <c r="C11" s="28"/>
      <c r="D11" s="28"/>
      <c r="E11" s="28"/>
      <c r="F11" s="28"/>
      <c r="G11" s="28"/>
      <c r="H11" s="28"/>
      <c r="I11" s="28"/>
      <c r="J11" s="28"/>
      <c r="K11" s="28"/>
      <c r="L11" s="28"/>
      <c r="M11" s="28"/>
      <c r="N11" s="28"/>
      <c r="O11" s="28"/>
      <c r="P11" s="28"/>
      <c r="Q11" s="28"/>
      <c r="R11" s="28"/>
      <c r="S11" s="28"/>
      <c r="T11" s="28"/>
      <c r="U11" s="28"/>
      <c r="V11" s="28"/>
      <c r="W11" s="28"/>
    </row>
    <row r="12" spans="1:24" x14ac:dyDescent="0.3">
      <c r="A12" s="28"/>
      <c r="B12" s="28"/>
      <c r="C12" s="28"/>
      <c r="D12" s="28"/>
      <c r="E12" s="28"/>
      <c r="F12" s="28"/>
      <c r="G12" s="28"/>
      <c r="H12" s="28"/>
      <c r="I12" s="28"/>
      <c r="J12" s="28"/>
      <c r="K12" s="28"/>
      <c r="L12" s="28"/>
      <c r="M12" s="28"/>
      <c r="N12" s="28"/>
      <c r="O12" s="28"/>
      <c r="P12" s="28"/>
      <c r="Q12" s="28"/>
      <c r="R12" s="28"/>
      <c r="S12" s="28"/>
      <c r="T12" s="28"/>
      <c r="U12" s="28"/>
      <c r="V12" s="28"/>
      <c r="W12" s="28"/>
    </row>
    <row r="13" spans="1:24" x14ac:dyDescent="0.3">
      <c r="A13" s="28"/>
      <c r="B13" s="28"/>
      <c r="C13" s="28"/>
      <c r="D13" s="28"/>
      <c r="E13" s="28"/>
      <c r="F13" s="28"/>
      <c r="G13" s="28"/>
      <c r="H13" s="28"/>
      <c r="I13" s="28"/>
      <c r="J13" s="28"/>
      <c r="K13" s="28"/>
      <c r="L13" s="28"/>
      <c r="M13" s="28"/>
      <c r="N13" s="28"/>
      <c r="O13" s="28"/>
      <c r="P13" s="28"/>
      <c r="Q13" s="28"/>
      <c r="R13" s="28"/>
      <c r="S13" s="28"/>
      <c r="T13" s="28"/>
      <c r="U13" s="28"/>
      <c r="V13" s="28"/>
      <c r="W13" s="28"/>
    </row>
    <row r="14" spans="1:24" x14ac:dyDescent="0.3">
      <c r="A14" s="28"/>
      <c r="B14" s="28"/>
      <c r="C14" s="28"/>
      <c r="D14" s="28"/>
      <c r="E14" s="28"/>
      <c r="F14" s="28"/>
      <c r="G14" s="28"/>
      <c r="H14" s="28"/>
      <c r="I14" s="28"/>
      <c r="J14" s="28"/>
      <c r="K14" s="28"/>
      <c r="L14" s="28"/>
      <c r="M14" s="28"/>
      <c r="N14" s="28"/>
      <c r="O14" s="28"/>
      <c r="P14" s="28"/>
      <c r="Q14" s="28"/>
      <c r="R14" s="28"/>
      <c r="S14" s="28"/>
      <c r="T14" s="28"/>
      <c r="U14" s="28"/>
      <c r="V14" s="28"/>
      <c r="W14" s="28"/>
    </row>
    <row r="15" spans="1:24" x14ac:dyDescent="0.3">
      <c r="A15" s="28"/>
      <c r="B15" s="28"/>
      <c r="C15" s="28"/>
      <c r="D15" s="28"/>
      <c r="E15" s="28"/>
      <c r="F15" s="28"/>
      <c r="G15" s="28"/>
      <c r="H15" s="28"/>
      <c r="I15" s="28"/>
      <c r="J15" s="28"/>
      <c r="K15" s="28"/>
      <c r="L15" s="28"/>
      <c r="M15" s="28"/>
      <c r="N15" s="28"/>
      <c r="O15" s="28"/>
      <c r="P15" s="28"/>
      <c r="Q15" s="28"/>
      <c r="R15" s="28"/>
      <c r="S15" s="28"/>
      <c r="T15" s="28"/>
      <c r="U15" s="28"/>
      <c r="V15" s="28"/>
      <c r="W15" s="28"/>
    </row>
    <row r="16" spans="1:24" x14ac:dyDescent="0.3">
      <c r="A16" s="28"/>
      <c r="B16" s="28"/>
      <c r="C16" s="28"/>
      <c r="D16" s="28"/>
      <c r="E16" s="28"/>
      <c r="F16" s="28"/>
      <c r="G16" s="28"/>
      <c r="H16" s="28"/>
      <c r="I16" s="28"/>
      <c r="J16" s="28"/>
      <c r="K16" s="28"/>
      <c r="L16" s="28"/>
      <c r="M16" s="28"/>
      <c r="N16" s="28"/>
      <c r="O16" s="28"/>
      <c r="P16" s="28"/>
      <c r="Q16" s="28"/>
      <c r="R16" s="28"/>
      <c r="S16" s="28"/>
      <c r="T16" s="28"/>
      <c r="U16" s="28"/>
      <c r="V16" s="28"/>
      <c r="W16" s="28"/>
    </row>
    <row r="17" spans="1:23" x14ac:dyDescent="0.3">
      <c r="A17" s="28"/>
      <c r="B17" s="28"/>
      <c r="C17" s="28"/>
      <c r="D17" s="28"/>
      <c r="E17" s="28"/>
      <c r="F17" s="28"/>
      <c r="G17" s="28"/>
      <c r="H17" s="28"/>
      <c r="I17" s="28"/>
      <c r="J17" s="28"/>
      <c r="K17" s="28"/>
      <c r="L17" s="28"/>
      <c r="M17" s="28"/>
      <c r="N17" s="28"/>
      <c r="O17" s="28"/>
      <c r="P17" s="28"/>
      <c r="Q17" s="28"/>
      <c r="R17" s="28"/>
      <c r="S17" s="28"/>
      <c r="T17" s="28"/>
      <c r="U17" s="28"/>
      <c r="V17" s="28"/>
      <c r="W17" s="28"/>
    </row>
    <row r="18" spans="1:23" x14ac:dyDescent="0.3">
      <c r="A18" s="28"/>
      <c r="B18" s="28"/>
      <c r="C18" s="28"/>
      <c r="D18" s="28"/>
      <c r="E18" s="28"/>
      <c r="F18" s="28"/>
      <c r="G18" s="28"/>
      <c r="H18" s="28"/>
      <c r="I18" s="28"/>
      <c r="J18" s="28"/>
      <c r="K18" s="28"/>
      <c r="L18" s="28"/>
      <c r="M18" s="28"/>
      <c r="N18" s="28"/>
      <c r="O18" s="28"/>
      <c r="P18" s="28"/>
      <c r="Q18" s="28"/>
      <c r="R18" s="28"/>
      <c r="S18" s="28"/>
      <c r="T18" s="28"/>
      <c r="U18" s="28"/>
      <c r="V18" s="28"/>
      <c r="W18" s="28"/>
    </row>
    <row r="19" spans="1:23" x14ac:dyDescent="0.3">
      <c r="A19" s="28"/>
      <c r="B19" s="28"/>
      <c r="C19" s="28"/>
      <c r="D19" s="28"/>
      <c r="E19" s="28"/>
      <c r="F19" s="28"/>
      <c r="G19" s="28"/>
      <c r="H19" s="28"/>
      <c r="I19" s="28"/>
      <c r="J19" s="28"/>
      <c r="K19" s="28"/>
      <c r="L19" s="28"/>
      <c r="M19" s="28"/>
      <c r="N19" s="28"/>
      <c r="O19" s="28"/>
      <c r="P19" s="28"/>
      <c r="Q19" s="28"/>
      <c r="R19" s="28"/>
      <c r="S19" s="28"/>
      <c r="T19" s="28"/>
      <c r="U19" s="28"/>
      <c r="V19" s="28"/>
      <c r="W19" s="28"/>
    </row>
    <row r="20" spans="1:23" x14ac:dyDescent="0.3">
      <c r="A20" s="28"/>
      <c r="B20" s="28"/>
      <c r="C20" s="28"/>
      <c r="D20" s="28"/>
      <c r="E20" s="28"/>
      <c r="F20" s="28"/>
      <c r="G20" s="28"/>
      <c r="H20" s="28"/>
      <c r="I20" s="28"/>
      <c r="J20" s="28"/>
      <c r="K20" s="28"/>
      <c r="L20" s="28"/>
      <c r="M20" s="28"/>
      <c r="N20" s="28"/>
      <c r="O20" s="28"/>
      <c r="P20" s="28"/>
      <c r="Q20" s="28"/>
      <c r="R20" s="28"/>
      <c r="S20" s="28"/>
      <c r="T20" s="28"/>
      <c r="U20" s="28"/>
      <c r="V20" s="28"/>
      <c r="W20" s="28"/>
    </row>
    <row r="21" spans="1:23" x14ac:dyDescent="0.3">
      <c r="A21" s="28"/>
      <c r="B21" s="28"/>
      <c r="C21" s="28"/>
      <c r="D21" s="28"/>
      <c r="E21" s="28"/>
      <c r="F21" s="28"/>
      <c r="G21" s="28"/>
      <c r="H21" s="28"/>
      <c r="I21" s="28"/>
      <c r="J21" s="28"/>
      <c r="K21" s="28"/>
      <c r="L21" s="28"/>
      <c r="M21" s="28"/>
      <c r="N21" s="28"/>
      <c r="O21" s="28"/>
      <c r="P21" s="28"/>
      <c r="Q21" s="28"/>
      <c r="R21" s="28"/>
      <c r="S21" s="28"/>
      <c r="T21" s="28"/>
      <c r="U21" s="28"/>
      <c r="V21" s="28"/>
      <c r="W21" s="28"/>
    </row>
    <row r="22" spans="1:23" x14ac:dyDescent="0.3">
      <c r="A22" s="28"/>
      <c r="B22" s="28"/>
      <c r="C22" s="28"/>
      <c r="D22" s="28"/>
      <c r="E22" s="28"/>
      <c r="F22" s="28"/>
      <c r="G22" s="28"/>
      <c r="H22" s="28"/>
      <c r="I22" s="28"/>
      <c r="J22" s="28"/>
      <c r="K22" s="28"/>
      <c r="L22" s="28"/>
      <c r="M22" s="28"/>
      <c r="N22" s="28"/>
      <c r="O22" s="28"/>
      <c r="P22" s="28"/>
      <c r="Q22" s="28"/>
      <c r="R22" s="28"/>
      <c r="S22" s="28"/>
      <c r="T22" s="28"/>
      <c r="U22" s="28"/>
      <c r="V22" s="28"/>
      <c r="W22" s="28"/>
    </row>
    <row r="23" spans="1:23" x14ac:dyDescent="0.3">
      <c r="A23" s="28"/>
      <c r="B23" s="28"/>
      <c r="C23" s="28"/>
      <c r="D23" s="28"/>
      <c r="E23" s="28"/>
      <c r="F23" s="28"/>
      <c r="G23" s="28"/>
      <c r="H23" s="28"/>
      <c r="I23" s="28"/>
      <c r="J23" s="28"/>
      <c r="K23" s="28"/>
      <c r="L23" s="28"/>
      <c r="M23" s="28"/>
      <c r="N23" s="28"/>
      <c r="O23" s="28"/>
      <c r="P23" s="28"/>
      <c r="Q23" s="28"/>
      <c r="R23" s="28"/>
      <c r="S23" s="28"/>
      <c r="T23" s="28"/>
      <c r="U23" s="28"/>
      <c r="V23" s="28"/>
      <c r="W23" s="28"/>
    </row>
    <row r="24" spans="1:23" x14ac:dyDescent="0.3">
      <c r="A24" s="28"/>
      <c r="B24" s="28"/>
      <c r="C24" s="28"/>
      <c r="D24" s="28"/>
      <c r="E24" s="28"/>
      <c r="F24" s="28"/>
      <c r="G24" s="28"/>
      <c r="H24" s="28"/>
      <c r="I24" s="28"/>
      <c r="J24" s="28"/>
      <c r="K24" s="28"/>
      <c r="L24" s="28"/>
      <c r="M24" s="28"/>
      <c r="N24" s="28"/>
      <c r="O24" s="28"/>
      <c r="P24" s="28"/>
      <c r="Q24" s="28"/>
      <c r="R24" s="28"/>
      <c r="S24" s="28"/>
      <c r="T24" s="28"/>
      <c r="U24" s="28"/>
      <c r="V24" s="28"/>
      <c r="W24" s="28"/>
    </row>
    <row r="25" spans="1:23" x14ac:dyDescent="0.3">
      <c r="A25" s="28"/>
      <c r="B25" s="28"/>
      <c r="C25" s="28"/>
      <c r="D25" s="28"/>
      <c r="E25" s="28"/>
      <c r="F25" s="28"/>
      <c r="G25" s="28"/>
      <c r="H25" s="28"/>
      <c r="I25" s="28"/>
      <c r="J25" s="28"/>
      <c r="K25" s="28"/>
      <c r="L25" s="28"/>
      <c r="M25" s="28"/>
      <c r="N25" s="28"/>
      <c r="O25" s="28"/>
      <c r="P25" s="28"/>
      <c r="Q25" s="28"/>
      <c r="R25" s="28"/>
      <c r="S25" s="28"/>
      <c r="T25" s="28"/>
      <c r="U25" s="28"/>
      <c r="V25" s="28"/>
      <c r="W25" s="28"/>
    </row>
    <row r="26" spans="1:23" x14ac:dyDescent="0.3">
      <c r="A26" s="28"/>
      <c r="B26" s="28"/>
      <c r="C26" s="28"/>
      <c r="D26" s="28"/>
      <c r="E26" s="28"/>
      <c r="F26" s="28"/>
      <c r="G26" s="28"/>
      <c r="H26" s="28"/>
      <c r="I26" s="28"/>
      <c r="J26" s="28"/>
      <c r="K26" s="28"/>
      <c r="L26" s="28"/>
      <c r="M26" s="28"/>
      <c r="N26" s="28"/>
      <c r="O26" s="28"/>
      <c r="P26" s="28"/>
      <c r="Q26" s="28"/>
      <c r="R26" s="28"/>
      <c r="S26" s="28"/>
      <c r="T26" s="28"/>
      <c r="U26" s="28"/>
      <c r="V26" s="28"/>
      <c r="W26" s="28"/>
    </row>
    <row r="27" spans="1:23" x14ac:dyDescent="0.3">
      <c r="A27" s="28"/>
      <c r="B27" s="28"/>
      <c r="C27" s="28"/>
      <c r="D27" s="28"/>
      <c r="E27" s="28"/>
      <c r="F27" s="28"/>
      <c r="G27" s="28"/>
      <c r="H27" s="28"/>
      <c r="I27" s="28"/>
      <c r="J27" s="28"/>
      <c r="K27" s="28"/>
      <c r="L27" s="28"/>
      <c r="M27" s="28"/>
      <c r="N27" s="28"/>
      <c r="O27" s="28"/>
      <c r="P27" s="28"/>
      <c r="Q27" s="28"/>
      <c r="R27" s="28"/>
      <c r="S27" s="28"/>
      <c r="T27" s="28"/>
      <c r="U27" s="28"/>
      <c r="V27" s="28"/>
      <c r="W27" s="28"/>
    </row>
    <row r="28" spans="1:23" x14ac:dyDescent="0.3">
      <c r="A28" s="28"/>
      <c r="B28" s="28"/>
      <c r="C28" s="28"/>
      <c r="D28" s="28"/>
      <c r="E28" s="28"/>
      <c r="F28" s="28"/>
      <c r="G28" s="28"/>
      <c r="H28" s="28"/>
      <c r="I28" s="28"/>
      <c r="J28" s="28"/>
      <c r="K28" s="28"/>
      <c r="L28" s="28"/>
      <c r="M28" s="28"/>
      <c r="N28" s="28"/>
      <c r="O28" s="28"/>
      <c r="P28" s="28"/>
      <c r="Q28" s="28"/>
      <c r="R28" s="28"/>
      <c r="S28" s="28"/>
      <c r="T28" s="28"/>
      <c r="U28" s="28"/>
      <c r="V28" s="28"/>
      <c r="W28" s="28"/>
    </row>
    <row r="29" spans="1:23" x14ac:dyDescent="0.3">
      <c r="A29" s="28"/>
      <c r="B29" s="28"/>
      <c r="C29" s="28"/>
      <c r="D29" s="28"/>
      <c r="E29" s="28"/>
      <c r="F29" s="28"/>
      <c r="G29" s="28"/>
      <c r="H29" s="28"/>
      <c r="I29" s="28"/>
      <c r="J29" s="28"/>
      <c r="K29" s="28"/>
      <c r="L29" s="28"/>
      <c r="M29" s="28"/>
      <c r="N29" s="28"/>
      <c r="O29" s="28"/>
      <c r="P29" s="28"/>
      <c r="Q29" s="28"/>
      <c r="R29" s="28"/>
      <c r="S29" s="28"/>
      <c r="T29" s="28"/>
      <c r="U29" s="28"/>
      <c r="V29" s="28"/>
      <c r="W29" s="28"/>
    </row>
    <row r="30" spans="1:23" x14ac:dyDescent="0.3">
      <c r="A30" s="28"/>
      <c r="B30" s="28"/>
      <c r="C30" s="28"/>
      <c r="D30" s="28"/>
      <c r="E30" s="28"/>
      <c r="F30" s="28"/>
      <c r="G30" s="28"/>
      <c r="H30" s="28"/>
      <c r="I30" s="28"/>
      <c r="J30" s="28"/>
      <c r="K30" s="28"/>
      <c r="L30" s="28"/>
      <c r="M30" s="28"/>
      <c r="N30" s="28"/>
      <c r="O30" s="28"/>
      <c r="P30" s="28"/>
      <c r="Q30" s="28"/>
      <c r="R30" s="28"/>
      <c r="S30" s="28"/>
      <c r="T30" s="28"/>
      <c r="U30" s="28"/>
      <c r="V30" s="28"/>
      <c r="W30" s="28"/>
    </row>
    <row r="31" spans="1:23" x14ac:dyDescent="0.3">
      <c r="A31" s="28"/>
      <c r="B31" s="28"/>
      <c r="C31" s="28"/>
      <c r="D31" s="28"/>
      <c r="E31" s="28"/>
      <c r="F31" s="28"/>
      <c r="G31" s="28"/>
      <c r="H31" s="28"/>
      <c r="I31" s="28"/>
      <c r="J31" s="28"/>
      <c r="K31" s="28"/>
      <c r="L31" s="28"/>
      <c r="M31" s="28"/>
      <c r="N31" s="28"/>
      <c r="O31" s="28"/>
      <c r="P31" s="28"/>
      <c r="Q31" s="28"/>
      <c r="R31" s="28"/>
      <c r="S31" s="28"/>
      <c r="T31" s="28"/>
      <c r="U31" s="28"/>
      <c r="V31" s="28"/>
      <c r="W31" s="28"/>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Table</vt:lpstr>
      <vt:lpstr>Sales Vs Payment Method</vt:lpstr>
      <vt:lpstr>Order Status</vt:lpstr>
      <vt:lpstr>Sales Rep</vt:lpstr>
      <vt:lpstr>Top 5products</vt:lpstr>
      <vt:lpstr>Region wise sales</vt:lpstr>
      <vt:lpstr>Monthly Sales</vt:lpstr>
      <vt:lpstr>Statistical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SHEEBAN KHAN</cp:lastModifiedBy>
  <dcterms:created xsi:type="dcterms:W3CDTF">2024-10-04T03:37:02Z</dcterms:created>
  <dcterms:modified xsi:type="dcterms:W3CDTF">2024-12-11T12:22:15Z</dcterms:modified>
</cp:coreProperties>
</file>