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Sea_Level_Rise\"/>
    </mc:Choice>
  </mc:AlternateContent>
  <xr:revisionPtr revIDLastSave="0" documentId="13_ncr:1_{04BA87E5-0E0B-41DE-91CB-722E6253DDD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iving resources - Sheet1" sheetId="1" r:id="rId1"/>
  </sheets>
  <calcPr calcId="191029"/>
</workbook>
</file>

<file path=xl/calcChain.xml><?xml version="1.0" encoding="utf-8"?>
<calcChain xmlns="http://schemas.openxmlformats.org/spreadsheetml/2006/main">
  <c r="J116" i="1" l="1"/>
  <c r="I116" i="1"/>
  <c r="H116" i="1"/>
  <c r="J115" i="1"/>
  <c r="I115" i="1"/>
  <c r="H115" i="1"/>
  <c r="J111" i="1"/>
  <c r="I111" i="1"/>
  <c r="H111" i="1"/>
  <c r="J110" i="1"/>
  <c r="I110" i="1"/>
  <c r="H110" i="1"/>
  <c r="J109" i="1"/>
  <c r="I109" i="1"/>
  <c r="H109" i="1"/>
  <c r="J108" i="1"/>
  <c r="I108" i="1"/>
  <c r="H108" i="1"/>
  <c r="J104" i="1"/>
  <c r="I104" i="1"/>
  <c r="H104" i="1"/>
  <c r="J100" i="1"/>
  <c r="H100" i="1"/>
  <c r="J99" i="1"/>
  <c r="H99" i="1"/>
  <c r="J98" i="1"/>
  <c r="H98" i="1"/>
  <c r="J97" i="1"/>
  <c r="H97" i="1"/>
  <c r="J96" i="1"/>
  <c r="H96" i="1"/>
  <c r="J95" i="1"/>
  <c r="H95" i="1"/>
  <c r="J91" i="1"/>
  <c r="I91" i="1"/>
  <c r="H91" i="1"/>
  <c r="J90" i="1"/>
  <c r="I90" i="1"/>
  <c r="H90" i="1"/>
  <c r="J89" i="1"/>
  <c r="I89" i="1"/>
  <c r="H89" i="1"/>
  <c r="J88" i="1"/>
  <c r="I88" i="1"/>
  <c r="H88" i="1"/>
  <c r="J84" i="1"/>
  <c r="I84" i="1"/>
  <c r="H84" i="1"/>
  <c r="I82" i="1"/>
  <c r="H82" i="1"/>
  <c r="J79" i="1"/>
  <c r="H79" i="1"/>
  <c r="J78" i="1"/>
  <c r="I78" i="1"/>
  <c r="H78" i="1"/>
  <c r="J76" i="1"/>
  <c r="I76" i="1"/>
  <c r="H76" i="1"/>
  <c r="J72" i="1"/>
  <c r="I72" i="1"/>
  <c r="H72" i="1"/>
  <c r="J71" i="1"/>
  <c r="I71" i="1"/>
  <c r="H71" i="1"/>
  <c r="J67" i="1"/>
  <c r="I67" i="1"/>
  <c r="J63" i="1"/>
  <c r="I63" i="1"/>
  <c r="H63" i="1"/>
  <c r="J62" i="1"/>
  <c r="J61" i="1"/>
  <c r="I61" i="1"/>
  <c r="H61" i="1"/>
  <c r="J57" i="1"/>
  <c r="I57" i="1"/>
  <c r="H57" i="1"/>
  <c r="J56" i="1"/>
  <c r="I56" i="1"/>
  <c r="H56" i="1"/>
  <c r="J55" i="1"/>
  <c r="I55" i="1"/>
  <c r="H55" i="1"/>
  <c r="J51" i="1"/>
  <c r="I51" i="1"/>
  <c r="H51" i="1"/>
  <c r="J48" i="1"/>
  <c r="I48" i="1"/>
  <c r="H48" i="1"/>
  <c r="J47" i="1"/>
  <c r="I47" i="1"/>
  <c r="J43" i="1"/>
  <c r="I43" i="1"/>
  <c r="H43" i="1"/>
  <c r="J42" i="1"/>
  <c r="I42" i="1"/>
  <c r="H42" i="1"/>
  <c r="J41" i="1"/>
  <c r="I41" i="1"/>
  <c r="H41" i="1"/>
  <c r="J40" i="1"/>
  <c r="I40" i="1"/>
  <c r="H40" i="1"/>
  <c r="J39" i="1"/>
  <c r="I39" i="1"/>
  <c r="J38" i="1"/>
  <c r="I38" i="1"/>
  <c r="J37" i="1"/>
  <c r="I37" i="1"/>
  <c r="H37" i="1"/>
  <c r="J35" i="1"/>
  <c r="I35" i="1"/>
  <c r="H35" i="1"/>
  <c r="J32" i="1"/>
  <c r="I32" i="1"/>
  <c r="H32" i="1"/>
  <c r="J31" i="1"/>
  <c r="I31" i="1"/>
  <c r="H31" i="1"/>
  <c r="J30" i="1"/>
  <c r="I30" i="1"/>
  <c r="H30" i="1"/>
  <c r="J29" i="1"/>
  <c r="I29" i="1"/>
  <c r="H29" i="1"/>
  <c r="J28" i="1"/>
  <c r="I28" i="1"/>
  <c r="H28" i="1"/>
  <c r="J27" i="1"/>
  <c r="I27" i="1"/>
  <c r="H27" i="1"/>
  <c r="J26" i="1"/>
  <c r="I26" i="1"/>
  <c r="H26" i="1"/>
  <c r="J25" i="1"/>
  <c r="I25" i="1"/>
  <c r="H25" i="1"/>
  <c r="J22" i="1"/>
  <c r="H22" i="1"/>
  <c r="J21" i="1"/>
  <c r="I21" i="1"/>
  <c r="H21" i="1"/>
  <c r="I18" i="1"/>
  <c r="H18" i="1"/>
  <c r="J17" i="1"/>
  <c r="I17" i="1"/>
  <c r="H17" i="1"/>
  <c r="J14" i="1"/>
  <c r="I14" i="1"/>
  <c r="H14" i="1"/>
  <c r="J13" i="1"/>
  <c r="I13" i="1"/>
  <c r="H13" i="1"/>
  <c r="J12" i="1"/>
  <c r="I12" i="1"/>
  <c r="H12" i="1"/>
  <c r="J11" i="1"/>
  <c r="I11" i="1"/>
  <c r="H11" i="1"/>
  <c r="J10" i="1"/>
  <c r="I10" i="1"/>
  <c r="H10" i="1"/>
  <c r="J8" i="1"/>
  <c r="I8" i="1"/>
  <c r="H8" i="1"/>
  <c r="J7" i="1"/>
  <c r="I7" i="1"/>
  <c r="H7" i="1"/>
  <c r="J6" i="1"/>
  <c r="I6" i="1"/>
  <c r="H6" i="1"/>
  <c r="J5" i="1"/>
  <c r="I5" i="1"/>
  <c r="H5" i="1"/>
  <c r="J4" i="1"/>
  <c r="I4" i="1"/>
  <c r="H4" i="1"/>
</calcChain>
</file>

<file path=xl/sharedStrings.xml><?xml version="1.0" encoding="utf-8"?>
<sst xmlns="http://schemas.openxmlformats.org/spreadsheetml/2006/main" count="173" uniqueCount="97">
  <si>
    <t>FIPS*</t>
  </si>
  <si>
    <t>State</t>
  </si>
  <si>
    <t>County name</t>
  </si>
  <si>
    <t>RUC code</t>
  </si>
  <si>
    <t>2005 Perentage</t>
  </si>
  <si>
    <t>2015 Perentage</t>
  </si>
  <si>
    <t>2021 Perentage</t>
  </si>
  <si>
    <t>Texas</t>
  </si>
  <si>
    <t>Brazoria</t>
  </si>
  <si>
    <t>Cameron</t>
  </si>
  <si>
    <t>Galveston</t>
  </si>
  <si>
    <t>Jefferson</t>
  </si>
  <si>
    <t>Nueces</t>
  </si>
  <si>
    <t>Louisiana</t>
  </si>
  <si>
    <t>Lafourche</t>
  </si>
  <si>
    <t>Orleans</t>
  </si>
  <si>
    <t>St. Tammany</t>
  </si>
  <si>
    <t>Terrebonne</t>
  </si>
  <si>
    <t>Mississippi</t>
  </si>
  <si>
    <t>Harrison</t>
  </si>
  <si>
    <t>Jackson</t>
  </si>
  <si>
    <t>Alabama</t>
  </si>
  <si>
    <t>Mobile</t>
  </si>
  <si>
    <t>Baldwin</t>
  </si>
  <si>
    <t>Florida</t>
  </si>
  <si>
    <t>Bay</t>
  </si>
  <si>
    <t>Brevard</t>
  </si>
  <si>
    <t>Broward</t>
  </si>
  <si>
    <t>Charlotte</t>
  </si>
  <si>
    <t>Citrus</t>
  </si>
  <si>
    <t>Collier</t>
  </si>
  <si>
    <t>Duval</t>
  </si>
  <si>
    <t>Escambia</t>
  </si>
  <si>
    <t>Flagler</t>
  </si>
  <si>
    <t>Hernando</t>
  </si>
  <si>
    <t>Hillsborough</t>
  </si>
  <si>
    <t>Indian River</t>
  </si>
  <si>
    <t>Lee</t>
  </si>
  <si>
    <t>Manatee</t>
  </si>
  <si>
    <t>Martin</t>
  </si>
  <si>
    <t>Miami-Dade</t>
  </si>
  <si>
    <t>Okaloosa</t>
  </si>
  <si>
    <t>Palm Beach</t>
  </si>
  <si>
    <t>Pinellas</t>
  </si>
  <si>
    <t>St. Johns</t>
  </si>
  <si>
    <t>St. Lucie</t>
  </si>
  <si>
    <t>Santa Rosa</t>
  </si>
  <si>
    <t>Sarasota</t>
  </si>
  <si>
    <t>Volusia</t>
  </si>
  <si>
    <t>Georgia</t>
  </si>
  <si>
    <t>Chatham</t>
  </si>
  <si>
    <t>South Carolina</t>
  </si>
  <si>
    <t>Beaufort</t>
  </si>
  <si>
    <t>Charleston</t>
  </si>
  <si>
    <t>Horry</t>
  </si>
  <si>
    <t>North Carolina</t>
  </si>
  <si>
    <t>Brunswick</t>
  </si>
  <si>
    <t>New Hanover</t>
  </si>
  <si>
    <t>Onslow</t>
  </si>
  <si>
    <t>Virginia</t>
  </si>
  <si>
    <t>Fairfax</t>
  </si>
  <si>
    <t>Prince William</t>
  </si>
  <si>
    <t>Stafford</t>
  </si>
  <si>
    <t>Hampton</t>
  </si>
  <si>
    <t>Norfolk</t>
  </si>
  <si>
    <t>Virginia Beach</t>
  </si>
  <si>
    <t>Maryland</t>
  </si>
  <si>
    <t>Anne Arundel</t>
  </si>
  <si>
    <t>Charles</t>
  </si>
  <si>
    <t>Harford</t>
  </si>
  <si>
    <t>St. Mary's</t>
  </si>
  <si>
    <t>Delaware</t>
  </si>
  <si>
    <t>Kent</t>
  </si>
  <si>
    <t>New Castle</t>
  </si>
  <si>
    <t>Sussex</t>
  </si>
  <si>
    <t>New Jersey</t>
  </si>
  <si>
    <t>Atlantic</t>
  </si>
  <si>
    <t>Middlesex</t>
  </si>
  <si>
    <t>Monmouth</t>
  </si>
  <si>
    <t>Ocean</t>
  </si>
  <si>
    <t>New York</t>
  </si>
  <si>
    <t>Kings</t>
  </si>
  <si>
    <t>Nassau</t>
  </si>
  <si>
    <t>Queens</t>
  </si>
  <si>
    <t>Richmond</t>
  </si>
  <si>
    <t>Suffolk</t>
  </si>
  <si>
    <t>Westchester</t>
  </si>
  <si>
    <t>Rhode Island</t>
  </si>
  <si>
    <t>Washington</t>
  </si>
  <si>
    <t>Massachusetts</t>
  </si>
  <si>
    <t>Bristol</t>
  </si>
  <si>
    <t>Plymouth</t>
  </si>
  <si>
    <t>Barnstable</t>
  </si>
  <si>
    <t>Essex</t>
  </si>
  <si>
    <t>Maine</t>
  </si>
  <si>
    <t>York</t>
  </si>
  <si>
    <t>Cumberland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</si>
</sst>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6"/>
  <sheetViews>
    <sheetView tabSelected="1" zoomScale="94" workbookViewId="0">
      <selection activeCell="K12" sqref="K12"/>
    </sheetView>
  </sheetViews>
  <sheetFormatPr defaultColWidth="12.6640625" defaultRowHeight="15.75" customHeight="1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2005</v>
      </c>
      <c r="F1" s="1">
        <v>2015</v>
      </c>
      <c r="G1" s="1">
        <v>2021</v>
      </c>
      <c r="H1" s="1" t="s">
        <v>4</v>
      </c>
      <c r="I1" s="1" t="s">
        <v>5</v>
      </c>
      <c r="J1" s="1" t="s">
        <v>6</v>
      </c>
    </row>
    <row r="2" spans="1:10" x14ac:dyDescent="0.25">
      <c r="B2" t="s">
        <v>7</v>
      </c>
      <c r="E2" s="2">
        <v>148077236</v>
      </c>
      <c r="F2" s="2">
        <v>326402052</v>
      </c>
      <c r="G2" s="2">
        <v>541586742</v>
      </c>
    </row>
    <row r="3" spans="1:10" x14ac:dyDescent="0.25">
      <c r="A3" s="2">
        <v>48039</v>
      </c>
      <c r="B3" s="2" t="s">
        <v>7</v>
      </c>
      <c r="C3" s="2" t="s">
        <v>8</v>
      </c>
      <c r="D3" s="2">
        <v>1</v>
      </c>
      <c r="G3" s="2">
        <v>900725</v>
      </c>
    </row>
    <row r="4" spans="1:10" x14ac:dyDescent="0.25">
      <c r="A4" s="2">
        <v>48061</v>
      </c>
      <c r="B4" t="s">
        <v>7</v>
      </c>
      <c r="C4" s="2" t="s">
        <v>9</v>
      </c>
      <c r="D4" s="2">
        <v>2</v>
      </c>
      <c r="E4" s="2">
        <v>50710281</v>
      </c>
      <c r="F4" s="2">
        <v>6518265</v>
      </c>
      <c r="G4" s="2">
        <v>2724461</v>
      </c>
      <c r="H4" s="2">
        <f t="shared" ref="H4:J4" si="0">(E4/E$2)*100</f>
        <v>34.245831682055439</v>
      </c>
      <c r="I4" s="2">
        <f t="shared" si="0"/>
        <v>1.9970049085353176</v>
      </c>
      <c r="J4" s="2">
        <f t="shared" si="0"/>
        <v>0.50305164227967758</v>
      </c>
    </row>
    <row r="5" spans="1:10" x14ac:dyDescent="0.25">
      <c r="A5" s="2">
        <v>48167</v>
      </c>
      <c r="B5" t="s">
        <v>7</v>
      </c>
      <c r="C5" s="2" t="s">
        <v>10</v>
      </c>
      <c r="D5" s="2">
        <v>1</v>
      </c>
      <c r="E5" s="2">
        <v>10523327</v>
      </c>
      <c r="F5" s="2">
        <v>20221026</v>
      </c>
      <c r="G5" s="2">
        <v>34835661</v>
      </c>
      <c r="H5" s="2">
        <f t="shared" ref="H5:J5" si="1">(E5/E$2)*100</f>
        <v>7.1066473715109044</v>
      </c>
      <c r="I5" s="2">
        <f t="shared" si="1"/>
        <v>6.1951283320976183</v>
      </c>
      <c r="J5" s="2">
        <f t="shared" si="1"/>
        <v>6.4321480380699567</v>
      </c>
    </row>
    <row r="6" spans="1:10" x14ac:dyDescent="0.25">
      <c r="A6" s="2">
        <v>48245</v>
      </c>
      <c r="B6" t="s">
        <v>7</v>
      </c>
      <c r="C6" s="2" t="s">
        <v>11</v>
      </c>
      <c r="D6" s="2">
        <v>2</v>
      </c>
      <c r="E6" s="2">
        <v>9912661</v>
      </c>
      <c r="F6" s="2">
        <v>1559075</v>
      </c>
      <c r="G6" s="2">
        <v>4335278</v>
      </c>
      <c r="H6" s="2">
        <f t="shared" ref="H6:J6" si="2">(E6/E$2)*100</f>
        <v>6.6942504248255954</v>
      </c>
      <c r="I6" s="2">
        <f t="shared" si="2"/>
        <v>0.47765477895953917</v>
      </c>
      <c r="J6" s="2">
        <f t="shared" si="2"/>
        <v>0.80047712837106344</v>
      </c>
    </row>
    <row r="7" spans="1:10" x14ac:dyDescent="0.25">
      <c r="A7" s="2">
        <v>48355</v>
      </c>
      <c r="B7" t="s">
        <v>7</v>
      </c>
      <c r="C7" s="2" t="s">
        <v>12</v>
      </c>
      <c r="D7" s="2">
        <v>2</v>
      </c>
      <c r="E7" s="2">
        <v>182916</v>
      </c>
      <c r="H7" s="2">
        <f t="shared" ref="H7:J7" si="3">(E7/E$2)*100</f>
        <v>0.1235274272677537</v>
      </c>
      <c r="I7" s="2">
        <f t="shared" si="3"/>
        <v>0</v>
      </c>
      <c r="J7" s="2">
        <f t="shared" si="3"/>
        <v>0</v>
      </c>
    </row>
    <row r="8" spans="1:10" x14ac:dyDescent="0.25">
      <c r="H8" s="2">
        <f t="shared" ref="H8:J8" si="4">SUM(H2:H7)</f>
        <v>48.170256905659691</v>
      </c>
      <c r="I8" s="2">
        <f t="shared" si="4"/>
        <v>8.6697880195924757</v>
      </c>
      <c r="J8" s="2">
        <f t="shared" si="4"/>
        <v>7.7356768087206973</v>
      </c>
    </row>
    <row r="9" spans="1:10" x14ac:dyDescent="0.25">
      <c r="B9" t="s">
        <v>13</v>
      </c>
      <c r="E9" s="2">
        <v>200632700</v>
      </c>
      <c r="F9" s="2">
        <v>421134264</v>
      </c>
      <c r="G9" s="2">
        <v>508807916</v>
      </c>
    </row>
    <row r="10" spans="1:10" x14ac:dyDescent="0.25">
      <c r="A10" s="2">
        <v>22051</v>
      </c>
      <c r="B10" s="2" t="s">
        <v>13</v>
      </c>
      <c r="C10" s="2" t="s">
        <v>11</v>
      </c>
      <c r="D10" s="2">
        <v>1</v>
      </c>
      <c r="E10" s="2">
        <v>5630179</v>
      </c>
      <c r="F10" s="2">
        <v>13677131</v>
      </c>
      <c r="G10" s="2">
        <v>25177439</v>
      </c>
      <c r="H10" s="2">
        <f t="shared" ref="H10:I10" si="5">(E10/E9)*100</f>
        <v>2.8062120481855648</v>
      </c>
      <c r="I10" s="2">
        <f t="shared" si="5"/>
        <v>3.2476889603074426</v>
      </c>
      <c r="J10" s="2">
        <f>(G10/G$9)*100</f>
        <v>4.9483190430551396</v>
      </c>
    </row>
    <row r="11" spans="1:10" x14ac:dyDescent="0.25">
      <c r="A11" s="2">
        <v>22057</v>
      </c>
      <c r="B11" t="s">
        <v>13</v>
      </c>
      <c r="C11" s="2" t="s">
        <v>14</v>
      </c>
      <c r="D11" s="2">
        <v>3</v>
      </c>
      <c r="E11" s="2">
        <v>798097</v>
      </c>
      <c r="F11" s="2">
        <v>1117604</v>
      </c>
      <c r="G11" s="2">
        <v>3720069</v>
      </c>
      <c r="H11" s="2">
        <f t="shared" ref="H11:J11" si="6">(E11/E$9)*100</f>
        <v>0.39779009104697288</v>
      </c>
      <c r="I11" s="2">
        <f t="shared" si="6"/>
        <v>0.2653794990188687</v>
      </c>
      <c r="J11" s="2">
        <f t="shared" si="6"/>
        <v>0.73113426167685647</v>
      </c>
    </row>
    <row r="12" spans="1:10" x14ac:dyDescent="0.25">
      <c r="A12" s="2">
        <v>22071</v>
      </c>
      <c r="B12" t="s">
        <v>13</v>
      </c>
      <c r="C12" s="2" t="s">
        <v>15</v>
      </c>
      <c r="D12" s="2">
        <v>1</v>
      </c>
      <c r="E12" s="2">
        <v>1975504</v>
      </c>
      <c r="F12" s="2">
        <v>4042558</v>
      </c>
      <c r="G12" s="2">
        <v>25539450</v>
      </c>
      <c r="H12" s="2">
        <f t="shared" ref="H12:J12" si="7">(E12/E$9)*100</f>
        <v>0.98463710053246556</v>
      </c>
      <c r="I12" s="2">
        <f t="shared" si="7"/>
        <v>0.9599214183151813</v>
      </c>
      <c r="J12" s="2">
        <f t="shared" si="7"/>
        <v>5.0194678968005677</v>
      </c>
    </row>
    <row r="13" spans="1:10" x14ac:dyDescent="0.25">
      <c r="A13" s="2">
        <v>22103</v>
      </c>
      <c r="B13" t="s">
        <v>13</v>
      </c>
      <c r="C13" s="2" t="s">
        <v>16</v>
      </c>
      <c r="D13" s="2">
        <v>1</v>
      </c>
      <c r="E13" s="2">
        <v>1268102</v>
      </c>
      <c r="F13" s="2">
        <v>8631642</v>
      </c>
      <c r="G13" s="2">
        <v>16787189</v>
      </c>
      <c r="H13" s="2">
        <f t="shared" ref="H13:J13" si="8">(E13/E$9)*100</f>
        <v>0.63205150506373087</v>
      </c>
      <c r="I13" s="2">
        <f t="shared" si="8"/>
        <v>2.0496176012883152</v>
      </c>
      <c r="J13" s="2">
        <f t="shared" si="8"/>
        <v>3.2993175758688471</v>
      </c>
    </row>
    <row r="14" spans="1:10" x14ac:dyDescent="0.25">
      <c r="A14" s="2">
        <v>22109</v>
      </c>
      <c r="B14" t="s">
        <v>13</v>
      </c>
      <c r="C14" s="2" t="s">
        <v>17</v>
      </c>
      <c r="D14" s="2">
        <v>3</v>
      </c>
      <c r="E14" s="2">
        <v>861998</v>
      </c>
      <c r="F14" s="2">
        <v>25118697</v>
      </c>
      <c r="G14" s="2">
        <v>31094338</v>
      </c>
      <c r="H14" s="2">
        <f t="shared" ref="H14:J14" si="9">(E14/E$9)*100</f>
        <v>0.42963983438392644</v>
      </c>
      <c r="I14" s="2">
        <f t="shared" si="9"/>
        <v>5.9645341515123071</v>
      </c>
      <c r="J14" s="2">
        <f t="shared" si="9"/>
        <v>6.1112134898467261</v>
      </c>
    </row>
    <row r="16" spans="1:10" x14ac:dyDescent="0.25">
      <c r="B16" t="s">
        <v>18</v>
      </c>
      <c r="E16" s="2">
        <v>325108080</v>
      </c>
      <c r="F16" s="2">
        <v>272268690</v>
      </c>
      <c r="G16" s="2">
        <v>394503728</v>
      </c>
    </row>
    <row r="17" spans="1:10" x14ac:dyDescent="0.25">
      <c r="A17" s="2">
        <v>28047</v>
      </c>
      <c r="B17" s="2" t="s">
        <v>18</v>
      </c>
      <c r="C17" s="2" t="s">
        <v>19</v>
      </c>
      <c r="D17" s="2">
        <v>2</v>
      </c>
      <c r="E17" s="2">
        <v>12712206</v>
      </c>
      <c r="F17" s="2">
        <v>34797284</v>
      </c>
      <c r="G17" s="2">
        <v>42228565</v>
      </c>
      <c r="H17" s="2">
        <f t="shared" ref="H17:J17" si="10">E17/E$16*100</f>
        <v>3.9101476653548564</v>
      </c>
      <c r="I17" s="2">
        <f t="shared" si="10"/>
        <v>12.780494150833135</v>
      </c>
      <c r="J17" s="2">
        <f t="shared" si="10"/>
        <v>10.704224574526707</v>
      </c>
    </row>
    <row r="18" spans="1:10" x14ac:dyDescent="0.25">
      <c r="A18" s="2">
        <v>28059</v>
      </c>
      <c r="B18" t="s">
        <v>18</v>
      </c>
      <c r="C18" s="2" t="s">
        <v>20</v>
      </c>
      <c r="D18" s="2">
        <v>2</v>
      </c>
      <c r="E18" s="2">
        <v>357972</v>
      </c>
      <c r="F18" s="2">
        <v>389297</v>
      </c>
      <c r="H18" s="2">
        <f t="shared" ref="H18:I18" si="11">E18/E$16*100</f>
        <v>0.11010861372624144</v>
      </c>
      <c r="I18" s="2">
        <f t="shared" si="11"/>
        <v>0.14298265437718893</v>
      </c>
    </row>
    <row r="20" spans="1:10" x14ac:dyDescent="0.25">
      <c r="B20" t="s">
        <v>21</v>
      </c>
      <c r="E20" s="2">
        <v>225473062</v>
      </c>
      <c r="F20" s="2">
        <v>172838475</v>
      </c>
      <c r="G20" s="2">
        <v>172944512</v>
      </c>
    </row>
    <row r="21" spans="1:10" x14ac:dyDescent="0.25">
      <c r="A21" s="2">
        <v>1097</v>
      </c>
      <c r="B21" s="2" t="s">
        <v>21</v>
      </c>
      <c r="C21" s="2" t="s">
        <v>22</v>
      </c>
      <c r="D21" s="2">
        <v>2</v>
      </c>
      <c r="E21" s="2">
        <v>25176765</v>
      </c>
      <c r="F21" s="2">
        <v>35090761</v>
      </c>
      <c r="G21" s="2">
        <v>50584616</v>
      </c>
      <c r="H21" s="2">
        <f t="shared" ref="H21:J21" si="12">(E21/E20)*100</f>
        <v>11.166196430152707</v>
      </c>
      <c r="I21" s="2">
        <f t="shared" si="12"/>
        <v>20.302632848386331</v>
      </c>
      <c r="J21" s="2">
        <f t="shared" si="12"/>
        <v>29.249043762660708</v>
      </c>
    </row>
    <row r="22" spans="1:10" x14ac:dyDescent="0.25">
      <c r="A22" s="2">
        <v>1003</v>
      </c>
      <c r="B22" t="s">
        <v>21</v>
      </c>
      <c r="C22" s="2" t="s">
        <v>23</v>
      </c>
      <c r="D22" s="2">
        <v>3</v>
      </c>
      <c r="E22" s="2">
        <v>1058225</v>
      </c>
      <c r="G22" s="2">
        <v>5374323</v>
      </c>
      <c r="H22" s="2">
        <f>(E22/E20)*100</f>
        <v>0.469335445491045</v>
      </c>
      <c r="J22" s="2">
        <f>(G22/G20)*100</f>
        <v>3.1075417993026573</v>
      </c>
    </row>
    <row r="24" spans="1:10" x14ac:dyDescent="0.25">
      <c r="B24" t="s">
        <v>24</v>
      </c>
      <c r="E24" s="2">
        <v>323110492</v>
      </c>
      <c r="F24" s="2">
        <v>417607855</v>
      </c>
      <c r="G24" s="2">
        <v>993272954</v>
      </c>
    </row>
    <row r="25" spans="1:10" x14ac:dyDescent="0.25">
      <c r="A25" s="2">
        <v>12005</v>
      </c>
      <c r="B25" s="2" t="s">
        <v>24</v>
      </c>
      <c r="C25" s="2" t="s">
        <v>25</v>
      </c>
      <c r="D25" s="2">
        <v>3</v>
      </c>
      <c r="E25" s="2">
        <v>995286</v>
      </c>
      <c r="F25" s="2">
        <v>746974</v>
      </c>
      <c r="G25" s="2">
        <v>7089194</v>
      </c>
      <c r="H25" s="2">
        <f t="shared" ref="H25:J25" si="13">(E25/E24)*100</f>
        <v>0.30803270851384174</v>
      </c>
      <c r="I25" s="2">
        <f t="shared" si="13"/>
        <v>0.17886971977574512</v>
      </c>
      <c r="J25" s="2">
        <f t="shared" si="13"/>
        <v>0.71372063151937992</v>
      </c>
    </row>
    <row r="26" spans="1:10" x14ac:dyDescent="0.25">
      <c r="A26" s="2">
        <v>12009</v>
      </c>
      <c r="B26" t="s">
        <v>24</v>
      </c>
      <c r="C26" s="2" t="s">
        <v>26</v>
      </c>
      <c r="D26" s="2">
        <v>2</v>
      </c>
      <c r="E26" s="2">
        <v>722279</v>
      </c>
      <c r="F26" s="2">
        <v>1324401</v>
      </c>
      <c r="G26" s="2">
        <v>14227317</v>
      </c>
      <c r="H26" s="2">
        <f t="shared" ref="H26:J26" si="14">(E26/E24)*100</f>
        <v>0.22353932103201402</v>
      </c>
      <c r="I26" s="2">
        <f t="shared" si="14"/>
        <v>0.31713986797494503</v>
      </c>
      <c r="J26" s="2">
        <f t="shared" si="14"/>
        <v>1.4323673007208448</v>
      </c>
    </row>
    <row r="27" spans="1:10" x14ac:dyDescent="0.25">
      <c r="A27" s="2">
        <v>12011</v>
      </c>
      <c r="B27" t="s">
        <v>24</v>
      </c>
      <c r="C27" s="2" t="s">
        <v>27</v>
      </c>
      <c r="D27" s="2">
        <v>1</v>
      </c>
      <c r="E27" s="2">
        <v>14406112</v>
      </c>
      <c r="F27" s="2">
        <v>15324017</v>
      </c>
      <c r="G27" s="2">
        <v>49779746</v>
      </c>
      <c r="H27" s="2">
        <f t="shared" ref="H27:J27" si="15">(E27/E24)*100</f>
        <v>4.4585714041127451</v>
      </c>
      <c r="I27" s="2">
        <f t="shared" si="15"/>
        <v>3.6694752784283717</v>
      </c>
      <c r="J27" s="2">
        <f t="shared" si="15"/>
        <v>5.011688458800017</v>
      </c>
    </row>
    <row r="28" spans="1:10" x14ac:dyDescent="0.25">
      <c r="A28" s="2">
        <v>12015</v>
      </c>
      <c r="B28" t="s">
        <v>24</v>
      </c>
      <c r="C28" s="2" t="s">
        <v>28</v>
      </c>
      <c r="D28" s="2">
        <v>3</v>
      </c>
      <c r="E28" s="2">
        <v>257221</v>
      </c>
      <c r="F28" s="2">
        <v>945851</v>
      </c>
      <c r="G28" s="2">
        <v>1140687</v>
      </c>
      <c r="H28" s="2">
        <f t="shared" ref="H28:J28" si="16">(E28/E24)*100</f>
        <v>7.9607752260796277E-2</v>
      </c>
      <c r="I28" s="2">
        <f t="shared" si="16"/>
        <v>0.22649262667724485</v>
      </c>
      <c r="J28" s="2">
        <f t="shared" si="16"/>
        <v>0.11484124231978232</v>
      </c>
    </row>
    <row r="29" spans="1:10" x14ac:dyDescent="0.25">
      <c r="A29" s="2">
        <v>12017</v>
      </c>
      <c r="B29" t="s">
        <v>24</v>
      </c>
      <c r="C29" s="2" t="s">
        <v>29</v>
      </c>
      <c r="D29" s="2">
        <v>3</v>
      </c>
      <c r="E29" s="2">
        <v>688080</v>
      </c>
      <c r="F29" s="2">
        <v>357474</v>
      </c>
      <c r="G29" s="2">
        <v>1272709</v>
      </c>
      <c r="H29" s="2">
        <f t="shared" ref="H29:J29" si="17">(E29/E24)*100</f>
        <v>0.21295501601972119</v>
      </c>
      <c r="I29" s="2">
        <f t="shared" si="17"/>
        <v>8.5600401362182235E-2</v>
      </c>
      <c r="J29" s="2">
        <f t="shared" si="17"/>
        <v>0.12813285561382556</v>
      </c>
    </row>
    <row r="30" spans="1:10" x14ac:dyDescent="0.25">
      <c r="A30" s="2">
        <v>12021</v>
      </c>
      <c r="B30" t="s">
        <v>24</v>
      </c>
      <c r="C30" s="2" t="s">
        <v>30</v>
      </c>
      <c r="D30" s="2">
        <v>2</v>
      </c>
      <c r="E30" s="2">
        <v>1342793</v>
      </c>
      <c r="F30" s="2">
        <v>4082610</v>
      </c>
      <c r="G30" s="2">
        <v>3961690</v>
      </c>
      <c r="H30" s="2">
        <f t="shared" ref="H30:J30" si="18">(E30/E24)*100</f>
        <v>0.41558322408174847</v>
      </c>
      <c r="I30" s="2">
        <f t="shared" si="18"/>
        <v>0.97761810538740945</v>
      </c>
      <c r="J30" s="2">
        <f t="shared" si="18"/>
        <v>0.39885209639967711</v>
      </c>
    </row>
    <row r="31" spans="1:10" x14ac:dyDescent="0.25">
      <c r="A31" s="2">
        <v>12031</v>
      </c>
      <c r="B31" t="s">
        <v>24</v>
      </c>
      <c r="C31" s="2" t="s">
        <v>31</v>
      </c>
      <c r="D31" s="2">
        <v>1</v>
      </c>
      <c r="E31" s="2">
        <v>3275440</v>
      </c>
      <c r="F31" s="2">
        <v>3161649</v>
      </c>
      <c r="G31" s="2">
        <v>33955601</v>
      </c>
      <c r="H31" s="2">
        <f t="shared" ref="H31:J31" si="19">(E31/E24)*100</f>
        <v>1.0137213371579403</v>
      </c>
      <c r="I31" s="2">
        <f t="shared" si="19"/>
        <v>0.75708561564293375</v>
      </c>
      <c r="J31" s="2">
        <f t="shared" si="19"/>
        <v>3.41855688944894</v>
      </c>
    </row>
    <row r="32" spans="1:10" x14ac:dyDescent="0.25">
      <c r="A32" s="2">
        <v>12033</v>
      </c>
      <c r="B32" t="s">
        <v>24</v>
      </c>
      <c r="C32" s="2" t="s">
        <v>32</v>
      </c>
      <c r="D32" s="2">
        <v>2</v>
      </c>
      <c r="E32" s="2">
        <v>1666742</v>
      </c>
      <c r="F32" s="2">
        <v>8190039</v>
      </c>
      <c r="G32" s="2">
        <v>12140953</v>
      </c>
      <c r="H32" s="2">
        <f t="shared" ref="H32:J32" si="20">(E32/E24)*100</f>
        <v>0.51584273530801961</v>
      </c>
      <c r="I32" s="2">
        <f t="shared" si="20"/>
        <v>1.9611793461116769</v>
      </c>
      <c r="J32" s="2">
        <f t="shared" si="20"/>
        <v>1.2223178886636634</v>
      </c>
    </row>
    <row r="33" spans="1:10" x14ac:dyDescent="0.25">
      <c r="A33" s="2">
        <v>12035</v>
      </c>
      <c r="B33" t="s">
        <v>24</v>
      </c>
      <c r="C33" s="2" t="s">
        <v>33</v>
      </c>
      <c r="D33" s="2">
        <v>2</v>
      </c>
    </row>
    <row r="34" spans="1:10" x14ac:dyDescent="0.25">
      <c r="A34" s="2">
        <v>12053</v>
      </c>
      <c r="B34" t="s">
        <v>24</v>
      </c>
      <c r="C34" s="2" t="s">
        <v>34</v>
      </c>
      <c r="D34" s="2">
        <v>1</v>
      </c>
      <c r="E34" s="2">
        <v>423541</v>
      </c>
    </row>
    <row r="35" spans="1:10" x14ac:dyDescent="0.25">
      <c r="A35" s="2">
        <v>12057</v>
      </c>
      <c r="B35" t="s">
        <v>24</v>
      </c>
      <c r="C35" s="2" t="s">
        <v>35</v>
      </c>
      <c r="D35" s="2">
        <v>1</v>
      </c>
      <c r="E35" s="2">
        <v>3806315</v>
      </c>
      <c r="F35" s="2">
        <v>115345626</v>
      </c>
      <c r="G35" s="2">
        <v>39114198</v>
      </c>
      <c r="H35" s="2">
        <f t="shared" ref="H35:J35" si="21">(E35/E24)*100</f>
        <v>1.1780227179995133</v>
      </c>
      <c r="I35" s="2">
        <f t="shared" si="21"/>
        <v>27.62055948396852</v>
      </c>
      <c r="J35" s="2">
        <f t="shared" si="21"/>
        <v>3.9379103037572492</v>
      </c>
    </row>
    <row r="36" spans="1:10" x14ac:dyDescent="0.25">
      <c r="A36" s="2">
        <v>12061</v>
      </c>
      <c r="B36" t="s">
        <v>24</v>
      </c>
      <c r="C36" s="2" t="s">
        <v>36</v>
      </c>
      <c r="D36" s="2">
        <v>3</v>
      </c>
    </row>
    <row r="37" spans="1:10" x14ac:dyDescent="0.25">
      <c r="A37" s="2">
        <v>12071</v>
      </c>
      <c r="B37" t="s">
        <v>24</v>
      </c>
      <c r="C37" s="2" t="s">
        <v>37</v>
      </c>
      <c r="D37" s="2">
        <v>2</v>
      </c>
      <c r="E37" s="2">
        <v>7556278</v>
      </c>
      <c r="F37" s="2">
        <v>10758318</v>
      </c>
      <c r="G37" s="2">
        <v>9823830</v>
      </c>
      <c r="H37" s="2">
        <f t="shared" ref="H37:J37" si="22">(E37/E24)*100</f>
        <v>2.3386049624163863</v>
      </c>
      <c r="I37" s="2">
        <f t="shared" si="22"/>
        <v>2.5761771171665342</v>
      </c>
      <c r="J37" s="2">
        <f t="shared" si="22"/>
        <v>0.98903629263623338</v>
      </c>
    </row>
    <row r="38" spans="1:10" x14ac:dyDescent="0.25">
      <c r="A38" s="2">
        <v>12081</v>
      </c>
      <c r="B38" t="s">
        <v>24</v>
      </c>
      <c r="C38" s="2" t="s">
        <v>38</v>
      </c>
      <c r="D38" s="2">
        <v>2</v>
      </c>
      <c r="F38" s="2">
        <v>208212</v>
      </c>
      <c r="G38" s="2">
        <v>13687071</v>
      </c>
      <c r="I38" s="2">
        <f t="shared" ref="I38:J38" si="23">(F38/F24)*100</f>
        <v>4.9858257575159833E-2</v>
      </c>
      <c r="J38" s="2">
        <f t="shared" si="23"/>
        <v>1.3779768134107475</v>
      </c>
    </row>
    <row r="39" spans="1:10" x14ac:dyDescent="0.25">
      <c r="A39" s="2">
        <v>12085</v>
      </c>
      <c r="B39" t="s">
        <v>24</v>
      </c>
      <c r="C39" s="2" t="s">
        <v>39</v>
      </c>
      <c r="D39" s="2">
        <v>2</v>
      </c>
      <c r="F39" s="2">
        <v>2876137</v>
      </c>
      <c r="G39" s="2">
        <v>3535456</v>
      </c>
      <c r="I39" s="2">
        <f t="shared" ref="I39:J39" si="24">(F39/F24)*100</f>
        <v>0.68871716984346476</v>
      </c>
      <c r="J39" s="2">
        <f t="shared" si="24"/>
        <v>0.35594002492088395</v>
      </c>
    </row>
    <row r="40" spans="1:10" x14ac:dyDescent="0.25">
      <c r="A40" s="2">
        <v>12086</v>
      </c>
      <c r="B40" t="s">
        <v>24</v>
      </c>
      <c r="C40" s="2" t="s">
        <v>40</v>
      </c>
      <c r="D40" s="2">
        <v>1</v>
      </c>
      <c r="E40" s="2">
        <v>14123340</v>
      </c>
      <c r="F40" s="2">
        <v>26671607</v>
      </c>
      <c r="G40" s="2">
        <v>263170895</v>
      </c>
      <c r="H40" s="2">
        <f t="shared" ref="H40:J40" si="25">(E40/E24)*100</f>
        <v>4.3710558306475544</v>
      </c>
      <c r="I40" s="2">
        <f t="shared" si="25"/>
        <v>6.386758936802087</v>
      </c>
      <c r="J40" s="2">
        <f t="shared" si="25"/>
        <v>26.495324768502659</v>
      </c>
    </row>
    <row r="41" spans="1:10" x14ac:dyDescent="0.25">
      <c r="A41" s="2">
        <v>12091</v>
      </c>
      <c r="B41" t="s">
        <v>24</v>
      </c>
      <c r="C41" s="2" t="s">
        <v>41</v>
      </c>
      <c r="D41" s="2">
        <v>3</v>
      </c>
      <c r="E41" s="2">
        <v>2046580</v>
      </c>
      <c r="F41" s="2">
        <v>533640</v>
      </c>
      <c r="G41" s="2">
        <v>2208303</v>
      </c>
      <c r="H41" s="2">
        <f t="shared" ref="H41:J41" si="26">(E41/E24)*100</f>
        <v>0.63339942548198036</v>
      </c>
      <c r="I41" s="2">
        <f t="shared" si="26"/>
        <v>0.12778495270401463</v>
      </c>
      <c r="J41" s="2">
        <f t="shared" si="26"/>
        <v>0.22232589653296853</v>
      </c>
    </row>
    <row r="42" spans="1:10" x14ac:dyDescent="0.25">
      <c r="A42" s="2">
        <v>12099</v>
      </c>
      <c r="B42" t="s">
        <v>24</v>
      </c>
      <c r="C42" s="2" t="s">
        <v>42</v>
      </c>
      <c r="D42" s="2">
        <v>1</v>
      </c>
      <c r="E42" s="2">
        <v>4489985</v>
      </c>
      <c r="F42" s="2">
        <v>9952164</v>
      </c>
      <c r="G42" s="2">
        <v>9988459</v>
      </c>
      <c r="H42" s="2">
        <f t="shared" ref="H42:J42" si="27">(E42/E24)*100</f>
        <v>1.3896128758331996</v>
      </c>
      <c r="I42" s="2">
        <f t="shared" si="27"/>
        <v>2.3831362080102636</v>
      </c>
      <c r="J42" s="2">
        <f t="shared" si="27"/>
        <v>1.0056106893654531</v>
      </c>
    </row>
    <row r="43" spans="1:10" x14ac:dyDescent="0.25">
      <c r="A43" s="2">
        <v>12103</v>
      </c>
      <c r="B43" t="s">
        <v>24</v>
      </c>
      <c r="C43" s="2" t="s">
        <v>43</v>
      </c>
      <c r="D43" s="2">
        <v>1</v>
      </c>
      <c r="E43" s="2">
        <v>6543449</v>
      </c>
      <c r="F43" s="2">
        <v>21732657</v>
      </c>
      <c r="G43" s="2">
        <v>32564850</v>
      </c>
      <c r="H43" s="2">
        <f t="shared" ref="H43:J43" si="28">(E43/E24)*100</f>
        <v>2.0251428418486639</v>
      </c>
      <c r="I43" s="2">
        <f t="shared" si="28"/>
        <v>5.2040824279993485</v>
      </c>
      <c r="J43" s="2">
        <f t="shared" si="28"/>
        <v>3.2785398886437411</v>
      </c>
    </row>
    <row r="44" spans="1:10" x14ac:dyDescent="0.25">
      <c r="A44" s="2">
        <v>12109</v>
      </c>
      <c r="B44" t="s">
        <v>24</v>
      </c>
      <c r="C44" s="2" t="s">
        <v>44</v>
      </c>
      <c r="D44" s="2">
        <v>1</v>
      </c>
      <c r="F44" s="2">
        <v>806417</v>
      </c>
    </row>
    <row r="45" spans="1:10" x14ac:dyDescent="0.25">
      <c r="A45" s="2">
        <v>12111</v>
      </c>
      <c r="B45" t="s">
        <v>24</v>
      </c>
      <c r="C45" s="2" t="s">
        <v>45</v>
      </c>
      <c r="D45" s="2">
        <v>2</v>
      </c>
    </row>
    <row r="46" spans="1:10" x14ac:dyDescent="0.25">
      <c r="A46" s="2">
        <v>12113</v>
      </c>
      <c r="B46" t="s">
        <v>24</v>
      </c>
      <c r="C46" s="2" t="s">
        <v>46</v>
      </c>
      <c r="D46" s="2">
        <v>2</v>
      </c>
      <c r="E46" s="2">
        <v>548648</v>
      </c>
    </row>
    <row r="47" spans="1:10" x14ac:dyDescent="0.25">
      <c r="A47" s="2">
        <v>12115</v>
      </c>
      <c r="B47" t="s">
        <v>24</v>
      </c>
      <c r="C47" s="2" t="s">
        <v>47</v>
      </c>
      <c r="D47" s="2">
        <v>2</v>
      </c>
      <c r="F47" s="2">
        <v>572415</v>
      </c>
      <c r="G47" s="2">
        <v>1790966</v>
      </c>
      <c r="I47" s="2">
        <f t="shared" ref="I47:J47" si="29">(F47/F24)*100</f>
        <v>0.13706997920333661</v>
      </c>
      <c r="J47" s="2">
        <f t="shared" si="29"/>
        <v>0.18030955064140405</v>
      </c>
    </row>
    <row r="48" spans="1:10" x14ac:dyDescent="0.25">
      <c r="A48" s="2">
        <v>12127</v>
      </c>
      <c r="B48" t="s">
        <v>24</v>
      </c>
      <c r="C48" s="2" t="s">
        <v>48</v>
      </c>
      <c r="D48" s="2">
        <v>2</v>
      </c>
      <c r="E48" s="2">
        <v>1330951</v>
      </c>
      <c r="F48" s="2">
        <v>1165954</v>
      </c>
      <c r="G48" s="2">
        <v>3329620</v>
      </c>
      <c r="H48" s="2">
        <f t="shared" ref="H48:J48" si="30">(E48/E24)*100</f>
        <v>0.41191822393684452</v>
      </c>
      <c r="I48" s="2">
        <f t="shared" si="30"/>
        <v>0.2791982923788634</v>
      </c>
      <c r="J48" s="2">
        <f t="shared" si="30"/>
        <v>0.33521702031564626</v>
      </c>
    </row>
    <row r="50" spans="1:10" x14ac:dyDescent="0.25">
      <c r="B50" t="s">
        <v>49</v>
      </c>
      <c r="E50" s="2">
        <v>114293365</v>
      </c>
      <c r="F50" s="2">
        <v>133981057</v>
      </c>
      <c r="G50" s="2">
        <v>262353120</v>
      </c>
    </row>
    <row r="51" spans="1:10" x14ac:dyDescent="0.25">
      <c r="A51" s="2">
        <v>13051</v>
      </c>
      <c r="B51" s="2" t="s">
        <v>49</v>
      </c>
      <c r="C51" s="2" t="s">
        <v>50</v>
      </c>
      <c r="D51" s="2">
        <v>2</v>
      </c>
      <c r="E51" s="2">
        <v>1968196</v>
      </c>
      <c r="F51" s="2">
        <v>2549892</v>
      </c>
      <c r="G51" s="2">
        <v>4192334</v>
      </c>
      <c r="H51" s="2">
        <f t="shared" ref="H51:J51" si="31">(E51/E50)*100</f>
        <v>1.7220562190989825</v>
      </c>
      <c r="I51" s="2">
        <f t="shared" si="31"/>
        <v>1.9031735210149896</v>
      </c>
      <c r="J51" s="2">
        <f t="shared" si="31"/>
        <v>1.5979737538474863</v>
      </c>
    </row>
    <row r="54" spans="1:10" x14ac:dyDescent="0.25">
      <c r="B54" t="s">
        <v>51</v>
      </c>
      <c r="E54" s="2">
        <v>13158436</v>
      </c>
      <c r="F54" s="2">
        <v>17758510</v>
      </c>
      <c r="G54" s="2">
        <v>45770553</v>
      </c>
    </row>
    <row r="55" spans="1:10" x14ac:dyDescent="0.25">
      <c r="A55" s="2">
        <v>45013</v>
      </c>
      <c r="B55" s="2" t="s">
        <v>51</v>
      </c>
      <c r="C55" s="2" t="s">
        <v>52</v>
      </c>
      <c r="D55" s="2">
        <v>3</v>
      </c>
      <c r="E55" s="2">
        <v>2095741</v>
      </c>
      <c r="F55" s="2">
        <v>1311501</v>
      </c>
      <c r="G55" s="2">
        <v>2318499</v>
      </c>
      <c r="H55" s="2">
        <f t="shared" ref="H55:J55" si="32">(E55/E54)*100</f>
        <v>15.926976427897662</v>
      </c>
      <c r="I55" s="2">
        <f t="shared" si="32"/>
        <v>7.3851972941423583</v>
      </c>
      <c r="J55" s="2">
        <f t="shared" si="32"/>
        <v>5.0654817301420856</v>
      </c>
    </row>
    <row r="56" spans="1:10" x14ac:dyDescent="0.25">
      <c r="A56" s="2">
        <v>45019</v>
      </c>
      <c r="B56" t="s">
        <v>51</v>
      </c>
      <c r="C56" s="2" t="s">
        <v>53</v>
      </c>
      <c r="D56" s="2">
        <v>2</v>
      </c>
      <c r="E56" s="2">
        <v>3970898</v>
      </c>
      <c r="F56" s="2">
        <v>8415663</v>
      </c>
      <c r="G56" s="2">
        <v>7200093</v>
      </c>
      <c r="H56" s="2">
        <f t="shared" ref="H56:J56" si="33">(E56/E54)*100</f>
        <v>30.177583414928645</v>
      </c>
      <c r="I56" s="2">
        <f t="shared" si="33"/>
        <v>47.38946567026175</v>
      </c>
      <c r="J56" s="2">
        <f t="shared" si="33"/>
        <v>15.730841180791503</v>
      </c>
    </row>
    <row r="57" spans="1:10" x14ac:dyDescent="0.25">
      <c r="A57" s="2">
        <v>5051</v>
      </c>
      <c r="B57" t="s">
        <v>51</v>
      </c>
      <c r="C57" s="2" t="s">
        <v>54</v>
      </c>
      <c r="D57" s="2">
        <v>2</v>
      </c>
      <c r="E57" s="2">
        <v>692795</v>
      </c>
      <c r="F57" s="2">
        <v>1034323</v>
      </c>
      <c r="G57" s="2">
        <v>4464632</v>
      </c>
      <c r="H57" s="2">
        <f t="shared" ref="H57:J57" si="34">(E57/E54)*100</f>
        <v>5.2650254179144085</v>
      </c>
      <c r="I57" s="2">
        <f t="shared" si="34"/>
        <v>5.8243794102095281</v>
      </c>
      <c r="J57" s="2">
        <f t="shared" si="34"/>
        <v>9.7543763563442205</v>
      </c>
    </row>
    <row r="60" spans="1:10" x14ac:dyDescent="0.25">
      <c r="B60" t="s">
        <v>55</v>
      </c>
      <c r="E60" s="2">
        <v>146299275</v>
      </c>
      <c r="F60" s="2">
        <v>193951061</v>
      </c>
      <c r="G60" s="2">
        <v>344218546</v>
      </c>
    </row>
    <row r="61" spans="1:10" x14ac:dyDescent="0.25">
      <c r="A61" s="2">
        <v>37019</v>
      </c>
      <c r="B61" s="2" t="s">
        <v>55</v>
      </c>
      <c r="C61" s="2" t="s">
        <v>56</v>
      </c>
      <c r="D61" s="2">
        <v>2</v>
      </c>
      <c r="E61" s="2">
        <v>3872136</v>
      </c>
      <c r="F61" s="2">
        <v>2960908</v>
      </c>
      <c r="G61" s="2">
        <v>2186308</v>
      </c>
      <c r="H61" s="2">
        <f t="shared" ref="H61:J61" si="35">(E61/E60)*100</f>
        <v>2.6467226170464619</v>
      </c>
      <c r="I61" s="2">
        <f t="shared" si="35"/>
        <v>1.5266263482827764</v>
      </c>
      <c r="J61" s="2">
        <f t="shared" si="35"/>
        <v>0.63515113447722249</v>
      </c>
    </row>
    <row r="62" spans="1:10" x14ac:dyDescent="0.25">
      <c r="A62" s="2">
        <v>37129</v>
      </c>
      <c r="B62" t="s">
        <v>55</v>
      </c>
      <c r="C62" s="2" t="s">
        <v>57</v>
      </c>
      <c r="D62" s="2">
        <v>2</v>
      </c>
      <c r="G62" s="2">
        <v>6088316</v>
      </c>
      <c r="J62" s="2">
        <f>(G62/G60)*100</f>
        <v>1.7687356101957388</v>
      </c>
    </row>
    <row r="63" spans="1:10" x14ac:dyDescent="0.25">
      <c r="A63" s="2">
        <v>37133</v>
      </c>
      <c r="B63" t="s">
        <v>55</v>
      </c>
      <c r="C63" s="2" t="s">
        <v>58</v>
      </c>
      <c r="D63" s="2">
        <v>3</v>
      </c>
      <c r="E63" s="2">
        <v>248580</v>
      </c>
      <c r="F63" s="2">
        <v>413719</v>
      </c>
      <c r="G63" s="2">
        <v>412423</v>
      </c>
      <c r="H63" s="2">
        <f t="shared" ref="H63:J63" si="36">(E63/E60)*100</f>
        <v>0.16991198350094353</v>
      </c>
      <c r="I63" s="2">
        <f t="shared" si="36"/>
        <v>0.21331102695024701</v>
      </c>
      <c r="J63" s="2">
        <f t="shared" si="36"/>
        <v>0.11981428798435514</v>
      </c>
    </row>
    <row r="66" spans="1:10" x14ac:dyDescent="0.25">
      <c r="B66" t="s">
        <v>59</v>
      </c>
      <c r="E66" s="2">
        <v>380946411</v>
      </c>
      <c r="F66" s="2">
        <v>699423380</v>
      </c>
      <c r="G66" s="2">
        <v>683802237</v>
      </c>
    </row>
    <row r="67" spans="1:10" x14ac:dyDescent="0.25">
      <c r="A67" s="2">
        <v>51059</v>
      </c>
      <c r="B67" s="2" t="s">
        <v>59</v>
      </c>
      <c r="C67" s="2" t="s">
        <v>60</v>
      </c>
      <c r="D67" s="2">
        <v>1</v>
      </c>
      <c r="F67" s="2">
        <v>1086519</v>
      </c>
      <c r="G67" s="2">
        <v>2576071</v>
      </c>
      <c r="I67" s="2">
        <f t="shared" ref="I67:J67" si="37">(F67/F66)*100</f>
        <v>0.15534496430473912</v>
      </c>
      <c r="J67" s="2">
        <f t="shared" si="37"/>
        <v>0.37672748941299528</v>
      </c>
    </row>
    <row r="68" spans="1:10" x14ac:dyDescent="0.25">
      <c r="A68" s="2">
        <v>51153</v>
      </c>
      <c r="B68" t="s">
        <v>59</v>
      </c>
      <c r="C68" s="2" t="s">
        <v>61</v>
      </c>
      <c r="D68" s="2">
        <v>1</v>
      </c>
    </row>
    <row r="69" spans="1:10" x14ac:dyDescent="0.25">
      <c r="A69" s="2">
        <v>51179</v>
      </c>
      <c r="B69" t="s">
        <v>59</v>
      </c>
      <c r="C69" s="2" t="s">
        <v>62</v>
      </c>
      <c r="D69" s="2">
        <v>1</v>
      </c>
    </row>
    <row r="70" spans="1:10" x14ac:dyDescent="0.25">
      <c r="A70" s="2">
        <v>51650</v>
      </c>
      <c r="B70" t="s">
        <v>59</v>
      </c>
      <c r="C70" s="2" t="s">
        <v>63</v>
      </c>
      <c r="D70" s="2">
        <v>1</v>
      </c>
      <c r="F70" s="2">
        <v>22398556</v>
      </c>
      <c r="G70" s="2">
        <v>1291686</v>
      </c>
    </row>
    <row r="71" spans="1:10" x14ac:dyDescent="0.25">
      <c r="A71" s="2">
        <v>51710</v>
      </c>
      <c r="B71" t="s">
        <v>59</v>
      </c>
      <c r="C71" s="2" t="s">
        <v>64</v>
      </c>
      <c r="D71" s="2">
        <v>1</v>
      </c>
      <c r="E71" s="2">
        <v>1256766</v>
      </c>
      <c r="F71" s="2">
        <v>1651758</v>
      </c>
      <c r="G71" s="2">
        <v>1889622</v>
      </c>
      <c r="H71" s="2">
        <f t="shared" ref="H71:J71" si="38">(E71/E66)*100</f>
        <v>0.32990624500200372</v>
      </c>
      <c r="I71" s="2">
        <f t="shared" si="38"/>
        <v>0.23615996365463221</v>
      </c>
      <c r="J71" s="2">
        <f t="shared" si="38"/>
        <v>0.27634042384684393</v>
      </c>
    </row>
    <row r="72" spans="1:10" x14ac:dyDescent="0.25">
      <c r="A72" s="2">
        <v>51810</v>
      </c>
      <c r="B72" t="s">
        <v>59</v>
      </c>
      <c r="C72" s="2" t="s">
        <v>65</v>
      </c>
      <c r="D72" s="2">
        <v>1</v>
      </c>
      <c r="E72" s="2">
        <v>2714614</v>
      </c>
      <c r="F72" s="2">
        <v>7444702</v>
      </c>
      <c r="G72" s="2">
        <v>1017237</v>
      </c>
      <c r="H72" s="2">
        <f t="shared" ref="H72:J72" si="39">(E72/E66)*100</f>
        <v>0.71259734220202431</v>
      </c>
      <c r="I72" s="2">
        <f t="shared" si="39"/>
        <v>1.0644056536971926</v>
      </c>
      <c r="J72" s="2">
        <f t="shared" si="39"/>
        <v>0.14876187075123593</v>
      </c>
    </row>
    <row r="75" spans="1:10" x14ac:dyDescent="0.25">
      <c r="B75" t="s">
        <v>66</v>
      </c>
      <c r="E75" s="2">
        <v>146959777</v>
      </c>
      <c r="F75" s="2">
        <v>101551436</v>
      </c>
      <c r="G75" s="2">
        <v>376186221</v>
      </c>
    </row>
    <row r="76" spans="1:10" x14ac:dyDescent="0.25">
      <c r="A76" s="2">
        <v>24003</v>
      </c>
      <c r="B76" s="2" t="s">
        <v>66</v>
      </c>
      <c r="C76" s="2" t="s">
        <v>67</v>
      </c>
      <c r="D76" s="2">
        <v>1</v>
      </c>
      <c r="E76" s="2">
        <v>8276016</v>
      </c>
      <c r="F76" s="2">
        <v>7970515</v>
      </c>
      <c r="G76" s="2">
        <v>10607297</v>
      </c>
      <c r="H76" s="2">
        <f t="shared" ref="H76:J76" si="40">(E76/E75)*100</f>
        <v>5.6314837766799277</v>
      </c>
      <c r="I76" s="2">
        <f t="shared" si="40"/>
        <v>7.8487467178701449</v>
      </c>
      <c r="J76" s="2">
        <f t="shared" si="40"/>
        <v>2.8196931221465444</v>
      </c>
    </row>
    <row r="77" spans="1:10" x14ac:dyDescent="0.25">
      <c r="A77" s="2">
        <v>24017</v>
      </c>
      <c r="B77" t="s">
        <v>66</v>
      </c>
      <c r="C77" s="2" t="s">
        <v>68</v>
      </c>
      <c r="D77" s="2">
        <v>1</v>
      </c>
    </row>
    <row r="78" spans="1:10" x14ac:dyDescent="0.25">
      <c r="A78" s="2">
        <v>24025</v>
      </c>
      <c r="B78" t="s">
        <v>66</v>
      </c>
      <c r="C78" s="2" t="s">
        <v>69</v>
      </c>
      <c r="D78" s="2">
        <v>1</v>
      </c>
      <c r="E78" s="2">
        <v>1984986</v>
      </c>
      <c r="F78" s="2">
        <v>5880274</v>
      </c>
      <c r="G78" s="2">
        <v>5989272</v>
      </c>
      <c r="H78" s="2">
        <f t="shared" ref="H78:J78" si="41">(E78/E75)*100</f>
        <v>1.3507001987353315</v>
      </c>
      <c r="I78" s="2">
        <f t="shared" si="41"/>
        <v>5.7904390441115972</v>
      </c>
      <c r="J78" s="2">
        <f t="shared" si="41"/>
        <v>1.5921029707252357</v>
      </c>
    </row>
    <row r="79" spans="1:10" x14ac:dyDescent="0.25">
      <c r="A79" s="2">
        <v>24037</v>
      </c>
      <c r="B79" t="s">
        <v>66</v>
      </c>
      <c r="C79" s="2" t="s">
        <v>70</v>
      </c>
      <c r="D79" s="2">
        <v>3</v>
      </c>
      <c r="E79" s="2">
        <v>389528</v>
      </c>
      <c r="G79" s="2">
        <v>3109464</v>
      </c>
      <c r="H79" s="2">
        <f>(E79/E75)*100</f>
        <v>0.26505756061401753</v>
      </c>
      <c r="J79" s="2">
        <f>(G79/G75)*100</f>
        <v>0.82657572936463297</v>
      </c>
    </row>
    <row r="81" spans="1:10" x14ac:dyDescent="0.25">
      <c r="B81" t="s">
        <v>71</v>
      </c>
      <c r="E81" s="2">
        <v>17788858</v>
      </c>
      <c r="F81" s="2">
        <v>16624495</v>
      </c>
      <c r="G81" s="2">
        <v>28881260</v>
      </c>
    </row>
    <row r="82" spans="1:10" x14ac:dyDescent="0.25">
      <c r="A82" s="2">
        <v>10001</v>
      </c>
      <c r="B82" s="2" t="s">
        <v>71</v>
      </c>
      <c r="C82" s="2" t="s">
        <v>72</v>
      </c>
      <c r="D82" s="2">
        <v>3</v>
      </c>
      <c r="E82" s="2">
        <v>414024</v>
      </c>
      <c r="F82" s="2">
        <v>588549</v>
      </c>
      <c r="H82" s="2">
        <f t="shared" ref="H82:I82" si="42">(E82/E81)*100</f>
        <v>2.3274343974188789</v>
      </c>
      <c r="I82" s="2">
        <f t="shared" si="42"/>
        <v>3.5402518993810035</v>
      </c>
    </row>
    <row r="83" spans="1:10" x14ac:dyDescent="0.25">
      <c r="A83" s="2">
        <v>10003</v>
      </c>
      <c r="B83" t="s">
        <v>71</v>
      </c>
      <c r="C83" s="2" t="s">
        <v>73</v>
      </c>
      <c r="D83" s="2">
        <v>1</v>
      </c>
      <c r="E83" s="2">
        <v>1831415</v>
      </c>
      <c r="F83" s="2">
        <v>1094983</v>
      </c>
    </row>
    <row r="84" spans="1:10" x14ac:dyDescent="0.25">
      <c r="A84" s="2">
        <v>10005</v>
      </c>
      <c r="B84" t="s">
        <v>71</v>
      </c>
      <c r="C84" s="2" t="s">
        <v>74</v>
      </c>
      <c r="D84" s="2">
        <v>2</v>
      </c>
      <c r="E84" s="2">
        <v>3893157</v>
      </c>
      <c r="F84" s="2">
        <v>4570144</v>
      </c>
      <c r="G84" s="2">
        <v>926948</v>
      </c>
      <c r="H84" s="2">
        <f t="shared" ref="H84:J84" si="43">(E84/E81)*100</f>
        <v>21.885367795954075</v>
      </c>
      <c r="I84" s="2">
        <f t="shared" si="43"/>
        <v>27.490423017360825</v>
      </c>
      <c r="J84" s="2">
        <f t="shared" si="43"/>
        <v>3.2095137123518849</v>
      </c>
    </row>
    <row r="87" spans="1:10" x14ac:dyDescent="0.25">
      <c r="B87" t="s">
        <v>75</v>
      </c>
      <c r="E87" s="2">
        <v>115115411</v>
      </c>
      <c r="F87" s="2">
        <v>133780053</v>
      </c>
      <c r="G87" s="2">
        <v>369844575</v>
      </c>
    </row>
    <row r="88" spans="1:10" x14ac:dyDescent="0.25">
      <c r="A88" s="2">
        <v>34001</v>
      </c>
      <c r="B88" s="2" t="s">
        <v>75</v>
      </c>
      <c r="C88" s="2" t="s">
        <v>76</v>
      </c>
      <c r="D88" s="2">
        <v>2</v>
      </c>
      <c r="E88" s="2">
        <v>544612</v>
      </c>
      <c r="F88" s="2">
        <v>3160857</v>
      </c>
      <c r="G88" s="2">
        <v>4003212</v>
      </c>
      <c r="H88" s="2">
        <f t="shared" ref="H88:J88" si="44">(E88/E87)*100</f>
        <v>0.47310086049208477</v>
      </c>
      <c r="I88" s="2">
        <f t="shared" si="44"/>
        <v>2.3627266764500385</v>
      </c>
      <c r="J88" s="2">
        <f t="shared" si="44"/>
        <v>1.0824038719508053</v>
      </c>
    </row>
    <row r="89" spans="1:10" x14ac:dyDescent="0.25">
      <c r="A89" s="2">
        <v>34023</v>
      </c>
      <c r="B89" t="s">
        <v>75</v>
      </c>
      <c r="C89" s="2" t="s">
        <v>77</v>
      </c>
      <c r="D89" s="2">
        <v>1</v>
      </c>
      <c r="E89" s="2">
        <v>1556380</v>
      </c>
      <c r="F89" s="2">
        <v>586083</v>
      </c>
      <c r="G89" s="2">
        <v>725837</v>
      </c>
      <c r="H89" s="2">
        <f t="shared" ref="H89:J89" si="45">(E89/E87)*100</f>
        <v>1.3520170639880702</v>
      </c>
      <c r="I89" s="2">
        <f t="shared" si="45"/>
        <v>0.43809445941840069</v>
      </c>
      <c r="J89" s="2">
        <f t="shared" si="45"/>
        <v>0.19625460235559761</v>
      </c>
    </row>
    <row r="90" spans="1:10" x14ac:dyDescent="0.25">
      <c r="A90" s="2">
        <v>34025</v>
      </c>
      <c r="B90" t="s">
        <v>75</v>
      </c>
      <c r="C90" s="2" t="s">
        <v>78</v>
      </c>
      <c r="D90" s="2">
        <v>1</v>
      </c>
      <c r="E90" s="2">
        <v>2426831</v>
      </c>
      <c r="F90" s="2">
        <v>1895522</v>
      </c>
      <c r="G90" s="2">
        <v>14289451</v>
      </c>
      <c r="H90" s="2">
        <f t="shared" ref="H90:J90" si="46">(E90/E87)*100</f>
        <v>2.108172119543577</v>
      </c>
      <c r="I90" s="2">
        <f t="shared" si="46"/>
        <v>1.4168943407430106</v>
      </c>
      <c r="J90" s="2">
        <f t="shared" si="46"/>
        <v>3.8636367722846821</v>
      </c>
    </row>
    <row r="91" spans="1:10" x14ac:dyDescent="0.25">
      <c r="A91" s="2">
        <v>34029</v>
      </c>
      <c r="B91" t="s">
        <v>75</v>
      </c>
      <c r="C91" s="2" t="s">
        <v>79</v>
      </c>
      <c r="D91" s="2">
        <v>1</v>
      </c>
      <c r="E91" s="2">
        <v>4677484</v>
      </c>
      <c r="F91" s="2">
        <v>4756228</v>
      </c>
      <c r="G91" s="2">
        <v>21621687</v>
      </c>
      <c r="H91" s="2">
        <f t="shared" ref="H91:J91" si="47">(E91/E87)*100</f>
        <v>4.0632995698551602</v>
      </c>
      <c r="I91" s="2">
        <f t="shared" si="47"/>
        <v>3.5552594675680087</v>
      </c>
      <c r="J91" s="2">
        <f t="shared" si="47"/>
        <v>5.8461549692867605</v>
      </c>
    </row>
    <row r="94" spans="1:10" x14ac:dyDescent="0.25">
      <c r="B94" t="s">
        <v>80</v>
      </c>
      <c r="E94" s="2">
        <v>118173541</v>
      </c>
      <c r="G94" s="2">
        <v>594126271</v>
      </c>
    </row>
    <row r="95" spans="1:10" x14ac:dyDescent="0.25">
      <c r="A95" s="2">
        <v>36047</v>
      </c>
      <c r="B95" s="2" t="s">
        <v>80</v>
      </c>
      <c r="C95" s="2" t="s">
        <v>81</v>
      </c>
      <c r="D95" s="2">
        <v>1</v>
      </c>
      <c r="E95" s="2">
        <v>61413223</v>
      </c>
      <c r="F95" s="2">
        <v>142927437</v>
      </c>
      <c r="G95" s="2">
        <v>186061167</v>
      </c>
      <c r="H95" s="2">
        <f>(E95/E94)*100</f>
        <v>51.968674612195976</v>
      </c>
      <c r="J95" s="2">
        <f>(G95/G94)*100</f>
        <v>31.316771548720151</v>
      </c>
    </row>
    <row r="96" spans="1:10" x14ac:dyDescent="0.25">
      <c r="A96" s="2">
        <v>36059</v>
      </c>
      <c r="B96" t="s">
        <v>80</v>
      </c>
      <c r="C96" s="2" t="s">
        <v>82</v>
      </c>
      <c r="D96" s="2">
        <v>1</v>
      </c>
      <c r="E96" s="2">
        <v>12014590</v>
      </c>
      <c r="F96" s="2">
        <v>11148001</v>
      </c>
      <c r="G96" s="2">
        <v>66189962</v>
      </c>
      <c r="H96" s="2">
        <f>(E96/E94)*100</f>
        <v>10.166903604927942</v>
      </c>
      <c r="J96" s="2">
        <f>(G96/G94)*100</f>
        <v>11.140722979408531</v>
      </c>
    </row>
    <row r="97" spans="1:10" x14ac:dyDescent="0.25">
      <c r="A97" s="2">
        <v>36081</v>
      </c>
      <c r="B97" t="s">
        <v>80</v>
      </c>
      <c r="C97" s="2" t="s">
        <v>83</v>
      </c>
      <c r="D97" s="2">
        <v>1</v>
      </c>
      <c r="E97" s="2">
        <v>6570537</v>
      </c>
      <c r="F97" s="2">
        <v>7580898</v>
      </c>
      <c r="G97" s="2">
        <v>30156133</v>
      </c>
      <c r="H97" s="2">
        <f>(E97/E94)*100</f>
        <v>5.560074568638</v>
      </c>
      <c r="J97" s="2">
        <f>(G97/G94)*100</f>
        <v>5.0757110856658283</v>
      </c>
    </row>
    <row r="98" spans="1:10" x14ac:dyDescent="0.25">
      <c r="A98" s="2">
        <v>36085</v>
      </c>
      <c r="B98" t="s">
        <v>80</v>
      </c>
      <c r="C98" s="2" t="s">
        <v>84</v>
      </c>
      <c r="D98" s="2">
        <v>1</v>
      </c>
      <c r="E98" s="2">
        <v>115842</v>
      </c>
      <c r="F98" s="2">
        <v>2535941</v>
      </c>
      <c r="G98" s="2">
        <v>11757470</v>
      </c>
      <c r="H98" s="2">
        <f>(E98/E94)*100</f>
        <v>9.8027019432378695E-2</v>
      </c>
      <c r="J98" s="2">
        <f>(G98/G94)*100</f>
        <v>1.9789513734530684</v>
      </c>
    </row>
    <row r="99" spans="1:10" x14ac:dyDescent="0.25">
      <c r="A99" s="2">
        <v>36103</v>
      </c>
      <c r="B99" t="s">
        <v>80</v>
      </c>
      <c r="C99" s="2" t="s">
        <v>85</v>
      </c>
      <c r="D99" s="2">
        <v>1</v>
      </c>
      <c r="E99" s="2">
        <v>14107661</v>
      </c>
      <c r="F99" s="2">
        <v>27429008</v>
      </c>
      <c r="G99" s="2">
        <v>56177940</v>
      </c>
      <c r="H99" s="2">
        <f>(E99/E94)*100</f>
        <v>11.938087731499897</v>
      </c>
      <c r="J99" s="2">
        <f>(G99/G94)*100</f>
        <v>9.4555556187482566</v>
      </c>
    </row>
    <row r="100" spans="1:10" x14ac:dyDescent="0.25">
      <c r="A100" s="2">
        <v>36119</v>
      </c>
      <c r="B100" t="s">
        <v>80</v>
      </c>
      <c r="C100" s="2" t="s">
        <v>86</v>
      </c>
      <c r="D100" s="2">
        <v>1</v>
      </c>
      <c r="E100" s="2">
        <v>4318551</v>
      </c>
      <c r="F100" s="2">
        <v>7172713</v>
      </c>
      <c r="G100" s="2">
        <v>14543765</v>
      </c>
      <c r="H100" s="2">
        <f>(E100/E94)*100</f>
        <v>3.654414485218819</v>
      </c>
      <c r="J100" s="2">
        <f>(G100/G94)*100</f>
        <v>2.4479249125814202</v>
      </c>
    </row>
    <row r="103" spans="1:10" x14ac:dyDescent="0.25">
      <c r="B103" t="s">
        <v>87</v>
      </c>
      <c r="E103" s="2">
        <v>88992300</v>
      </c>
      <c r="F103" s="2">
        <v>85490865</v>
      </c>
      <c r="G103" s="2">
        <v>128196137</v>
      </c>
    </row>
    <row r="104" spans="1:10" x14ac:dyDescent="0.25">
      <c r="A104" s="2">
        <v>44009</v>
      </c>
      <c r="B104" s="2" t="s">
        <v>87</v>
      </c>
      <c r="C104" s="2" t="s">
        <v>88</v>
      </c>
      <c r="D104" s="2">
        <v>1</v>
      </c>
      <c r="E104" s="2">
        <v>65207693</v>
      </c>
      <c r="F104" s="2">
        <v>83525608</v>
      </c>
      <c r="G104" s="2">
        <v>23519710</v>
      </c>
      <c r="H104" s="2">
        <f t="shared" ref="H104:J104" si="48">(E104/E103)*100</f>
        <v>73.273410171441796</v>
      </c>
      <c r="I104" s="2">
        <f t="shared" si="48"/>
        <v>97.701208193413407</v>
      </c>
      <c r="J104" s="2">
        <f t="shared" si="48"/>
        <v>18.346660476984574</v>
      </c>
    </row>
    <row r="107" spans="1:10" x14ac:dyDescent="0.25">
      <c r="B107" t="s">
        <v>89</v>
      </c>
      <c r="E107" s="2">
        <v>592160202</v>
      </c>
      <c r="F107" s="2">
        <v>882411538</v>
      </c>
      <c r="G107" s="2">
        <v>1379122889</v>
      </c>
    </row>
    <row r="108" spans="1:10" x14ac:dyDescent="0.25">
      <c r="A108" s="2">
        <v>25005</v>
      </c>
      <c r="B108" s="2" t="s">
        <v>89</v>
      </c>
      <c r="C108" s="2" t="s">
        <v>90</v>
      </c>
      <c r="D108" s="2">
        <v>1</v>
      </c>
      <c r="E108" s="2">
        <v>285047923</v>
      </c>
      <c r="F108" s="2">
        <v>458913138</v>
      </c>
      <c r="G108" s="2">
        <v>722925083</v>
      </c>
      <c r="H108" s="2">
        <f t="shared" ref="H108:J108" si="49">(E108/E107)*100</f>
        <v>48.136960578786073</v>
      </c>
      <c r="I108" s="2">
        <f t="shared" si="49"/>
        <v>52.006701888796016</v>
      </c>
      <c r="J108" s="2">
        <f t="shared" si="49"/>
        <v>52.419192572765716</v>
      </c>
    </row>
    <row r="109" spans="1:10" x14ac:dyDescent="0.25">
      <c r="A109" s="2">
        <v>25023</v>
      </c>
      <c r="B109" t="s">
        <v>89</v>
      </c>
      <c r="C109" s="2" t="s">
        <v>91</v>
      </c>
      <c r="D109" s="2">
        <v>1</v>
      </c>
      <c r="E109" s="2">
        <v>11010624</v>
      </c>
      <c r="F109" s="2">
        <v>14233475</v>
      </c>
      <c r="G109" s="2">
        <v>36463958</v>
      </c>
      <c r="H109" s="2">
        <f t="shared" ref="H109:J109" si="50">(E109/E107)*100</f>
        <v>1.8593995278325035</v>
      </c>
      <c r="I109" s="2">
        <f t="shared" si="50"/>
        <v>1.6130200464355215</v>
      </c>
      <c r="J109" s="2">
        <f t="shared" si="50"/>
        <v>2.6439962885714965</v>
      </c>
    </row>
    <row r="110" spans="1:10" x14ac:dyDescent="0.25">
      <c r="A110" s="2">
        <v>25001</v>
      </c>
      <c r="B110" t="s">
        <v>89</v>
      </c>
      <c r="C110" s="2" t="s">
        <v>92</v>
      </c>
      <c r="D110" s="2">
        <v>3</v>
      </c>
      <c r="E110" s="2">
        <v>4544576</v>
      </c>
      <c r="F110" s="2">
        <v>15360690</v>
      </c>
      <c r="G110" s="2">
        <v>44659706</v>
      </c>
      <c r="H110" s="2">
        <f t="shared" ref="H110:J110" si="51">(E110/E107)*100</f>
        <v>0.76745718213599234</v>
      </c>
      <c r="I110" s="2">
        <f t="shared" si="51"/>
        <v>1.7407625964201752</v>
      </c>
      <c r="J110" s="2">
        <f t="shared" si="51"/>
        <v>3.238268783457193</v>
      </c>
    </row>
    <row r="111" spans="1:10" x14ac:dyDescent="0.25">
      <c r="A111" s="2">
        <v>25009</v>
      </c>
      <c r="B111" t="s">
        <v>89</v>
      </c>
      <c r="C111" s="2" t="s">
        <v>93</v>
      </c>
      <c r="D111" s="2">
        <v>1</v>
      </c>
      <c r="E111" s="2">
        <v>118198805</v>
      </c>
      <c r="F111" s="2">
        <v>140418954</v>
      </c>
      <c r="G111" s="2">
        <v>212784760</v>
      </c>
      <c r="H111" s="2">
        <f t="shared" ref="H111:J111" si="52">(E111/E107)*100</f>
        <v>19.960612787010636</v>
      </c>
      <c r="I111" s="2">
        <f t="shared" si="52"/>
        <v>15.913091335847879</v>
      </c>
      <c r="J111" s="2">
        <f t="shared" si="52"/>
        <v>15.428991984484423</v>
      </c>
    </row>
    <row r="114" spans="1:10" x14ac:dyDescent="0.25">
      <c r="B114" t="s">
        <v>94</v>
      </c>
      <c r="E114" s="2">
        <v>159731291</v>
      </c>
      <c r="F114" s="2">
        <v>231832059</v>
      </c>
      <c r="G114" s="2">
        <v>475337141</v>
      </c>
    </row>
    <row r="115" spans="1:10" x14ac:dyDescent="0.25">
      <c r="A115" s="2">
        <v>23031</v>
      </c>
      <c r="B115" s="2" t="s">
        <v>94</v>
      </c>
      <c r="C115" s="2" t="s">
        <v>95</v>
      </c>
      <c r="D115" s="2">
        <v>2</v>
      </c>
      <c r="E115" s="2">
        <v>2003932</v>
      </c>
      <c r="F115" s="2">
        <v>6517462</v>
      </c>
      <c r="G115" s="2">
        <v>44657336</v>
      </c>
      <c r="H115" s="2">
        <f t="shared" ref="H115:J115" si="53">(E115/E114)*100</f>
        <v>1.2545644547504471</v>
      </c>
      <c r="I115" s="2">
        <f t="shared" si="53"/>
        <v>2.8112859058893145</v>
      </c>
      <c r="J115" s="2">
        <f t="shared" si="53"/>
        <v>9.3948762148169696</v>
      </c>
    </row>
    <row r="116" spans="1:10" x14ac:dyDescent="0.25">
      <c r="A116" s="2">
        <v>23005</v>
      </c>
      <c r="B116" t="s">
        <v>94</v>
      </c>
      <c r="C116" s="2" t="s">
        <v>96</v>
      </c>
      <c r="D116" s="2">
        <v>2</v>
      </c>
      <c r="E116" s="2">
        <v>11282814</v>
      </c>
      <c r="F116" s="2">
        <v>37756899</v>
      </c>
      <c r="G116" s="2">
        <v>112783909</v>
      </c>
      <c r="H116" s="2">
        <f t="shared" ref="H116:J116" si="54">(E116/E114)*100</f>
        <v>7.0636216168815658</v>
      </c>
      <c r="I116" s="2">
        <f t="shared" si="54"/>
        <v>16.286314827579563</v>
      </c>
      <c r="J116" s="2">
        <f t="shared" si="54"/>
        <v>23.727140017447113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living resources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 Pandey</cp:lastModifiedBy>
  <dcterms:modified xsi:type="dcterms:W3CDTF">2024-03-30T07:18:39Z</dcterms:modified>
</cp:coreProperties>
</file>