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university of wisconsin\_CLASS - edX - 01 - Statistics using Python\"/>
    </mc:Choice>
  </mc:AlternateContent>
  <xr:revisionPtr revIDLastSave="0" documentId="8_{DC15C094-1E9D-4428-B65E-94D45F6A447A}" xr6:coauthVersionLast="47" xr6:coauthVersionMax="47" xr10:uidLastSave="{00000000-0000-0000-0000-000000000000}"/>
  <bookViews>
    <workbookView xWindow="0" yWindow="0" windowWidth="14385" windowHeight="4065" activeTab="2" xr2:uid="{82899603-42C9-44C8-85F7-11BFE3F801BE}"/>
  </bookViews>
  <sheets>
    <sheet name="Binomial" sheetId="4" r:id="rId1"/>
    <sheet name="Poisson" sheetId="2" r:id="rId2"/>
    <sheet name="Normal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3" l="1"/>
  <c r="E10" i="3"/>
  <c r="E9" i="3"/>
  <c r="E8" i="3"/>
  <c r="D16" i="2"/>
  <c r="D15" i="2"/>
  <c r="F16" i="4"/>
  <c r="E10" i="2"/>
  <c r="E9" i="2"/>
  <c r="E8" i="2"/>
  <c r="F17" i="4"/>
  <c r="G16" i="4"/>
  <c r="F11" i="4"/>
  <c r="F10" i="4"/>
  <c r="F9" i="4"/>
  <c r="F8" i="4"/>
  <c r="B11" i="4"/>
  <c r="B10" i="3"/>
  <c r="B9" i="3"/>
  <c r="B8" i="3"/>
  <c r="B10" i="2"/>
  <c r="B9" i="2"/>
  <c r="B8" i="2"/>
  <c r="B10" i="4"/>
  <c r="B9" i="4"/>
  <c r="B8" i="4"/>
</calcChain>
</file>

<file path=xl/sharedStrings.xml><?xml version="1.0" encoding="utf-8"?>
<sst xmlns="http://schemas.openxmlformats.org/spreadsheetml/2006/main" count="38" uniqueCount="36">
  <si>
    <t>Binomial Distribution (Discrete)</t>
  </si>
  <si>
    <t>The probability of a specific # of “successes” in a specific # of independent trials.</t>
  </si>
  <si>
    <r>
      <t xml:space="preserve">EXAMPLE -- The # of heads when tossing coins. 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theme="1" tint="0.499984740745262"/>
        <rFont val="Calibri"/>
        <family val="2"/>
        <scheme val="minor"/>
      </rPr>
      <t>(50% change of heads.)</t>
    </r>
  </si>
  <si>
    <r>
      <t xml:space="preserve">Probability of </t>
    </r>
    <r>
      <rPr>
        <b/>
        <sz val="11"/>
        <color rgb="FFC00000"/>
        <rFont val="Calibri"/>
        <family val="2"/>
        <scheme val="minor"/>
      </rPr>
      <t>exactly 6 heads</t>
    </r>
    <r>
      <rPr>
        <sz val="11"/>
        <color theme="1"/>
        <rFont val="Calibri"/>
        <family val="2"/>
        <scheme val="minor"/>
      </rPr>
      <t xml:space="preserve"> in 10 coin tosses.</t>
    </r>
  </si>
  <si>
    <r>
      <t xml:space="preserve">=BINOM.DIST(6, 10, 0.5, </t>
    </r>
    <r>
      <rPr>
        <b/>
        <sz val="11"/>
        <color rgb="FFC00000"/>
        <rFont val="Calibri"/>
        <family val="2"/>
        <scheme val="minor"/>
      </rPr>
      <t>FALSE</t>
    </r>
    <r>
      <rPr>
        <sz val="11"/>
        <color theme="1"/>
        <rFont val="Calibri"/>
        <family val="2"/>
        <scheme val="minor"/>
      </rPr>
      <t>)</t>
    </r>
  </si>
  <si>
    <r>
      <t xml:space="preserve">Probability of </t>
    </r>
    <r>
      <rPr>
        <b/>
        <sz val="11"/>
        <color rgb="FF0070C0"/>
        <rFont val="Calibri"/>
        <family val="2"/>
        <scheme val="minor"/>
      </rPr>
      <t>6 or fewer heads</t>
    </r>
    <r>
      <rPr>
        <sz val="11"/>
        <color theme="1"/>
        <rFont val="Calibri"/>
        <family val="2"/>
        <scheme val="minor"/>
      </rPr>
      <t xml:space="preserve"> in 10 coin tosses.</t>
    </r>
  </si>
  <si>
    <r>
      <t xml:space="preserve">=BINOM.DIST(6, 10, 0.5, </t>
    </r>
    <r>
      <rPr>
        <b/>
        <sz val="11"/>
        <color rgb="FF0070C0"/>
        <rFont val="Calibri"/>
        <family val="2"/>
        <scheme val="minor"/>
      </rPr>
      <t>TRUE</t>
    </r>
    <r>
      <rPr>
        <sz val="11"/>
        <color theme="1"/>
        <rFont val="Calibri"/>
        <family val="2"/>
        <scheme val="minor"/>
      </rPr>
      <t>)</t>
    </r>
  </si>
  <si>
    <r>
      <t xml:space="preserve">Probability of </t>
    </r>
    <r>
      <rPr>
        <b/>
        <sz val="11"/>
        <color rgb="FF7030A0"/>
        <rFont val="Calibri"/>
        <family val="2"/>
        <scheme val="minor"/>
      </rPr>
      <t>more than 6 heads</t>
    </r>
    <r>
      <rPr>
        <sz val="11"/>
        <color theme="1"/>
        <rFont val="Calibri"/>
        <family val="2"/>
        <scheme val="minor"/>
      </rPr>
      <t xml:space="preserve"> in 10 coin tosses.</t>
    </r>
  </si>
  <si>
    <r>
      <t xml:space="preserve">= </t>
    </r>
    <r>
      <rPr>
        <b/>
        <sz val="11"/>
        <color rgb="FF7030A0"/>
        <rFont val="Calibri"/>
        <family val="2"/>
        <scheme val="minor"/>
      </rPr>
      <t xml:space="preserve">1 - </t>
    </r>
    <r>
      <rPr>
        <sz val="11"/>
        <color theme="1"/>
        <rFont val="Calibri"/>
        <family val="2"/>
        <scheme val="minor"/>
      </rPr>
      <t xml:space="preserve">BINOM.DIST(6, 10, 0.5, </t>
    </r>
    <r>
      <rPr>
        <b/>
        <sz val="11"/>
        <color rgb="FF0070C0"/>
        <rFont val="Calibri"/>
        <family val="2"/>
        <scheme val="minor"/>
      </rPr>
      <t>TRUE</t>
    </r>
    <r>
      <rPr>
        <sz val="11"/>
        <color theme="1"/>
        <rFont val="Calibri"/>
        <family val="2"/>
        <scheme val="minor"/>
      </rPr>
      <t>)</t>
    </r>
  </si>
  <si>
    <r>
      <t xml:space="preserve">Probability of </t>
    </r>
    <r>
      <rPr>
        <b/>
        <sz val="11"/>
        <color rgb="FF00B050"/>
        <rFont val="Calibri"/>
        <family val="2"/>
        <scheme val="minor"/>
      </rPr>
      <t>between 4 and 6 heads</t>
    </r>
    <r>
      <rPr>
        <sz val="11"/>
        <color theme="1"/>
        <rFont val="Calibri"/>
        <family val="2"/>
        <scheme val="minor"/>
      </rPr>
      <t xml:space="preserve"> in 10 coin tosses.</t>
    </r>
  </si>
  <si>
    <r>
      <t>=BINOM.DIST.</t>
    </r>
    <r>
      <rPr>
        <b/>
        <sz val="11"/>
        <color rgb="FF00B050"/>
        <rFont val="Calibri"/>
        <family val="2"/>
        <scheme val="minor"/>
      </rPr>
      <t>RANGE</t>
    </r>
    <r>
      <rPr>
        <sz val="11"/>
        <color theme="1"/>
        <rFont val="Calibri"/>
        <family val="2"/>
        <scheme val="minor"/>
      </rPr>
      <t>(10, 0.5, 4, 6)</t>
    </r>
  </si>
  <si>
    <t>ADDITIONAL PRACTICE:</t>
  </si>
  <si>
    <r>
      <rPr>
        <b/>
        <sz val="11"/>
        <color rgb="FFC00000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fraudulent transactions in 1000 payments. </t>
    </r>
    <r>
      <rPr>
        <sz val="10"/>
        <color theme="1" tint="0.499984740745262"/>
        <rFont val="Calibri"/>
        <family val="2"/>
        <scheme val="minor"/>
      </rPr>
      <t>(0.5% chance of fraud.)</t>
    </r>
  </si>
  <si>
    <r>
      <rPr>
        <b/>
        <sz val="11"/>
        <color rgb="FF0070C0"/>
        <rFont val="Calibri"/>
        <family val="2"/>
        <scheme val="minor"/>
      </rPr>
      <t>15 or fewer</t>
    </r>
    <r>
      <rPr>
        <sz val="11"/>
        <color theme="1"/>
        <rFont val="Calibri"/>
        <family val="2"/>
        <scheme val="minor"/>
      </rPr>
      <t xml:space="preserve"> returns in 250 orders.  </t>
    </r>
    <r>
      <rPr>
        <sz val="10"/>
        <color theme="1" tint="0.499984740745262"/>
        <rFont val="Calibri"/>
        <family val="2"/>
        <scheme val="minor"/>
      </rPr>
      <t>(3% change of a return.)</t>
    </r>
  </si>
  <si>
    <t>Poisson Distribution (Discrete)</t>
  </si>
  <si>
    <t>Used to estimate # of times an event is likely to occur over a time period</t>
  </si>
  <si>
    <r>
      <t xml:space="preserve">EXAMPLE -- The likelihood of 50 service calls in the next hour.  </t>
    </r>
    <r>
      <rPr>
        <sz val="10"/>
        <color theme="1" tint="0.499984740745262"/>
        <rFont val="Calibri"/>
        <family val="2"/>
        <scheme val="minor"/>
      </rPr>
      <t>(40 calls per hour is the average.)</t>
    </r>
  </si>
  <si>
    <r>
      <t xml:space="preserve">Probability of </t>
    </r>
    <r>
      <rPr>
        <b/>
        <sz val="11"/>
        <color rgb="FFC00000"/>
        <rFont val="Calibri"/>
        <family val="2"/>
        <scheme val="minor"/>
      </rPr>
      <t>exactly 50 calls</t>
    </r>
    <r>
      <rPr>
        <sz val="11"/>
        <color theme="1"/>
        <rFont val="Calibri"/>
        <family val="2"/>
        <scheme val="minor"/>
      </rPr>
      <t xml:space="preserve"> in the next hour.</t>
    </r>
  </si>
  <si>
    <r>
      <t>=POISSON.DIST(50,40,</t>
    </r>
    <r>
      <rPr>
        <b/>
        <sz val="11"/>
        <color rgb="FFC00000"/>
        <rFont val="Calibri"/>
        <family val="2"/>
        <scheme val="minor"/>
      </rPr>
      <t>FALSE</t>
    </r>
    <r>
      <rPr>
        <sz val="11"/>
        <color theme="1"/>
        <rFont val="Calibri"/>
        <family val="2"/>
        <scheme val="minor"/>
      </rPr>
      <t>)</t>
    </r>
  </si>
  <si>
    <r>
      <t>Probability of</t>
    </r>
    <r>
      <rPr>
        <b/>
        <sz val="11"/>
        <color rgb="FF0070C0"/>
        <rFont val="Calibri"/>
        <family val="2"/>
        <scheme val="minor"/>
      </rPr>
      <t xml:space="preserve"> 50 or fewer calls</t>
    </r>
    <r>
      <rPr>
        <sz val="11"/>
        <color theme="1"/>
        <rFont val="Calibri"/>
        <family val="2"/>
        <scheme val="minor"/>
      </rPr>
      <t xml:space="preserve"> in the next hour.</t>
    </r>
  </si>
  <si>
    <r>
      <t>=POISSON.DIST(50,40,</t>
    </r>
    <r>
      <rPr>
        <b/>
        <sz val="11"/>
        <color rgb="FF0070C0"/>
        <rFont val="Calibri"/>
        <family val="2"/>
        <scheme val="minor"/>
      </rPr>
      <t>TRUE</t>
    </r>
    <r>
      <rPr>
        <sz val="11"/>
        <color theme="1"/>
        <rFont val="Calibri"/>
        <family val="2"/>
        <scheme val="minor"/>
      </rPr>
      <t>)</t>
    </r>
  </si>
  <si>
    <r>
      <t xml:space="preserve">Probability of </t>
    </r>
    <r>
      <rPr>
        <b/>
        <sz val="11"/>
        <color rgb="FF7030A0"/>
        <rFont val="Calibri"/>
        <family val="2"/>
        <scheme val="minor"/>
      </rPr>
      <t>more than 50 calls</t>
    </r>
    <r>
      <rPr>
        <sz val="11"/>
        <color theme="1"/>
        <rFont val="Calibri"/>
        <family val="2"/>
        <scheme val="minor"/>
      </rPr>
      <t xml:space="preserve"> in the next hour.</t>
    </r>
  </si>
  <si>
    <r>
      <t xml:space="preserve">= </t>
    </r>
    <r>
      <rPr>
        <b/>
        <sz val="11"/>
        <color rgb="FF7030A0"/>
        <rFont val="Calibri"/>
        <family val="2"/>
        <scheme val="minor"/>
      </rPr>
      <t xml:space="preserve">1 - </t>
    </r>
    <r>
      <rPr>
        <sz val="11"/>
        <color theme="1"/>
        <rFont val="Calibri"/>
        <family val="2"/>
        <scheme val="minor"/>
      </rPr>
      <t>POISSON.DIST(50,40,</t>
    </r>
    <r>
      <rPr>
        <b/>
        <sz val="11"/>
        <color rgb="FF0070C0"/>
        <rFont val="Calibri"/>
        <family val="2"/>
        <scheme val="minor"/>
      </rPr>
      <t>TRUE</t>
    </r>
    <r>
      <rPr>
        <sz val="11"/>
        <color theme="1"/>
        <rFont val="Calibri"/>
        <family val="2"/>
        <scheme val="minor"/>
      </rPr>
      <t>)</t>
    </r>
  </si>
  <si>
    <r>
      <t xml:space="preserve">Probability of </t>
    </r>
    <r>
      <rPr>
        <b/>
        <sz val="11"/>
        <color rgb="FFC00000"/>
        <rFont val="Calibri"/>
        <family val="2"/>
        <scheme val="minor"/>
      </rPr>
      <t>500 orders</t>
    </r>
    <r>
      <rPr>
        <sz val="11"/>
        <color theme="1"/>
        <rFont val="Calibri"/>
        <family val="2"/>
        <scheme val="minor"/>
      </rPr>
      <t xml:space="preserve"> in a week.  </t>
    </r>
    <r>
      <rPr>
        <sz val="10"/>
        <color theme="1" tint="0.499984740745262"/>
        <rFont val="Calibri"/>
        <family val="2"/>
        <scheme val="minor"/>
      </rPr>
      <t>(505 is the average.)</t>
    </r>
  </si>
  <si>
    <r>
      <t xml:space="preserve">Probability of </t>
    </r>
    <r>
      <rPr>
        <b/>
        <sz val="11"/>
        <color rgb="FF7030A0"/>
        <rFont val="Calibri"/>
        <family val="2"/>
        <scheme val="minor"/>
      </rPr>
      <t>&gt; 1000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7030A0"/>
        <rFont val="Calibri"/>
        <family val="2"/>
        <scheme val="minor"/>
      </rPr>
      <t>visitors</t>
    </r>
    <r>
      <rPr>
        <sz val="11"/>
        <color theme="1"/>
        <rFont val="Calibri"/>
        <family val="2"/>
        <scheme val="minor"/>
      </rPr>
      <t xml:space="preserve"> in a day.  </t>
    </r>
    <r>
      <rPr>
        <sz val="10"/>
        <color theme="1" tint="0.499984740745262"/>
        <rFont val="Calibri"/>
        <family val="2"/>
        <scheme val="minor"/>
      </rPr>
      <t>(1200 is the average.)</t>
    </r>
  </si>
  <si>
    <t>Normal Distribution (Continuous)</t>
  </si>
  <si>
    <t>A distribution that is is symmetric about the mean.  It appears as a "bell curve”.</t>
  </si>
  <si>
    <r>
      <t xml:space="preserve">EXAMPLE -- The width of a manufactured part.  </t>
    </r>
    <r>
      <rPr>
        <sz val="10"/>
        <color theme="1"/>
        <rFont val="Calibri"/>
        <family val="2"/>
        <scheme val="minor"/>
      </rPr>
      <t>(mean is 8, standard deviation is 0.2.)</t>
    </r>
  </si>
  <si>
    <r>
      <t xml:space="preserve">Probability of a part measuring </t>
    </r>
    <r>
      <rPr>
        <b/>
        <sz val="11"/>
        <color rgb="FF0070C0"/>
        <rFont val="Calibri"/>
        <family val="2"/>
        <scheme val="minor"/>
      </rPr>
      <t>8.5 or less</t>
    </r>
    <r>
      <rPr>
        <sz val="11"/>
        <color theme="1"/>
        <rFont val="Calibri"/>
        <family val="2"/>
        <scheme val="minor"/>
      </rPr>
      <t>.</t>
    </r>
  </si>
  <si>
    <r>
      <t xml:space="preserve">=NORM.DIST(8.5, 8, 0.2, </t>
    </r>
    <r>
      <rPr>
        <b/>
        <sz val="11"/>
        <color rgb="FF0070C0"/>
        <rFont val="Calibri"/>
        <family val="2"/>
        <scheme val="minor"/>
      </rPr>
      <t>TRUE</t>
    </r>
    <r>
      <rPr>
        <sz val="11"/>
        <color theme="1"/>
        <rFont val="Calibri"/>
        <family val="2"/>
        <scheme val="minor"/>
      </rPr>
      <t>)</t>
    </r>
  </si>
  <si>
    <r>
      <t xml:space="preserve">Probability of a part measuring </t>
    </r>
    <r>
      <rPr>
        <b/>
        <sz val="11"/>
        <color rgb="FF7030A0"/>
        <rFont val="Calibri"/>
        <family val="2"/>
        <scheme val="minor"/>
      </rPr>
      <t>more than 8.5</t>
    </r>
    <r>
      <rPr>
        <sz val="11"/>
        <color theme="1"/>
        <rFont val="Calibri"/>
        <family val="2"/>
        <scheme val="minor"/>
      </rPr>
      <t>.</t>
    </r>
  </si>
  <si>
    <r>
      <t xml:space="preserve">= </t>
    </r>
    <r>
      <rPr>
        <b/>
        <sz val="11"/>
        <color rgb="FF7030A0"/>
        <rFont val="Calibri"/>
        <family val="2"/>
        <scheme val="minor"/>
      </rPr>
      <t xml:space="preserve">1 - </t>
    </r>
    <r>
      <rPr>
        <sz val="11"/>
        <color theme="1"/>
        <rFont val="Calibri"/>
        <family val="2"/>
        <scheme val="minor"/>
      </rPr>
      <t xml:space="preserve">NORM.DIST(8.5, 8, 0.2, </t>
    </r>
    <r>
      <rPr>
        <b/>
        <sz val="11"/>
        <color rgb="FF0070C0"/>
        <rFont val="Calibri"/>
        <family val="2"/>
        <scheme val="minor"/>
      </rPr>
      <t>TRUE</t>
    </r>
    <r>
      <rPr>
        <sz val="11"/>
        <color theme="1"/>
        <rFont val="Calibri"/>
        <family val="2"/>
        <scheme val="minor"/>
      </rPr>
      <t>)</t>
    </r>
  </si>
  <si>
    <r>
      <t xml:space="preserve">Probability of a part measuring </t>
    </r>
    <r>
      <rPr>
        <b/>
        <sz val="11"/>
        <color rgb="FFC00000"/>
        <rFont val="Calibri"/>
        <family val="2"/>
        <scheme val="minor"/>
      </rPr>
      <t>between 7.9 and 8.1</t>
    </r>
    <r>
      <rPr>
        <sz val="11"/>
        <color theme="1"/>
        <rFont val="Calibri"/>
        <family val="2"/>
        <scheme val="minor"/>
      </rPr>
      <t>.</t>
    </r>
  </si>
  <si>
    <r>
      <t xml:space="preserve">= NORM.DIST(8.1, 8, 0.2, </t>
    </r>
    <r>
      <rPr>
        <b/>
        <sz val="11"/>
        <color rgb="FF0070C0"/>
        <rFont val="Calibri"/>
        <family val="2"/>
        <scheme val="minor"/>
      </rPr>
      <t>TRUE</t>
    </r>
    <r>
      <rPr>
        <sz val="11"/>
        <color theme="1"/>
        <rFont val="Calibri"/>
        <family val="2"/>
        <scheme val="minor"/>
      </rPr>
      <t xml:space="preserve">) </t>
    </r>
    <r>
      <rPr>
        <b/>
        <sz val="11"/>
        <color rgb="FFC00000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NORM.DIST(7.9, 8, 0.2, </t>
    </r>
    <r>
      <rPr>
        <b/>
        <sz val="11"/>
        <color rgb="FF0070C0"/>
        <rFont val="Calibri"/>
        <family val="2"/>
        <scheme val="minor"/>
      </rPr>
      <t>TRUE</t>
    </r>
    <r>
      <rPr>
        <sz val="11"/>
        <color theme="1"/>
        <rFont val="Calibri"/>
        <family val="2"/>
        <scheme val="minor"/>
      </rPr>
      <t>)</t>
    </r>
  </si>
  <si>
    <r>
      <t xml:space="preserve">Probability of scoring </t>
    </r>
    <r>
      <rPr>
        <b/>
        <sz val="11"/>
        <color rgb="FFC00000"/>
        <rFont val="Calibri"/>
        <family val="2"/>
        <scheme val="minor"/>
      </rPr>
      <t>between 80 and 90</t>
    </r>
    <r>
      <rPr>
        <sz val="11"/>
        <color theme="1"/>
        <rFont val="Calibri"/>
        <family val="2"/>
        <scheme val="minor"/>
      </rPr>
      <t xml:space="preserve"> on a test.</t>
    </r>
  </si>
  <si>
    <t>(88 is the average score, 3 is the standard deviation.)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</si>
</sst>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000000"/>
      <name val="Helvetica"/>
    </font>
    <font>
      <i/>
      <sz val="10"/>
      <color theme="1" tint="0.499984740745262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Alignment="1">
      <alignment horizontal="left" indent="1"/>
    </xf>
    <xf numFmtId="0" fontId="2" fillId="0" borderId="0" xfId="0" applyFont="1" applyAlignment="1">
      <alignment horizontal="left" indent="1"/>
    </xf>
    <xf numFmtId="0" fontId="4" fillId="0" borderId="0" xfId="0" applyFont="1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quotePrefix="1" applyAlignment="1">
      <alignment horizontal="left"/>
    </xf>
    <xf numFmtId="164" fontId="0" fillId="2" borderId="1" xfId="0" applyNumberFormat="1" applyFill="1" applyBorder="1" applyAlignment="1">
      <alignment horizontal="center"/>
    </xf>
    <xf numFmtId="0" fontId="9" fillId="0" borderId="0" xfId="0" applyFont="1"/>
    <xf numFmtId="0" fontId="5" fillId="0" borderId="0" xfId="0" applyFont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094AC-D3F7-42B6-9DAF-9ED530BBF16D}">
  <dimension ref="B2:G17"/>
  <sheetViews>
    <sheetView topLeftCell="A9" zoomScaleNormal="100" workbookViewId="0">
      <selection activeCell="F18" sqref="F18"/>
    </sheetView>
  </sheetViews>
  <sheetFormatPr defaultColWidth="8.7109375" defaultRowHeight="12.75"/>
  <cols>
    <col min="1" max="1" width="3.85546875" style="5" customWidth="1"/>
    <col min="2" max="2" width="9.28515625" style="5" customWidth="1"/>
    <col min="3" max="3" width="57.85546875" style="5" customWidth="1"/>
    <col min="4" max="4" width="29.5703125" style="5" customWidth="1"/>
    <col min="5" max="5" width="8.7109375" style="5"/>
    <col min="6" max="6" width="41.5703125" style="5" customWidth="1"/>
    <col min="7" max="16384" width="8.7109375" style="5"/>
  </cols>
  <sheetData>
    <row r="2" spans="2:7" s="8" customFormat="1" ht="21" customHeight="1">
      <c r="B2" s="18" t="s">
        <v>0</v>
      </c>
      <c r="C2" s="18"/>
      <c r="D2" s="9"/>
    </row>
    <row r="3" spans="2:7" s="8" customFormat="1" ht="21" customHeight="1">
      <c r="B3" s="17" t="s">
        <v>1</v>
      </c>
      <c r="C3" s="17"/>
      <c r="D3" s="9"/>
    </row>
    <row r="4" spans="2:7" ht="15">
      <c r="B4" s="7"/>
      <c r="C4" s="7"/>
      <c r="D4"/>
    </row>
    <row r="5" spans="2:7" ht="15">
      <c r="B5" s="7"/>
      <c r="C5" s="7"/>
      <c r="D5"/>
    </row>
    <row r="6" spans="2:7" ht="15">
      <c r="B6" s="2" t="s">
        <v>2</v>
      </c>
      <c r="C6" s="2"/>
      <c r="D6"/>
    </row>
    <row r="7" spans="2:7" ht="15">
      <c r="B7"/>
      <c r="C7"/>
      <c r="D7"/>
    </row>
    <row r="8" spans="2:7" ht="15">
      <c r="B8" s="11">
        <f>_xlfn.BINOM.DIST(6,10,0.5,FALSE)</f>
        <v>0.20507812500000006</v>
      </c>
      <c r="C8" s="3" t="s">
        <v>3</v>
      </c>
      <c r="D8" s="10" t="s">
        <v>4</v>
      </c>
      <c r="F8" s="5">
        <f>_xlfn.BINOM.DIST(6,10,0.5,FALSE)</f>
        <v>0.20507812500000006</v>
      </c>
    </row>
    <row r="9" spans="2:7" ht="15">
      <c r="B9" s="11">
        <f>_xlfn.BINOM.DIST(6,10,0.5,TRUE)</f>
        <v>0.828125</v>
      </c>
      <c r="C9" s="3" t="s">
        <v>5</v>
      </c>
      <c r="D9" s="10" t="s">
        <v>6</v>
      </c>
      <c r="F9" s="5">
        <f>_xlfn.BINOM.DIST(6,10,0.5,TRUE)</f>
        <v>0.828125</v>
      </c>
    </row>
    <row r="10" spans="2:7" ht="15">
      <c r="B10" s="11">
        <f>1-_xlfn.BINOM.DIST(6,10,0.5,TRUE)</f>
        <v>0.171875</v>
      </c>
      <c r="C10" s="3" t="s">
        <v>7</v>
      </c>
      <c r="D10" s="10" t="s">
        <v>8</v>
      </c>
      <c r="F10" s="5">
        <f xml:space="preserve"> 1 - _xlfn.BINOM.DIST(6,10,0.5,TRUE)</f>
        <v>0.171875</v>
      </c>
    </row>
    <row r="11" spans="2:7" ht="15">
      <c r="B11" s="11">
        <f>_xlfn.BINOM.DIST.RANGE(10, 0.5, 4, 6)</f>
        <v>0.65625</v>
      </c>
      <c r="C11" s="3" t="s">
        <v>9</v>
      </c>
      <c r="D11" s="10" t="s">
        <v>10</v>
      </c>
      <c r="F11" s="5">
        <f>_xlfn.BINOM.DIST.RANGE(10,0.5,4,6)</f>
        <v>0.65625</v>
      </c>
    </row>
    <row r="12" spans="2:7" ht="15">
      <c r="B12"/>
      <c r="D12"/>
    </row>
    <row r="14" spans="2:7" ht="15">
      <c r="B14" s="2" t="s">
        <v>11</v>
      </c>
      <c r="C14" s="2"/>
    </row>
    <row r="15" spans="2:7">
      <c r="B15" s="13"/>
    </row>
    <row r="16" spans="2:7" ht="15">
      <c r="C16" s="3" t="s">
        <v>12</v>
      </c>
      <c r="D16" s="6"/>
      <c r="F16" s="5">
        <f>_xlfn.BINOM.DIST(5,1000,0.5,FALSE)</f>
        <v>7.6996966658679734E-289</v>
      </c>
      <c r="G16" s="5">
        <f>_xlfn.BINOM.DIST(5,1000,0.5,TRUE)</f>
        <v>7.7385053062949689E-289</v>
      </c>
    </row>
    <row r="17" spans="3:6" ht="15">
      <c r="C17" s="3" t="s">
        <v>13</v>
      </c>
      <c r="D17" s="6"/>
      <c r="F17" s="5">
        <f>_xlfn.BINOM.DIST(15,250,0.75,TRUE)</f>
        <v>2.0781228640003574E-120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56B62-5627-4392-BF2C-F3834A54D932}">
  <dimension ref="B1:E21"/>
  <sheetViews>
    <sheetView topLeftCell="A6" zoomScaleNormal="100" workbookViewId="0">
      <selection activeCell="C30" sqref="C30"/>
    </sheetView>
  </sheetViews>
  <sheetFormatPr defaultRowHeight="15"/>
  <cols>
    <col min="1" max="1" width="3.7109375" customWidth="1"/>
    <col min="3" max="3" width="52.5703125" customWidth="1"/>
    <col min="4" max="4" width="31.140625" bestFit="1" customWidth="1"/>
    <col min="5" max="5" width="23.85546875" customWidth="1"/>
  </cols>
  <sheetData>
    <row r="1" spans="2:5" ht="12.95" customHeight="1"/>
    <row r="2" spans="2:5" s="9" customFormat="1" ht="21.6" customHeight="1">
      <c r="B2" s="18" t="s">
        <v>14</v>
      </c>
      <c r="C2" s="18"/>
    </row>
    <row r="3" spans="2:5" s="9" customFormat="1" ht="21.6" customHeight="1">
      <c r="B3" s="17" t="s">
        <v>15</v>
      </c>
      <c r="C3" s="17"/>
    </row>
    <row r="6" spans="2:5" s="5" customFormat="1">
      <c r="B6" s="14" t="s">
        <v>16</v>
      </c>
      <c r="C6" s="14"/>
      <c r="D6"/>
    </row>
    <row r="7" spans="2:5" s="5" customFormat="1">
      <c r="B7"/>
      <c r="C7"/>
      <c r="D7"/>
    </row>
    <row r="8" spans="2:5">
      <c r="B8" s="11">
        <f>_xlfn.POISSON.DIST(50,40,FALSE)</f>
        <v>1.7707017552636248E-2</v>
      </c>
      <c r="C8" s="3" t="s">
        <v>17</v>
      </c>
      <c r="D8" s="10" t="s">
        <v>18</v>
      </c>
      <c r="E8">
        <f>_xlfn.POISSON.DIST(50,40,FALSE)</f>
        <v>1.7707017552636248E-2</v>
      </c>
    </row>
    <row r="9" spans="2:5">
      <c r="B9" s="11">
        <f>_xlfn.POISSON.DIST(50,40,TRUE)</f>
        <v>0.94737195089324122</v>
      </c>
      <c r="C9" s="3" t="s">
        <v>19</v>
      </c>
      <c r="D9" s="10" t="s">
        <v>20</v>
      </c>
      <c r="E9">
        <f>_xlfn.POISSON.DIST(50,40,TRUE)</f>
        <v>0.94737195089324122</v>
      </c>
    </row>
    <row r="10" spans="2:5">
      <c r="B10" s="11">
        <f>1-_xlfn.POISSON.DIST(50,40,TRUE)</f>
        <v>5.2628049106758779E-2</v>
      </c>
      <c r="C10" s="3" t="s">
        <v>21</v>
      </c>
      <c r="D10" s="10" t="s">
        <v>22</v>
      </c>
      <c r="E10">
        <f xml:space="preserve"> 1 - _xlfn.POISSON.DIST(50,40,TRUE)</f>
        <v>5.2628049106758779E-2</v>
      </c>
    </row>
    <row r="13" spans="2:5">
      <c r="B13" s="2" t="s">
        <v>11</v>
      </c>
    </row>
    <row r="15" spans="2:5">
      <c r="C15" s="3" t="s">
        <v>23</v>
      </c>
      <c r="D15" s="6">
        <f>_xlfn.POISSON.DIST(500,505,FALSE)</f>
        <v>1.7400717769771399E-2</v>
      </c>
    </row>
    <row r="16" spans="2:5">
      <c r="C16" s="3" t="s">
        <v>24</v>
      </c>
      <c r="D16" s="6">
        <f xml:space="preserve"> 1 - _xlfn.POISSON.DIST(1000,1200,TRUE)</f>
        <v>0.99999999844685306</v>
      </c>
    </row>
    <row r="17" spans="3:3">
      <c r="C17" s="3"/>
    </row>
    <row r="21" spans="3:3">
      <c r="C21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00423-8852-422B-B8E1-75491A404AFD}">
  <dimension ref="B1:E16"/>
  <sheetViews>
    <sheetView tabSelected="1" zoomScaleNormal="100" workbookViewId="0">
      <selection activeCell="D16" sqref="D16"/>
    </sheetView>
  </sheetViews>
  <sheetFormatPr defaultRowHeight="15"/>
  <cols>
    <col min="1" max="1" width="3.85546875" customWidth="1"/>
    <col min="3" max="3" width="48.28515625" customWidth="1"/>
    <col min="4" max="4" width="59.7109375" customWidth="1"/>
    <col min="5" max="5" width="55.42578125" customWidth="1"/>
  </cols>
  <sheetData>
    <row r="1" spans="2:5" ht="12.95" customHeight="1"/>
    <row r="2" spans="2:5" s="9" customFormat="1" ht="21.6" customHeight="1">
      <c r="B2" s="15" t="s">
        <v>25</v>
      </c>
      <c r="C2" s="15"/>
    </row>
    <row r="3" spans="2:5" s="9" customFormat="1" ht="21.6" customHeight="1">
      <c r="B3" s="16" t="s">
        <v>26</v>
      </c>
      <c r="C3" s="16"/>
    </row>
    <row r="6" spans="2:5">
      <c r="B6" s="14" t="s">
        <v>27</v>
      </c>
      <c r="C6" s="14"/>
    </row>
    <row r="8" spans="2:5">
      <c r="B8" s="11">
        <f>_xlfn.NORM.DIST(8.5, 8, 0.2, TRUE)</f>
        <v>0.99379033467422384</v>
      </c>
      <c r="C8" s="3" t="s">
        <v>28</v>
      </c>
      <c r="D8" s="10" t="s">
        <v>29</v>
      </c>
      <c r="E8">
        <f>_xlfn.NORM.DIST(8.5,8,0.2,TRUE)</f>
        <v>0.99379033467422384</v>
      </c>
    </row>
    <row r="9" spans="2:5">
      <c r="B9" s="11">
        <f xml:space="preserve"> 1 - _xlfn.NORM.DIST(8.5, 8, 0.2, TRUE)</f>
        <v>6.2096653257761592E-3</v>
      </c>
      <c r="C9" s="3" t="s">
        <v>30</v>
      </c>
      <c r="D9" s="10" t="s">
        <v>31</v>
      </c>
      <c r="E9">
        <f xml:space="preserve"> 1 - _xlfn.NORM.DIST(8.5,8,0.2,TRUE)</f>
        <v>6.2096653257761592E-3</v>
      </c>
    </row>
    <row r="10" spans="2:5">
      <c r="B10" s="11">
        <f xml:space="preserve"> _xlfn.NORM.DIST(8.1, 8, 0.2, TRUE) - _xlfn.NORM.DIST(7.9, 8, 0.2, TRUE)</f>
        <v>0.3829249225480249</v>
      </c>
      <c r="C10" s="3" t="s">
        <v>32</v>
      </c>
      <c r="D10" s="1" t="s">
        <v>33</v>
      </c>
      <c r="E10">
        <f>_xlfn.NORM.DIST(8.1,8,0.2,TRUE) - _xlfn.NORM.DIST(7.9,8,0.2,TRUE)</f>
        <v>0.3829249225480249</v>
      </c>
    </row>
    <row r="13" spans="2:5">
      <c r="B13" s="2" t="s">
        <v>11</v>
      </c>
    </row>
    <row r="14" spans="2:5">
      <c r="C14" s="1"/>
    </row>
    <row r="15" spans="2:5">
      <c r="C15" s="3" t="s">
        <v>34</v>
      </c>
      <c r="D15" s="6">
        <f>_xlfn.NORM.DIST(90,88,3,TRUE) - _xlfn.NORM.DIST(80,88,3,TRUE)</f>
        <v>0.74367708188548731</v>
      </c>
    </row>
    <row r="16" spans="2:5">
      <c r="C16" s="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Wisconsin School of Business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Cody Baldwin</dc:creator>
  <cp:keywords/>
  <dc:description/>
  <cp:lastModifiedBy/>
  <cp:revision/>
  <dcterms:created xsi:type="dcterms:W3CDTF">2022-09-01T04:02:51Z</dcterms:created>
  <dcterms:modified xsi:type="dcterms:W3CDTF">2024-03-13T22:34:53Z</dcterms:modified>
  <cp:category/>
  <cp:contentStatus/>
</cp:coreProperties>
</file>