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mpsb\OneDrive\Desktop\"/>
    </mc:Choice>
  </mc:AlternateContent>
  <xr:revisionPtr revIDLastSave="0" documentId="13_ncr:1_{7F821261-E5B5-4406-84E0-3590A15F3962}" xr6:coauthVersionLast="46" xr6:coauthVersionMax="46" xr10:uidLastSave="{00000000-0000-0000-0000-000000000000}"/>
  <bookViews>
    <workbookView xWindow="-120" yWindow="-120" windowWidth="29040" windowHeight="16440" tabRatio="742" activeTab="2" xr2:uid="{00000000-000D-0000-FFFF-FFFF00000000}"/>
  </bookViews>
  <sheets>
    <sheet name="DASHBOARD" sheetId="10" r:id="rId1"/>
    <sheet name="FILTER" sheetId="16" r:id="rId2"/>
    <sheet name="ABOUT US" sheetId="15" r:id="rId3"/>
    <sheet name="FOODSALES" sheetId="4" r:id="rId4"/>
    <sheet name="PIVOT TABLES &amp; CHARTS" sheetId="5" r:id="rId5"/>
    <sheet name="VLOOKUP" sheetId="6" r:id="rId6"/>
    <sheet name="ORDER HERE" sheetId="9" r:id="rId7"/>
    <sheet name="CORRELATION" sheetId="8" r:id="rId8"/>
    <sheet name="source(DONT SEE)" sheetId="1" r:id="rId9"/>
  </sheets>
  <externalReferences>
    <externalReference r:id="rId10"/>
  </externalReferences>
  <definedNames>
    <definedName name="_xlnm._FilterDatabase" localSheetId="3" hidden="1">FOODSALES!$I$5:$I$125</definedName>
    <definedName name="_xlnm._FilterDatabase" localSheetId="8" hidden="1">'source(DONT SEE)'!$A$1:$H$123</definedName>
    <definedName name="_xlcn.WorksheetConnection_sourceK11K14" hidden="1">'source(DONT SEE)'!$K$11:$K$14</definedName>
    <definedName name="data">'source(DONT SEE)'!$M$128:$R$136</definedName>
    <definedName name="data1">'source(DONT SEE)'!$M$141:$O$144</definedName>
    <definedName name="ExternalData_2" localSheetId="3" hidden="1">FOODSALES!$J$5:$P$126</definedName>
    <definedName name="imgs1">'source(DONT SEE)'!$O$141</definedName>
    <definedName name="imgs2">'source(DONT SEE)'!$O$142</definedName>
    <definedName name="imgs3">'source(DONT SEE)'!$O$143</definedName>
    <definedName name="imgs4">'source(DONT SEE)'!$O$144</definedName>
  </definedNames>
  <calcPr calcId="191029"/>
  <pivotCaches>
    <pivotCache cacheId="0" r:id="rId11"/>
    <pivotCache cacheId="1" r:id="rId12"/>
    <pivotCache cacheId="2" r:id="rId13"/>
    <pivotCache cacheId="3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Connection"/>
          <x15:modelTable id="Range 1" name="Range 1" connection="WorksheetConnection_source!$K$11:$K$14"/>
        </x15:modelTables>
      </x15:dataModel>
    </ext>
  </extLst>
</workbook>
</file>

<file path=xl/calcChain.xml><?xml version="1.0" encoding="utf-8"?>
<calcChain xmlns="http://schemas.openxmlformats.org/spreadsheetml/2006/main">
  <c r="P8" i="4" l="1"/>
  <c r="P7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6" i="4"/>
  <c r="S11" i="4" l="1"/>
  <c r="S10" i="4"/>
  <c r="P126" i="4"/>
  <c r="H12" i="9"/>
  <c r="I12" i="9" s="1"/>
  <c r="H17" i="9"/>
  <c r="I17" i="9" s="1"/>
  <c r="F19" i="8"/>
  <c r="F20" i="8"/>
  <c r="D12" i="6"/>
  <c r="I12" i="6"/>
  <c r="M12" i="6"/>
  <c r="M13" i="6"/>
  <c r="H3" i="1"/>
  <c r="H13" i="9" s="1"/>
  <c r="I13" i="9" s="1"/>
  <c r="H4" i="1"/>
  <c r="H5" i="1"/>
  <c r="H6" i="1"/>
  <c r="H15" i="9" s="1"/>
  <c r="I15" i="9" s="1"/>
  <c r="H7" i="1"/>
  <c r="H8" i="1"/>
  <c r="H9" i="1"/>
  <c r="H10" i="1"/>
  <c r="H11" i="1"/>
  <c r="H14" i="9" s="1"/>
  <c r="I14" i="9" s="1"/>
  <c r="H12" i="1"/>
  <c r="H13" i="1"/>
  <c r="H16" i="9" s="1"/>
  <c r="I16" i="9" s="1"/>
  <c r="H14" i="1"/>
  <c r="H15" i="1"/>
  <c r="H16" i="1"/>
  <c r="H17" i="1"/>
  <c r="H18" i="1"/>
  <c r="H19" i="1"/>
  <c r="H18" i="9" s="1"/>
  <c r="I18" i="9" s="1"/>
  <c r="H20" i="1"/>
  <c r="H19" i="9" s="1"/>
  <c r="I19" i="9" s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2" i="1"/>
  <c r="I20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DEBEAF-DEDC-46A3-86B1-3227148C6B8F}" name="Connection" type="104" refreshedVersion="0" background="1">
    <extLst>
      <ext xmlns:x15="http://schemas.microsoft.com/office/spreadsheetml/2010/11/main" uri="{DE250136-89BD-433C-8126-D09CA5730AF9}">
        <x15:connection id="Range"/>
      </ext>
    </extLst>
  </connection>
  <connection id="2" xr16:uid="{6028F5F2-F532-4F6D-B479-50FADFB19AED}" keepAlive="1" name="Query - FoodSales" description="Connection to the 'FoodSales' query in the workbook." type="5" refreshedVersion="7" background="1" saveData="1">
    <dbPr connection="Provider=Microsoft.Mashup.OleDb.1;Data Source=$Workbook$;Location=FoodSales;Extended Properties=&quot;&quot;" command="SELECT * FROM [FoodSales]"/>
  </connection>
  <connection id="3" xr16:uid="{5D2BE75F-CBED-499F-BA41-014FBD50D329}" keepAlive="1" name="Query - FoodSales (2)" description="Connection to the 'FoodSales (2)' query in the workbook." type="5" refreshedVersion="7" background="1" saveData="1">
    <dbPr connection="Provider=Microsoft.Mashup.OleDb.1;Data Source=$Workbook$;Location=&quot;FoodSales (2)&quot;;Extended Properties=&quot;&quot;" command="SELECT * FROM [FoodSales (2)]"/>
  </connection>
  <connection id="4" xr16:uid="{8CFE6D11-7F17-4604-8CC6-2F7452F90F59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C7F5125A-8DDF-49A8-B486-21FCCB4C34CD}" name="WorksheetConnection_source!$K$11:$K$14" type="102" refreshedVersion="7" minRefreshableVersion="5">
    <extLst>
      <ext xmlns:x15="http://schemas.microsoft.com/office/spreadsheetml/2010/11/main" uri="{DE250136-89BD-433C-8126-D09CA5730AF9}">
        <x15:connection id="Range 1">
          <x15:rangePr sourceName="_xlcn.WorksheetConnection_sourceK11K14"/>
        </x15:connection>
      </ext>
    </extLst>
  </connection>
</connections>
</file>

<file path=xl/sharedStrings.xml><?xml version="1.0" encoding="utf-8"?>
<sst xmlns="http://schemas.openxmlformats.org/spreadsheetml/2006/main" count="1262" uniqueCount="68">
  <si>
    <t>OrderDate</t>
  </si>
  <si>
    <t>Region</t>
  </si>
  <si>
    <t>City</t>
  </si>
  <si>
    <t>Category</t>
  </si>
  <si>
    <t>Product</t>
  </si>
  <si>
    <t>Quantity</t>
  </si>
  <si>
    <t>UnitPrice</t>
  </si>
  <si>
    <t>TotalPrice</t>
  </si>
  <si>
    <t>East</t>
  </si>
  <si>
    <t>Boston</t>
  </si>
  <si>
    <t>Bars</t>
  </si>
  <si>
    <t>Carrot</t>
  </si>
  <si>
    <t>Crackers</t>
  </si>
  <si>
    <t>Whole Wheat</t>
  </si>
  <si>
    <t>West</t>
  </si>
  <si>
    <t>Los Angeles</t>
  </si>
  <si>
    <t>Cookies</t>
  </si>
  <si>
    <t>Chocolate Chip</t>
  </si>
  <si>
    <t>New York</t>
  </si>
  <si>
    <t>Arrowroot</t>
  </si>
  <si>
    <t>Snacks</t>
  </si>
  <si>
    <t>Potato Chips</t>
  </si>
  <si>
    <t>Oatmeal Raisin</t>
  </si>
  <si>
    <t>Bran</t>
  </si>
  <si>
    <t>San Diego</t>
  </si>
  <si>
    <t>Pretzels</t>
  </si>
  <si>
    <t>Banana</t>
  </si>
  <si>
    <t>DATE</t>
  </si>
  <si>
    <t>FROM</t>
  </si>
  <si>
    <t>TO</t>
  </si>
  <si>
    <t>NO OF UNIT REQUIRED</t>
  </si>
  <si>
    <t>UNIT PRICE</t>
  </si>
  <si>
    <t>TOTAL  PRICE</t>
  </si>
  <si>
    <t>QUANTITY</t>
  </si>
  <si>
    <t>SUM of Price</t>
  </si>
  <si>
    <t>ORDER HERE…</t>
  </si>
  <si>
    <t>TOTAL SALE</t>
  </si>
  <si>
    <t>TOTAL SALE AMOUNT</t>
  </si>
  <si>
    <t>TOTAL</t>
  </si>
  <si>
    <t>BOSTON</t>
  </si>
  <si>
    <t>Grand Total</t>
  </si>
  <si>
    <t>Sum of TotalPrice</t>
  </si>
  <si>
    <t>Row Labels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</si>
  <si>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</si>
  <si>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</si>
  <si>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</si>
  <si>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</si>
  <si>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</si>
  <si>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</si>
  <si>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</si>
  <si>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</si>
  <si>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</si>
  <si>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</si>
  <si>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</si>
  <si>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</si>
  <si>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Sum of Quantity</t>
  </si>
  <si>
    <t>jan</t>
  </si>
  <si>
    <t>Sum of UnitPrice</t>
  </si>
  <si>
    <t>PIVOT TABLES &amp; CHARTS</t>
  </si>
  <si>
    <t>PRODUCTS</t>
  </si>
  <si>
    <t>VLOOKUP</t>
  </si>
  <si>
    <t>UnitPrice Vs TotalPrice</t>
  </si>
  <si>
    <t>Column1</t>
  </si>
  <si>
    <t>Correlation</t>
  </si>
  <si>
    <t>Quantity Vs TotalPrice</t>
  </si>
  <si>
    <t>CORRELATION</t>
  </si>
  <si>
    <t>Total:</t>
  </si>
  <si>
    <t>FOOD SALES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</si>
</sst>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Times New Roman"/>
      <family val="1"/>
    </font>
    <font>
      <b/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sz val="28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4"/>
      <color theme="1"/>
      <name val="Algerian"/>
      <family val="5"/>
    </font>
    <font>
      <b/>
      <sz val="36"/>
      <color theme="5"/>
      <name val="Calibri"/>
      <family val="2"/>
      <scheme val="minor"/>
    </font>
    <font>
      <b/>
      <sz val="22"/>
      <color theme="5"/>
      <name val="Calibri"/>
      <family val="2"/>
      <scheme val="minor"/>
    </font>
    <font>
      <sz val="22"/>
      <color theme="5"/>
      <name val="Calibri"/>
      <family val="2"/>
      <scheme val="minor"/>
    </font>
    <font>
      <sz val="22"/>
      <color theme="0"/>
      <name val="Times New Roman"/>
      <family val="1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48"/>
      <name val="Calibri"/>
      <family val="2"/>
      <scheme val="minor"/>
    </font>
    <font>
      <sz val="11"/>
      <color rgb="FF8832FF"/>
      <name val="Calibri"/>
      <family val="2"/>
      <scheme val="minor"/>
    </font>
    <font>
      <b/>
      <sz val="28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8832FF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89999084444715716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4506668294322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0" borderId="0" xfId="0" applyFont="1"/>
    <xf numFmtId="14" fontId="2" fillId="0" borderId="0" xfId="0" applyNumberFormat="1" applyFont="1"/>
    <xf numFmtId="0" fontId="2" fillId="0" borderId="0" xfId="0" applyFont="1"/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0" xfId="0" applyFill="1"/>
    <xf numFmtId="0" fontId="0" fillId="2" borderId="0" xfId="0" applyFill="1" applyBorder="1"/>
    <xf numFmtId="0" fontId="4" fillId="2" borderId="0" xfId="0" applyFont="1" applyFill="1" applyAlignment="1"/>
    <xf numFmtId="0" fontId="0" fillId="0" borderId="0" xfId="0" applyBorder="1"/>
    <xf numFmtId="0" fontId="0" fillId="0" borderId="0" xfId="0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5" fillId="3" borderId="43" xfId="0" applyFont="1" applyFill="1" applyBorder="1"/>
    <xf numFmtId="0" fontId="5" fillId="0" borderId="23" xfId="0" applyFont="1" applyBorder="1"/>
    <xf numFmtId="0" fontId="5" fillId="0" borderId="24" xfId="0" applyFont="1" applyBorder="1"/>
    <xf numFmtId="14" fontId="7" fillId="4" borderId="44" xfId="0" applyNumberFormat="1" applyFont="1" applyFill="1" applyBorder="1" applyAlignment="1">
      <alignment horizontal="right"/>
    </xf>
    <xf numFmtId="0" fontId="7" fillId="0" borderId="0" xfId="0" applyNumberFormat="1" applyFont="1" applyBorder="1" applyAlignment="1">
      <alignment horizontal="left" vertical="center"/>
    </xf>
    <xf numFmtId="0" fontId="7" fillId="0" borderId="0" xfId="0" applyFont="1" applyBorder="1" applyAlignment="1">
      <alignment horizontal="right" vertical="center"/>
    </xf>
    <xf numFmtId="0" fontId="7" fillId="0" borderId="26" xfId="0" applyFont="1" applyBorder="1" applyAlignment="1">
      <alignment horizontal="right" vertical="center"/>
    </xf>
    <xf numFmtId="14" fontId="5" fillId="0" borderId="44" xfId="0" applyNumberFormat="1" applyFont="1" applyBorder="1"/>
    <xf numFmtId="0" fontId="5" fillId="0" borderId="0" xfId="0" applyNumberFormat="1" applyFont="1" applyBorder="1"/>
    <xf numFmtId="0" fontId="5" fillId="0" borderId="0" xfId="0" applyFont="1" applyBorder="1"/>
    <xf numFmtId="14" fontId="5" fillId="4" borderId="44" xfId="0" applyNumberFormat="1" applyFont="1" applyFill="1" applyBorder="1"/>
    <xf numFmtId="14" fontId="5" fillId="0" borderId="45" xfId="0" applyNumberFormat="1" applyFont="1" applyBorder="1"/>
    <xf numFmtId="0" fontId="0" fillId="2" borderId="29" xfId="0" applyFill="1" applyBorder="1"/>
    <xf numFmtId="0" fontId="0" fillId="2" borderId="30" xfId="0" applyNumberFormat="1" applyFill="1" applyBorder="1"/>
    <xf numFmtId="0" fontId="0" fillId="2" borderId="30" xfId="0" applyFill="1" applyBorder="1"/>
    <xf numFmtId="0" fontId="5" fillId="2" borderId="30" xfId="0" applyFont="1" applyFill="1" applyBorder="1" applyAlignment="1">
      <alignment horizontal="right"/>
    </xf>
    <xf numFmtId="0" fontId="5" fillId="2" borderId="1" xfId="0" applyFont="1" applyFill="1" applyBorder="1"/>
    <xf numFmtId="0" fontId="11" fillId="5" borderId="11" xfId="0" applyFont="1" applyFill="1" applyBorder="1" applyAlignment="1">
      <alignment horizontal="right"/>
    </xf>
    <xf numFmtId="0" fontId="12" fillId="6" borderId="7" xfId="0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right" vertical="center"/>
    </xf>
    <xf numFmtId="0" fontId="11" fillId="6" borderId="8" xfId="0" applyFont="1" applyFill="1" applyBorder="1" applyAlignment="1">
      <alignment horizontal="right" vertical="center"/>
    </xf>
    <xf numFmtId="0" fontId="13" fillId="6" borderId="7" xfId="0" applyFont="1" applyFill="1" applyBorder="1" applyAlignment="1">
      <alignment horizontal="left" vertical="center"/>
    </xf>
    <xf numFmtId="0" fontId="11" fillId="6" borderId="7" xfId="0" applyFont="1" applyFill="1" applyBorder="1" applyAlignment="1">
      <alignment horizontal="left" vertical="center"/>
    </xf>
    <xf numFmtId="0" fontId="18" fillId="7" borderId="7" xfId="0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center" vertical="center"/>
    </xf>
    <xf numFmtId="0" fontId="18" fillId="7" borderId="9" xfId="0" applyFont="1" applyFill="1" applyBorder="1" applyAlignment="1">
      <alignment horizontal="center" vertical="center"/>
    </xf>
    <xf numFmtId="0" fontId="18" fillId="7" borderId="10" xfId="0" applyFont="1" applyFill="1" applyBorder="1" applyAlignment="1">
      <alignment horizontal="center" vertical="center"/>
    </xf>
    <xf numFmtId="14" fontId="20" fillId="7" borderId="2" xfId="0" applyNumberFormat="1" applyFont="1" applyFill="1" applyBorder="1" applyAlignment="1">
      <alignment horizontal="center" vertical="center"/>
    </xf>
    <xf numFmtId="14" fontId="20" fillId="7" borderId="10" xfId="0" applyNumberFormat="1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Border="1"/>
    <xf numFmtId="0" fontId="19" fillId="8" borderId="0" xfId="0" applyFont="1" applyFill="1"/>
    <xf numFmtId="0" fontId="8" fillId="8" borderId="0" xfId="0" applyFont="1" applyFill="1" applyBorder="1" applyAlignment="1">
      <alignment horizontal="center" vertical="center"/>
    </xf>
    <xf numFmtId="0" fontId="0" fillId="9" borderId="0" xfId="0" applyFill="1"/>
    <xf numFmtId="0" fontId="21" fillId="9" borderId="0" xfId="0" applyFont="1" applyFill="1"/>
    <xf numFmtId="0" fontId="22" fillId="9" borderId="0" xfId="0" applyFont="1" applyFill="1" applyAlignment="1">
      <alignment horizontal="left"/>
    </xf>
    <xf numFmtId="0" fontId="22" fillId="9" borderId="0" xfId="0" applyFont="1" applyFill="1"/>
    <xf numFmtId="0" fontId="21" fillId="9" borderId="0" xfId="0" applyFont="1" applyFill="1" applyAlignment="1">
      <alignment horizontal="left"/>
    </xf>
    <xf numFmtId="0" fontId="4" fillId="9" borderId="0" xfId="0" applyFont="1" applyFill="1"/>
    <xf numFmtId="0" fontId="21" fillId="9" borderId="0" xfId="0" applyNumberFormat="1" applyFont="1" applyFill="1"/>
    <xf numFmtId="0" fontId="22" fillId="9" borderId="0" xfId="0" applyFont="1" applyFill="1" applyAlignment="1">
      <alignment horizontal="left" indent="1"/>
    </xf>
    <xf numFmtId="0" fontId="22" fillId="9" borderId="0" xfId="0" applyNumberFormat="1" applyFont="1" applyFill="1"/>
    <xf numFmtId="0" fontId="23" fillId="9" borderId="0" xfId="0" applyFont="1" applyFill="1"/>
    <xf numFmtId="0" fontId="23" fillId="9" borderId="0" xfId="0" applyFont="1" applyFill="1" applyAlignment="1">
      <alignment horizontal="left"/>
    </xf>
    <xf numFmtId="0" fontId="0" fillId="11" borderId="0" xfId="0" applyFill="1"/>
    <xf numFmtId="0" fontId="0" fillId="10" borderId="0" xfId="0" applyFill="1"/>
    <xf numFmtId="0" fontId="0" fillId="10" borderId="0" xfId="0" applyFill="1" applyBorder="1"/>
    <xf numFmtId="0" fontId="4" fillId="10" borderId="0" xfId="0" applyFont="1" applyFill="1" applyAlignment="1"/>
    <xf numFmtId="0" fontId="25" fillId="10" borderId="0" xfId="0" applyFont="1" applyFill="1"/>
    <xf numFmtId="0" fontId="26" fillId="6" borderId="7" xfId="0" applyFont="1" applyFill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0" fillId="12" borderId="0" xfId="0" applyFill="1"/>
    <xf numFmtId="0" fontId="27" fillId="2" borderId="0" xfId="0" applyFont="1" applyFill="1" applyAlignment="1">
      <alignment horizontal="center"/>
    </xf>
    <xf numFmtId="0" fontId="28" fillId="2" borderId="0" xfId="0" applyFont="1" applyFill="1"/>
    <xf numFmtId="0" fontId="14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/>
    </xf>
    <xf numFmtId="0" fontId="11" fillId="2" borderId="22" xfId="0" applyFont="1" applyFill="1" applyBorder="1" applyAlignment="1">
      <alignment horizontal="center"/>
    </xf>
    <xf numFmtId="0" fontId="11" fillId="2" borderId="23" xfId="0" applyFont="1" applyFill="1" applyBorder="1" applyAlignment="1">
      <alignment horizontal="center"/>
    </xf>
    <xf numFmtId="0" fontId="11" fillId="2" borderId="24" xfId="0" applyFont="1" applyFill="1" applyBorder="1" applyAlignment="1">
      <alignment horizontal="center"/>
    </xf>
    <xf numFmtId="0" fontId="11" fillId="2" borderId="29" xfId="0" applyFont="1" applyFill="1" applyBorder="1" applyAlignment="1">
      <alignment horizontal="center"/>
    </xf>
    <xf numFmtId="0" fontId="11" fillId="2" borderId="30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24" fillId="2" borderId="18" xfId="0" applyFont="1" applyFill="1" applyBorder="1" applyAlignment="1">
      <alignment horizontal="center"/>
    </xf>
    <xf numFmtId="0" fontId="24" fillId="2" borderId="19" xfId="0" applyFont="1" applyFill="1" applyBorder="1" applyAlignment="1">
      <alignment horizontal="center"/>
    </xf>
    <xf numFmtId="0" fontId="24" fillId="2" borderId="20" xfId="0" applyFont="1" applyFill="1" applyBorder="1" applyAlignment="1">
      <alignment horizontal="center"/>
    </xf>
    <xf numFmtId="0" fontId="17" fillId="7" borderId="22" xfId="0" applyFont="1" applyFill="1" applyBorder="1" applyAlignment="1">
      <alignment horizontal="center" vertical="center"/>
    </xf>
    <xf numFmtId="0" fontId="17" fillId="7" borderId="23" xfId="0" applyFont="1" applyFill="1" applyBorder="1" applyAlignment="1">
      <alignment horizontal="center" vertical="center"/>
    </xf>
    <xf numFmtId="0" fontId="17" fillId="7" borderId="24" xfId="0" applyFont="1" applyFill="1" applyBorder="1" applyAlignment="1">
      <alignment horizontal="center" vertical="center"/>
    </xf>
    <xf numFmtId="0" fontId="17" fillId="7" borderId="25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0" fontId="17" fillId="7" borderId="26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0" fillId="7" borderId="11" xfId="0" applyFont="1" applyFill="1" applyBorder="1" applyAlignment="1">
      <alignment horizontal="center" vertical="center"/>
    </xf>
    <xf numFmtId="0" fontId="18" fillId="7" borderId="2" xfId="0" applyFont="1" applyFill="1" applyBorder="1" applyAlignment="1">
      <alignment horizontal="center" vertical="center"/>
    </xf>
    <xf numFmtId="0" fontId="18" fillId="7" borderId="8" xfId="0" applyFont="1" applyFill="1" applyBorder="1" applyAlignment="1">
      <alignment horizontal="center" vertical="center"/>
    </xf>
    <xf numFmtId="0" fontId="18" fillId="7" borderId="10" xfId="0" applyFont="1" applyFill="1" applyBorder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4" xfId="0" applyFont="1" applyFill="1" applyBorder="1" applyAlignment="1">
      <alignment horizontal="center" vertical="center"/>
    </xf>
    <xf numFmtId="0" fontId="18" fillId="7" borderId="5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0" fontId="18" fillId="7" borderId="17" xfId="0" applyFont="1" applyFill="1" applyBorder="1" applyAlignment="1">
      <alignment horizontal="center" vertical="center"/>
    </xf>
    <xf numFmtId="0" fontId="18" fillId="7" borderId="16" xfId="0" applyFont="1" applyFill="1" applyBorder="1" applyAlignment="1">
      <alignment horizontal="center" vertical="center"/>
    </xf>
    <xf numFmtId="0" fontId="18" fillId="7" borderId="15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7" borderId="32" xfId="0" applyFont="1" applyFill="1" applyBorder="1" applyAlignment="1">
      <alignment horizontal="center" vertical="center"/>
    </xf>
    <xf numFmtId="0" fontId="20" fillId="7" borderId="31" xfId="0" applyFont="1" applyFill="1" applyBorder="1" applyAlignment="1">
      <alignment horizontal="center" vertical="center"/>
    </xf>
    <xf numFmtId="0" fontId="20" fillId="7" borderId="33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/>
    </xf>
    <xf numFmtId="0" fontId="11" fillId="5" borderId="10" xfId="0" applyFont="1" applyFill="1" applyBorder="1" applyAlignment="1">
      <alignment horizontal="center"/>
    </xf>
    <xf numFmtId="0" fontId="11" fillId="5" borderId="22" xfId="0" applyFont="1" applyFill="1" applyBorder="1" applyAlignment="1">
      <alignment horizontal="center" vertical="center"/>
    </xf>
    <xf numFmtId="0" fontId="11" fillId="5" borderId="23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0" fontId="10" fillId="0" borderId="30" xfId="0" applyFont="1" applyBorder="1" applyAlignment="1">
      <alignment horizontal="center"/>
    </xf>
    <xf numFmtId="0" fontId="10" fillId="0" borderId="1" xfId="0" applyFont="1" applyBorder="1" applyAlignment="1">
      <alignment horizontal="center"/>
    </xf>
  </cellXfs>
  <cellStyles count="1">
    <cellStyle name="Normal" xfId="0" builtinId="0"/>
  </cellStyles>
  <dxfs count="298">
    <dxf>
      <font>
        <strike val="0"/>
        <outline val="0"/>
        <shadow val="0"/>
        <u val="none"/>
        <vertAlign val="baseline"/>
        <sz val="18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8"/>
        <color rgb="FF00206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ill>
        <patternFill>
          <bgColor theme="1" tint="4.9989318521683403E-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E9306138-D4E3-458F-ADFB-4C37900732AA}"/>
  </tableStyles>
  <colors>
    <mruColors>
      <color rgb="FF8832FF"/>
      <color rgb="FFB725CF"/>
      <color rgb="FFFFCC66"/>
      <color rgb="FF66FF99"/>
      <color rgb="FF99FF99"/>
      <color rgb="FFCCFFCC"/>
      <color rgb="FFFF9999"/>
      <color rgb="FFE739D2"/>
      <color rgb="FF1BD975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externalLink" Target="externalLinks/externalLink1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e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19.jpeg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cor3.xlsm]PIVOT TABLES &amp; CHARTS!PivotTable5</c:name>
    <c:fmtId val="4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7346852440671954E-2"/>
          <c:y val="8.7941527095956595E-2"/>
          <c:w val="0.91357960670860683"/>
          <c:h val="0.7415553974252863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TABLES &amp; CHARTS'!$C$115</c:f>
              <c:strCache>
                <c:ptCount val="1"/>
                <c:pt idx="0">
                  <c:v>Sum of TotalPrice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 &amp; CHARTS'!$B$116:$B$127</c:f>
              <c:multiLvlStrCache>
                <c:ptCount val="7"/>
                <c:lvl>
                  <c:pt idx="0">
                    <c:v>Bran</c:v>
                  </c:pt>
                  <c:pt idx="1">
                    <c:v>Carrot</c:v>
                  </c:pt>
                  <c:pt idx="2">
                    <c:v>Arrowroot</c:v>
                  </c:pt>
                  <c:pt idx="3">
                    <c:v>Chocolate Chip</c:v>
                  </c:pt>
                  <c:pt idx="4">
                    <c:v>Oatmeal Raisin</c:v>
                  </c:pt>
                  <c:pt idx="5">
                    <c:v>Whole Wheat</c:v>
                  </c:pt>
                  <c:pt idx="6">
                    <c:v>Potato Chips</c:v>
                  </c:pt>
                </c:lvl>
                <c:lvl>
                  <c:pt idx="0">
                    <c:v>Bars</c:v>
                  </c:pt>
                  <c:pt idx="2">
                    <c:v>Cookies</c:v>
                  </c:pt>
                  <c:pt idx="5">
                    <c:v>Crackers</c:v>
                  </c:pt>
                  <c:pt idx="6">
                    <c:v>Snacks</c:v>
                  </c:pt>
                </c:lvl>
              </c:multiLvlStrCache>
            </c:multiLvlStrRef>
          </c:cat>
          <c:val>
            <c:numRef>
              <c:f>'PIVOT TABLES &amp; CHARTS'!$C$116:$C$127</c:f>
              <c:numCache>
                <c:formatCode>General</c:formatCode>
                <c:ptCount val="7"/>
                <c:pt idx="0">
                  <c:v>1333.3100000000002</c:v>
                </c:pt>
                <c:pt idx="1">
                  <c:v>4347.1200000000008</c:v>
                </c:pt>
                <c:pt idx="2">
                  <c:v>2659.6</c:v>
                </c:pt>
                <c:pt idx="3">
                  <c:v>2098.14</c:v>
                </c:pt>
                <c:pt idx="4">
                  <c:v>3638.0400000000004</c:v>
                </c:pt>
                <c:pt idx="5">
                  <c:v>2502.33</c:v>
                </c:pt>
                <c:pt idx="6">
                  <c:v>1256.9700000000003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43-443C-A103-AA6052E83AE1}"/>
            </c:ext>
          </c:extLst>
        </c:ser>
        <c:ser>
          <c:idx val="1"/>
          <c:order val="1"/>
          <c:tx>
            <c:strRef>
              <c:f>'PIVOT TABLES &amp; CHARTS'!$D$115</c:f>
              <c:strCache>
                <c:ptCount val="1"/>
                <c:pt idx="0">
                  <c:v>Sum of Quantity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multiLvlStrRef>
              <c:f>'PIVOT TABLES &amp; CHARTS'!$B$116:$B$127</c:f>
              <c:multiLvlStrCache>
                <c:ptCount val="7"/>
                <c:lvl>
                  <c:pt idx="0">
                    <c:v>Bran</c:v>
                  </c:pt>
                  <c:pt idx="1">
                    <c:v>Carrot</c:v>
                  </c:pt>
                  <c:pt idx="2">
                    <c:v>Arrowroot</c:v>
                  </c:pt>
                  <c:pt idx="3">
                    <c:v>Chocolate Chip</c:v>
                  </c:pt>
                  <c:pt idx="4">
                    <c:v>Oatmeal Raisin</c:v>
                  </c:pt>
                  <c:pt idx="5">
                    <c:v>Whole Wheat</c:v>
                  </c:pt>
                  <c:pt idx="6">
                    <c:v>Potato Chips</c:v>
                  </c:pt>
                </c:lvl>
                <c:lvl>
                  <c:pt idx="0">
                    <c:v>Bars</c:v>
                  </c:pt>
                  <c:pt idx="2">
                    <c:v>Cookies</c:v>
                  </c:pt>
                  <c:pt idx="5">
                    <c:v>Crackers</c:v>
                  </c:pt>
                  <c:pt idx="6">
                    <c:v>Snacks</c:v>
                  </c:pt>
                </c:lvl>
              </c:multiLvlStrCache>
            </c:multiLvlStrRef>
          </c:cat>
          <c:val>
            <c:numRef>
              <c:f>'PIVOT TABLES &amp; CHARTS'!$D$116:$D$127</c:f>
              <c:numCache>
                <c:formatCode>General</c:formatCode>
                <c:ptCount val="7"/>
                <c:pt idx="0">
                  <c:v>713</c:v>
                </c:pt>
                <c:pt idx="1">
                  <c:v>2456</c:v>
                </c:pt>
                <c:pt idx="2">
                  <c:v>1220</c:v>
                </c:pt>
                <c:pt idx="3">
                  <c:v>1122</c:v>
                </c:pt>
                <c:pt idx="4">
                  <c:v>1281</c:v>
                </c:pt>
                <c:pt idx="5">
                  <c:v>717</c:v>
                </c:pt>
                <c:pt idx="6">
                  <c:v>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43-443C-A103-AA6052E83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5576815"/>
        <c:axId val="1315577231"/>
      </c:lineChart>
      <c:catAx>
        <c:axId val="131557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577231"/>
        <c:crosses val="autoZero"/>
        <c:auto val="1"/>
        <c:lblAlgn val="ctr"/>
        <c:lblOffset val="100"/>
        <c:noMultiLvlLbl val="0"/>
      </c:catAx>
      <c:valAx>
        <c:axId val="131557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576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241692708688716"/>
          <c:y val="3.6743090380897722E-2"/>
          <c:w val="0.17837156620587072"/>
          <c:h val="0.14484390210211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SEE)!PivotTable1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141116603771783"/>
          <c:y val="6.3817840369679482E-2"/>
          <c:w val="0.88858883396228217"/>
          <c:h val="0.5817450306231263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'source(DONT SEE)'!$L$11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'source(DONT SEE)'!$K$12:$K$22</c:f>
              <c:multiLvlStrCache>
                <c:ptCount val="8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</c:lvl>
                <c:lvl>
                  <c:pt idx="0">
                    <c:v>East</c:v>
                  </c:pt>
                  <c:pt idx="4">
                    <c:v>West</c:v>
                  </c:pt>
                </c:lvl>
              </c:multiLvlStrCache>
            </c:multiLvlStrRef>
          </c:cat>
          <c:val>
            <c:numRef>
              <c:f>'source(DONT SEE)'!$L$12:$L$22</c:f>
              <c:numCache>
                <c:formatCode>General</c:formatCode>
                <c:ptCount val="8"/>
                <c:pt idx="0">
                  <c:v>4163.18</c:v>
                </c:pt>
                <c:pt idx="1">
                  <c:v>5322.5899999999992</c:v>
                </c:pt>
                <c:pt idx="2">
                  <c:v>2261.5200000000004</c:v>
                </c:pt>
                <c:pt idx="3">
                  <c:v>688.5</c:v>
                </c:pt>
                <c:pt idx="4">
                  <c:v>1915.35</c:v>
                </c:pt>
                <c:pt idx="5">
                  <c:v>3062.2900000000004</c:v>
                </c:pt>
                <c:pt idx="6">
                  <c:v>240.81</c:v>
                </c:pt>
                <c:pt idx="7">
                  <c:v>653.52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9-467C-989A-944CE96AE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52840719"/>
        <c:axId val="1552828655"/>
        <c:axId val="0"/>
      </c:bar3DChart>
      <c:catAx>
        <c:axId val="155284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28655"/>
        <c:crosses val="autoZero"/>
        <c:auto val="1"/>
        <c:lblAlgn val="ctr"/>
        <c:lblOffset val="100"/>
        <c:noMultiLvlLbl val="0"/>
      </c:catAx>
      <c:valAx>
        <c:axId val="155282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4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SEE)!PivotTable9</c:name>
    <c:fmtId val="6"/>
  </c:pivotSource>
  <c:chart>
    <c:autoTitleDeleted val="1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'source(DONT SEE)'!$K$47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5D-46DE-B49C-B86D5B3AFDD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5D-46DE-B49C-B86D5B3AFDD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5D-46DE-B49C-B86D5B3AFDDF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5D-46DE-B49C-B86D5B3AFDDF}"/>
              </c:ext>
            </c:extLst>
          </c:dPt>
          <c:cat>
            <c:strRef>
              <c:f>'source(DONT SEE)'!$J$48:$J$52</c:f>
              <c:strCache>
                <c:ptCount val="4"/>
                <c:pt idx="0">
                  <c:v>Boston</c:v>
                </c:pt>
                <c:pt idx="1">
                  <c:v>Los Angeles</c:v>
                </c:pt>
                <c:pt idx="2">
                  <c:v>New York</c:v>
                </c:pt>
                <c:pt idx="3">
                  <c:v>San Diego</c:v>
                </c:pt>
              </c:strCache>
            </c:strRef>
          </c:cat>
          <c:val>
            <c:numRef>
              <c:f>'source(DONT SEE)'!$K$48:$K$52</c:f>
              <c:numCache>
                <c:formatCode>General</c:formatCode>
                <c:ptCount val="4"/>
                <c:pt idx="0">
                  <c:v>7561.880000000001</c:v>
                </c:pt>
                <c:pt idx="1">
                  <c:v>3775.3899999999994</c:v>
                </c:pt>
                <c:pt idx="2">
                  <c:v>4873.91</c:v>
                </c:pt>
                <c:pt idx="3">
                  <c:v>2096.58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5D-46DE-B49C-B86D5B3AF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SEE)!PivotTable4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49848090196682"/>
          <c:y val="5.6034856286149529E-2"/>
          <c:w val="0.78136203313568853"/>
          <c:h val="0.84214591153633889"/>
        </c:manualLayout>
      </c:layout>
      <c:areaChart>
        <c:grouping val="stacked"/>
        <c:varyColors val="0"/>
        <c:ser>
          <c:idx val="0"/>
          <c:order val="0"/>
          <c:tx>
            <c:strRef>
              <c:f>'source(DONT SEE)'!$E$145</c:f>
              <c:strCache>
                <c:ptCount val="1"/>
                <c:pt idx="0">
                  <c:v>Sum of 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SEE)'!$E$146:$E$166</c:f>
              <c:numCache>
                <c:formatCode>General</c:formatCode>
                <c:ptCount val="16"/>
                <c:pt idx="0">
                  <c:v>1154</c:v>
                </c:pt>
                <c:pt idx="1">
                  <c:v>1123</c:v>
                </c:pt>
                <c:pt idx="2">
                  <c:v>563</c:v>
                </c:pt>
                <c:pt idx="3">
                  <c:v>161</c:v>
                </c:pt>
                <c:pt idx="4">
                  <c:v>832</c:v>
                </c:pt>
                <c:pt idx="5">
                  <c:v>727</c:v>
                </c:pt>
                <c:pt idx="6">
                  <c:v>21</c:v>
                </c:pt>
                <c:pt idx="7">
                  <c:v>330</c:v>
                </c:pt>
                <c:pt idx="8">
                  <c:v>970</c:v>
                </c:pt>
                <c:pt idx="9">
                  <c:v>1125</c:v>
                </c:pt>
                <c:pt idx="10">
                  <c:v>85</c:v>
                </c:pt>
                <c:pt idx="11">
                  <c:v>236</c:v>
                </c:pt>
                <c:pt idx="12">
                  <c:v>243</c:v>
                </c:pt>
                <c:pt idx="13">
                  <c:v>643</c:v>
                </c:pt>
                <c:pt idx="14">
                  <c:v>48</c:v>
                </c:pt>
                <c:pt idx="1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8C-412B-8ACB-E384A409AC4A}"/>
            </c:ext>
          </c:extLst>
        </c:ser>
        <c:ser>
          <c:idx val="1"/>
          <c:order val="1"/>
          <c:tx>
            <c:strRef>
              <c:f>'source(DONT SEE)'!$F$145</c:f>
              <c:strCache>
                <c:ptCount val="1"/>
                <c:pt idx="0">
                  <c:v>Sum of TotalPrice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SEE)'!$F$146:$F$166</c:f>
              <c:numCache>
                <c:formatCode>General</c:formatCode>
                <c:ptCount val="16"/>
                <c:pt idx="0">
                  <c:v>2420.58</c:v>
                </c:pt>
                <c:pt idx="1">
                  <c:v>2866.26</c:v>
                </c:pt>
                <c:pt idx="2">
                  <c:v>1964.8699999999997</c:v>
                </c:pt>
                <c:pt idx="3">
                  <c:v>310.17</c:v>
                </c:pt>
                <c:pt idx="4">
                  <c:v>1476.8399999999997</c:v>
                </c:pt>
                <c:pt idx="5">
                  <c:v>1670.86</c:v>
                </c:pt>
                <c:pt idx="6">
                  <c:v>73.290000000000006</c:v>
                </c:pt>
                <c:pt idx="7">
                  <c:v>554.40000000000009</c:v>
                </c:pt>
                <c:pt idx="8">
                  <c:v>1742.5999999999997</c:v>
                </c:pt>
                <c:pt idx="9">
                  <c:v>2456.33</c:v>
                </c:pt>
                <c:pt idx="10">
                  <c:v>296.64999999999998</c:v>
                </c:pt>
                <c:pt idx="11">
                  <c:v>378.33</c:v>
                </c:pt>
                <c:pt idx="12">
                  <c:v>438.50999999999993</c:v>
                </c:pt>
                <c:pt idx="13">
                  <c:v>1391.4299999999998</c:v>
                </c:pt>
                <c:pt idx="14">
                  <c:v>167.51999999999998</c:v>
                </c:pt>
                <c:pt idx="15">
                  <c:v>99.12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C-412B-8ACB-E384A409AC4A}"/>
            </c:ext>
          </c:extLst>
        </c:ser>
        <c:ser>
          <c:idx val="2"/>
          <c:order val="2"/>
          <c:tx>
            <c:strRef>
              <c:f>'source(DONT SEE)'!$G$145</c:f>
              <c:strCache>
                <c:ptCount val="1"/>
                <c:pt idx="0">
                  <c:v>Sum of UnitPrice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SEE)'!$G$146:$G$166</c:f>
              <c:numCache>
                <c:formatCode>General</c:formatCode>
                <c:ptCount val="16"/>
                <c:pt idx="0">
                  <c:v>37.450000000000003</c:v>
                </c:pt>
                <c:pt idx="1">
                  <c:v>37.25</c:v>
                </c:pt>
                <c:pt idx="2">
                  <c:v>38.390000000000008</c:v>
                </c:pt>
                <c:pt idx="3">
                  <c:v>4.83</c:v>
                </c:pt>
                <c:pt idx="4">
                  <c:v>21.339999999999996</c:v>
                </c:pt>
                <c:pt idx="5">
                  <c:v>15.03</c:v>
                </c:pt>
                <c:pt idx="6">
                  <c:v>3.49</c:v>
                </c:pt>
                <c:pt idx="7">
                  <c:v>10.08</c:v>
                </c:pt>
                <c:pt idx="8">
                  <c:v>23.31</c:v>
                </c:pt>
                <c:pt idx="9">
                  <c:v>24.41</c:v>
                </c:pt>
                <c:pt idx="10">
                  <c:v>10.47</c:v>
                </c:pt>
                <c:pt idx="11">
                  <c:v>7.7399999999999993</c:v>
                </c:pt>
                <c:pt idx="12">
                  <c:v>10.82</c:v>
                </c:pt>
                <c:pt idx="13">
                  <c:v>22.54</c:v>
                </c:pt>
                <c:pt idx="14">
                  <c:v>6.9799999999999995</c:v>
                </c:pt>
                <c:pt idx="15">
                  <c:v>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8C-412B-8ACB-E384A409A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475136"/>
        <c:axId val="1465458496"/>
      </c:areaChart>
      <c:catAx>
        <c:axId val="14654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58496"/>
        <c:crosses val="autoZero"/>
        <c:auto val="1"/>
        <c:lblAlgn val="ctr"/>
        <c:lblOffset val="100"/>
        <c:noMultiLvlLbl val="0"/>
      </c:catAx>
      <c:valAx>
        <c:axId val="1465458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7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30189223933364"/>
          <c:y val="0.10270047790733662"/>
          <c:w val="9.6612799176500466E-2"/>
          <c:h val="0.11982505279029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[bfore cor3.xlsm]PIVOT TABLES &amp; CHARTS!PivotTable1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TABLES &amp; CHARTS'!$C$10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'PIVOT TABLES &amp; CHARTS'!$B$11:$B$13</c:f>
              <c:strCache>
                <c:ptCount val="2"/>
                <c:pt idx="0">
                  <c:v>West</c:v>
                </c:pt>
                <c:pt idx="1">
                  <c:v>East</c:v>
                </c:pt>
              </c:strCache>
            </c:strRef>
          </c:cat>
          <c:val>
            <c:numRef>
              <c:f>'PIVOT TABLES &amp; CHARTS'!$C$11:$C$13</c:f>
              <c:numCache>
                <c:formatCode>General</c:formatCode>
                <c:ptCount val="2"/>
                <c:pt idx="0">
                  <c:v>5871.9700000000012</c:v>
                </c:pt>
                <c:pt idx="1">
                  <c:v>11963.539999999999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A-480B-A42B-0153EB918C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65513519"/>
        <c:axId val="1165521839"/>
        <c:axId val="0"/>
      </c:bar3DChart>
      <c:catAx>
        <c:axId val="116551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521839"/>
        <c:crosses val="autoZero"/>
        <c:auto val="1"/>
        <c:lblAlgn val="ctr"/>
        <c:lblOffset val="100"/>
        <c:noMultiLvlLbl val="0"/>
      </c:catAx>
      <c:valAx>
        <c:axId val="116552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51351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[bfore cor3.xlsm]PIVOT TABLES &amp; CHARTS!PivotTable2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6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 &amp; CHARTS'!$C$31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'PIVOT TABLES &amp; CHARTS'!$B$32:$B$44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&amp; CHARTS'!$C$32:$C$44</c:f>
              <c:numCache>
                <c:formatCode>General</c:formatCode>
                <c:ptCount val="12"/>
                <c:pt idx="0">
                  <c:v>1705.82</c:v>
                </c:pt>
                <c:pt idx="1">
                  <c:v>926.05</c:v>
                </c:pt>
                <c:pt idx="2">
                  <c:v>1647.6999999999998</c:v>
                </c:pt>
                <c:pt idx="3">
                  <c:v>1052.0899999999999</c:v>
                </c:pt>
                <c:pt idx="4">
                  <c:v>1393.4499999999998</c:v>
                </c:pt>
                <c:pt idx="5">
                  <c:v>2308.7499999999995</c:v>
                </c:pt>
                <c:pt idx="6">
                  <c:v>1263.1600000000001</c:v>
                </c:pt>
                <c:pt idx="7">
                  <c:v>1490.8999999999999</c:v>
                </c:pt>
                <c:pt idx="8">
                  <c:v>1439.01</c:v>
                </c:pt>
                <c:pt idx="9">
                  <c:v>1755.5700000000002</c:v>
                </c:pt>
                <c:pt idx="10">
                  <c:v>1311.4699999999998</c:v>
                </c:pt>
                <c:pt idx="11">
                  <c:v>1541.54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8-404A-A764-0F05D0919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6036063"/>
        <c:axId val="1316035647"/>
      </c:lineChart>
      <c:catAx>
        <c:axId val="131603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035647"/>
        <c:crosses val="autoZero"/>
        <c:auto val="1"/>
        <c:lblAlgn val="ctr"/>
        <c:lblOffset val="100"/>
        <c:noMultiLvlLbl val="0"/>
      </c:catAx>
      <c:valAx>
        <c:axId val="131603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603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cor3.xlsm]PIVOT TABLES &amp; CHARTS!PivotTable3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 &amp; CHARTS'!$C$53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6B-47D6-B366-3A4D1F3FF8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6B-47D6-B366-3A4D1F3FF86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6B-47D6-B366-3A4D1F3FF86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C6B-47D6-B366-3A4D1F3FF86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C6B-47D6-B366-3A4D1F3FF86D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C6B-47D6-B366-3A4D1F3FF86D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C6B-47D6-B366-3A4D1F3FF86D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C6B-47D6-B366-3A4D1F3FF86D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C6B-47D6-B366-3A4D1F3FF86D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C6B-47D6-B366-3A4D1F3FF86D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C6B-47D6-B366-3A4D1F3FF86D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C6B-47D6-B366-3A4D1F3FF86D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DC6B-47D6-B366-3A4D1F3FF86D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DC6B-47D6-B366-3A4D1F3FF86D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DC6B-47D6-B366-3A4D1F3FF86D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DC6B-47D6-B366-3A4D1F3FF86D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DC6B-47D6-B366-3A4D1F3FF86D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DC6B-47D6-B366-3A4D1F3FF86D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DC6B-47D6-B366-3A4D1F3FF86D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DC6B-47D6-B366-3A4D1F3FF86D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DC6B-47D6-B366-3A4D1F3FF86D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DC6B-47D6-B366-3A4D1F3FF86D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DC6B-47D6-B366-3A4D1F3FF86D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DC6B-47D6-B366-3A4D1F3FF86D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DC6B-47D6-B366-3A4D1F3FF86D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DC6B-47D6-B366-3A4D1F3FF86D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DC6B-47D6-B366-3A4D1F3FF86D}"/>
              </c:ext>
            </c:extLst>
          </c:dPt>
          <c:cat>
            <c:multiLvlStrRef>
              <c:f>'PIVOT TABLES &amp; CHARTS'!$B$54:$B$85</c:f>
              <c:multiLvlStrCache>
                <c:ptCount val="27"/>
                <c:lvl>
                  <c:pt idx="0">
                    <c:v>Arrowroot</c:v>
                  </c:pt>
                  <c:pt idx="1">
                    <c:v>Bran</c:v>
                  </c:pt>
                  <c:pt idx="2">
                    <c:v>Carrot</c:v>
                  </c:pt>
                  <c:pt idx="3">
                    <c:v>Chocolate Chip</c:v>
                  </c:pt>
                  <c:pt idx="4">
                    <c:v>Oatmeal Raisin</c:v>
                  </c:pt>
                  <c:pt idx="5">
                    <c:v>Potato Chips</c:v>
                  </c:pt>
                  <c:pt idx="6">
                    <c:v>Whole Wheat</c:v>
                  </c:pt>
                  <c:pt idx="7">
                    <c:v>Bran</c:v>
                  </c:pt>
                  <c:pt idx="8">
                    <c:v>Carrot</c:v>
                  </c:pt>
                  <c:pt idx="9">
                    <c:v>Chocolate Chip</c:v>
                  </c:pt>
                  <c:pt idx="10">
                    <c:v>Oatmeal Raisin</c:v>
                  </c:pt>
                  <c:pt idx="11">
                    <c:v>Potato Chips</c:v>
                  </c:pt>
                  <c:pt idx="12">
                    <c:v>Whole Wheat</c:v>
                  </c:pt>
                  <c:pt idx="13">
                    <c:v>Arrowroot</c:v>
                  </c:pt>
                  <c:pt idx="14">
                    <c:v>Bran</c:v>
                  </c:pt>
                  <c:pt idx="15">
                    <c:v>Carrot</c:v>
                  </c:pt>
                  <c:pt idx="16">
                    <c:v>Chocolate Chip</c:v>
                  </c:pt>
                  <c:pt idx="17">
                    <c:v>Oatmeal Raisin</c:v>
                  </c:pt>
                  <c:pt idx="18">
                    <c:v>Potato Chips</c:v>
                  </c:pt>
                  <c:pt idx="19">
                    <c:v>Whole Wheat</c:v>
                  </c:pt>
                  <c:pt idx="20">
                    <c:v>Arrowroot</c:v>
                  </c:pt>
                  <c:pt idx="21">
                    <c:v>Bran</c:v>
                  </c:pt>
                  <c:pt idx="22">
                    <c:v>Carrot</c:v>
                  </c:pt>
                  <c:pt idx="23">
                    <c:v>Chocolate Chip</c:v>
                  </c:pt>
                  <c:pt idx="24">
                    <c:v>Oatmeal Raisin</c:v>
                  </c:pt>
                  <c:pt idx="25">
                    <c:v>Potato Chips</c:v>
                  </c:pt>
                  <c:pt idx="26">
                    <c:v>Whole Wheat</c:v>
                  </c:pt>
                </c:lvl>
                <c:lvl>
                  <c:pt idx="0">
                    <c:v>Boston</c:v>
                  </c:pt>
                  <c:pt idx="7">
                    <c:v>Los Angeles</c:v>
                  </c:pt>
                  <c:pt idx="13">
                    <c:v>New York</c:v>
                  </c:pt>
                  <c:pt idx="20">
                    <c:v>San Diego</c:v>
                  </c:pt>
                </c:lvl>
              </c:multiLvlStrCache>
            </c:multiLvlStrRef>
          </c:cat>
          <c:val>
            <c:numRef>
              <c:f>'PIVOT TABLES &amp; CHARTS'!$C$54:$C$85</c:f>
              <c:numCache>
                <c:formatCode>General</c:formatCode>
                <c:ptCount val="27"/>
                <c:pt idx="0">
                  <c:v>706.32</c:v>
                </c:pt>
                <c:pt idx="1">
                  <c:v>617.1</c:v>
                </c:pt>
                <c:pt idx="2">
                  <c:v>1405.38</c:v>
                </c:pt>
                <c:pt idx="3">
                  <c:v>216.92</c:v>
                </c:pt>
                <c:pt idx="4">
                  <c:v>1953.92</c:v>
                </c:pt>
                <c:pt idx="5">
                  <c:v>225.12</c:v>
                </c:pt>
                <c:pt idx="6">
                  <c:v>1964.8699999999997</c:v>
                </c:pt>
                <c:pt idx="7">
                  <c:v>78.540000000000006</c:v>
                </c:pt>
                <c:pt idx="8">
                  <c:v>1398.2999999999997</c:v>
                </c:pt>
                <c:pt idx="9">
                  <c:v>759.22</c:v>
                </c:pt>
                <c:pt idx="10">
                  <c:v>911.64</c:v>
                </c:pt>
                <c:pt idx="11">
                  <c:v>554.40000000000009</c:v>
                </c:pt>
                <c:pt idx="12">
                  <c:v>73.290000000000006</c:v>
                </c:pt>
                <c:pt idx="13">
                  <c:v>1244.7800000000002</c:v>
                </c:pt>
                <c:pt idx="14">
                  <c:v>480.59</c:v>
                </c:pt>
                <c:pt idx="15">
                  <c:v>1262.01</c:v>
                </c:pt>
                <c:pt idx="16">
                  <c:v>697.50999999999988</c:v>
                </c:pt>
                <c:pt idx="17">
                  <c:v>514.04</c:v>
                </c:pt>
                <c:pt idx="18">
                  <c:v>378.33</c:v>
                </c:pt>
                <c:pt idx="19">
                  <c:v>296.64999999999998</c:v>
                </c:pt>
                <c:pt idx="20">
                  <c:v>708.5</c:v>
                </c:pt>
                <c:pt idx="21">
                  <c:v>157.08000000000001</c:v>
                </c:pt>
                <c:pt idx="22">
                  <c:v>281.43</c:v>
                </c:pt>
                <c:pt idx="23">
                  <c:v>424.49</c:v>
                </c:pt>
                <c:pt idx="24">
                  <c:v>258.44</c:v>
                </c:pt>
                <c:pt idx="25">
                  <c:v>99.12</c:v>
                </c:pt>
                <c:pt idx="26">
                  <c:v>167.51999999999998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DC6B-47D6-B366-3A4D1F3FF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[bfore cor3.xlsm]PIVOT TABLES &amp; CHARTS!PivotTable4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 &amp; CHARTS'!$C$92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'PIVOT TABLES &amp; CHARTS'!$B$93:$B$105</c:f>
              <c:multiLvlStrCache>
                <c:ptCount val="8"/>
                <c:lvl>
                  <c:pt idx="0">
                    <c:v>East</c:v>
                  </c:pt>
                  <c:pt idx="1">
                    <c:v>West</c:v>
                  </c:pt>
                  <c:pt idx="2">
                    <c:v>East</c:v>
                  </c:pt>
                  <c:pt idx="3">
                    <c:v>West</c:v>
                  </c:pt>
                  <c:pt idx="4">
                    <c:v>East</c:v>
                  </c:pt>
                  <c:pt idx="5">
                    <c:v>West</c:v>
                  </c:pt>
                  <c:pt idx="6">
                    <c:v>East</c:v>
                  </c:pt>
                  <c:pt idx="7">
                    <c:v>West</c:v>
                  </c:pt>
                </c:lvl>
                <c:lvl>
                  <c:pt idx="0">
                    <c:v>Bars</c:v>
                  </c:pt>
                  <c:pt idx="2">
                    <c:v>Cookies</c:v>
                  </c:pt>
                  <c:pt idx="4">
                    <c:v>Crackers</c:v>
                  </c:pt>
                  <c:pt idx="6">
                    <c:v>Snacks</c:v>
                  </c:pt>
                </c:lvl>
              </c:multiLvlStrCache>
            </c:multiLvlStrRef>
          </c:cat>
          <c:val>
            <c:numRef>
              <c:f>'PIVOT TABLES &amp; CHARTS'!$C$93:$C$105</c:f>
              <c:numCache>
                <c:formatCode>General</c:formatCode>
                <c:ptCount val="8"/>
                <c:pt idx="0">
                  <c:v>3765.08</c:v>
                </c:pt>
                <c:pt idx="1">
                  <c:v>1915.35</c:v>
                </c:pt>
                <c:pt idx="2">
                  <c:v>5333.4900000000007</c:v>
                </c:pt>
                <c:pt idx="3">
                  <c:v>3062.2900000000004</c:v>
                </c:pt>
                <c:pt idx="4">
                  <c:v>2261.5200000000004</c:v>
                </c:pt>
                <c:pt idx="5">
                  <c:v>240.81</c:v>
                </c:pt>
                <c:pt idx="6">
                  <c:v>603.45000000000005</c:v>
                </c:pt>
                <c:pt idx="7">
                  <c:v>653.52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8E-46B4-9878-DB8156986F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310147263"/>
        <c:axId val="1310146431"/>
      </c:barChart>
      <c:catAx>
        <c:axId val="13101472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46431"/>
        <c:crosses val="autoZero"/>
        <c:auto val="1"/>
        <c:lblAlgn val="ctr"/>
        <c:lblOffset val="100"/>
        <c:noMultiLvlLbl val="0"/>
      </c:catAx>
      <c:valAx>
        <c:axId val="131014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4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cor3.xlsm]PIVOT TABLES &amp; CHARTS!PivotTable5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TABLES &amp; CHARTS'!$C$115</c:f>
              <c:strCache>
                <c:ptCount val="1"/>
                <c:pt idx="0">
                  <c:v>Sum of TotalPrice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 &amp; CHARTS'!$B$116:$B$127</c:f>
              <c:multiLvlStrCache>
                <c:ptCount val="7"/>
                <c:lvl>
                  <c:pt idx="0">
                    <c:v>Bran</c:v>
                  </c:pt>
                  <c:pt idx="1">
                    <c:v>Carrot</c:v>
                  </c:pt>
                  <c:pt idx="2">
                    <c:v>Arrowroot</c:v>
                  </c:pt>
                  <c:pt idx="3">
                    <c:v>Chocolate Chip</c:v>
                  </c:pt>
                  <c:pt idx="4">
                    <c:v>Oatmeal Raisin</c:v>
                  </c:pt>
                  <c:pt idx="5">
                    <c:v>Whole Wheat</c:v>
                  </c:pt>
                  <c:pt idx="6">
                    <c:v>Potato Chips</c:v>
                  </c:pt>
                </c:lvl>
                <c:lvl>
                  <c:pt idx="0">
                    <c:v>Bars</c:v>
                  </c:pt>
                  <c:pt idx="2">
                    <c:v>Cookies</c:v>
                  </c:pt>
                  <c:pt idx="5">
                    <c:v>Crackers</c:v>
                  </c:pt>
                  <c:pt idx="6">
                    <c:v>Snacks</c:v>
                  </c:pt>
                </c:lvl>
              </c:multiLvlStrCache>
            </c:multiLvlStrRef>
          </c:cat>
          <c:val>
            <c:numRef>
              <c:f>'PIVOT TABLES &amp; CHARTS'!$C$116:$C$127</c:f>
              <c:numCache>
                <c:formatCode>General</c:formatCode>
                <c:ptCount val="7"/>
                <c:pt idx="0">
                  <c:v>1333.3100000000002</c:v>
                </c:pt>
                <c:pt idx="1">
                  <c:v>4347.1200000000008</c:v>
                </c:pt>
                <c:pt idx="2">
                  <c:v>2659.6</c:v>
                </c:pt>
                <c:pt idx="3">
                  <c:v>2098.14</c:v>
                </c:pt>
                <c:pt idx="4">
                  <c:v>3638.0400000000004</c:v>
                </c:pt>
                <c:pt idx="5">
                  <c:v>2502.33</c:v>
                </c:pt>
                <c:pt idx="6">
                  <c:v>1256.9700000000003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3-443C-A103-AA6052E83AE1}"/>
            </c:ext>
          </c:extLst>
        </c:ser>
        <c:ser>
          <c:idx val="1"/>
          <c:order val="1"/>
          <c:tx>
            <c:strRef>
              <c:f>'PIVOT TABLES &amp; CHARTS'!$D$115</c:f>
              <c:strCache>
                <c:ptCount val="1"/>
                <c:pt idx="0">
                  <c:v>Sum of Quantity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'PIVOT TABLES &amp; CHARTS'!$B$116:$B$127</c:f>
              <c:multiLvlStrCache>
                <c:ptCount val="7"/>
                <c:lvl>
                  <c:pt idx="0">
                    <c:v>Bran</c:v>
                  </c:pt>
                  <c:pt idx="1">
                    <c:v>Carrot</c:v>
                  </c:pt>
                  <c:pt idx="2">
                    <c:v>Arrowroot</c:v>
                  </c:pt>
                  <c:pt idx="3">
                    <c:v>Chocolate Chip</c:v>
                  </c:pt>
                  <c:pt idx="4">
                    <c:v>Oatmeal Raisin</c:v>
                  </c:pt>
                  <c:pt idx="5">
                    <c:v>Whole Wheat</c:v>
                  </c:pt>
                  <c:pt idx="6">
                    <c:v>Potato Chips</c:v>
                  </c:pt>
                </c:lvl>
                <c:lvl>
                  <c:pt idx="0">
                    <c:v>Bars</c:v>
                  </c:pt>
                  <c:pt idx="2">
                    <c:v>Cookies</c:v>
                  </c:pt>
                  <c:pt idx="5">
                    <c:v>Crackers</c:v>
                  </c:pt>
                  <c:pt idx="6">
                    <c:v>Snacks</c:v>
                  </c:pt>
                </c:lvl>
              </c:multiLvlStrCache>
            </c:multiLvlStrRef>
          </c:cat>
          <c:val>
            <c:numRef>
              <c:f>'PIVOT TABLES &amp; CHARTS'!$D$116:$D$127</c:f>
              <c:numCache>
                <c:formatCode>General</c:formatCode>
                <c:ptCount val="7"/>
                <c:pt idx="0">
                  <c:v>713</c:v>
                </c:pt>
                <c:pt idx="1">
                  <c:v>2456</c:v>
                </c:pt>
                <c:pt idx="2">
                  <c:v>1220</c:v>
                </c:pt>
                <c:pt idx="3">
                  <c:v>1122</c:v>
                </c:pt>
                <c:pt idx="4">
                  <c:v>1281</c:v>
                </c:pt>
                <c:pt idx="5">
                  <c:v>717</c:v>
                </c:pt>
                <c:pt idx="6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43-443C-A103-AA6052E83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15576815"/>
        <c:axId val="1315577231"/>
      </c:barChart>
      <c:catAx>
        <c:axId val="1315576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577231"/>
        <c:crosses val="autoZero"/>
        <c:auto val="1"/>
        <c:lblAlgn val="ctr"/>
        <c:lblOffset val="100"/>
        <c:noMultiLvlLbl val="0"/>
      </c:catAx>
      <c:valAx>
        <c:axId val="131557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5576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[bfore cor3.xlsm]PIVOT TABLES &amp; CHARTS!PivotTable6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6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alpha val="88000"/>
            </a:schemeClr>
          </a:solidFill>
          <a:ln>
            <a:solidFill>
              <a:schemeClr val="accent6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6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6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TABLES &amp; CHARTS'!$C$142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8000"/>
              </a:schemeClr>
            </a:solidFill>
            <a:ln>
              <a:solidFill>
                <a:schemeClr val="accent6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6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6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 &amp; CHARTS'!$B$143:$B$145</c:f>
              <c:strCache>
                <c:ptCount val="2"/>
                <c:pt idx="0">
                  <c:v>East</c:v>
                </c:pt>
                <c:pt idx="1">
                  <c:v>West</c:v>
                </c:pt>
              </c:strCache>
            </c:strRef>
          </c:cat>
          <c:val>
            <c:numRef>
              <c:f>'PIVOT TABLES &amp; CHARTS'!$C$143:$C$145</c:f>
              <c:numCache>
                <c:formatCode>General</c:formatCode>
                <c:ptCount val="2"/>
                <c:pt idx="0">
                  <c:v>168.43000000000015</c:v>
                </c:pt>
                <c:pt idx="1">
                  <c:v>93.640000000000029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E8-47A3-85AA-1CD1E6FC42C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310151423"/>
        <c:axId val="1310151839"/>
        <c:axId val="0"/>
      </c:bar3DChart>
      <c:catAx>
        <c:axId val="131015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51839"/>
        <c:crosses val="autoZero"/>
        <c:auto val="1"/>
        <c:lblAlgn val="ctr"/>
        <c:lblOffset val="100"/>
        <c:noMultiLvlLbl val="0"/>
      </c:catAx>
      <c:valAx>
        <c:axId val="1310151839"/>
        <c:scaling>
          <c:orientation val="minMax"/>
        </c:scaling>
        <c:delete val="1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101514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50000"/>
                <a:lumOff val="50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cor3.xlsm]PIVOT TABLES &amp; CHARTS!PivotTable7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ED7D31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5B9BD5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ED7D31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'PIVOT TABLES &amp; CHARTS'!$C$163</c:f>
              <c:strCache>
                <c:ptCount val="1"/>
                <c:pt idx="0">
                  <c:v>Sum of Quantity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cat>
            <c:strRef>
              <c:f>'PIVOT TABLES &amp; CHARTS'!$B$164:$B$176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&amp; CHARTS'!$C$164:$C$176</c:f>
              <c:numCache>
                <c:formatCode>General</c:formatCode>
                <c:ptCount val="12"/>
                <c:pt idx="0">
                  <c:v>716</c:v>
                </c:pt>
                <c:pt idx="1">
                  <c:v>394</c:v>
                </c:pt>
                <c:pt idx="2">
                  <c:v>743</c:v>
                </c:pt>
                <c:pt idx="3">
                  <c:v>587</c:v>
                </c:pt>
                <c:pt idx="4">
                  <c:v>635</c:v>
                </c:pt>
                <c:pt idx="5">
                  <c:v>1034</c:v>
                </c:pt>
                <c:pt idx="6">
                  <c:v>599</c:v>
                </c:pt>
                <c:pt idx="7">
                  <c:v>684</c:v>
                </c:pt>
                <c:pt idx="8">
                  <c:v>712</c:v>
                </c:pt>
                <c:pt idx="9">
                  <c:v>821</c:v>
                </c:pt>
                <c:pt idx="10">
                  <c:v>640</c:v>
                </c:pt>
                <c:pt idx="11">
                  <c:v>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7-424A-9674-D2160D93F4CA}"/>
            </c:ext>
          </c:extLst>
        </c:ser>
        <c:ser>
          <c:idx val="1"/>
          <c:order val="1"/>
          <c:tx>
            <c:strRef>
              <c:f>'PIVOT TABLES &amp; CHARTS'!$D$163</c:f>
              <c:strCache>
                <c:ptCount val="1"/>
                <c:pt idx="0">
                  <c:v>Sum of TotalPrice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cat>
            <c:strRef>
              <c:f>'PIVOT TABLES &amp; CHARTS'!$B$164:$B$176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TABLES &amp; CHARTS'!$D$164:$D$176</c:f>
              <c:numCache>
                <c:formatCode>General</c:formatCode>
                <c:ptCount val="12"/>
                <c:pt idx="0">
                  <c:v>1705.82</c:v>
                </c:pt>
                <c:pt idx="1">
                  <c:v>926.05</c:v>
                </c:pt>
                <c:pt idx="2">
                  <c:v>1647.6999999999998</c:v>
                </c:pt>
                <c:pt idx="3">
                  <c:v>1052.0899999999999</c:v>
                </c:pt>
                <c:pt idx="4">
                  <c:v>1393.4499999999998</c:v>
                </c:pt>
                <c:pt idx="5">
                  <c:v>2308.7499999999995</c:v>
                </c:pt>
                <c:pt idx="6">
                  <c:v>1263.1600000000001</c:v>
                </c:pt>
                <c:pt idx="7">
                  <c:v>1490.8999999999999</c:v>
                </c:pt>
                <c:pt idx="8">
                  <c:v>1439.01</c:v>
                </c:pt>
                <c:pt idx="9">
                  <c:v>1755.5700000000002</c:v>
                </c:pt>
                <c:pt idx="10">
                  <c:v>1311.4699999999998</c:v>
                </c:pt>
                <c:pt idx="11">
                  <c:v>1541.54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7-424A-9674-D2160D93F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1382825615"/>
        <c:axId val="1382823951"/>
        <c:axId val="0"/>
      </c:bar3DChart>
      <c:catAx>
        <c:axId val="138282561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823951"/>
        <c:crosses val="autoZero"/>
        <c:auto val="1"/>
        <c:lblAlgn val="ctr"/>
        <c:lblOffset val="100"/>
        <c:noMultiLvlLbl val="0"/>
      </c:catAx>
      <c:valAx>
        <c:axId val="138282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282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[bfore cor3.xlsm]PIVOT TABLES &amp; CHARTS!PivotTable8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4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alpha val="88000"/>
            </a:schemeClr>
          </a:solidFill>
          <a:ln>
            <a:solidFill>
              <a:schemeClr val="accent4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4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chemeClr val="accent4">
                <a:alpha val="30000"/>
              </a:schemeClr>
            </a:solidFill>
            <a:ln>
              <a:solidFill>
                <a:schemeClr val="lt1">
                  <a:alpha val="50000"/>
                </a:scheme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'PIVOT TABLES &amp; CHARTS'!$C$191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TABLES &amp; CHARTS'!$B$192:$B$196</c:f>
              <c:strCache>
                <c:ptCount val="4"/>
                <c:pt idx="0">
                  <c:v>Boston</c:v>
                </c:pt>
                <c:pt idx="1">
                  <c:v>Los Angeles</c:v>
                </c:pt>
                <c:pt idx="2">
                  <c:v>New York</c:v>
                </c:pt>
                <c:pt idx="3">
                  <c:v>San Diego</c:v>
                </c:pt>
              </c:strCache>
            </c:strRef>
          </c:cat>
          <c:val>
            <c:numRef>
              <c:f>'PIVOT TABLES &amp; CHARTS'!$C$192:$C$196</c:f>
              <c:numCache>
                <c:formatCode>General</c:formatCode>
                <c:ptCount val="4"/>
                <c:pt idx="0">
                  <c:v>2949</c:v>
                </c:pt>
                <c:pt idx="1">
                  <c:v>1910</c:v>
                </c:pt>
                <c:pt idx="2">
                  <c:v>2416</c:v>
                </c:pt>
                <c:pt idx="3">
                  <c:v>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8-4D14-BA1D-7497C112EB3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68762767"/>
        <c:axId val="1168752367"/>
        <c:axId val="0"/>
      </c:bar3DChart>
      <c:catAx>
        <c:axId val="11687627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8752367"/>
        <c:crosses val="autoZero"/>
        <c:auto val="1"/>
        <c:lblAlgn val="ctr"/>
        <c:lblOffset val="100"/>
        <c:noMultiLvlLbl val="0"/>
      </c:catAx>
      <c:valAx>
        <c:axId val="11687523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8762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cor3.xlsm]PIVOT TABLES &amp; CHARTS!PivotTable9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2225" cap="rnd" cmpd="sng" algn="ctr">
            <a:solidFill>
              <a:schemeClr val="accent2"/>
            </a:solidFill>
            <a:miter lim="800000"/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2"/>
            </a:solidFill>
          </a:ln>
          <a:effectLst>
            <a:glow rad="139700">
              <a:schemeClr val="accent2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TABLES &amp; CHARTS'!$C$216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multiLvlStrRef>
              <c:f>'PIVOT TABLES &amp; CHARTS'!$B$217:$B$272</c:f>
              <c:multiLvlStrCache>
                <c:ptCount val="43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Crackers</c:v>
                  </c:pt>
                  <c:pt idx="14">
                    <c:v>Snacks</c:v>
                  </c:pt>
                  <c:pt idx="15">
                    <c:v>Bars</c:v>
                  </c:pt>
                  <c:pt idx="16">
                    <c:v>Cookies</c:v>
                  </c:pt>
                  <c:pt idx="17">
                    <c:v>Crackers</c:v>
                  </c:pt>
                  <c:pt idx="18">
                    <c:v>Snacks</c:v>
                  </c:pt>
                  <c:pt idx="19">
                    <c:v>Bars</c:v>
                  </c:pt>
                  <c:pt idx="20">
                    <c:v>Cookies</c:v>
                  </c:pt>
                  <c:pt idx="21">
                    <c:v>Crackers</c:v>
                  </c:pt>
                  <c:pt idx="22">
                    <c:v>Snacks</c:v>
                  </c:pt>
                  <c:pt idx="23">
                    <c:v>Bars</c:v>
                  </c:pt>
                  <c:pt idx="24">
                    <c:v>Cookies</c:v>
                  </c:pt>
                  <c:pt idx="25">
                    <c:v>Crackers</c:v>
                  </c:pt>
                  <c:pt idx="26">
                    <c:v>Snacks</c:v>
                  </c:pt>
                  <c:pt idx="27">
                    <c:v>Bars</c:v>
                  </c:pt>
                  <c:pt idx="28">
                    <c:v>Cookies</c:v>
                  </c:pt>
                  <c:pt idx="29">
                    <c:v>Crackers</c:v>
                  </c:pt>
                  <c:pt idx="30">
                    <c:v>Bars</c:v>
                  </c:pt>
                  <c:pt idx="31">
                    <c:v>Cookies</c:v>
                  </c:pt>
                  <c:pt idx="32">
                    <c:v>Bars</c:v>
                  </c:pt>
                  <c:pt idx="33">
                    <c:v>Cookies</c:v>
                  </c:pt>
                  <c:pt idx="34">
                    <c:v>Crackers</c:v>
                  </c:pt>
                  <c:pt idx="35">
                    <c:v>Snacks</c:v>
                  </c:pt>
                  <c:pt idx="36">
                    <c:v>Bars</c:v>
                  </c:pt>
                  <c:pt idx="37">
                    <c:v>Cookies</c:v>
                  </c:pt>
                  <c:pt idx="38">
                    <c:v>Snacks</c:v>
                  </c:pt>
                  <c:pt idx="39">
                    <c:v>Bars</c:v>
                  </c:pt>
                  <c:pt idx="40">
                    <c:v>Cookies</c:v>
                  </c:pt>
                  <c:pt idx="41">
                    <c:v>Crackers</c:v>
                  </c:pt>
                  <c:pt idx="42">
                    <c:v>Snacks</c:v>
                  </c:pt>
                </c:lvl>
                <c:lvl>
                  <c:pt idx="0">
                    <c:v>Jan</c:v>
                  </c:pt>
                  <c:pt idx="4">
                    <c:v>Feb</c:v>
                  </c:pt>
                  <c:pt idx="8">
                    <c:v>Mar</c:v>
                  </c:pt>
                  <c:pt idx="12">
                    <c:v>Apr</c:v>
                  </c:pt>
                  <c:pt idx="15">
                    <c:v>May</c:v>
                  </c:pt>
                  <c:pt idx="19">
                    <c:v>Jun</c:v>
                  </c:pt>
                  <c:pt idx="23">
                    <c:v>Jul</c:v>
                  </c:pt>
                  <c:pt idx="27">
                    <c:v>Aug</c:v>
                  </c:pt>
                  <c:pt idx="30">
                    <c:v>Sep</c:v>
                  </c:pt>
                  <c:pt idx="32">
                    <c:v>Oct</c:v>
                  </c:pt>
                  <c:pt idx="36">
                    <c:v>Nov</c:v>
                  </c:pt>
                  <c:pt idx="39">
                    <c:v>Dec</c:v>
                  </c:pt>
                </c:lvl>
              </c:multiLvlStrCache>
            </c:multiLvlStrRef>
          </c:cat>
          <c:val>
            <c:numRef>
              <c:f>'PIVOT TABLES &amp; CHARTS'!$C$217:$C$272</c:f>
              <c:numCache>
                <c:formatCode>General</c:formatCode>
                <c:ptCount val="43"/>
                <c:pt idx="0">
                  <c:v>238</c:v>
                </c:pt>
                <c:pt idx="1">
                  <c:v>214</c:v>
                </c:pt>
                <c:pt idx="2">
                  <c:v>236</c:v>
                </c:pt>
                <c:pt idx="3">
                  <c:v>28</c:v>
                </c:pt>
                <c:pt idx="4">
                  <c:v>109</c:v>
                </c:pt>
                <c:pt idx="5">
                  <c:v>230</c:v>
                </c:pt>
                <c:pt idx="6">
                  <c:v>28</c:v>
                </c:pt>
                <c:pt idx="7">
                  <c:v>27</c:v>
                </c:pt>
                <c:pt idx="8">
                  <c:v>202</c:v>
                </c:pt>
                <c:pt idx="9">
                  <c:v>433</c:v>
                </c:pt>
                <c:pt idx="10">
                  <c:v>40</c:v>
                </c:pt>
                <c:pt idx="11">
                  <c:v>68</c:v>
                </c:pt>
                <c:pt idx="12">
                  <c:v>270</c:v>
                </c:pt>
                <c:pt idx="13">
                  <c:v>23</c:v>
                </c:pt>
                <c:pt idx="14">
                  <c:v>294</c:v>
                </c:pt>
                <c:pt idx="15">
                  <c:v>249</c:v>
                </c:pt>
                <c:pt idx="16">
                  <c:v>283</c:v>
                </c:pt>
                <c:pt idx="17">
                  <c:v>54</c:v>
                </c:pt>
                <c:pt idx="18">
                  <c:v>49</c:v>
                </c:pt>
                <c:pt idx="19">
                  <c:v>533</c:v>
                </c:pt>
                <c:pt idx="20">
                  <c:v>415</c:v>
                </c:pt>
                <c:pt idx="21">
                  <c:v>58</c:v>
                </c:pt>
                <c:pt idx="22">
                  <c:v>28</c:v>
                </c:pt>
                <c:pt idx="23">
                  <c:v>367</c:v>
                </c:pt>
                <c:pt idx="24">
                  <c:v>131</c:v>
                </c:pt>
                <c:pt idx="25">
                  <c:v>70</c:v>
                </c:pt>
                <c:pt idx="26">
                  <c:v>31</c:v>
                </c:pt>
                <c:pt idx="27">
                  <c:v>208</c:v>
                </c:pt>
                <c:pt idx="28">
                  <c:v>425</c:v>
                </c:pt>
                <c:pt idx="29">
                  <c:v>51</c:v>
                </c:pt>
                <c:pt idx="30">
                  <c:v>354</c:v>
                </c:pt>
                <c:pt idx="31">
                  <c:v>358</c:v>
                </c:pt>
                <c:pt idx="32">
                  <c:v>278</c:v>
                </c:pt>
                <c:pt idx="33">
                  <c:v>313</c:v>
                </c:pt>
                <c:pt idx="34">
                  <c:v>116</c:v>
                </c:pt>
                <c:pt idx="35">
                  <c:v>114</c:v>
                </c:pt>
                <c:pt idx="36">
                  <c:v>317</c:v>
                </c:pt>
                <c:pt idx="37">
                  <c:v>232</c:v>
                </c:pt>
                <c:pt idx="38">
                  <c:v>91</c:v>
                </c:pt>
                <c:pt idx="39">
                  <c:v>44</c:v>
                </c:pt>
                <c:pt idx="40">
                  <c:v>589</c:v>
                </c:pt>
                <c:pt idx="41">
                  <c:v>41</c:v>
                </c:pt>
                <c:pt idx="42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0-43E4-906C-ABAF29B53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970991"/>
        <c:axId val="1711960591"/>
      </c:lineChart>
      <c:catAx>
        <c:axId val="171197099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60591"/>
        <c:crosses val="autoZero"/>
        <c:auto val="1"/>
        <c:lblAlgn val="ctr"/>
        <c:lblOffset val="100"/>
        <c:noMultiLvlLbl val="0"/>
      </c:catAx>
      <c:valAx>
        <c:axId val="17119605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70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[bfore cor3.xlsm]PIVOT TABLES &amp; CHARTS!PivotTable10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8000"/>
            </a:schemeClr>
          </a:solidFill>
          <a:ln>
            <a:solidFill>
              <a:schemeClr val="accent5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5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alpha val="88000"/>
            </a:schemeClr>
          </a:solidFill>
          <a:ln>
            <a:solidFill>
              <a:schemeClr val="accent5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5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TABLES &amp; CHARTS'!$C$282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8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5">
                  <a:lumMod val="50000"/>
                </a:schemeClr>
              </a:contourClr>
            </a:sp3d>
          </c:spPr>
          <c:invertIfNegative val="0"/>
          <c:cat>
            <c:multiLvlStrRef>
              <c:f>'PIVOT TABLES &amp; CHARTS'!$B$283:$B$303</c:f>
              <c:multiLvlStrCache>
                <c:ptCount val="16"/>
                <c:lvl>
                  <c:pt idx="0">
                    <c:v>Boston</c:v>
                  </c:pt>
                  <c:pt idx="1">
                    <c:v>Los Angeles</c:v>
                  </c:pt>
                  <c:pt idx="2">
                    <c:v>New York</c:v>
                  </c:pt>
                  <c:pt idx="3">
                    <c:v>San Diego</c:v>
                  </c:pt>
                  <c:pt idx="4">
                    <c:v>Boston</c:v>
                  </c:pt>
                  <c:pt idx="5">
                    <c:v>Los Angeles</c:v>
                  </c:pt>
                  <c:pt idx="6">
                    <c:v>New York</c:v>
                  </c:pt>
                  <c:pt idx="7">
                    <c:v>San Diego</c:v>
                  </c:pt>
                  <c:pt idx="8">
                    <c:v>Boston</c:v>
                  </c:pt>
                  <c:pt idx="9">
                    <c:v>Los Angeles</c:v>
                  </c:pt>
                  <c:pt idx="10">
                    <c:v>New York</c:v>
                  </c:pt>
                  <c:pt idx="11">
                    <c:v>San Diego</c:v>
                  </c:pt>
                  <c:pt idx="12">
                    <c:v>Boston</c:v>
                  </c:pt>
                  <c:pt idx="13">
                    <c:v>Los Angeles</c:v>
                  </c:pt>
                  <c:pt idx="14">
                    <c:v>New York</c:v>
                  </c:pt>
                  <c:pt idx="15">
                    <c:v>San Diego</c:v>
                  </c:pt>
                </c:lvl>
                <c:lvl>
                  <c:pt idx="0">
                    <c:v>Bars</c:v>
                  </c:pt>
                  <c:pt idx="4">
                    <c:v>Cookies</c:v>
                  </c:pt>
                  <c:pt idx="8">
                    <c:v>Crackers</c:v>
                  </c:pt>
                  <c:pt idx="12">
                    <c:v>Snacks</c:v>
                  </c:pt>
                </c:lvl>
              </c:multiLvlStrCache>
            </c:multiLvlStrRef>
          </c:cat>
          <c:val>
            <c:numRef>
              <c:f>'PIVOT TABLES &amp; CHARTS'!$C$283:$C$303</c:f>
              <c:numCache>
                <c:formatCode>General</c:formatCode>
                <c:ptCount val="16"/>
                <c:pt idx="0">
                  <c:v>2022.48</c:v>
                </c:pt>
                <c:pt idx="1">
                  <c:v>1476.8399999999997</c:v>
                </c:pt>
                <c:pt idx="2">
                  <c:v>1742.5999999999997</c:v>
                </c:pt>
                <c:pt idx="3">
                  <c:v>438.50999999999993</c:v>
                </c:pt>
                <c:pt idx="4">
                  <c:v>2877.16</c:v>
                </c:pt>
                <c:pt idx="5">
                  <c:v>1670.86</c:v>
                </c:pt>
                <c:pt idx="6">
                  <c:v>2456.33</c:v>
                </c:pt>
                <c:pt idx="7">
                  <c:v>1391.4299999999998</c:v>
                </c:pt>
                <c:pt idx="8">
                  <c:v>1964.8699999999997</c:v>
                </c:pt>
                <c:pt idx="9">
                  <c:v>73.290000000000006</c:v>
                </c:pt>
                <c:pt idx="10">
                  <c:v>296.64999999999998</c:v>
                </c:pt>
                <c:pt idx="11">
                  <c:v>167.51999999999998</c:v>
                </c:pt>
                <c:pt idx="12">
                  <c:v>225.12</c:v>
                </c:pt>
                <c:pt idx="13">
                  <c:v>554.40000000000009</c:v>
                </c:pt>
                <c:pt idx="14">
                  <c:v>378.33</c:v>
                </c:pt>
                <c:pt idx="15">
                  <c:v>99.12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A-4E40-A377-04584CFD9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gapDepth val="53"/>
        <c:shape val="box"/>
        <c:axId val="483822799"/>
        <c:axId val="483811151"/>
        <c:axId val="0"/>
      </c:bar3DChart>
      <c:catAx>
        <c:axId val="48382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811151"/>
        <c:crosses val="autoZero"/>
        <c:auto val="1"/>
        <c:lblAlgn val="ctr"/>
        <c:lblOffset val="100"/>
        <c:noMultiLvlLbl val="0"/>
      </c:catAx>
      <c:valAx>
        <c:axId val="483811151"/>
        <c:scaling>
          <c:orientation val="minMax"/>
        </c:scaling>
        <c:delete val="1"/>
        <c:axPos val="l"/>
        <c:majorGridlines>
          <c:spPr>
            <a:ln w="9525">
              <a:solidFill>
                <a:schemeClr val="lt1">
                  <a:lumMod val="50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8382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dk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IN" baseline="0">
                <a:solidFill>
                  <a:schemeClr val="dk1"/>
                </a:solidFill>
                <a:latin typeface="Algerian" panose="04020705040A02060702" pitchFamily="82" charset="0"/>
                <a:ea typeface="+mn-ea"/>
                <a:cs typeface="+mn-cs"/>
              </a:rPr>
              <a:t>Correlation Between Quantity and TotalPrice</a:t>
            </a:r>
            <a:endParaRPr lang="en-IN" baseline="0">
              <a:latin typeface="Algerian" panose="04020705040A02060702" pitchFamily="82" charset="0"/>
            </a:endParaRPr>
          </a:p>
        </c:rich>
      </c:tx>
      <c:overlay val="0"/>
      <c:spPr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dk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'[1]FoodSales (4)'!$F$1</c:f>
              <c:strCache>
                <c:ptCount val="1"/>
                <c:pt idx="0">
                  <c:v>Quantity</c:v>
                </c:pt>
              </c:strCache>
            </c:strRef>
          </c:tx>
          <c:spPr>
            <a:blipFill>
              <a:blip xmlns:r="http://schemas.openxmlformats.org/officeDocument/2006/relationships" r:embed="rId3"/>
              <a:tile tx="0" ty="0" sx="100000" sy="100000" flip="none" algn="tl"/>
            </a:blip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val>
            <c:numRef>
              <c:f>'[1]FoodSales (4)'!$F$2:$F$121</c:f>
              <c:numCache>
                <c:formatCode>General</c:formatCode>
                <c:ptCount val="120"/>
                <c:pt idx="0">
                  <c:v>33</c:v>
                </c:pt>
                <c:pt idx="1">
                  <c:v>87</c:v>
                </c:pt>
                <c:pt idx="2">
                  <c:v>58</c:v>
                </c:pt>
                <c:pt idx="3">
                  <c:v>82</c:v>
                </c:pt>
                <c:pt idx="4">
                  <c:v>38</c:v>
                </c:pt>
                <c:pt idx="5">
                  <c:v>54</c:v>
                </c:pt>
                <c:pt idx="6">
                  <c:v>149</c:v>
                </c:pt>
                <c:pt idx="7">
                  <c:v>51</c:v>
                </c:pt>
                <c:pt idx="8">
                  <c:v>100</c:v>
                </c:pt>
                <c:pt idx="9">
                  <c:v>28</c:v>
                </c:pt>
                <c:pt idx="10">
                  <c:v>36</c:v>
                </c:pt>
                <c:pt idx="11">
                  <c:v>31</c:v>
                </c:pt>
                <c:pt idx="12">
                  <c:v>28</c:v>
                </c:pt>
                <c:pt idx="13">
                  <c:v>44</c:v>
                </c:pt>
                <c:pt idx="14">
                  <c:v>23</c:v>
                </c:pt>
                <c:pt idx="15">
                  <c:v>27</c:v>
                </c:pt>
                <c:pt idx="16">
                  <c:v>43</c:v>
                </c:pt>
                <c:pt idx="17">
                  <c:v>123</c:v>
                </c:pt>
                <c:pt idx="18">
                  <c:v>42</c:v>
                </c:pt>
                <c:pt idx="19">
                  <c:v>33</c:v>
                </c:pt>
                <c:pt idx="20">
                  <c:v>85</c:v>
                </c:pt>
                <c:pt idx="21">
                  <c:v>30</c:v>
                </c:pt>
                <c:pt idx="22">
                  <c:v>61</c:v>
                </c:pt>
                <c:pt idx="23">
                  <c:v>40</c:v>
                </c:pt>
                <c:pt idx="24">
                  <c:v>86</c:v>
                </c:pt>
                <c:pt idx="25">
                  <c:v>38</c:v>
                </c:pt>
                <c:pt idx="26">
                  <c:v>68</c:v>
                </c:pt>
                <c:pt idx="27">
                  <c:v>39</c:v>
                </c:pt>
                <c:pt idx="28">
                  <c:v>103</c:v>
                </c:pt>
                <c:pt idx="29">
                  <c:v>193</c:v>
                </c:pt>
                <c:pt idx="30">
                  <c:v>58</c:v>
                </c:pt>
                <c:pt idx="31">
                  <c:v>68</c:v>
                </c:pt>
                <c:pt idx="32">
                  <c:v>91</c:v>
                </c:pt>
                <c:pt idx="33">
                  <c:v>23</c:v>
                </c:pt>
                <c:pt idx="34">
                  <c:v>28</c:v>
                </c:pt>
                <c:pt idx="35">
                  <c:v>48</c:v>
                </c:pt>
                <c:pt idx="36">
                  <c:v>134</c:v>
                </c:pt>
                <c:pt idx="37">
                  <c:v>20</c:v>
                </c:pt>
                <c:pt idx="38">
                  <c:v>53</c:v>
                </c:pt>
                <c:pt idx="39">
                  <c:v>64</c:v>
                </c:pt>
                <c:pt idx="40">
                  <c:v>63</c:v>
                </c:pt>
                <c:pt idx="41">
                  <c:v>105</c:v>
                </c:pt>
                <c:pt idx="42">
                  <c:v>138</c:v>
                </c:pt>
                <c:pt idx="43">
                  <c:v>25</c:v>
                </c:pt>
                <c:pt idx="44">
                  <c:v>21</c:v>
                </c:pt>
                <c:pt idx="45">
                  <c:v>61</c:v>
                </c:pt>
                <c:pt idx="46">
                  <c:v>49</c:v>
                </c:pt>
                <c:pt idx="47">
                  <c:v>55</c:v>
                </c:pt>
                <c:pt idx="48">
                  <c:v>27</c:v>
                </c:pt>
                <c:pt idx="49">
                  <c:v>58</c:v>
                </c:pt>
                <c:pt idx="50">
                  <c:v>33</c:v>
                </c:pt>
                <c:pt idx="51">
                  <c:v>288</c:v>
                </c:pt>
                <c:pt idx="52">
                  <c:v>76</c:v>
                </c:pt>
                <c:pt idx="53">
                  <c:v>42</c:v>
                </c:pt>
                <c:pt idx="54">
                  <c:v>20</c:v>
                </c:pt>
                <c:pt idx="55">
                  <c:v>75</c:v>
                </c:pt>
                <c:pt idx="56">
                  <c:v>38</c:v>
                </c:pt>
                <c:pt idx="57">
                  <c:v>306</c:v>
                </c:pt>
                <c:pt idx="58">
                  <c:v>28</c:v>
                </c:pt>
                <c:pt idx="59">
                  <c:v>110</c:v>
                </c:pt>
                <c:pt idx="60">
                  <c:v>51</c:v>
                </c:pt>
                <c:pt idx="61">
                  <c:v>52</c:v>
                </c:pt>
                <c:pt idx="62">
                  <c:v>28</c:v>
                </c:pt>
                <c:pt idx="63">
                  <c:v>136</c:v>
                </c:pt>
                <c:pt idx="64">
                  <c:v>42</c:v>
                </c:pt>
                <c:pt idx="65">
                  <c:v>75</c:v>
                </c:pt>
                <c:pt idx="66">
                  <c:v>72</c:v>
                </c:pt>
                <c:pt idx="67">
                  <c:v>56</c:v>
                </c:pt>
                <c:pt idx="68">
                  <c:v>51</c:v>
                </c:pt>
                <c:pt idx="69">
                  <c:v>31</c:v>
                </c:pt>
                <c:pt idx="70">
                  <c:v>56</c:v>
                </c:pt>
                <c:pt idx="71">
                  <c:v>137</c:v>
                </c:pt>
                <c:pt idx="72">
                  <c:v>107</c:v>
                </c:pt>
                <c:pt idx="73">
                  <c:v>24</c:v>
                </c:pt>
                <c:pt idx="74">
                  <c:v>30</c:v>
                </c:pt>
                <c:pt idx="75">
                  <c:v>70</c:v>
                </c:pt>
                <c:pt idx="76">
                  <c:v>31</c:v>
                </c:pt>
                <c:pt idx="77">
                  <c:v>109</c:v>
                </c:pt>
                <c:pt idx="78">
                  <c:v>21</c:v>
                </c:pt>
                <c:pt idx="79">
                  <c:v>80</c:v>
                </c:pt>
                <c:pt idx="80">
                  <c:v>75</c:v>
                </c:pt>
                <c:pt idx="81">
                  <c:v>74</c:v>
                </c:pt>
                <c:pt idx="82">
                  <c:v>45</c:v>
                </c:pt>
                <c:pt idx="83">
                  <c:v>28</c:v>
                </c:pt>
                <c:pt idx="84">
                  <c:v>143</c:v>
                </c:pt>
                <c:pt idx="85">
                  <c:v>133</c:v>
                </c:pt>
                <c:pt idx="86">
                  <c:v>110</c:v>
                </c:pt>
                <c:pt idx="87">
                  <c:v>65</c:v>
                </c:pt>
                <c:pt idx="88">
                  <c:v>33</c:v>
                </c:pt>
                <c:pt idx="89">
                  <c:v>81</c:v>
                </c:pt>
                <c:pt idx="90">
                  <c:v>77</c:v>
                </c:pt>
                <c:pt idx="91">
                  <c:v>38</c:v>
                </c:pt>
                <c:pt idx="92">
                  <c:v>40</c:v>
                </c:pt>
                <c:pt idx="93">
                  <c:v>114</c:v>
                </c:pt>
                <c:pt idx="94">
                  <c:v>224</c:v>
                </c:pt>
                <c:pt idx="95">
                  <c:v>141</c:v>
                </c:pt>
                <c:pt idx="96">
                  <c:v>32</c:v>
                </c:pt>
                <c:pt idx="97">
                  <c:v>20</c:v>
                </c:pt>
                <c:pt idx="98">
                  <c:v>40</c:v>
                </c:pt>
                <c:pt idx="99">
                  <c:v>49</c:v>
                </c:pt>
                <c:pt idx="100">
                  <c:v>46</c:v>
                </c:pt>
                <c:pt idx="101">
                  <c:v>39</c:v>
                </c:pt>
                <c:pt idx="102">
                  <c:v>62</c:v>
                </c:pt>
                <c:pt idx="103">
                  <c:v>90</c:v>
                </c:pt>
                <c:pt idx="104">
                  <c:v>103</c:v>
                </c:pt>
                <c:pt idx="105">
                  <c:v>32</c:v>
                </c:pt>
                <c:pt idx="106">
                  <c:v>66</c:v>
                </c:pt>
                <c:pt idx="107">
                  <c:v>97</c:v>
                </c:pt>
                <c:pt idx="108">
                  <c:v>30</c:v>
                </c:pt>
                <c:pt idx="109">
                  <c:v>29</c:v>
                </c:pt>
                <c:pt idx="110">
                  <c:v>92</c:v>
                </c:pt>
                <c:pt idx="111">
                  <c:v>139</c:v>
                </c:pt>
                <c:pt idx="112">
                  <c:v>29</c:v>
                </c:pt>
                <c:pt idx="113">
                  <c:v>36</c:v>
                </c:pt>
                <c:pt idx="114">
                  <c:v>41</c:v>
                </c:pt>
                <c:pt idx="115">
                  <c:v>44</c:v>
                </c:pt>
                <c:pt idx="116">
                  <c:v>29</c:v>
                </c:pt>
                <c:pt idx="117">
                  <c:v>237</c:v>
                </c:pt>
                <c:pt idx="118">
                  <c:v>65</c:v>
                </c:pt>
                <c:pt idx="119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F0-462A-8DB3-5702BF68C9E1}"/>
            </c:ext>
          </c:extLst>
        </c:ser>
        <c:ser>
          <c:idx val="1"/>
          <c:order val="1"/>
          <c:tx>
            <c:strRef>
              <c:f>'[1]FoodSales (4)'!$H$1</c:f>
              <c:strCache>
                <c:ptCount val="1"/>
                <c:pt idx="0">
                  <c:v>TotalPrice</c:v>
                </c:pt>
              </c:strCache>
            </c:strRef>
          </c:tx>
          <c:spPr>
            <a:noFill/>
            <a:ln w="12700">
              <a:solidFill>
                <a:schemeClr val="accent2"/>
              </a:solidFill>
              <a:prstDash val="solid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val>
            <c:numRef>
              <c:f>'[1]FoodSales (4)'!$H$2:$H$121</c:f>
              <c:numCache>
                <c:formatCode>General</c:formatCode>
                <c:ptCount val="120"/>
                <c:pt idx="0">
                  <c:v>58.41</c:v>
                </c:pt>
                <c:pt idx="1">
                  <c:v>303.63</c:v>
                </c:pt>
                <c:pt idx="2">
                  <c:v>108.46</c:v>
                </c:pt>
                <c:pt idx="3">
                  <c:v>153.34</c:v>
                </c:pt>
                <c:pt idx="4">
                  <c:v>82.84</c:v>
                </c:pt>
                <c:pt idx="5">
                  <c:v>95.58</c:v>
                </c:pt>
                <c:pt idx="6">
                  <c:v>520.01</c:v>
                </c:pt>
                <c:pt idx="7">
                  <c:v>90.27</c:v>
                </c:pt>
                <c:pt idx="8">
                  <c:v>177</c:v>
                </c:pt>
                <c:pt idx="9">
                  <c:v>37.800000000000004</c:v>
                </c:pt>
                <c:pt idx="10">
                  <c:v>78.48</c:v>
                </c:pt>
                <c:pt idx="11">
                  <c:v>57.97</c:v>
                </c:pt>
                <c:pt idx="12">
                  <c:v>97.72</c:v>
                </c:pt>
                <c:pt idx="13">
                  <c:v>77.88</c:v>
                </c:pt>
                <c:pt idx="14">
                  <c:v>40.71</c:v>
                </c:pt>
                <c:pt idx="15">
                  <c:v>36.450000000000003</c:v>
                </c:pt>
                <c:pt idx="16">
                  <c:v>93.739999999999981</c:v>
                </c:pt>
                <c:pt idx="17">
                  <c:v>349.32</c:v>
                </c:pt>
                <c:pt idx="18">
                  <c:v>78.540000000000006</c:v>
                </c:pt>
                <c:pt idx="19">
                  <c:v>93.72</c:v>
                </c:pt>
                <c:pt idx="20">
                  <c:v>158.94999999999999</c:v>
                </c:pt>
                <c:pt idx="21">
                  <c:v>85.2</c:v>
                </c:pt>
                <c:pt idx="22">
                  <c:v>107.97</c:v>
                </c:pt>
                <c:pt idx="23">
                  <c:v>139.6</c:v>
                </c:pt>
                <c:pt idx="24">
                  <c:v>160.82</c:v>
                </c:pt>
                <c:pt idx="25">
                  <c:v>67.260000000000005</c:v>
                </c:pt>
                <c:pt idx="26">
                  <c:v>114.24</c:v>
                </c:pt>
                <c:pt idx="27">
                  <c:v>72.930000000000007</c:v>
                </c:pt>
                <c:pt idx="28">
                  <c:v>192.61</c:v>
                </c:pt>
                <c:pt idx="29">
                  <c:v>548.12</c:v>
                </c:pt>
                <c:pt idx="30">
                  <c:v>102.66</c:v>
                </c:pt>
                <c:pt idx="31">
                  <c:v>114.24</c:v>
                </c:pt>
                <c:pt idx="32">
                  <c:v>161.07</c:v>
                </c:pt>
                <c:pt idx="33">
                  <c:v>80.27</c:v>
                </c:pt>
                <c:pt idx="34">
                  <c:v>47.04</c:v>
                </c:pt>
                <c:pt idx="35">
                  <c:v>84.96</c:v>
                </c:pt>
                <c:pt idx="36">
                  <c:v>225.12</c:v>
                </c:pt>
                <c:pt idx="37">
                  <c:v>35.4</c:v>
                </c:pt>
                <c:pt idx="38">
                  <c:v>93.81</c:v>
                </c:pt>
                <c:pt idx="39">
                  <c:v>107.52</c:v>
                </c:pt>
                <c:pt idx="40">
                  <c:v>117.81</c:v>
                </c:pt>
                <c:pt idx="41">
                  <c:v>196.35</c:v>
                </c:pt>
                <c:pt idx="42">
                  <c:v>391.92</c:v>
                </c:pt>
                <c:pt idx="43">
                  <c:v>44.25</c:v>
                </c:pt>
                <c:pt idx="44">
                  <c:v>73.290000000000006</c:v>
                </c:pt>
                <c:pt idx="45">
                  <c:v>107.97</c:v>
                </c:pt>
                <c:pt idx="46">
                  <c:v>82.32</c:v>
                </c:pt>
                <c:pt idx="47">
                  <c:v>102.85</c:v>
                </c:pt>
                <c:pt idx="48">
                  <c:v>58.860000000000007</c:v>
                </c:pt>
                <c:pt idx="49">
                  <c:v>102.66</c:v>
                </c:pt>
                <c:pt idx="50">
                  <c:v>115.17</c:v>
                </c:pt>
                <c:pt idx="51">
                  <c:v>817.92</c:v>
                </c:pt>
                <c:pt idx="52">
                  <c:v>142.12</c:v>
                </c:pt>
                <c:pt idx="53">
                  <c:v>74.34</c:v>
                </c:pt>
                <c:pt idx="54">
                  <c:v>69.8</c:v>
                </c:pt>
                <c:pt idx="55">
                  <c:v>132.75</c:v>
                </c:pt>
                <c:pt idx="56">
                  <c:v>132.62</c:v>
                </c:pt>
                <c:pt idx="57">
                  <c:v>541.62</c:v>
                </c:pt>
                <c:pt idx="58">
                  <c:v>47.04</c:v>
                </c:pt>
                <c:pt idx="59">
                  <c:v>205.7</c:v>
                </c:pt>
                <c:pt idx="60">
                  <c:v>144.84</c:v>
                </c:pt>
                <c:pt idx="61">
                  <c:v>92.04</c:v>
                </c:pt>
                <c:pt idx="62">
                  <c:v>97.72</c:v>
                </c:pt>
                <c:pt idx="63">
                  <c:v>240.72</c:v>
                </c:pt>
                <c:pt idx="64">
                  <c:v>146.58000000000001</c:v>
                </c:pt>
                <c:pt idx="65">
                  <c:v>140.25</c:v>
                </c:pt>
                <c:pt idx="66">
                  <c:v>134.63999999999999</c:v>
                </c:pt>
                <c:pt idx="67">
                  <c:v>159.04</c:v>
                </c:pt>
                <c:pt idx="68">
                  <c:v>95.37</c:v>
                </c:pt>
                <c:pt idx="69">
                  <c:v>52.08</c:v>
                </c:pt>
                <c:pt idx="70">
                  <c:v>104.72</c:v>
                </c:pt>
                <c:pt idx="71">
                  <c:v>389.08</c:v>
                </c:pt>
                <c:pt idx="72">
                  <c:v>200.09</c:v>
                </c:pt>
                <c:pt idx="73">
                  <c:v>42.48</c:v>
                </c:pt>
                <c:pt idx="74">
                  <c:v>104.7</c:v>
                </c:pt>
                <c:pt idx="75">
                  <c:v>130.9</c:v>
                </c:pt>
                <c:pt idx="76">
                  <c:v>67.58</c:v>
                </c:pt>
                <c:pt idx="77">
                  <c:v>192.93</c:v>
                </c:pt>
                <c:pt idx="78">
                  <c:v>73.290000000000006</c:v>
                </c:pt>
                <c:pt idx="79">
                  <c:v>149.6</c:v>
                </c:pt>
                <c:pt idx="80">
                  <c:v>140.25</c:v>
                </c:pt>
                <c:pt idx="81">
                  <c:v>210.16</c:v>
                </c:pt>
                <c:pt idx="82">
                  <c:v>79.650000000000006</c:v>
                </c:pt>
                <c:pt idx="83">
                  <c:v>61.040000000000006</c:v>
                </c:pt>
                <c:pt idx="84">
                  <c:v>253.11</c:v>
                </c:pt>
                <c:pt idx="85">
                  <c:v>235.41</c:v>
                </c:pt>
                <c:pt idx="86">
                  <c:v>239.8</c:v>
                </c:pt>
                <c:pt idx="87">
                  <c:v>121.55</c:v>
                </c:pt>
                <c:pt idx="88">
                  <c:v>61.71</c:v>
                </c:pt>
                <c:pt idx="89">
                  <c:v>176.58</c:v>
                </c:pt>
                <c:pt idx="90">
                  <c:v>136.29</c:v>
                </c:pt>
                <c:pt idx="91">
                  <c:v>132.62</c:v>
                </c:pt>
                <c:pt idx="92">
                  <c:v>70.8</c:v>
                </c:pt>
                <c:pt idx="93">
                  <c:v>191.52</c:v>
                </c:pt>
                <c:pt idx="94">
                  <c:v>488.32000000000005</c:v>
                </c:pt>
                <c:pt idx="95">
                  <c:v>249.57</c:v>
                </c:pt>
                <c:pt idx="96">
                  <c:v>111.68</c:v>
                </c:pt>
                <c:pt idx="97">
                  <c:v>35.4</c:v>
                </c:pt>
                <c:pt idx="98">
                  <c:v>87.2</c:v>
                </c:pt>
                <c:pt idx="99">
                  <c:v>91.63</c:v>
                </c:pt>
                <c:pt idx="100">
                  <c:v>160.54</c:v>
                </c:pt>
                <c:pt idx="101">
                  <c:v>69.03</c:v>
                </c:pt>
                <c:pt idx="102">
                  <c:v>104.16</c:v>
                </c:pt>
                <c:pt idx="103">
                  <c:v>159.30000000000001</c:v>
                </c:pt>
                <c:pt idx="104">
                  <c:v>224.53999999999996</c:v>
                </c:pt>
                <c:pt idx="105">
                  <c:v>90.88</c:v>
                </c:pt>
                <c:pt idx="106">
                  <c:v>123.42</c:v>
                </c:pt>
                <c:pt idx="107">
                  <c:v>275.48</c:v>
                </c:pt>
                <c:pt idx="108">
                  <c:v>53.1</c:v>
                </c:pt>
                <c:pt idx="109">
                  <c:v>48.72</c:v>
                </c:pt>
                <c:pt idx="110">
                  <c:v>162.84</c:v>
                </c:pt>
                <c:pt idx="111">
                  <c:v>303.02</c:v>
                </c:pt>
                <c:pt idx="112">
                  <c:v>82.36</c:v>
                </c:pt>
                <c:pt idx="113">
                  <c:v>67.319999999999993</c:v>
                </c:pt>
                <c:pt idx="114">
                  <c:v>143.09</c:v>
                </c:pt>
                <c:pt idx="115">
                  <c:v>77.88</c:v>
                </c:pt>
                <c:pt idx="116">
                  <c:v>48.72</c:v>
                </c:pt>
                <c:pt idx="117">
                  <c:v>516.66</c:v>
                </c:pt>
                <c:pt idx="118">
                  <c:v>121.55</c:v>
                </c:pt>
                <c:pt idx="119">
                  <c:v>180.94000000000003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F0-462A-8DB3-5702BF68C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898655"/>
        <c:axId val="494901567"/>
      </c:areaChart>
      <c:catAx>
        <c:axId val="4948986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494901567"/>
        <c:crosses val="autoZero"/>
        <c:auto val="1"/>
        <c:lblAlgn val="ctr"/>
        <c:lblOffset val="100"/>
        <c:noMultiLvlLbl val="0"/>
      </c:catAx>
      <c:valAx>
        <c:axId val="49490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494898655"/>
        <c:crosses val="autoZero"/>
        <c:crossBetween val="midCat"/>
      </c:valAx>
      <c:spPr>
        <a:noFill/>
        <a:ln>
          <a:solidFill>
            <a:schemeClr val="accent3">
              <a:lumMod val="75000"/>
            </a:schemeClr>
          </a:solidFill>
        </a:ln>
        <a:effectLst>
          <a:outerShdw blurRad="50800" dist="50800" dir="5400000" algn="ctr" rotWithShape="0">
            <a:srgbClr val="DBDDCD"/>
          </a:outerShd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4"/>
      <a:tile tx="0" ty="0" sx="100000" sy="100000" flip="none" algn="tl"/>
    </a:blipFill>
    <a:ln cap="rnd">
      <a:solidFill>
        <a:schemeClr val="accent3">
          <a:lumMod val="75000"/>
        </a:schemeClr>
      </a:solidFill>
    </a:ln>
    <a:effectLst>
      <a:glow rad="139700">
        <a:schemeClr val="accent3">
          <a:satMod val="175000"/>
          <a:alpha val="40000"/>
        </a:schemeClr>
      </a:glow>
      <a:outerShdw blurRad="50800" dist="38100" dir="2700000" algn="tl" rotWithShape="0">
        <a:prstClr val="black">
          <a:alpha val="40000"/>
        </a:prstClr>
      </a:outerShdw>
      <a:softEdge rad="127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'source(DONT SEE)'!$L$11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'source(DONT SEE)'!$K$12:$K$22</c:f>
              <c:multiLvlStrCache>
                <c:ptCount val="8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</c:lvl>
                <c:lvl>
                  <c:pt idx="0">
                    <c:v>East</c:v>
                  </c:pt>
                  <c:pt idx="4">
                    <c:v>West</c:v>
                  </c:pt>
                </c:lvl>
              </c:multiLvlStrCache>
            </c:multiLvlStrRef>
          </c:cat>
          <c:val>
            <c:numRef>
              <c:f>'source(DONT SEE)'!$L$12:$L$22</c:f>
              <c:numCache>
                <c:formatCode>General</c:formatCode>
                <c:ptCount val="8"/>
                <c:pt idx="0">
                  <c:v>4163.18</c:v>
                </c:pt>
                <c:pt idx="1">
                  <c:v>5322.5899999999992</c:v>
                </c:pt>
                <c:pt idx="2">
                  <c:v>2261.5200000000004</c:v>
                </c:pt>
                <c:pt idx="3">
                  <c:v>688.5</c:v>
                </c:pt>
                <c:pt idx="4">
                  <c:v>1915.35</c:v>
                </c:pt>
                <c:pt idx="5">
                  <c:v>3062.2900000000004</c:v>
                </c:pt>
                <c:pt idx="6">
                  <c:v>240.81</c:v>
                </c:pt>
                <c:pt idx="7">
                  <c:v>653.52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927-8A29-9848D8C55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52840719"/>
        <c:axId val="1552828655"/>
        <c:axId val="0"/>
      </c:bar3DChart>
      <c:catAx>
        <c:axId val="155284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28655"/>
        <c:crosses val="autoZero"/>
        <c:auto val="1"/>
        <c:lblAlgn val="ctr"/>
        <c:lblOffset val="100"/>
        <c:noMultiLvlLbl val="0"/>
      </c:catAx>
      <c:valAx>
        <c:axId val="1552828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840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SEE)!PivotTable1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'source(DONT SEE)'!$L$11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'source(DONT SEE)'!$K$12:$K$22</c:f>
              <c:multiLvlStrCache>
                <c:ptCount val="8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</c:lvl>
                <c:lvl>
                  <c:pt idx="0">
                    <c:v>East</c:v>
                  </c:pt>
                  <c:pt idx="4">
                    <c:v>West</c:v>
                  </c:pt>
                </c:lvl>
              </c:multiLvlStrCache>
            </c:multiLvlStrRef>
          </c:cat>
          <c:val>
            <c:numRef>
              <c:f>'source(DONT SEE)'!$L$12:$L$22</c:f>
              <c:numCache>
                <c:formatCode>General</c:formatCode>
                <c:ptCount val="8"/>
                <c:pt idx="0">
                  <c:v>4163.18</c:v>
                </c:pt>
                <c:pt idx="1">
                  <c:v>5322.5899999999992</c:v>
                </c:pt>
                <c:pt idx="2">
                  <c:v>2261.5200000000004</c:v>
                </c:pt>
                <c:pt idx="3">
                  <c:v>688.5</c:v>
                </c:pt>
                <c:pt idx="4">
                  <c:v>1915.35</c:v>
                </c:pt>
                <c:pt idx="5">
                  <c:v>3062.2900000000004</c:v>
                </c:pt>
                <c:pt idx="6">
                  <c:v>240.81</c:v>
                </c:pt>
                <c:pt idx="7">
                  <c:v>653.52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8-4AE0-BA14-F276B5B30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5826160"/>
        <c:axId val="155822000"/>
        <c:axId val="0"/>
      </c:bar3DChart>
      <c:catAx>
        <c:axId val="15582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22000"/>
        <c:crosses val="autoZero"/>
        <c:auto val="1"/>
        <c:lblAlgn val="ctr"/>
        <c:lblOffset val="100"/>
        <c:noMultiLvlLbl val="0"/>
      </c:catAx>
      <c:valAx>
        <c:axId val="155822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2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SEE)!PivotTable1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'source(DONT SEE)'!$L$11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FFD-48F8-BA1C-EE3E901CA1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FFD-48F8-BA1C-EE3E901CA1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FFD-48F8-BA1C-EE3E901CA1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FFD-48F8-BA1C-EE3E901CA16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FFD-48F8-BA1C-EE3E901CA16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FFD-48F8-BA1C-EE3E901CA16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0FFD-48F8-BA1C-EE3E901CA16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0FFD-48F8-BA1C-EE3E901CA169}"/>
              </c:ext>
            </c:extLst>
          </c:dPt>
          <c:cat>
            <c:multiLvlStrRef>
              <c:f>'source(DONT SEE)'!$K$12:$K$22</c:f>
              <c:multiLvlStrCache>
                <c:ptCount val="8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</c:lvl>
                <c:lvl>
                  <c:pt idx="0">
                    <c:v>East</c:v>
                  </c:pt>
                  <c:pt idx="4">
                    <c:v>West</c:v>
                  </c:pt>
                </c:lvl>
              </c:multiLvlStrCache>
            </c:multiLvlStrRef>
          </c:cat>
          <c:val>
            <c:numRef>
              <c:f>'source(DONT SEE)'!$L$12:$L$22</c:f>
              <c:numCache>
                <c:formatCode>General</c:formatCode>
                <c:ptCount val="8"/>
                <c:pt idx="0">
                  <c:v>4163.18</c:v>
                </c:pt>
                <c:pt idx="1">
                  <c:v>5322.5899999999992</c:v>
                </c:pt>
                <c:pt idx="2">
                  <c:v>2261.5200000000004</c:v>
                </c:pt>
                <c:pt idx="3">
                  <c:v>688.5</c:v>
                </c:pt>
                <c:pt idx="4">
                  <c:v>1915.35</c:v>
                </c:pt>
                <c:pt idx="5">
                  <c:v>3062.2900000000004</c:v>
                </c:pt>
                <c:pt idx="6">
                  <c:v>240.81</c:v>
                </c:pt>
                <c:pt idx="7">
                  <c:v>653.52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3C-456D-8933-4F20C99C7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SEE)!PivotTable9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'source(DONT SEE)'!$K$47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F2-4F98-BEC5-69206F9B00D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F2-4F98-BEC5-69206F9B00D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FF2-4F98-BEC5-69206F9B00DF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F2-4F98-BEC5-69206F9B00DF}"/>
              </c:ext>
            </c:extLst>
          </c:dPt>
          <c:cat>
            <c:strRef>
              <c:f>'source(DONT SEE)'!$J$48:$J$52</c:f>
              <c:strCache>
                <c:ptCount val="4"/>
                <c:pt idx="0">
                  <c:v>Boston</c:v>
                </c:pt>
                <c:pt idx="1">
                  <c:v>Los Angeles</c:v>
                </c:pt>
                <c:pt idx="2">
                  <c:v>New York</c:v>
                </c:pt>
                <c:pt idx="3">
                  <c:v>San Diego</c:v>
                </c:pt>
              </c:strCache>
            </c:strRef>
          </c:cat>
          <c:val>
            <c:numRef>
              <c:f>'source(DONT SEE)'!$K$48:$K$52</c:f>
              <c:numCache>
                <c:formatCode>General</c:formatCode>
                <c:ptCount val="4"/>
                <c:pt idx="0">
                  <c:v>7561.880000000001</c:v>
                </c:pt>
                <c:pt idx="1">
                  <c:v>3775.3899999999994</c:v>
                </c:pt>
                <c:pt idx="2">
                  <c:v>4873.91</c:v>
                </c:pt>
                <c:pt idx="3">
                  <c:v>2096.58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26-44C7-8ACF-4C87C36EB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[bfore cor3.xlsm]source(DONT SEE)!PivotTable4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'source(DONT SEE)'!$E$145</c:f>
              <c:strCache>
                <c:ptCount val="1"/>
                <c:pt idx="0">
                  <c:v>Sum of 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SEE)'!$E$146:$E$166</c:f>
              <c:numCache>
                <c:formatCode>General</c:formatCode>
                <c:ptCount val="16"/>
                <c:pt idx="0">
                  <c:v>1154</c:v>
                </c:pt>
                <c:pt idx="1">
                  <c:v>1123</c:v>
                </c:pt>
                <c:pt idx="2">
                  <c:v>563</c:v>
                </c:pt>
                <c:pt idx="3">
                  <c:v>161</c:v>
                </c:pt>
                <c:pt idx="4">
                  <c:v>832</c:v>
                </c:pt>
                <c:pt idx="5">
                  <c:v>727</c:v>
                </c:pt>
                <c:pt idx="6">
                  <c:v>21</c:v>
                </c:pt>
                <c:pt idx="7">
                  <c:v>330</c:v>
                </c:pt>
                <c:pt idx="8">
                  <c:v>970</c:v>
                </c:pt>
                <c:pt idx="9">
                  <c:v>1125</c:v>
                </c:pt>
                <c:pt idx="10">
                  <c:v>85</c:v>
                </c:pt>
                <c:pt idx="11">
                  <c:v>236</c:v>
                </c:pt>
                <c:pt idx="12">
                  <c:v>243</c:v>
                </c:pt>
                <c:pt idx="13">
                  <c:v>643</c:v>
                </c:pt>
                <c:pt idx="14">
                  <c:v>48</c:v>
                </c:pt>
                <c:pt idx="15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4C9-8C03-8DCD2B8292DD}"/>
            </c:ext>
          </c:extLst>
        </c:ser>
        <c:ser>
          <c:idx val="1"/>
          <c:order val="1"/>
          <c:tx>
            <c:strRef>
              <c:f>'source(DONT SEE)'!$F$145</c:f>
              <c:strCache>
                <c:ptCount val="1"/>
                <c:pt idx="0">
                  <c:v>Sum of TotalPrice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SEE)'!$F$146:$F$166</c:f>
              <c:numCache>
                <c:formatCode>General</c:formatCode>
                <c:ptCount val="16"/>
                <c:pt idx="0">
                  <c:v>2420.58</c:v>
                </c:pt>
                <c:pt idx="1">
                  <c:v>2866.26</c:v>
                </c:pt>
                <c:pt idx="2">
                  <c:v>1964.8699999999997</c:v>
                </c:pt>
                <c:pt idx="3">
                  <c:v>310.17</c:v>
                </c:pt>
                <c:pt idx="4">
                  <c:v>1476.8399999999997</c:v>
                </c:pt>
                <c:pt idx="5">
                  <c:v>1670.86</c:v>
                </c:pt>
                <c:pt idx="6">
                  <c:v>73.290000000000006</c:v>
                </c:pt>
                <c:pt idx="7">
                  <c:v>554.40000000000009</c:v>
                </c:pt>
                <c:pt idx="8">
                  <c:v>1742.5999999999997</c:v>
                </c:pt>
                <c:pt idx="9">
                  <c:v>2456.33</c:v>
                </c:pt>
                <c:pt idx="10">
                  <c:v>296.64999999999998</c:v>
                </c:pt>
                <c:pt idx="11">
                  <c:v>378.33</c:v>
                </c:pt>
                <c:pt idx="12">
                  <c:v>438.50999999999993</c:v>
                </c:pt>
                <c:pt idx="13">
                  <c:v>1391.4299999999998</c:v>
                </c:pt>
                <c:pt idx="14">
                  <c:v>167.51999999999998</c:v>
                </c:pt>
                <c:pt idx="15">
                  <c:v>99.12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6B-44C9-8C03-8DCD2B8292DD}"/>
            </c:ext>
          </c:extLst>
        </c:ser>
        <c:ser>
          <c:idx val="2"/>
          <c:order val="2"/>
          <c:tx>
            <c:strRef>
              <c:f>'source(DONT SEE)'!$G$145</c:f>
              <c:strCache>
                <c:ptCount val="1"/>
                <c:pt idx="0">
                  <c:v>Sum of UnitPrice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multiLvlStrRef>
              <c:f>'source(DONT SEE)'!$D$146:$D$166</c:f>
              <c:multiLvlStrCache>
                <c:ptCount val="16"/>
                <c:lvl>
                  <c:pt idx="0">
                    <c:v>Bars</c:v>
                  </c:pt>
                  <c:pt idx="1">
                    <c:v>Cookies</c:v>
                  </c:pt>
                  <c:pt idx="2">
                    <c:v>Crackers</c:v>
                  </c:pt>
                  <c:pt idx="3">
                    <c:v>Snacks</c:v>
                  </c:pt>
                  <c:pt idx="4">
                    <c:v>Bars</c:v>
                  </c:pt>
                  <c:pt idx="5">
                    <c:v>Cookies</c:v>
                  </c:pt>
                  <c:pt idx="6">
                    <c:v>Crackers</c:v>
                  </c:pt>
                  <c:pt idx="7">
                    <c:v>Snacks</c:v>
                  </c:pt>
                  <c:pt idx="8">
                    <c:v>Bars</c:v>
                  </c:pt>
                  <c:pt idx="9">
                    <c:v>Cookies</c:v>
                  </c:pt>
                  <c:pt idx="10">
                    <c:v>Crackers</c:v>
                  </c:pt>
                  <c:pt idx="11">
                    <c:v>Snacks</c:v>
                  </c:pt>
                  <c:pt idx="12">
                    <c:v>Bars</c:v>
                  </c:pt>
                  <c:pt idx="13">
                    <c:v>Cookies</c:v>
                  </c:pt>
                  <c:pt idx="14">
                    <c:v>Crackers</c:v>
                  </c:pt>
                  <c:pt idx="15">
                    <c:v>Snacks</c:v>
                  </c:pt>
                </c:lvl>
                <c:lvl>
                  <c:pt idx="0">
                    <c:v>Boston</c:v>
                  </c:pt>
                  <c:pt idx="4">
                    <c:v>Los Angeles</c:v>
                  </c:pt>
                  <c:pt idx="8">
                    <c:v>New York</c:v>
                  </c:pt>
                  <c:pt idx="12">
                    <c:v>San Diego</c:v>
                  </c:pt>
                </c:lvl>
              </c:multiLvlStrCache>
            </c:multiLvlStrRef>
          </c:cat>
          <c:val>
            <c:numRef>
              <c:f>'source(DONT SEE)'!$G$146:$G$166</c:f>
              <c:numCache>
                <c:formatCode>General</c:formatCode>
                <c:ptCount val="16"/>
                <c:pt idx="0">
                  <c:v>37.450000000000003</c:v>
                </c:pt>
                <c:pt idx="1">
                  <c:v>37.25</c:v>
                </c:pt>
                <c:pt idx="2">
                  <c:v>38.390000000000008</c:v>
                </c:pt>
                <c:pt idx="3">
                  <c:v>4.83</c:v>
                </c:pt>
                <c:pt idx="4">
                  <c:v>21.339999999999996</c:v>
                </c:pt>
                <c:pt idx="5">
                  <c:v>15.03</c:v>
                </c:pt>
                <c:pt idx="6">
                  <c:v>3.49</c:v>
                </c:pt>
                <c:pt idx="7">
                  <c:v>10.08</c:v>
                </c:pt>
                <c:pt idx="8">
                  <c:v>23.31</c:v>
                </c:pt>
                <c:pt idx="9">
                  <c:v>24.41</c:v>
                </c:pt>
                <c:pt idx="10">
                  <c:v>10.47</c:v>
                </c:pt>
                <c:pt idx="11">
                  <c:v>7.7399999999999993</c:v>
                </c:pt>
                <c:pt idx="12">
                  <c:v>10.82</c:v>
                </c:pt>
                <c:pt idx="13">
                  <c:v>22.54</c:v>
                </c:pt>
                <c:pt idx="14">
                  <c:v>6.9799999999999995</c:v>
                </c:pt>
                <c:pt idx="15">
                  <c:v>3.36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6B-44C9-8C03-8DCD2B829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5475136"/>
        <c:axId val="1465458496"/>
      </c:areaChart>
      <c:catAx>
        <c:axId val="146547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58496"/>
        <c:crosses val="autoZero"/>
        <c:auto val="1"/>
        <c:lblAlgn val="ctr"/>
        <c:lblOffset val="100"/>
        <c:noMultiLvlLbl val="0"/>
      </c:catAx>
      <c:valAx>
        <c:axId val="146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5475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9.jpe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8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chart" Target="../charts/chart3.xml"/><Relationship Id="rId5" Type="http://schemas.openxmlformats.org/officeDocument/2006/relationships/image" Target="../media/image4.png"/><Relationship Id="rId10" Type="http://schemas.openxmlformats.org/officeDocument/2006/relationships/chart" Target="../charts/chart2.xml"/><Relationship Id="rId4" Type="http://schemas.openxmlformats.org/officeDocument/2006/relationships/image" Target="../media/image3.svg"/><Relationship Id="rId9" Type="http://schemas.openxmlformats.org/officeDocument/2006/relationships/chart" Target="../charts/chart1.xml"/><Relationship Id="rId14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11.png"/><Relationship Id="rId7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10" Type="http://schemas.openxmlformats.org/officeDocument/2006/relationships/chart" Target="../charts/chart4.xml"/><Relationship Id="rId4" Type="http://schemas.openxmlformats.org/officeDocument/2006/relationships/image" Target="../media/image12.sv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3" Type="http://schemas.openxmlformats.org/officeDocument/2006/relationships/image" Target="../media/image11.png"/><Relationship Id="rId7" Type="http://schemas.openxmlformats.org/officeDocument/2006/relationships/image" Target="../media/image1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10" Type="http://schemas.openxmlformats.org/officeDocument/2006/relationships/image" Target="../media/image16.emf"/><Relationship Id="rId4" Type="http://schemas.openxmlformats.org/officeDocument/2006/relationships/image" Target="../media/image13.svg"/><Relationship Id="rId9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28</xdr:col>
      <xdr:colOff>485774</xdr:colOff>
      <xdr:row>43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B8128EA-1230-44CF-949A-378FD02C8E28}"/>
            </a:ext>
          </a:extLst>
        </xdr:cNvPr>
        <xdr:cNvSpPr/>
      </xdr:nvSpPr>
      <xdr:spPr>
        <a:xfrm>
          <a:off x="0" y="1"/>
          <a:ext cx="17554574" cy="8258174"/>
        </a:xfrm>
        <a:prstGeom prst="roundRect">
          <a:avLst/>
        </a:prstGeom>
        <a:gradFill flip="none" rotWithShape="1">
          <a:gsLst>
            <a:gs pos="0">
              <a:srgbClr val="B725CF">
                <a:tint val="66000"/>
                <a:satMod val="160000"/>
              </a:srgbClr>
            </a:gs>
            <a:gs pos="50000">
              <a:srgbClr val="B725CF">
                <a:tint val="44500"/>
                <a:satMod val="160000"/>
              </a:srgbClr>
            </a:gs>
            <a:gs pos="100000">
              <a:srgbClr val="B725CF">
                <a:tint val="23500"/>
                <a:satMod val="160000"/>
              </a:srgbClr>
            </a:gs>
          </a:gsLst>
          <a:lin ang="8100000" scaled="1"/>
          <a:tileRect/>
        </a:gradFill>
        <a:ln w="317500"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 prstMaterial="dkEdge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76200</xdr:colOff>
      <xdr:row>1</xdr:row>
      <xdr:rowOff>47625</xdr:rowOff>
    </xdr:from>
    <xdr:to>
      <xdr:col>13</xdr:col>
      <xdr:colOff>38100</xdr:colOff>
      <xdr:row>3</xdr:row>
      <xdr:rowOff>0</xdr:rowOff>
    </xdr:to>
    <xdr:sp macro="[0]!Hexagon34_Click" textlink="">
      <xdr:nvSpPr>
        <xdr:cNvPr id="35" name="Hexagon 34">
          <a:extLst>
            <a:ext uri="{FF2B5EF4-FFF2-40B4-BE49-F238E27FC236}">
              <a16:creationId xmlns:a16="http://schemas.microsoft.com/office/drawing/2014/main" id="{0F215467-5832-4F7A-9DD1-257A266ADB0B}"/>
            </a:ext>
          </a:extLst>
        </xdr:cNvPr>
        <xdr:cNvSpPr/>
      </xdr:nvSpPr>
      <xdr:spPr>
        <a:xfrm>
          <a:off x="6172200" y="238125"/>
          <a:ext cx="17907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2000" b="1">
              <a:solidFill>
                <a:schemeClr val="tx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FoodSales</a:t>
          </a:r>
          <a:endParaRPr lang="en-IN" sz="2000">
            <a:solidFill>
              <a:schemeClr val="tx1"/>
            </a:solidFill>
            <a:effectLst/>
            <a:latin typeface="Algerian" panose="04020705040A02060702" pitchFamily="82" charset="0"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13</xdr:col>
      <xdr:colOff>180976</xdr:colOff>
      <xdr:row>1</xdr:row>
      <xdr:rowOff>47625</xdr:rowOff>
    </xdr:from>
    <xdr:to>
      <xdr:col>15</xdr:col>
      <xdr:colOff>561976</xdr:colOff>
      <xdr:row>3</xdr:row>
      <xdr:rowOff>0</xdr:rowOff>
    </xdr:to>
    <xdr:sp macro="" textlink="">
      <xdr:nvSpPr>
        <xdr:cNvPr id="39" name="Hexagon 38">
          <a:extLst>
            <a:ext uri="{FF2B5EF4-FFF2-40B4-BE49-F238E27FC236}">
              <a16:creationId xmlns:a16="http://schemas.microsoft.com/office/drawing/2014/main" id="{4CF2B7BA-6C28-473C-B81B-0BD735A1E384}"/>
            </a:ext>
          </a:extLst>
        </xdr:cNvPr>
        <xdr:cNvSpPr/>
      </xdr:nvSpPr>
      <xdr:spPr>
        <a:xfrm>
          <a:off x="8105776" y="238125"/>
          <a:ext cx="16002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295276</xdr:colOff>
      <xdr:row>1</xdr:row>
      <xdr:rowOff>66675</xdr:rowOff>
    </xdr:from>
    <xdr:to>
      <xdr:col>22</xdr:col>
      <xdr:colOff>104776</xdr:colOff>
      <xdr:row>3</xdr:row>
      <xdr:rowOff>19050</xdr:rowOff>
    </xdr:to>
    <xdr:sp macro="" textlink="">
      <xdr:nvSpPr>
        <xdr:cNvPr id="38" name="Hexagon 37">
          <a:extLst>
            <a:ext uri="{FF2B5EF4-FFF2-40B4-BE49-F238E27FC236}">
              <a16:creationId xmlns:a16="http://schemas.microsoft.com/office/drawing/2014/main" id="{1CBC8172-2465-448F-9333-FD63D0623F97}"/>
            </a:ext>
          </a:extLst>
        </xdr:cNvPr>
        <xdr:cNvSpPr/>
      </xdr:nvSpPr>
      <xdr:spPr>
        <a:xfrm>
          <a:off x="11877676" y="257175"/>
          <a:ext cx="16383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352426</xdr:colOff>
      <xdr:row>1</xdr:row>
      <xdr:rowOff>47625</xdr:rowOff>
    </xdr:from>
    <xdr:to>
      <xdr:col>25</xdr:col>
      <xdr:colOff>523876</xdr:colOff>
      <xdr:row>3</xdr:row>
      <xdr:rowOff>0</xdr:rowOff>
    </xdr:to>
    <xdr:sp macro="" textlink="">
      <xdr:nvSpPr>
        <xdr:cNvPr id="37" name="Hexagon 36">
          <a:extLst>
            <a:ext uri="{FF2B5EF4-FFF2-40B4-BE49-F238E27FC236}">
              <a16:creationId xmlns:a16="http://schemas.microsoft.com/office/drawing/2014/main" id="{ED6BA20B-88CC-417D-932F-7DF387F0B539}"/>
            </a:ext>
          </a:extLst>
        </xdr:cNvPr>
        <xdr:cNvSpPr/>
      </xdr:nvSpPr>
      <xdr:spPr>
        <a:xfrm>
          <a:off x="13763626" y="238125"/>
          <a:ext cx="200025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161925</xdr:colOff>
      <xdr:row>1</xdr:row>
      <xdr:rowOff>57150</xdr:rowOff>
    </xdr:from>
    <xdr:to>
      <xdr:col>19</xdr:col>
      <xdr:colOff>76200</xdr:colOff>
      <xdr:row>3</xdr:row>
      <xdr:rowOff>9525</xdr:rowOff>
    </xdr:to>
    <xdr:sp macro="" textlink="">
      <xdr:nvSpPr>
        <xdr:cNvPr id="36" name="Hexagon 35">
          <a:extLst>
            <a:ext uri="{FF2B5EF4-FFF2-40B4-BE49-F238E27FC236}">
              <a16:creationId xmlns:a16="http://schemas.microsoft.com/office/drawing/2014/main" id="{84ED5C4D-8D95-47BF-A65F-226BA8BA32DC}"/>
            </a:ext>
          </a:extLst>
        </xdr:cNvPr>
        <xdr:cNvSpPr/>
      </xdr:nvSpPr>
      <xdr:spPr>
        <a:xfrm>
          <a:off x="9915525" y="247650"/>
          <a:ext cx="1743075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257175</xdr:colOff>
      <xdr:row>4</xdr:row>
      <xdr:rowOff>152400</xdr:rowOff>
    </xdr:to>
    <xdr:sp macro="" textlink="">
      <xdr:nvSpPr>
        <xdr:cNvPr id="3" name="Isosceles Triangle 2">
          <a:extLst>
            <a:ext uri="{FF2B5EF4-FFF2-40B4-BE49-F238E27FC236}">
              <a16:creationId xmlns:a16="http://schemas.microsoft.com/office/drawing/2014/main" id="{15021481-9A35-4AEC-BFB3-891D266D6E7F}"/>
            </a:ext>
          </a:extLst>
        </xdr:cNvPr>
        <xdr:cNvSpPr/>
      </xdr:nvSpPr>
      <xdr:spPr>
        <a:xfrm flipH="1" flipV="1">
          <a:off x="0" y="0"/>
          <a:ext cx="866775" cy="914400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261947</xdr:colOff>
      <xdr:row>0</xdr:row>
      <xdr:rowOff>1</xdr:rowOff>
    </xdr:from>
    <xdr:to>
      <xdr:col>29</xdr:col>
      <xdr:colOff>38106</xdr:colOff>
      <xdr:row>6</xdr:row>
      <xdr:rowOff>9525</xdr:rowOff>
    </xdr:to>
    <xdr:sp macro="" textlink="">
      <xdr:nvSpPr>
        <xdr:cNvPr id="4" name="Isosceles Triangle 3">
          <a:extLst>
            <a:ext uri="{FF2B5EF4-FFF2-40B4-BE49-F238E27FC236}">
              <a16:creationId xmlns:a16="http://schemas.microsoft.com/office/drawing/2014/main" id="{95681D34-0AF0-4F03-9F9B-AC292BE6F8FF}"/>
            </a:ext>
          </a:extLst>
        </xdr:cNvPr>
        <xdr:cNvSpPr/>
      </xdr:nvSpPr>
      <xdr:spPr>
        <a:xfrm rot="5400000" flipH="1" flipV="1">
          <a:off x="16642565" y="78583"/>
          <a:ext cx="1152524" cy="995359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557834</xdr:colOff>
      <xdr:row>36</xdr:row>
      <xdr:rowOff>187600</xdr:rowOff>
    </xdr:from>
    <xdr:to>
      <xdr:col>29</xdr:col>
      <xdr:colOff>11596</xdr:colOff>
      <xdr:row>44</xdr:row>
      <xdr:rowOff>25676</xdr:rowOff>
    </xdr:to>
    <xdr:sp macro="" textlink="">
      <xdr:nvSpPr>
        <xdr:cNvPr id="5" name="Isosceles Triangle 4">
          <a:extLst>
            <a:ext uri="{FF2B5EF4-FFF2-40B4-BE49-F238E27FC236}">
              <a16:creationId xmlns:a16="http://schemas.microsoft.com/office/drawing/2014/main" id="{2236F4B5-40F5-467D-813F-15064B1626F8}"/>
            </a:ext>
          </a:extLst>
        </xdr:cNvPr>
        <xdr:cNvSpPr/>
      </xdr:nvSpPr>
      <xdr:spPr>
        <a:xfrm rot="10800000" flipH="1" flipV="1">
          <a:off x="16493573" y="7045600"/>
          <a:ext cx="1292501" cy="1362076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20706</xdr:colOff>
      <xdr:row>39</xdr:row>
      <xdr:rowOff>7457</xdr:rowOff>
    </xdr:from>
    <xdr:to>
      <xdr:col>1</xdr:col>
      <xdr:colOff>373131</xdr:colOff>
      <xdr:row>44</xdr:row>
      <xdr:rowOff>12218</xdr:rowOff>
    </xdr:to>
    <xdr:sp macro="" textlink="">
      <xdr:nvSpPr>
        <xdr:cNvPr id="6" name="Isosceles Triangle 5">
          <a:extLst>
            <a:ext uri="{FF2B5EF4-FFF2-40B4-BE49-F238E27FC236}">
              <a16:creationId xmlns:a16="http://schemas.microsoft.com/office/drawing/2014/main" id="{104EB888-F8A9-4B26-B162-A78AB196D624}"/>
            </a:ext>
          </a:extLst>
        </xdr:cNvPr>
        <xdr:cNvSpPr/>
      </xdr:nvSpPr>
      <xdr:spPr>
        <a:xfrm rot="16200000" flipH="1" flipV="1">
          <a:off x="34062" y="7262090"/>
          <a:ext cx="936555" cy="963267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9524</xdr:colOff>
      <xdr:row>5</xdr:row>
      <xdr:rowOff>66675</xdr:rowOff>
    </xdr:from>
    <xdr:to>
      <xdr:col>7</xdr:col>
      <xdr:colOff>361950</xdr:colOff>
      <xdr:row>15</xdr:row>
      <xdr:rowOff>152400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F7E07C5-3938-4A27-B7F5-0774AD69B074}"/>
            </a:ext>
          </a:extLst>
        </xdr:cNvPr>
        <xdr:cNvSpPr/>
      </xdr:nvSpPr>
      <xdr:spPr>
        <a:xfrm>
          <a:off x="1228724" y="971550"/>
          <a:ext cx="3400426" cy="1895475"/>
        </a:xfrm>
        <a:prstGeom prst="roundRect">
          <a:avLst/>
        </a:prstGeom>
        <a:gradFill flip="none" rotWithShape="1">
          <a:gsLst>
            <a:gs pos="0">
              <a:schemeClr val="accent1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1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1">
                <a:lumMod val="60000"/>
                <a:lumOff val="40000"/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800" b="1">
              <a:solidFill>
                <a:schemeClr val="accent1">
                  <a:lumMod val="75000"/>
                </a:schemeClr>
              </a:solidFill>
              <a:latin typeface="Algerian" panose="04020705040A02060702" pitchFamily="82" charset="0"/>
            </a:rPr>
            <a:t>SALES:</a:t>
          </a:r>
        </a:p>
        <a:p>
          <a:pPr algn="ctr"/>
          <a:r>
            <a:rPr lang="en-IN" sz="2000" b="0" baseline="0">
              <a:latin typeface="Algerian" panose="04020705040A02060702" pitchFamily="82" charset="0"/>
            </a:rPr>
            <a:t>JANUARY TO JUNE</a:t>
          </a:r>
        </a:p>
        <a:p>
          <a:pPr algn="ctr"/>
          <a:endParaRPr lang="en-IN" sz="2800"/>
        </a:p>
      </xdr:txBody>
    </xdr:sp>
    <xdr:clientData/>
  </xdr:twoCellAnchor>
  <xdr:twoCellAnchor>
    <xdr:from>
      <xdr:col>2</xdr:col>
      <xdr:colOff>238125</xdr:colOff>
      <xdr:row>1</xdr:row>
      <xdr:rowOff>19050</xdr:rowOff>
    </xdr:from>
    <xdr:to>
      <xdr:col>6</xdr:col>
      <xdr:colOff>447675</xdr:colOff>
      <xdr:row>3</xdr:row>
      <xdr:rowOff>142875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D450D8B-AAD5-4464-A958-F5647FD3008E}"/>
            </a:ext>
          </a:extLst>
        </xdr:cNvPr>
        <xdr:cNvSpPr txBox="1"/>
      </xdr:nvSpPr>
      <xdr:spPr>
        <a:xfrm>
          <a:off x="1457325" y="209550"/>
          <a:ext cx="26479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latin typeface="Algerian" panose="04020705040A02060702" pitchFamily="82" charset="0"/>
            </a:rPr>
            <a:t>DASHBOARD</a:t>
          </a:r>
          <a:endParaRPr lang="en-IN" sz="14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333375</xdr:colOff>
      <xdr:row>0</xdr:row>
      <xdr:rowOff>152400</xdr:rowOff>
    </xdr:from>
    <xdr:to>
      <xdr:col>1</xdr:col>
      <xdr:colOff>333375</xdr:colOff>
      <xdr:row>42</xdr:row>
      <xdr:rowOff>114300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3A7F77B8-C67A-4A8C-8631-49F4B58FA7B8}"/>
            </a:ext>
          </a:extLst>
        </xdr:cNvPr>
        <xdr:cNvCxnSpPr/>
      </xdr:nvCxnSpPr>
      <xdr:spPr>
        <a:xfrm>
          <a:off x="942975" y="152400"/>
          <a:ext cx="0" cy="796290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257175</xdr:colOff>
      <xdr:row>3</xdr:row>
      <xdr:rowOff>153267</xdr:rowOff>
    </xdr:from>
    <xdr:to>
      <xdr:col>1</xdr:col>
      <xdr:colOff>314325</xdr:colOff>
      <xdr:row>7</xdr:row>
      <xdr:rowOff>58017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852E80E-B129-4859-9197-72B290194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724767"/>
          <a:ext cx="666750" cy="666750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16</xdr:col>
      <xdr:colOff>247651</xdr:colOff>
      <xdr:row>1</xdr:row>
      <xdr:rowOff>66674</xdr:rowOff>
    </xdr:from>
    <xdr:to>
      <xdr:col>19</xdr:col>
      <xdr:colOff>0</xdr:colOff>
      <xdr:row>3</xdr:row>
      <xdr:rowOff>9525</xdr:rowOff>
    </xdr:to>
    <xdr:sp macro="[0]!TextBox23_Click" textlink="">
      <xdr:nvSpPr>
        <xdr:cNvPr id="24" name="TextBox 23">
          <a:extLst>
            <a:ext uri="{FF2B5EF4-FFF2-40B4-BE49-F238E27FC236}">
              <a16:creationId xmlns:a16="http://schemas.microsoft.com/office/drawing/2014/main" id="{DAB7D67A-CF48-45B1-A9CA-BD740D0EB110}"/>
            </a:ext>
          </a:extLst>
        </xdr:cNvPr>
        <xdr:cNvSpPr txBox="1"/>
      </xdr:nvSpPr>
      <xdr:spPr>
        <a:xfrm>
          <a:off x="10001251" y="25717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VLOOKUP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19</xdr:col>
      <xdr:colOff>314326</xdr:colOff>
      <xdr:row>1</xdr:row>
      <xdr:rowOff>57149</xdr:rowOff>
    </xdr:from>
    <xdr:to>
      <xdr:col>22</xdr:col>
      <xdr:colOff>66675</xdr:colOff>
      <xdr:row>3</xdr:row>
      <xdr:rowOff>0</xdr:rowOff>
    </xdr:to>
    <xdr:sp macro="[0]!TextBox24_Click" textlink="">
      <xdr:nvSpPr>
        <xdr:cNvPr id="25" name="TextBox 24">
          <a:extLst>
            <a:ext uri="{FF2B5EF4-FFF2-40B4-BE49-F238E27FC236}">
              <a16:creationId xmlns:a16="http://schemas.microsoft.com/office/drawing/2014/main" id="{FE27585D-D4B2-4689-85CC-BC8ED7E8CB30}"/>
            </a:ext>
          </a:extLst>
        </xdr:cNvPr>
        <xdr:cNvSpPr txBox="1"/>
      </xdr:nvSpPr>
      <xdr:spPr>
        <a:xfrm>
          <a:off x="11896726" y="247649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ORDERS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22</xdr:col>
      <xdr:colOff>333374</xdr:colOff>
      <xdr:row>1</xdr:row>
      <xdr:rowOff>57149</xdr:rowOff>
    </xdr:from>
    <xdr:to>
      <xdr:col>25</xdr:col>
      <xdr:colOff>552449</xdr:colOff>
      <xdr:row>3</xdr:row>
      <xdr:rowOff>0</xdr:rowOff>
    </xdr:to>
    <xdr:sp macro="[0]!TextBox25_Click" textlink="">
      <xdr:nvSpPr>
        <xdr:cNvPr id="26" name="TextBox 25">
          <a:extLst>
            <a:ext uri="{FF2B5EF4-FFF2-40B4-BE49-F238E27FC236}">
              <a16:creationId xmlns:a16="http://schemas.microsoft.com/office/drawing/2014/main" id="{0014F76F-F251-48F8-8246-7BFFAD674F5E}"/>
            </a:ext>
          </a:extLst>
        </xdr:cNvPr>
        <xdr:cNvSpPr txBox="1"/>
      </xdr:nvSpPr>
      <xdr:spPr>
        <a:xfrm>
          <a:off x="13744574" y="247649"/>
          <a:ext cx="2047875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Algerian" panose="04020705040A02060702" pitchFamily="82" charset="0"/>
            </a:rPr>
            <a:t>CORRELATION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</xdr:col>
      <xdr:colOff>323850</xdr:colOff>
      <xdr:row>3</xdr:row>
      <xdr:rowOff>142875</xdr:rowOff>
    </xdr:from>
    <xdr:to>
      <xdr:col>28</xdr:col>
      <xdr:colOff>9525</xdr:colOff>
      <xdr:row>3</xdr:row>
      <xdr:rowOff>142877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16FD713F-872C-4306-A7D8-0A6C4D4B8641}"/>
            </a:ext>
          </a:extLst>
        </xdr:cNvPr>
        <xdr:cNvCxnSpPr/>
      </xdr:nvCxnSpPr>
      <xdr:spPr>
        <a:xfrm flipV="1">
          <a:off x="933450" y="714375"/>
          <a:ext cx="16144875" cy="2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161926</xdr:colOff>
      <xdr:row>1</xdr:row>
      <xdr:rowOff>47624</xdr:rowOff>
    </xdr:from>
    <xdr:to>
      <xdr:col>15</xdr:col>
      <xdr:colOff>523875</xdr:colOff>
      <xdr:row>2</xdr:row>
      <xdr:rowOff>180975</xdr:rowOff>
    </xdr:to>
    <xdr:sp macro="[0]!TextBox26_Click" textlink="">
      <xdr:nvSpPr>
        <xdr:cNvPr id="27" name="TextBox 26">
          <a:extLst>
            <a:ext uri="{FF2B5EF4-FFF2-40B4-BE49-F238E27FC236}">
              <a16:creationId xmlns:a16="http://schemas.microsoft.com/office/drawing/2014/main" id="{9357DF4F-AAD4-435C-812A-B7AC746DB0D3}"/>
            </a:ext>
          </a:extLst>
        </xdr:cNvPr>
        <xdr:cNvSpPr txBox="1"/>
      </xdr:nvSpPr>
      <xdr:spPr>
        <a:xfrm>
          <a:off x="8086726" y="23812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CHARTS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 editAs="oneCell">
    <xdr:from>
      <xdr:col>0</xdr:col>
      <xdr:colOff>316059</xdr:colOff>
      <xdr:row>18</xdr:row>
      <xdr:rowOff>69273</xdr:rowOff>
    </xdr:from>
    <xdr:to>
      <xdr:col>1</xdr:col>
      <xdr:colOff>228600</xdr:colOff>
      <xdr:row>21</xdr:row>
      <xdr:rowOff>19915</xdr:rowOff>
    </xdr:to>
    <xdr:pic macro="[0]!Graphic40_Click">
      <xdr:nvPicPr>
        <xdr:cNvPr id="41" name="Graphic 40" descr="Filter">
          <a:extLst>
            <a:ext uri="{FF2B5EF4-FFF2-40B4-BE49-F238E27FC236}">
              <a16:creationId xmlns:a16="http://schemas.microsoft.com/office/drawing/2014/main" id="{5B8C37ED-FD68-4CA5-BC65-B7CEE862C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6059" y="3498273"/>
          <a:ext cx="522141" cy="522142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193296</xdr:colOff>
      <xdr:row>13</xdr:row>
      <xdr:rowOff>134464</xdr:rowOff>
    </xdr:to>
    <xdr:pic>
      <xdr:nvPicPr>
        <xdr:cNvPr id="43" name="Graphic 42" descr="Upward trend">
          <a:extLst>
            <a:ext uri="{FF2B5EF4-FFF2-40B4-BE49-F238E27FC236}">
              <a16:creationId xmlns:a16="http://schemas.microsoft.com/office/drawing/2014/main" id="{A09C19C3-EDAD-4DE9-8B0C-8EB041991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4800" y="2114747"/>
          <a:ext cx="498096" cy="496217"/>
        </a:xfrm>
        <a:prstGeom prst="rect">
          <a:avLst/>
        </a:prstGeom>
      </xdr:spPr>
    </xdr:pic>
    <xdr:clientData/>
  </xdr:twoCellAnchor>
  <xdr:twoCellAnchor editAs="oneCell">
    <xdr:from>
      <xdr:col>0</xdr:col>
      <xdr:colOff>276785</xdr:colOff>
      <xdr:row>26</xdr:row>
      <xdr:rowOff>120463</xdr:rowOff>
    </xdr:from>
    <xdr:to>
      <xdr:col>1</xdr:col>
      <xdr:colOff>254373</xdr:colOff>
      <xdr:row>29</xdr:row>
      <xdr:rowOff>134539</xdr:rowOff>
    </xdr:to>
    <xdr:pic macro="[0]!Graphic46_Click">
      <xdr:nvPicPr>
        <xdr:cNvPr id="47" name="Graphic 46" descr="Group">
          <a:extLst>
            <a:ext uri="{FF2B5EF4-FFF2-40B4-BE49-F238E27FC236}">
              <a16:creationId xmlns:a16="http://schemas.microsoft.com/office/drawing/2014/main" id="{67257109-DA2D-45A1-BB44-B4D9B8700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6785" y="5073463"/>
          <a:ext cx="587188" cy="585576"/>
        </a:xfrm>
        <a:prstGeom prst="rect">
          <a:avLst/>
        </a:prstGeom>
      </xdr:spPr>
    </xdr:pic>
    <xdr:clientData/>
  </xdr:twoCellAnchor>
  <xdr:twoCellAnchor>
    <xdr:from>
      <xdr:col>14</xdr:col>
      <xdr:colOff>295275</xdr:colOff>
      <xdr:row>3</xdr:row>
      <xdr:rowOff>152400</xdr:rowOff>
    </xdr:from>
    <xdr:to>
      <xdr:col>14</xdr:col>
      <xdr:colOff>361950</xdr:colOff>
      <xdr:row>43</xdr:row>
      <xdr:rowOff>38100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866C5E17-1F93-4482-A2AE-F60E12D95348}"/>
            </a:ext>
          </a:extLst>
        </xdr:cNvPr>
        <xdr:cNvCxnSpPr/>
      </xdr:nvCxnSpPr>
      <xdr:spPr>
        <a:xfrm>
          <a:off x="8829675" y="723900"/>
          <a:ext cx="66675" cy="750570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428625</xdr:colOff>
      <xdr:row>11</xdr:row>
      <xdr:rowOff>76199</xdr:rowOff>
    </xdr:from>
    <xdr:to>
      <xdr:col>6</xdr:col>
      <xdr:colOff>390525</xdr:colOff>
      <xdr:row>14</xdr:row>
      <xdr:rowOff>142874</xdr:rowOff>
    </xdr:to>
    <xdr:sp macro="" textlink="FOODSALES!S10">
      <xdr:nvSpPr>
        <xdr:cNvPr id="80" name="Oval 79">
          <a:extLst>
            <a:ext uri="{FF2B5EF4-FFF2-40B4-BE49-F238E27FC236}">
              <a16:creationId xmlns:a16="http://schemas.microsoft.com/office/drawing/2014/main" id="{8EF4CFE2-0666-44F9-BD2E-E410D6B98EDB}"/>
            </a:ext>
          </a:extLst>
        </xdr:cNvPr>
        <xdr:cNvSpPr/>
      </xdr:nvSpPr>
      <xdr:spPr>
        <a:xfrm>
          <a:off x="1647825" y="2066924"/>
          <a:ext cx="2400300" cy="609600"/>
        </a:xfrm>
        <a:prstGeom prst="ellipse">
          <a:avLst/>
        </a:prstGeom>
        <a:solidFill>
          <a:srgbClr val="00B0F0"/>
        </a:solid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$</a:t>
          </a:r>
          <a:fld id="{1D3560E0-9013-47C1-A83F-906B7DBD8A3D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9033.86</a:t>
          </a:fld>
          <a:endParaRPr lang="en-IN" sz="2800"/>
        </a:p>
      </xdr:txBody>
    </xdr:sp>
    <xdr:clientData/>
  </xdr:twoCellAnchor>
  <xdr:twoCellAnchor>
    <xdr:from>
      <xdr:col>8</xdr:col>
      <xdr:colOff>352425</xdr:colOff>
      <xdr:row>5</xdr:row>
      <xdr:rowOff>66675</xdr:rowOff>
    </xdr:from>
    <xdr:to>
      <xdr:col>14</xdr:col>
      <xdr:colOff>95251</xdr:colOff>
      <xdr:row>15</xdr:row>
      <xdr:rowOff>66675</xdr:rowOff>
    </xdr:to>
    <xdr:sp macro="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F62D670E-F5DB-4834-82D2-C5823D92107F}"/>
            </a:ext>
          </a:extLst>
        </xdr:cNvPr>
        <xdr:cNvSpPr/>
      </xdr:nvSpPr>
      <xdr:spPr>
        <a:xfrm>
          <a:off x="5229225" y="971550"/>
          <a:ext cx="3400426" cy="1809750"/>
        </a:xfrm>
        <a:prstGeom prst="roundRect">
          <a:avLst/>
        </a:prstGeom>
        <a:gradFill flip="none" rotWithShape="1">
          <a:gsLst>
            <a:gs pos="0">
              <a:schemeClr val="accent1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1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1">
                <a:lumMod val="60000"/>
                <a:lumOff val="40000"/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800" b="1">
              <a:solidFill>
                <a:schemeClr val="accent1">
                  <a:lumMod val="75000"/>
                </a:schemeClr>
              </a:solidFill>
              <a:latin typeface="Algerian" panose="04020705040A02060702" pitchFamily="82" charset="0"/>
            </a:rPr>
            <a:t>SALES</a:t>
          </a:r>
          <a:r>
            <a:rPr lang="en-IN" sz="2800" b="1">
              <a:solidFill>
                <a:schemeClr val="accent1">
                  <a:lumMod val="75000"/>
                </a:schemeClr>
              </a:solidFill>
              <a:latin typeface="VALORANT" pitchFamily="2" charset="0"/>
            </a:rPr>
            <a:t>:</a:t>
          </a:r>
        </a:p>
        <a:p>
          <a:pPr algn="ctr"/>
          <a:r>
            <a:rPr lang="en-IN" sz="2000" b="0" baseline="0">
              <a:latin typeface="Algerian" panose="04020705040A02060702" pitchFamily="82" charset="0"/>
            </a:rPr>
            <a:t>JULY TO DECEMBER</a:t>
          </a:r>
        </a:p>
        <a:p>
          <a:pPr algn="ctr"/>
          <a:endParaRPr lang="en-IN" sz="2800"/>
        </a:p>
      </xdr:txBody>
    </xdr:sp>
    <xdr:clientData/>
  </xdr:twoCellAnchor>
  <xdr:twoCellAnchor>
    <xdr:from>
      <xdr:col>9</xdr:col>
      <xdr:colOff>314325</xdr:colOff>
      <xdr:row>11</xdr:row>
      <xdr:rowOff>76200</xdr:rowOff>
    </xdr:from>
    <xdr:to>
      <xdr:col>13</xdr:col>
      <xdr:colOff>276225</xdr:colOff>
      <xdr:row>14</xdr:row>
      <xdr:rowOff>142875</xdr:rowOff>
    </xdr:to>
    <xdr:sp macro="" textlink="FOODSALES!S11">
      <xdr:nvSpPr>
        <xdr:cNvPr id="82" name="Oval 81">
          <a:extLst>
            <a:ext uri="{FF2B5EF4-FFF2-40B4-BE49-F238E27FC236}">
              <a16:creationId xmlns:a16="http://schemas.microsoft.com/office/drawing/2014/main" id="{1EE39CBB-1978-4C07-9A08-C5D2BC2FC9D2}"/>
            </a:ext>
          </a:extLst>
        </xdr:cNvPr>
        <xdr:cNvSpPr/>
      </xdr:nvSpPr>
      <xdr:spPr>
        <a:xfrm>
          <a:off x="5800725" y="2066925"/>
          <a:ext cx="2400300" cy="609600"/>
        </a:xfrm>
        <a:prstGeom prst="ellipse">
          <a:avLst/>
        </a:prstGeom>
        <a:solidFill>
          <a:srgbClr val="00B0F0"/>
        </a:solidFill>
        <a:ln>
          <a:noFill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t>$</a:t>
          </a:r>
          <a:fld id="{59CC029E-05BA-495E-993F-784804EA3772}" type="TxLink">
            <a:rPr lang="en-US" sz="28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8652.31</a:t>
          </a:fld>
          <a:endParaRPr lang="en-IN" sz="6000"/>
        </a:p>
      </xdr:txBody>
    </xdr:sp>
    <xdr:clientData/>
  </xdr:twoCellAnchor>
  <xdr:twoCellAnchor>
    <xdr:from>
      <xdr:col>15</xdr:col>
      <xdr:colOff>47624</xdr:colOff>
      <xdr:row>24</xdr:row>
      <xdr:rowOff>142875</xdr:rowOff>
    </xdr:from>
    <xdr:to>
      <xdr:col>21</xdr:col>
      <xdr:colOff>342899</xdr:colOff>
      <xdr:row>39</xdr:row>
      <xdr:rowOff>104774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F5D5EF12-3B4E-4416-9DB3-57BD275E0013}"/>
            </a:ext>
          </a:extLst>
        </xdr:cNvPr>
        <xdr:cNvSpPr/>
      </xdr:nvSpPr>
      <xdr:spPr>
        <a:xfrm>
          <a:off x="9191624" y="4714875"/>
          <a:ext cx="3952875" cy="2819399"/>
        </a:xfrm>
        <a:prstGeom prst="roundRect">
          <a:avLst/>
        </a:prstGeom>
        <a:gradFill flip="none" rotWithShape="1">
          <a:gsLst>
            <a:gs pos="0">
              <a:schemeClr val="accent1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1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1">
                <a:lumMod val="60000"/>
                <a:lumOff val="40000"/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IN" sz="2800"/>
        </a:p>
      </xdr:txBody>
    </xdr:sp>
    <xdr:clientData/>
  </xdr:twoCellAnchor>
  <xdr:twoCellAnchor>
    <xdr:from>
      <xdr:col>14</xdr:col>
      <xdr:colOff>600075</xdr:colOff>
      <xdr:row>6</xdr:row>
      <xdr:rowOff>152401</xdr:rowOff>
    </xdr:from>
    <xdr:to>
      <xdr:col>21</xdr:col>
      <xdr:colOff>228601</xdr:colOff>
      <xdr:row>21</xdr:row>
      <xdr:rowOff>95252</xdr:rowOff>
    </xdr:to>
    <xdr:sp macro="" textlink="">
      <xdr:nvSpPr>
        <xdr:cNvPr id="46" name="Rectangle: Rounded Corners 45">
          <a:extLst>
            <a:ext uri="{FF2B5EF4-FFF2-40B4-BE49-F238E27FC236}">
              <a16:creationId xmlns:a16="http://schemas.microsoft.com/office/drawing/2014/main" id="{787D52CF-E17C-4DBB-B001-1363FBF873A7}"/>
            </a:ext>
          </a:extLst>
        </xdr:cNvPr>
        <xdr:cNvSpPr/>
      </xdr:nvSpPr>
      <xdr:spPr>
        <a:xfrm>
          <a:off x="9134475" y="1295401"/>
          <a:ext cx="3895726" cy="2800351"/>
        </a:xfrm>
        <a:prstGeom prst="roundRect">
          <a:avLst/>
        </a:prstGeom>
        <a:gradFill flip="none" rotWithShape="1">
          <a:gsLst>
            <a:gs pos="0">
              <a:schemeClr val="accent1">
                <a:lumMod val="60000"/>
                <a:lumOff val="40000"/>
                <a:tint val="66000"/>
                <a:satMod val="160000"/>
              </a:schemeClr>
            </a:gs>
            <a:gs pos="50000">
              <a:schemeClr val="accent1">
                <a:lumMod val="60000"/>
                <a:lumOff val="40000"/>
                <a:tint val="44500"/>
                <a:satMod val="160000"/>
              </a:schemeClr>
            </a:gs>
            <a:gs pos="100000">
              <a:schemeClr val="accent1">
                <a:lumMod val="60000"/>
                <a:lumOff val="40000"/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IN" sz="2800"/>
        </a:p>
      </xdr:txBody>
    </xdr:sp>
    <xdr:clientData/>
  </xdr:twoCellAnchor>
  <xdr:twoCellAnchor>
    <xdr:from>
      <xdr:col>1</xdr:col>
      <xdr:colOff>558800</xdr:colOff>
      <xdr:row>16</xdr:row>
      <xdr:rowOff>50800</xdr:rowOff>
    </xdr:from>
    <xdr:to>
      <xdr:col>13</xdr:col>
      <xdr:colOff>571500</xdr:colOff>
      <xdr:row>40</xdr:row>
      <xdr:rowOff>152399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DAB861C0-176A-4EDE-88F5-F67CBC1CE8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114299</xdr:colOff>
      <xdr:row>6</xdr:row>
      <xdr:rowOff>190499</xdr:rowOff>
    </xdr:from>
    <xdr:to>
      <xdr:col>21</xdr:col>
      <xdr:colOff>171450</xdr:colOff>
      <xdr:row>21</xdr:row>
      <xdr:rowOff>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4B65EF43-A848-423F-B537-A1478974C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152401</xdr:colOff>
      <xdr:row>25</xdr:row>
      <xdr:rowOff>66675</xdr:rowOff>
    </xdr:from>
    <xdr:to>
      <xdr:col>21</xdr:col>
      <xdr:colOff>209551</xdr:colOff>
      <xdr:row>39</xdr:row>
      <xdr:rowOff>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AC4AA9C3-BFF5-4B82-A976-3F662E9F8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21</xdr:col>
      <xdr:colOff>571500</xdr:colOff>
      <xdr:row>7</xdr:row>
      <xdr:rowOff>57149</xdr:rowOff>
    </xdr:from>
    <xdr:to>
      <xdr:col>27</xdr:col>
      <xdr:colOff>332860</xdr:colOff>
      <xdr:row>21</xdr:row>
      <xdr:rowOff>28575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E9F38C78-074F-49B7-B8AC-51B241EBF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3100" y="1390649"/>
          <a:ext cx="3418960" cy="2638426"/>
        </a:xfrm>
        <a:prstGeom prst="rect">
          <a:avLst/>
        </a:prstGeom>
        <a:effectLst>
          <a:glow rad="101600">
            <a:schemeClr val="accent4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21</xdr:col>
      <xdr:colOff>552451</xdr:colOff>
      <xdr:row>25</xdr:row>
      <xdr:rowOff>171450</xdr:rowOff>
    </xdr:from>
    <xdr:to>
      <xdr:col>28</xdr:col>
      <xdr:colOff>133351</xdr:colOff>
      <xdr:row>38</xdr:row>
      <xdr:rowOff>66675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2204776-B2AE-425A-9F9B-4D68AE603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4051" y="4933950"/>
          <a:ext cx="3848100" cy="2371725"/>
        </a:xfrm>
        <a:prstGeom prst="rect">
          <a:avLst/>
        </a:prstGeom>
        <a:effectLst>
          <a:glow rad="228600">
            <a:schemeClr val="accent4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195115</xdr:colOff>
      <xdr:row>13</xdr:row>
      <xdr:rowOff>132066</xdr:rowOff>
    </xdr:to>
    <xdr:pic macro="[0]!Graphic22_Click">
      <xdr:nvPicPr>
        <xdr:cNvPr id="22" name="Picture 21">
          <a:extLst>
            <a:ext uri="{FF2B5EF4-FFF2-40B4-BE49-F238E27FC236}">
              <a16:creationId xmlns:a16="http://schemas.microsoft.com/office/drawing/2014/main" id="{A8FCE667-68F9-4200-B2C7-31F98D647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04800" y="2114747"/>
          <a:ext cx="499915" cy="4938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28</xdr:col>
      <xdr:colOff>485774</xdr:colOff>
      <xdr:row>43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AF2CEA-9D77-492D-B60C-DCE66F14F624}"/>
            </a:ext>
          </a:extLst>
        </xdr:cNvPr>
        <xdr:cNvSpPr/>
      </xdr:nvSpPr>
      <xdr:spPr>
        <a:xfrm>
          <a:off x="0" y="1"/>
          <a:ext cx="17554574" cy="8258174"/>
        </a:xfrm>
        <a:prstGeom prst="roundRect">
          <a:avLst/>
        </a:prstGeom>
        <a:gradFill flip="none" rotWithShape="1">
          <a:gsLst>
            <a:gs pos="0">
              <a:srgbClr val="B725CF">
                <a:tint val="66000"/>
                <a:satMod val="160000"/>
              </a:srgbClr>
            </a:gs>
            <a:gs pos="50000">
              <a:srgbClr val="B725CF">
                <a:tint val="44500"/>
                <a:satMod val="160000"/>
              </a:srgbClr>
            </a:gs>
            <a:gs pos="100000">
              <a:srgbClr val="B725CF">
                <a:tint val="23500"/>
                <a:satMod val="160000"/>
              </a:srgbClr>
            </a:gs>
          </a:gsLst>
          <a:lin ang="8100000" scaled="1"/>
          <a:tileRect/>
        </a:gradFill>
        <a:ln w="317500"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 prstMaterial="dkEdge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76200</xdr:colOff>
      <xdr:row>1</xdr:row>
      <xdr:rowOff>47625</xdr:rowOff>
    </xdr:from>
    <xdr:to>
      <xdr:col>13</xdr:col>
      <xdr:colOff>38100</xdr:colOff>
      <xdr:row>3</xdr:row>
      <xdr:rowOff>0</xdr:rowOff>
    </xdr:to>
    <xdr:sp macro="[0]!Hexagon34_Click" textlink="">
      <xdr:nvSpPr>
        <xdr:cNvPr id="3" name="Hexagon 2">
          <a:extLst>
            <a:ext uri="{FF2B5EF4-FFF2-40B4-BE49-F238E27FC236}">
              <a16:creationId xmlns:a16="http://schemas.microsoft.com/office/drawing/2014/main" id="{2FF6BB2B-791F-44FE-A3D9-F67979F1CF4F}"/>
            </a:ext>
          </a:extLst>
        </xdr:cNvPr>
        <xdr:cNvSpPr/>
      </xdr:nvSpPr>
      <xdr:spPr>
        <a:xfrm>
          <a:off x="6172200" y="238125"/>
          <a:ext cx="17907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2000" b="1">
              <a:solidFill>
                <a:schemeClr val="tx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FoodSales</a:t>
          </a:r>
          <a:endParaRPr lang="en-IN" sz="2000">
            <a:solidFill>
              <a:schemeClr val="tx1"/>
            </a:solidFill>
            <a:effectLst/>
            <a:latin typeface="Algerian" panose="04020705040A02060702" pitchFamily="82" charset="0"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13</xdr:col>
      <xdr:colOff>180976</xdr:colOff>
      <xdr:row>1</xdr:row>
      <xdr:rowOff>47625</xdr:rowOff>
    </xdr:from>
    <xdr:to>
      <xdr:col>15</xdr:col>
      <xdr:colOff>561976</xdr:colOff>
      <xdr:row>3</xdr:row>
      <xdr:rowOff>0</xdr:rowOff>
    </xdr:to>
    <xdr:sp macro="" textlink="">
      <xdr:nvSpPr>
        <xdr:cNvPr id="4" name="Hexagon 3">
          <a:extLst>
            <a:ext uri="{FF2B5EF4-FFF2-40B4-BE49-F238E27FC236}">
              <a16:creationId xmlns:a16="http://schemas.microsoft.com/office/drawing/2014/main" id="{4DAEF8BA-E616-42EC-B5F3-2B93101E9F70}"/>
            </a:ext>
          </a:extLst>
        </xdr:cNvPr>
        <xdr:cNvSpPr/>
      </xdr:nvSpPr>
      <xdr:spPr>
        <a:xfrm>
          <a:off x="8105776" y="238125"/>
          <a:ext cx="16002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295276</xdr:colOff>
      <xdr:row>1</xdr:row>
      <xdr:rowOff>66675</xdr:rowOff>
    </xdr:from>
    <xdr:to>
      <xdr:col>22</xdr:col>
      <xdr:colOff>104776</xdr:colOff>
      <xdr:row>3</xdr:row>
      <xdr:rowOff>19050</xdr:rowOff>
    </xdr:to>
    <xdr:sp macro="" textlink="">
      <xdr:nvSpPr>
        <xdr:cNvPr id="5" name="Hexagon 4">
          <a:extLst>
            <a:ext uri="{FF2B5EF4-FFF2-40B4-BE49-F238E27FC236}">
              <a16:creationId xmlns:a16="http://schemas.microsoft.com/office/drawing/2014/main" id="{708DC33B-20A0-40F8-B8A6-14339E0340C3}"/>
            </a:ext>
          </a:extLst>
        </xdr:cNvPr>
        <xdr:cNvSpPr/>
      </xdr:nvSpPr>
      <xdr:spPr>
        <a:xfrm>
          <a:off x="11877676" y="257175"/>
          <a:ext cx="16383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352426</xdr:colOff>
      <xdr:row>1</xdr:row>
      <xdr:rowOff>47625</xdr:rowOff>
    </xdr:from>
    <xdr:to>
      <xdr:col>25</xdr:col>
      <xdr:colOff>523876</xdr:colOff>
      <xdr:row>3</xdr:row>
      <xdr:rowOff>0</xdr:rowOff>
    </xdr:to>
    <xdr:sp macro="" textlink="">
      <xdr:nvSpPr>
        <xdr:cNvPr id="6" name="Hexagon 5">
          <a:extLst>
            <a:ext uri="{FF2B5EF4-FFF2-40B4-BE49-F238E27FC236}">
              <a16:creationId xmlns:a16="http://schemas.microsoft.com/office/drawing/2014/main" id="{CA97DF0F-0B9E-4939-9A3B-24AC0D62DCE9}"/>
            </a:ext>
          </a:extLst>
        </xdr:cNvPr>
        <xdr:cNvSpPr/>
      </xdr:nvSpPr>
      <xdr:spPr>
        <a:xfrm>
          <a:off x="13763626" y="238125"/>
          <a:ext cx="200025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161925</xdr:colOff>
      <xdr:row>1</xdr:row>
      <xdr:rowOff>57150</xdr:rowOff>
    </xdr:from>
    <xdr:to>
      <xdr:col>19</xdr:col>
      <xdr:colOff>76200</xdr:colOff>
      <xdr:row>3</xdr:row>
      <xdr:rowOff>9525</xdr:rowOff>
    </xdr:to>
    <xdr:sp macro="" textlink="">
      <xdr:nvSpPr>
        <xdr:cNvPr id="7" name="Hexagon 6">
          <a:extLst>
            <a:ext uri="{FF2B5EF4-FFF2-40B4-BE49-F238E27FC236}">
              <a16:creationId xmlns:a16="http://schemas.microsoft.com/office/drawing/2014/main" id="{D7B22BF3-E5F6-44F6-8BDA-F034ED74A477}"/>
            </a:ext>
          </a:extLst>
        </xdr:cNvPr>
        <xdr:cNvSpPr/>
      </xdr:nvSpPr>
      <xdr:spPr>
        <a:xfrm>
          <a:off x="9915525" y="247650"/>
          <a:ext cx="1743075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257175</xdr:colOff>
      <xdr:row>4</xdr:row>
      <xdr:rowOff>152400</xdr:rowOff>
    </xdr:to>
    <xdr:sp macro="" textlink="">
      <xdr:nvSpPr>
        <xdr:cNvPr id="8" name="Isosceles Triangle 7">
          <a:extLst>
            <a:ext uri="{FF2B5EF4-FFF2-40B4-BE49-F238E27FC236}">
              <a16:creationId xmlns:a16="http://schemas.microsoft.com/office/drawing/2014/main" id="{CFBB8F1C-CB76-4AF8-9F5D-C260FDCC446A}"/>
            </a:ext>
          </a:extLst>
        </xdr:cNvPr>
        <xdr:cNvSpPr/>
      </xdr:nvSpPr>
      <xdr:spPr>
        <a:xfrm flipH="1" flipV="1">
          <a:off x="0" y="0"/>
          <a:ext cx="866775" cy="914400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261947</xdr:colOff>
      <xdr:row>0</xdr:row>
      <xdr:rowOff>1</xdr:rowOff>
    </xdr:from>
    <xdr:to>
      <xdr:col>29</xdr:col>
      <xdr:colOff>38106</xdr:colOff>
      <xdr:row>6</xdr:row>
      <xdr:rowOff>9525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579F51CD-A1B9-4DB4-A2D1-BC88DF80FEE4}"/>
            </a:ext>
          </a:extLst>
        </xdr:cNvPr>
        <xdr:cNvSpPr/>
      </xdr:nvSpPr>
      <xdr:spPr>
        <a:xfrm rot="5400000" flipH="1" flipV="1">
          <a:off x="16642565" y="78583"/>
          <a:ext cx="1152524" cy="995359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557834</xdr:colOff>
      <xdr:row>36</xdr:row>
      <xdr:rowOff>187600</xdr:rowOff>
    </xdr:from>
    <xdr:to>
      <xdr:col>29</xdr:col>
      <xdr:colOff>11596</xdr:colOff>
      <xdr:row>44</xdr:row>
      <xdr:rowOff>25676</xdr:rowOff>
    </xdr:to>
    <xdr:sp macro="" textlink="">
      <xdr:nvSpPr>
        <xdr:cNvPr id="10" name="Isosceles Triangle 9">
          <a:extLst>
            <a:ext uri="{FF2B5EF4-FFF2-40B4-BE49-F238E27FC236}">
              <a16:creationId xmlns:a16="http://schemas.microsoft.com/office/drawing/2014/main" id="{A875BD81-B4F2-40CD-A22C-9A4F9D5E28EC}"/>
            </a:ext>
          </a:extLst>
        </xdr:cNvPr>
        <xdr:cNvSpPr/>
      </xdr:nvSpPr>
      <xdr:spPr>
        <a:xfrm rot="10800000" flipH="1" flipV="1">
          <a:off x="16407434" y="7045600"/>
          <a:ext cx="1282562" cy="1362076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20706</xdr:colOff>
      <xdr:row>39</xdr:row>
      <xdr:rowOff>7457</xdr:rowOff>
    </xdr:from>
    <xdr:to>
      <xdr:col>1</xdr:col>
      <xdr:colOff>373131</xdr:colOff>
      <xdr:row>44</xdr:row>
      <xdr:rowOff>12218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5068202D-7950-4CB5-8DD0-51B6BC052582}"/>
            </a:ext>
          </a:extLst>
        </xdr:cNvPr>
        <xdr:cNvSpPr/>
      </xdr:nvSpPr>
      <xdr:spPr>
        <a:xfrm rot="16200000" flipH="1" flipV="1">
          <a:off x="23088" y="7434575"/>
          <a:ext cx="957261" cy="962025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238125</xdr:colOff>
      <xdr:row>1</xdr:row>
      <xdr:rowOff>19050</xdr:rowOff>
    </xdr:from>
    <xdr:to>
      <xdr:col>6</xdr:col>
      <xdr:colOff>447675</xdr:colOff>
      <xdr:row>3</xdr:row>
      <xdr:rowOff>142875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A5326EE0-C140-4B1F-9CBA-13705942152C}"/>
            </a:ext>
          </a:extLst>
        </xdr:cNvPr>
        <xdr:cNvSpPr txBox="1"/>
      </xdr:nvSpPr>
      <xdr:spPr>
        <a:xfrm>
          <a:off x="1457325" y="209550"/>
          <a:ext cx="26479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latin typeface="Algerian" panose="04020705040A02060702" pitchFamily="82" charset="0"/>
            </a:rPr>
            <a:t>DASHBOARD</a:t>
          </a:r>
          <a:endParaRPr lang="en-IN" sz="14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333375</xdr:colOff>
      <xdr:row>0</xdr:row>
      <xdr:rowOff>152400</xdr:rowOff>
    </xdr:from>
    <xdr:to>
      <xdr:col>1</xdr:col>
      <xdr:colOff>333375</xdr:colOff>
      <xdr:row>42</xdr:row>
      <xdr:rowOff>114300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B1ED6063-925F-4309-92EB-87E00B3D0683}"/>
            </a:ext>
          </a:extLst>
        </xdr:cNvPr>
        <xdr:cNvCxnSpPr/>
      </xdr:nvCxnSpPr>
      <xdr:spPr>
        <a:xfrm>
          <a:off x="942975" y="152400"/>
          <a:ext cx="0" cy="796290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257175</xdr:colOff>
      <xdr:row>3</xdr:row>
      <xdr:rowOff>153267</xdr:rowOff>
    </xdr:from>
    <xdr:to>
      <xdr:col>1</xdr:col>
      <xdr:colOff>314325</xdr:colOff>
      <xdr:row>7</xdr:row>
      <xdr:rowOff>58017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DA9A61B-826C-427D-8C56-269765E1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724767"/>
          <a:ext cx="666750" cy="666750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16</xdr:col>
      <xdr:colOff>247651</xdr:colOff>
      <xdr:row>1</xdr:row>
      <xdr:rowOff>66674</xdr:rowOff>
    </xdr:from>
    <xdr:to>
      <xdr:col>19</xdr:col>
      <xdr:colOff>0</xdr:colOff>
      <xdr:row>3</xdr:row>
      <xdr:rowOff>9525</xdr:rowOff>
    </xdr:to>
    <xdr:sp macro="[0]!TextBox23_Click" textlink="">
      <xdr:nvSpPr>
        <xdr:cNvPr id="16" name="TextBox 15">
          <a:extLst>
            <a:ext uri="{FF2B5EF4-FFF2-40B4-BE49-F238E27FC236}">
              <a16:creationId xmlns:a16="http://schemas.microsoft.com/office/drawing/2014/main" id="{9D8E2CC6-734F-48C1-B7F9-4E1758DC063B}"/>
            </a:ext>
          </a:extLst>
        </xdr:cNvPr>
        <xdr:cNvSpPr txBox="1"/>
      </xdr:nvSpPr>
      <xdr:spPr>
        <a:xfrm>
          <a:off x="10001251" y="25717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VLOOKUP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19</xdr:col>
      <xdr:colOff>314326</xdr:colOff>
      <xdr:row>1</xdr:row>
      <xdr:rowOff>57149</xdr:rowOff>
    </xdr:from>
    <xdr:to>
      <xdr:col>22</xdr:col>
      <xdr:colOff>66675</xdr:colOff>
      <xdr:row>3</xdr:row>
      <xdr:rowOff>0</xdr:rowOff>
    </xdr:to>
    <xdr:sp macro="[0]!TextBox24_Click" textlink="">
      <xdr:nvSpPr>
        <xdr:cNvPr id="17" name="TextBox 16">
          <a:extLst>
            <a:ext uri="{FF2B5EF4-FFF2-40B4-BE49-F238E27FC236}">
              <a16:creationId xmlns:a16="http://schemas.microsoft.com/office/drawing/2014/main" id="{3348B8FC-F3B9-4F2C-B1B3-F58844DA4249}"/>
            </a:ext>
          </a:extLst>
        </xdr:cNvPr>
        <xdr:cNvSpPr txBox="1"/>
      </xdr:nvSpPr>
      <xdr:spPr>
        <a:xfrm>
          <a:off x="11896726" y="247649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ORDERS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22</xdr:col>
      <xdr:colOff>333374</xdr:colOff>
      <xdr:row>1</xdr:row>
      <xdr:rowOff>57149</xdr:rowOff>
    </xdr:from>
    <xdr:to>
      <xdr:col>25</xdr:col>
      <xdr:colOff>552449</xdr:colOff>
      <xdr:row>3</xdr:row>
      <xdr:rowOff>0</xdr:rowOff>
    </xdr:to>
    <xdr:sp macro="[0]!TextBox25_Click" textlink="">
      <xdr:nvSpPr>
        <xdr:cNvPr id="18" name="TextBox 17">
          <a:extLst>
            <a:ext uri="{FF2B5EF4-FFF2-40B4-BE49-F238E27FC236}">
              <a16:creationId xmlns:a16="http://schemas.microsoft.com/office/drawing/2014/main" id="{D93D8069-AA1D-417A-B778-A4CB7A70D543}"/>
            </a:ext>
          </a:extLst>
        </xdr:cNvPr>
        <xdr:cNvSpPr txBox="1"/>
      </xdr:nvSpPr>
      <xdr:spPr>
        <a:xfrm>
          <a:off x="13744574" y="247649"/>
          <a:ext cx="2047875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Algerian" panose="04020705040A02060702" pitchFamily="82" charset="0"/>
            </a:rPr>
            <a:t>CORRELATION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</xdr:col>
      <xdr:colOff>323850</xdr:colOff>
      <xdr:row>3</xdr:row>
      <xdr:rowOff>142875</xdr:rowOff>
    </xdr:from>
    <xdr:to>
      <xdr:col>28</xdr:col>
      <xdr:colOff>9525</xdr:colOff>
      <xdr:row>3</xdr:row>
      <xdr:rowOff>142877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ADE208C-855A-4C65-B8DB-87F1F3A1E3DD}"/>
            </a:ext>
          </a:extLst>
        </xdr:cNvPr>
        <xdr:cNvCxnSpPr/>
      </xdr:nvCxnSpPr>
      <xdr:spPr>
        <a:xfrm flipV="1">
          <a:off x="933450" y="714375"/>
          <a:ext cx="16144875" cy="2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161926</xdr:colOff>
      <xdr:row>1</xdr:row>
      <xdr:rowOff>47624</xdr:rowOff>
    </xdr:from>
    <xdr:to>
      <xdr:col>15</xdr:col>
      <xdr:colOff>523875</xdr:colOff>
      <xdr:row>2</xdr:row>
      <xdr:rowOff>180975</xdr:rowOff>
    </xdr:to>
    <xdr:sp macro="[0]!TextBox26_Click" textlink="">
      <xdr:nvSpPr>
        <xdr:cNvPr id="20" name="TextBox 19">
          <a:extLst>
            <a:ext uri="{FF2B5EF4-FFF2-40B4-BE49-F238E27FC236}">
              <a16:creationId xmlns:a16="http://schemas.microsoft.com/office/drawing/2014/main" id="{B03F99C1-0813-4D88-8393-8F21928780F9}"/>
            </a:ext>
          </a:extLst>
        </xdr:cNvPr>
        <xdr:cNvSpPr txBox="1"/>
      </xdr:nvSpPr>
      <xdr:spPr>
        <a:xfrm>
          <a:off x="8086726" y="23812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CHARTS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 editAs="oneCell">
    <xdr:from>
      <xdr:col>0</xdr:col>
      <xdr:colOff>316059</xdr:colOff>
      <xdr:row>18</xdr:row>
      <xdr:rowOff>69273</xdr:rowOff>
    </xdr:from>
    <xdr:to>
      <xdr:col>1</xdr:col>
      <xdr:colOff>228600</xdr:colOff>
      <xdr:row>21</xdr:row>
      <xdr:rowOff>19915</xdr:rowOff>
    </xdr:to>
    <xdr:pic macro="[0]!Graphic40_Click">
      <xdr:nvPicPr>
        <xdr:cNvPr id="21" name="Graphic 20" descr="Filter">
          <a:extLst>
            <a:ext uri="{FF2B5EF4-FFF2-40B4-BE49-F238E27FC236}">
              <a16:creationId xmlns:a16="http://schemas.microsoft.com/office/drawing/2014/main" id="{6C74AAA3-B5FE-4479-B9D7-991EC452F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6059" y="3498273"/>
          <a:ext cx="522141" cy="522142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193296</xdr:colOff>
      <xdr:row>13</xdr:row>
      <xdr:rowOff>134464</xdr:rowOff>
    </xdr:to>
    <xdr:pic>
      <xdr:nvPicPr>
        <xdr:cNvPr id="22" name="Graphic 21" descr="Upward trend">
          <a:extLst>
            <a:ext uri="{FF2B5EF4-FFF2-40B4-BE49-F238E27FC236}">
              <a16:creationId xmlns:a16="http://schemas.microsoft.com/office/drawing/2014/main" id="{2F37F68C-FA90-42E5-91E0-881F64FA4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4800" y="2114747"/>
          <a:ext cx="498096" cy="496217"/>
        </a:xfrm>
        <a:prstGeom prst="rect">
          <a:avLst/>
        </a:prstGeom>
      </xdr:spPr>
    </xdr:pic>
    <xdr:clientData/>
  </xdr:twoCellAnchor>
  <xdr:twoCellAnchor editAs="oneCell">
    <xdr:from>
      <xdr:col>0</xdr:col>
      <xdr:colOff>276785</xdr:colOff>
      <xdr:row>26</xdr:row>
      <xdr:rowOff>120463</xdr:rowOff>
    </xdr:from>
    <xdr:to>
      <xdr:col>1</xdr:col>
      <xdr:colOff>254373</xdr:colOff>
      <xdr:row>29</xdr:row>
      <xdr:rowOff>134539</xdr:rowOff>
    </xdr:to>
    <xdr:pic macro="[0]!Graphic46_Click">
      <xdr:nvPicPr>
        <xdr:cNvPr id="23" name="Graphic 22" descr="Group">
          <a:extLst>
            <a:ext uri="{FF2B5EF4-FFF2-40B4-BE49-F238E27FC236}">
              <a16:creationId xmlns:a16="http://schemas.microsoft.com/office/drawing/2014/main" id="{27FF7B7F-7644-46FA-95F8-AA88D7C7D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6785" y="5073463"/>
          <a:ext cx="587188" cy="585576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195115</xdr:colOff>
      <xdr:row>13</xdr:row>
      <xdr:rowOff>132066</xdr:rowOff>
    </xdr:to>
    <xdr:pic macro="[0]!Graphic22_Click">
      <xdr:nvPicPr>
        <xdr:cNvPr id="35" name="Picture 34">
          <a:extLst>
            <a:ext uri="{FF2B5EF4-FFF2-40B4-BE49-F238E27FC236}">
              <a16:creationId xmlns:a16="http://schemas.microsoft.com/office/drawing/2014/main" id="{8EA5520E-0BD4-46BE-A5A2-C36F0B692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4800" y="2114747"/>
          <a:ext cx="499915" cy="493819"/>
        </a:xfrm>
        <a:prstGeom prst="rect">
          <a:avLst/>
        </a:prstGeom>
      </xdr:spPr>
    </xdr:pic>
    <xdr:clientData/>
  </xdr:twoCellAnchor>
  <xdr:twoCellAnchor>
    <xdr:from>
      <xdr:col>5</xdr:col>
      <xdr:colOff>390525</xdr:colOff>
      <xdr:row>5</xdr:row>
      <xdr:rowOff>57149</xdr:rowOff>
    </xdr:from>
    <xdr:to>
      <xdr:col>23</xdr:col>
      <xdr:colOff>152400</xdr:colOff>
      <xdr:row>41</xdr:row>
      <xdr:rowOff>104775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45B5072-7EC5-4C19-B6B1-D1D5D5509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28</xdr:col>
      <xdr:colOff>485774</xdr:colOff>
      <xdr:row>43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E41E7C-C53A-43F6-B0CD-B1236175A0C9}"/>
            </a:ext>
          </a:extLst>
        </xdr:cNvPr>
        <xdr:cNvSpPr/>
      </xdr:nvSpPr>
      <xdr:spPr>
        <a:xfrm>
          <a:off x="0" y="1"/>
          <a:ext cx="17554574" cy="8258174"/>
        </a:xfrm>
        <a:prstGeom prst="roundRect">
          <a:avLst/>
        </a:prstGeom>
        <a:gradFill flip="none" rotWithShape="1">
          <a:gsLst>
            <a:gs pos="0">
              <a:srgbClr val="B725CF">
                <a:tint val="66000"/>
                <a:satMod val="160000"/>
              </a:srgbClr>
            </a:gs>
            <a:gs pos="50000">
              <a:srgbClr val="B725CF">
                <a:tint val="44500"/>
                <a:satMod val="160000"/>
              </a:srgbClr>
            </a:gs>
            <a:gs pos="100000">
              <a:srgbClr val="B725CF">
                <a:tint val="23500"/>
                <a:satMod val="160000"/>
              </a:srgbClr>
            </a:gs>
          </a:gsLst>
          <a:lin ang="8100000" scaled="1"/>
          <a:tileRect/>
        </a:gradFill>
        <a:ln w="317500"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 prstMaterial="dkEdge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76200</xdr:colOff>
      <xdr:row>1</xdr:row>
      <xdr:rowOff>47625</xdr:rowOff>
    </xdr:from>
    <xdr:to>
      <xdr:col>12</xdr:col>
      <xdr:colOff>600075</xdr:colOff>
      <xdr:row>3</xdr:row>
      <xdr:rowOff>0</xdr:rowOff>
    </xdr:to>
    <xdr:sp macro="" textlink="">
      <xdr:nvSpPr>
        <xdr:cNvPr id="3" name="Hexagon 2">
          <a:extLst>
            <a:ext uri="{FF2B5EF4-FFF2-40B4-BE49-F238E27FC236}">
              <a16:creationId xmlns:a16="http://schemas.microsoft.com/office/drawing/2014/main" id="{FD021063-C25B-44AF-87CD-DBF09FB0AC50}"/>
            </a:ext>
          </a:extLst>
        </xdr:cNvPr>
        <xdr:cNvSpPr/>
      </xdr:nvSpPr>
      <xdr:spPr>
        <a:xfrm>
          <a:off x="6172200" y="238125"/>
          <a:ext cx="1743075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180976</xdr:colOff>
      <xdr:row>1</xdr:row>
      <xdr:rowOff>47625</xdr:rowOff>
    </xdr:from>
    <xdr:to>
      <xdr:col>15</xdr:col>
      <xdr:colOff>561976</xdr:colOff>
      <xdr:row>3</xdr:row>
      <xdr:rowOff>0</xdr:rowOff>
    </xdr:to>
    <xdr:sp macro="" textlink="">
      <xdr:nvSpPr>
        <xdr:cNvPr id="4" name="Hexagon 3">
          <a:extLst>
            <a:ext uri="{FF2B5EF4-FFF2-40B4-BE49-F238E27FC236}">
              <a16:creationId xmlns:a16="http://schemas.microsoft.com/office/drawing/2014/main" id="{6930BF3E-7A88-496C-A039-BB3802D35988}"/>
            </a:ext>
          </a:extLst>
        </xdr:cNvPr>
        <xdr:cNvSpPr/>
      </xdr:nvSpPr>
      <xdr:spPr>
        <a:xfrm>
          <a:off x="8105776" y="238125"/>
          <a:ext cx="16002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295276</xdr:colOff>
      <xdr:row>1</xdr:row>
      <xdr:rowOff>66675</xdr:rowOff>
    </xdr:from>
    <xdr:to>
      <xdr:col>22</xdr:col>
      <xdr:colOff>104776</xdr:colOff>
      <xdr:row>3</xdr:row>
      <xdr:rowOff>19050</xdr:rowOff>
    </xdr:to>
    <xdr:sp macro="" textlink="">
      <xdr:nvSpPr>
        <xdr:cNvPr id="5" name="Hexagon 4">
          <a:extLst>
            <a:ext uri="{FF2B5EF4-FFF2-40B4-BE49-F238E27FC236}">
              <a16:creationId xmlns:a16="http://schemas.microsoft.com/office/drawing/2014/main" id="{75A6134E-BDF8-46BD-B3DA-29119B1617A3}"/>
            </a:ext>
          </a:extLst>
        </xdr:cNvPr>
        <xdr:cNvSpPr/>
      </xdr:nvSpPr>
      <xdr:spPr>
        <a:xfrm>
          <a:off x="11877676" y="257175"/>
          <a:ext cx="16383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352426</xdr:colOff>
      <xdr:row>1</xdr:row>
      <xdr:rowOff>47625</xdr:rowOff>
    </xdr:from>
    <xdr:to>
      <xdr:col>25</xdr:col>
      <xdr:colOff>523876</xdr:colOff>
      <xdr:row>3</xdr:row>
      <xdr:rowOff>0</xdr:rowOff>
    </xdr:to>
    <xdr:sp macro="" textlink="">
      <xdr:nvSpPr>
        <xdr:cNvPr id="6" name="Hexagon 5">
          <a:extLst>
            <a:ext uri="{FF2B5EF4-FFF2-40B4-BE49-F238E27FC236}">
              <a16:creationId xmlns:a16="http://schemas.microsoft.com/office/drawing/2014/main" id="{FC50F21A-0E70-4910-9A3D-55BF398DF961}"/>
            </a:ext>
          </a:extLst>
        </xdr:cNvPr>
        <xdr:cNvSpPr/>
      </xdr:nvSpPr>
      <xdr:spPr>
        <a:xfrm>
          <a:off x="13763626" y="238125"/>
          <a:ext cx="200025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54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161925</xdr:colOff>
      <xdr:row>1</xdr:row>
      <xdr:rowOff>57150</xdr:rowOff>
    </xdr:from>
    <xdr:to>
      <xdr:col>19</xdr:col>
      <xdr:colOff>76200</xdr:colOff>
      <xdr:row>3</xdr:row>
      <xdr:rowOff>9525</xdr:rowOff>
    </xdr:to>
    <xdr:sp macro="" textlink="">
      <xdr:nvSpPr>
        <xdr:cNvPr id="7" name="Hexagon 6">
          <a:extLst>
            <a:ext uri="{FF2B5EF4-FFF2-40B4-BE49-F238E27FC236}">
              <a16:creationId xmlns:a16="http://schemas.microsoft.com/office/drawing/2014/main" id="{00E953A1-938B-44C8-92F4-F2281C8D87BB}"/>
            </a:ext>
          </a:extLst>
        </xdr:cNvPr>
        <xdr:cNvSpPr/>
      </xdr:nvSpPr>
      <xdr:spPr>
        <a:xfrm>
          <a:off x="9915525" y="247650"/>
          <a:ext cx="1743075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257175</xdr:colOff>
      <xdr:row>4</xdr:row>
      <xdr:rowOff>152400</xdr:rowOff>
    </xdr:to>
    <xdr:sp macro="" textlink="">
      <xdr:nvSpPr>
        <xdr:cNvPr id="8" name="Isosceles Triangle 7">
          <a:extLst>
            <a:ext uri="{FF2B5EF4-FFF2-40B4-BE49-F238E27FC236}">
              <a16:creationId xmlns:a16="http://schemas.microsoft.com/office/drawing/2014/main" id="{98BFE1EB-7AEB-4C26-A722-43C8265FAC3A}"/>
            </a:ext>
          </a:extLst>
        </xdr:cNvPr>
        <xdr:cNvSpPr/>
      </xdr:nvSpPr>
      <xdr:spPr>
        <a:xfrm flipH="1" flipV="1">
          <a:off x="0" y="0"/>
          <a:ext cx="866775" cy="914400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261947</xdr:colOff>
      <xdr:row>0</xdr:row>
      <xdr:rowOff>1</xdr:rowOff>
    </xdr:from>
    <xdr:to>
      <xdr:col>29</xdr:col>
      <xdr:colOff>38106</xdr:colOff>
      <xdr:row>6</xdr:row>
      <xdr:rowOff>9525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CC354035-7234-4CB1-8A44-3CC6A4042B05}"/>
            </a:ext>
          </a:extLst>
        </xdr:cNvPr>
        <xdr:cNvSpPr/>
      </xdr:nvSpPr>
      <xdr:spPr>
        <a:xfrm rot="5400000" flipH="1" flipV="1">
          <a:off x="16642565" y="78583"/>
          <a:ext cx="1152524" cy="995359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557834</xdr:colOff>
      <xdr:row>36</xdr:row>
      <xdr:rowOff>187600</xdr:rowOff>
    </xdr:from>
    <xdr:to>
      <xdr:col>29</xdr:col>
      <xdr:colOff>11596</xdr:colOff>
      <xdr:row>44</xdr:row>
      <xdr:rowOff>25676</xdr:rowOff>
    </xdr:to>
    <xdr:sp macro="" textlink="">
      <xdr:nvSpPr>
        <xdr:cNvPr id="10" name="Isosceles Triangle 9">
          <a:extLst>
            <a:ext uri="{FF2B5EF4-FFF2-40B4-BE49-F238E27FC236}">
              <a16:creationId xmlns:a16="http://schemas.microsoft.com/office/drawing/2014/main" id="{A39232C7-4C53-46BF-97D0-0B9CA3F0BC2A}"/>
            </a:ext>
          </a:extLst>
        </xdr:cNvPr>
        <xdr:cNvSpPr/>
      </xdr:nvSpPr>
      <xdr:spPr>
        <a:xfrm rot="10800000" flipH="1" flipV="1">
          <a:off x="16407434" y="7045600"/>
          <a:ext cx="1282562" cy="1362076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20706</xdr:colOff>
      <xdr:row>39</xdr:row>
      <xdr:rowOff>7457</xdr:rowOff>
    </xdr:from>
    <xdr:to>
      <xdr:col>1</xdr:col>
      <xdr:colOff>373131</xdr:colOff>
      <xdr:row>44</xdr:row>
      <xdr:rowOff>12218</xdr:rowOff>
    </xdr:to>
    <xdr:sp macro="" textlink="">
      <xdr:nvSpPr>
        <xdr:cNvPr id="11" name="Isosceles Triangle 10">
          <a:extLst>
            <a:ext uri="{FF2B5EF4-FFF2-40B4-BE49-F238E27FC236}">
              <a16:creationId xmlns:a16="http://schemas.microsoft.com/office/drawing/2014/main" id="{860AB622-A8E5-4702-B949-249835F0D21A}"/>
            </a:ext>
          </a:extLst>
        </xdr:cNvPr>
        <xdr:cNvSpPr/>
      </xdr:nvSpPr>
      <xdr:spPr>
        <a:xfrm rot="16200000" flipH="1" flipV="1">
          <a:off x="23088" y="7434575"/>
          <a:ext cx="957261" cy="962025"/>
        </a:xfrm>
        <a:prstGeom prst="triangle">
          <a:avLst>
            <a:gd name="adj" fmla="val 100000"/>
          </a:avLst>
        </a:prstGeom>
        <a:solidFill>
          <a:schemeClr val="tx1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238125</xdr:colOff>
      <xdr:row>1</xdr:row>
      <xdr:rowOff>19050</xdr:rowOff>
    </xdr:from>
    <xdr:to>
      <xdr:col>6</xdr:col>
      <xdr:colOff>447675</xdr:colOff>
      <xdr:row>3</xdr:row>
      <xdr:rowOff>142875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A09B1D0-A563-4A3C-B621-0DF259502F6D}"/>
            </a:ext>
          </a:extLst>
        </xdr:cNvPr>
        <xdr:cNvSpPr txBox="1"/>
      </xdr:nvSpPr>
      <xdr:spPr>
        <a:xfrm>
          <a:off x="1457325" y="209550"/>
          <a:ext cx="2647950" cy="504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3200" b="1">
              <a:latin typeface="Algerian" panose="04020705040A02060702" pitchFamily="82" charset="0"/>
            </a:rPr>
            <a:t>DASHBOARD</a:t>
          </a:r>
          <a:endParaRPr lang="en-IN" sz="1400" b="1">
            <a:latin typeface="Algerian" panose="04020705040A02060702" pitchFamily="82" charset="0"/>
          </a:endParaRPr>
        </a:p>
      </xdr:txBody>
    </xdr:sp>
    <xdr:clientData/>
  </xdr:twoCellAnchor>
  <xdr:twoCellAnchor>
    <xdr:from>
      <xdr:col>1</xdr:col>
      <xdr:colOff>333375</xdr:colOff>
      <xdr:row>0</xdr:row>
      <xdr:rowOff>152400</xdr:rowOff>
    </xdr:from>
    <xdr:to>
      <xdr:col>1</xdr:col>
      <xdr:colOff>333375</xdr:colOff>
      <xdr:row>42</xdr:row>
      <xdr:rowOff>114300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13A4D3A2-9852-4ECE-9D9E-B13AB06DB6D1}"/>
            </a:ext>
          </a:extLst>
        </xdr:cNvPr>
        <xdr:cNvCxnSpPr/>
      </xdr:nvCxnSpPr>
      <xdr:spPr>
        <a:xfrm>
          <a:off x="942975" y="152400"/>
          <a:ext cx="0" cy="7962900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257175</xdr:colOff>
      <xdr:row>3</xdr:row>
      <xdr:rowOff>153267</xdr:rowOff>
    </xdr:from>
    <xdr:to>
      <xdr:col>1</xdr:col>
      <xdr:colOff>314325</xdr:colOff>
      <xdr:row>7</xdr:row>
      <xdr:rowOff>58017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F4BDC08-74BD-4E58-A760-74EE3E00C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724767"/>
          <a:ext cx="666750" cy="666750"/>
        </a:xfrm>
        <a:prstGeom prst="rect">
          <a:avLst/>
        </a:prstGeom>
        <a:effectLst>
          <a:outerShdw blurRad="50800" dist="38100" dir="16200000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16</xdr:col>
      <xdr:colOff>247651</xdr:colOff>
      <xdr:row>1</xdr:row>
      <xdr:rowOff>66674</xdr:rowOff>
    </xdr:from>
    <xdr:to>
      <xdr:col>19</xdr:col>
      <xdr:colOff>0</xdr:colOff>
      <xdr:row>3</xdr:row>
      <xdr:rowOff>9525</xdr:rowOff>
    </xdr:to>
    <xdr:sp macro="[0]!TextBox23_Click" textlink="">
      <xdr:nvSpPr>
        <xdr:cNvPr id="15" name="TextBox 14">
          <a:extLst>
            <a:ext uri="{FF2B5EF4-FFF2-40B4-BE49-F238E27FC236}">
              <a16:creationId xmlns:a16="http://schemas.microsoft.com/office/drawing/2014/main" id="{3A9FC188-9E83-4D68-8DD4-97015F21F645}"/>
            </a:ext>
          </a:extLst>
        </xdr:cNvPr>
        <xdr:cNvSpPr txBox="1"/>
      </xdr:nvSpPr>
      <xdr:spPr>
        <a:xfrm>
          <a:off x="10001251" y="25717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VLOOKUP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19</xdr:col>
      <xdr:colOff>314326</xdr:colOff>
      <xdr:row>1</xdr:row>
      <xdr:rowOff>57149</xdr:rowOff>
    </xdr:from>
    <xdr:to>
      <xdr:col>22</xdr:col>
      <xdr:colOff>66675</xdr:colOff>
      <xdr:row>3</xdr:row>
      <xdr:rowOff>0</xdr:rowOff>
    </xdr:to>
    <xdr:sp macro="[0]!TextBox24_Click" textlink="">
      <xdr:nvSpPr>
        <xdr:cNvPr id="16" name="TextBox 15">
          <a:extLst>
            <a:ext uri="{FF2B5EF4-FFF2-40B4-BE49-F238E27FC236}">
              <a16:creationId xmlns:a16="http://schemas.microsoft.com/office/drawing/2014/main" id="{7B0E5AEB-3DC7-4964-A077-E70D39E8F444}"/>
            </a:ext>
          </a:extLst>
        </xdr:cNvPr>
        <xdr:cNvSpPr txBox="1"/>
      </xdr:nvSpPr>
      <xdr:spPr>
        <a:xfrm>
          <a:off x="11896726" y="247649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ORDERS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22</xdr:col>
      <xdr:colOff>333374</xdr:colOff>
      <xdr:row>1</xdr:row>
      <xdr:rowOff>57149</xdr:rowOff>
    </xdr:from>
    <xdr:to>
      <xdr:col>25</xdr:col>
      <xdr:colOff>552449</xdr:colOff>
      <xdr:row>3</xdr:row>
      <xdr:rowOff>0</xdr:rowOff>
    </xdr:to>
    <xdr:sp macro="[0]!TextBox25_Click" textlink="">
      <xdr:nvSpPr>
        <xdr:cNvPr id="17" name="TextBox 16">
          <a:extLst>
            <a:ext uri="{FF2B5EF4-FFF2-40B4-BE49-F238E27FC236}">
              <a16:creationId xmlns:a16="http://schemas.microsoft.com/office/drawing/2014/main" id="{25542578-AE9B-45EC-8B71-66848038DE06}"/>
            </a:ext>
          </a:extLst>
        </xdr:cNvPr>
        <xdr:cNvSpPr txBox="1"/>
      </xdr:nvSpPr>
      <xdr:spPr>
        <a:xfrm>
          <a:off x="13744574" y="247649"/>
          <a:ext cx="2047875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 b="1">
              <a:latin typeface="Algerian" panose="04020705040A02060702" pitchFamily="82" charset="0"/>
            </a:rPr>
            <a:t>CORRELATION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>
    <xdr:from>
      <xdr:col>1</xdr:col>
      <xdr:colOff>323850</xdr:colOff>
      <xdr:row>3</xdr:row>
      <xdr:rowOff>142875</xdr:rowOff>
    </xdr:from>
    <xdr:to>
      <xdr:col>28</xdr:col>
      <xdr:colOff>9525</xdr:colOff>
      <xdr:row>3</xdr:row>
      <xdr:rowOff>142877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4CAE265C-DE08-48C9-8EE3-B5842B69D595}"/>
            </a:ext>
          </a:extLst>
        </xdr:cNvPr>
        <xdr:cNvCxnSpPr/>
      </xdr:nvCxnSpPr>
      <xdr:spPr>
        <a:xfrm flipV="1">
          <a:off x="933450" y="714375"/>
          <a:ext cx="16144875" cy="2"/>
        </a:xfrm>
        <a:prstGeom prst="line">
          <a:avLst/>
        </a:prstGeom>
        <a:ln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161926</xdr:colOff>
      <xdr:row>1</xdr:row>
      <xdr:rowOff>47624</xdr:rowOff>
    </xdr:from>
    <xdr:to>
      <xdr:col>15</xdr:col>
      <xdr:colOff>523875</xdr:colOff>
      <xdr:row>2</xdr:row>
      <xdr:rowOff>180975</xdr:rowOff>
    </xdr:to>
    <xdr:sp macro="[0]!TextBox26_Click" textlink="">
      <xdr:nvSpPr>
        <xdr:cNvPr id="19" name="TextBox 18">
          <a:extLst>
            <a:ext uri="{FF2B5EF4-FFF2-40B4-BE49-F238E27FC236}">
              <a16:creationId xmlns:a16="http://schemas.microsoft.com/office/drawing/2014/main" id="{C193F018-A64B-45DE-A862-121C8C1B4370}"/>
            </a:ext>
          </a:extLst>
        </xdr:cNvPr>
        <xdr:cNvSpPr txBox="1"/>
      </xdr:nvSpPr>
      <xdr:spPr>
        <a:xfrm>
          <a:off x="8086726" y="238124"/>
          <a:ext cx="1581149" cy="323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400" b="1">
              <a:latin typeface="Algerian" panose="04020705040A02060702" pitchFamily="82" charset="0"/>
            </a:rPr>
            <a:t>CHARTS</a:t>
          </a:r>
          <a:endParaRPr lang="en-IN" sz="1800" b="1">
            <a:latin typeface="Algerian" panose="04020705040A02060702" pitchFamily="82" charset="0"/>
          </a:endParaRPr>
        </a:p>
        <a:p>
          <a:pPr algn="ctr"/>
          <a:endParaRPr lang="en-IN" sz="1100"/>
        </a:p>
      </xdr:txBody>
    </xdr:sp>
    <xdr:clientData/>
  </xdr:twoCellAnchor>
  <xdr:twoCellAnchor editAs="oneCell">
    <xdr:from>
      <xdr:col>0</xdr:col>
      <xdr:colOff>316059</xdr:colOff>
      <xdr:row>18</xdr:row>
      <xdr:rowOff>69273</xdr:rowOff>
    </xdr:from>
    <xdr:to>
      <xdr:col>1</xdr:col>
      <xdr:colOff>228600</xdr:colOff>
      <xdr:row>21</xdr:row>
      <xdr:rowOff>19915</xdr:rowOff>
    </xdr:to>
    <xdr:pic macro="[0]!Graphic40_Click">
      <xdr:nvPicPr>
        <xdr:cNvPr id="20" name="Graphic 19" descr="Filter">
          <a:extLst>
            <a:ext uri="{FF2B5EF4-FFF2-40B4-BE49-F238E27FC236}">
              <a16:creationId xmlns:a16="http://schemas.microsoft.com/office/drawing/2014/main" id="{357201E8-B1DB-43BB-A1D7-576C38EB8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16059" y="3498273"/>
          <a:ext cx="522141" cy="522142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193296</xdr:colOff>
      <xdr:row>13</xdr:row>
      <xdr:rowOff>134464</xdr:rowOff>
    </xdr:to>
    <xdr:pic>
      <xdr:nvPicPr>
        <xdr:cNvPr id="21" name="Graphic 20" descr="Upward trend">
          <a:extLst>
            <a:ext uri="{FF2B5EF4-FFF2-40B4-BE49-F238E27FC236}">
              <a16:creationId xmlns:a16="http://schemas.microsoft.com/office/drawing/2014/main" id="{167FA513-1E27-499F-BDA9-D81142E12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4800" y="2114747"/>
          <a:ext cx="498096" cy="496217"/>
        </a:xfrm>
        <a:prstGeom prst="rect">
          <a:avLst/>
        </a:prstGeom>
      </xdr:spPr>
    </xdr:pic>
    <xdr:clientData/>
  </xdr:twoCellAnchor>
  <xdr:twoCellAnchor editAs="oneCell">
    <xdr:from>
      <xdr:col>0</xdr:col>
      <xdr:colOff>276785</xdr:colOff>
      <xdr:row>26</xdr:row>
      <xdr:rowOff>120463</xdr:rowOff>
    </xdr:from>
    <xdr:to>
      <xdr:col>1</xdr:col>
      <xdr:colOff>254373</xdr:colOff>
      <xdr:row>29</xdr:row>
      <xdr:rowOff>134539</xdr:rowOff>
    </xdr:to>
    <xdr:pic macro="[0]!Graphic46_Click">
      <xdr:nvPicPr>
        <xdr:cNvPr id="22" name="Graphic 21" descr="Group">
          <a:extLst>
            <a:ext uri="{FF2B5EF4-FFF2-40B4-BE49-F238E27FC236}">
              <a16:creationId xmlns:a16="http://schemas.microsoft.com/office/drawing/2014/main" id="{C78F2B17-5BCE-4D64-BE3B-01588FD96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76785" y="5073463"/>
          <a:ext cx="587188" cy="585576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11</xdr:row>
      <xdr:rowOff>19247</xdr:rowOff>
    </xdr:from>
    <xdr:to>
      <xdr:col>1</xdr:col>
      <xdr:colOff>195115</xdr:colOff>
      <xdr:row>13</xdr:row>
      <xdr:rowOff>132066</xdr:rowOff>
    </xdr:to>
    <xdr:pic macro="[0]!Graphic22_Click">
      <xdr:nvPicPr>
        <xdr:cNvPr id="23" name="Picture 22">
          <a:extLst>
            <a:ext uri="{FF2B5EF4-FFF2-40B4-BE49-F238E27FC236}">
              <a16:creationId xmlns:a16="http://schemas.microsoft.com/office/drawing/2014/main" id="{3566AE3A-D9D1-464A-913F-95FBFD3E4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4800" y="2114747"/>
          <a:ext cx="499915" cy="493819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1</xdr:row>
      <xdr:rowOff>47625</xdr:rowOff>
    </xdr:from>
    <xdr:to>
      <xdr:col>13</xdr:col>
      <xdr:colOff>38100</xdr:colOff>
      <xdr:row>3</xdr:row>
      <xdr:rowOff>0</xdr:rowOff>
    </xdr:to>
    <xdr:sp macro="[0]!Hexagon34_Click" textlink="">
      <xdr:nvSpPr>
        <xdr:cNvPr id="24" name="Hexagon 23">
          <a:extLst>
            <a:ext uri="{FF2B5EF4-FFF2-40B4-BE49-F238E27FC236}">
              <a16:creationId xmlns:a16="http://schemas.microsoft.com/office/drawing/2014/main" id="{03FC9BBF-A5E2-4C4D-B8EE-A66A8485869C}"/>
            </a:ext>
          </a:extLst>
        </xdr:cNvPr>
        <xdr:cNvSpPr/>
      </xdr:nvSpPr>
      <xdr:spPr>
        <a:xfrm>
          <a:off x="6172200" y="238125"/>
          <a:ext cx="1790700" cy="333375"/>
        </a:xfrm>
        <a:prstGeom prst="hexagon">
          <a:avLst/>
        </a:prstGeom>
        <a:gradFill flip="none" rotWithShape="1">
          <a:gsLst>
            <a:gs pos="0">
              <a:srgbClr val="00B0F0">
                <a:tint val="66000"/>
                <a:satMod val="160000"/>
              </a:srgbClr>
            </a:gs>
            <a:gs pos="50000">
              <a:srgbClr val="00B0F0">
                <a:tint val="44500"/>
                <a:satMod val="160000"/>
              </a:srgbClr>
            </a:gs>
            <a:gs pos="100000">
              <a:srgbClr val="00B0F0">
                <a:tint val="23500"/>
                <a:satMod val="160000"/>
              </a:srgbClr>
            </a:gs>
          </a:gsLst>
          <a:lin ang="2700000" scaled="1"/>
          <a:tileRect/>
        </a:gradFill>
        <a:ln>
          <a:solidFill>
            <a:srgbClr val="88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2000" b="1">
              <a:solidFill>
                <a:schemeClr val="tx1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FoodSales</a:t>
          </a:r>
          <a:endParaRPr lang="en-IN" sz="2000">
            <a:solidFill>
              <a:schemeClr val="tx1"/>
            </a:solidFill>
            <a:effectLst/>
            <a:latin typeface="Algerian" panose="04020705040A02060702" pitchFamily="82" charset="0"/>
          </a:endParaRPr>
        </a:p>
        <a:p>
          <a:pPr algn="l"/>
          <a:endParaRPr lang="en-IN" sz="1100"/>
        </a:p>
      </xdr:txBody>
    </xdr:sp>
    <xdr:clientData/>
  </xdr:twoCellAnchor>
  <xdr:twoCellAnchor editAs="oneCell">
    <xdr:from>
      <xdr:col>6</xdr:col>
      <xdr:colOff>342899</xdr:colOff>
      <xdr:row>6</xdr:row>
      <xdr:rowOff>152399</xdr:rowOff>
    </xdr:from>
    <xdr:to>
      <xdr:col>23</xdr:col>
      <xdr:colOff>279752</xdr:colOff>
      <xdr:row>38</xdr:row>
      <xdr:rowOff>66675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4584D3B0-657C-4757-BB9D-8C6952AC5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499" y="1295399"/>
          <a:ext cx="10300053" cy="6010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219075</xdr:colOff>
      <xdr:row>33</xdr:row>
      <xdr:rowOff>142875</xdr:rowOff>
    </xdr:from>
    <xdr:to>
      <xdr:col>22</xdr:col>
      <xdr:colOff>514350</xdr:colOff>
      <xdr:row>38</xdr:row>
      <xdr:rowOff>66675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DB5B028F-90F0-425B-B85E-5370758AB5DC}"/>
            </a:ext>
          </a:extLst>
        </xdr:cNvPr>
        <xdr:cNvSpPr txBox="1"/>
      </xdr:nvSpPr>
      <xdr:spPr>
        <a:xfrm>
          <a:off x="13020675" y="6429375"/>
          <a:ext cx="904875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5400">
              <a:latin typeface="Algerian" panose="04020705040A02060702" pitchFamily="82" charset="0"/>
            </a:rPr>
            <a:t>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73453</xdr:colOff>
      <xdr:row>5</xdr:row>
      <xdr:rowOff>162474</xdr:rowOff>
    </xdr:from>
    <xdr:to>
      <xdr:col>14</xdr:col>
      <xdr:colOff>64704</xdr:colOff>
      <xdr:row>22</xdr:row>
      <xdr:rowOff>48649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137FD6-91B3-4908-ADBA-C89AF45440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508699</xdr:colOff>
      <xdr:row>28</xdr:row>
      <xdr:rowOff>13241</xdr:rowOff>
    </xdr:from>
    <xdr:to>
      <xdr:col>14</xdr:col>
      <xdr:colOff>65037</xdr:colOff>
      <xdr:row>46</xdr:row>
      <xdr:rowOff>84807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50D99E-7B5B-48C4-A8A8-A3A8D6B313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520952</xdr:colOff>
      <xdr:row>55</xdr:row>
      <xdr:rowOff>3019</xdr:rowOff>
    </xdr:from>
    <xdr:to>
      <xdr:col>15</xdr:col>
      <xdr:colOff>469110</xdr:colOff>
      <xdr:row>81</xdr:row>
      <xdr:rowOff>40821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AC8D3E-93EE-4537-B186-93FDB143D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321801</xdr:colOff>
      <xdr:row>89</xdr:row>
      <xdr:rowOff>84890</xdr:rowOff>
    </xdr:from>
    <xdr:to>
      <xdr:col>14</xdr:col>
      <xdr:colOff>356514</xdr:colOff>
      <xdr:row>106</xdr:row>
      <xdr:rowOff>149661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7B264B0-F073-4214-89DA-10B1FBCC3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439137</xdr:colOff>
      <xdr:row>112</xdr:row>
      <xdr:rowOff>156351</xdr:rowOff>
    </xdr:from>
    <xdr:to>
      <xdr:col>14</xdr:col>
      <xdr:colOff>451555</xdr:colOff>
      <xdr:row>129</xdr:row>
      <xdr:rowOff>143228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686846-DE31-49E5-876A-AF3B3BAFD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356728</xdr:colOff>
      <xdr:row>137</xdr:row>
      <xdr:rowOff>3810</xdr:rowOff>
    </xdr:from>
    <xdr:to>
      <xdr:col>14</xdr:col>
      <xdr:colOff>564444</xdr:colOff>
      <xdr:row>152</xdr:row>
      <xdr:rowOff>3810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54A9120-EF90-4082-9FAB-5F7375E4E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175900</xdr:colOff>
      <xdr:row>160</xdr:row>
      <xdr:rowOff>77096</xdr:rowOff>
    </xdr:from>
    <xdr:to>
      <xdr:col>15</xdr:col>
      <xdr:colOff>27734</xdr:colOff>
      <xdr:row>179</xdr:row>
      <xdr:rowOff>10633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76995C3-C740-46D8-9817-23ED73A782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248641</xdr:colOff>
      <xdr:row>186</xdr:row>
      <xdr:rowOff>147626</xdr:rowOff>
    </xdr:from>
    <xdr:to>
      <xdr:col>15</xdr:col>
      <xdr:colOff>353628</xdr:colOff>
      <xdr:row>202</xdr:row>
      <xdr:rowOff>128576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CB0AC5F-DF30-4616-A063-20A886A73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192737</xdr:colOff>
      <xdr:row>221</xdr:row>
      <xdr:rowOff>68037</xdr:rowOff>
    </xdr:from>
    <xdr:to>
      <xdr:col>17</xdr:col>
      <xdr:colOff>95249</xdr:colOff>
      <xdr:row>256</xdr:row>
      <xdr:rowOff>179296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1240E37F-6C1B-4DE2-9787-2C40143692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413385</xdr:colOff>
      <xdr:row>282</xdr:row>
      <xdr:rowOff>7620</xdr:rowOff>
    </xdr:from>
    <xdr:to>
      <xdr:col>15</xdr:col>
      <xdr:colOff>352425</xdr:colOff>
      <xdr:row>301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C2D477-B165-4DF3-B430-51A5BF8F22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1457325</xdr:colOff>
      <xdr:row>20</xdr:row>
      <xdr:rowOff>57150</xdr:rowOff>
    </xdr:from>
    <xdr:to>
      <xdr:col>8</xdr:col>
      <xdr:colOff>3906493</xdr:colOff>
      <xdr:row>24</xdr:row>
      <xdr:rowOff>78022</xdr:rowOff>
    </xdr:to>
    <xdr:pic macro="[0]!HelloWorld">
      <xdr:nvPicPr>
        <xdr:cNvPr id="2" name="Picture 1">
          <a:extLst>
            <a:ext uri="{FF2B5EF4-FFF2-40B4-BE49-F238E27FC236}">
              <a16:creationId xmlns:a16="http://schemas.microsoft.com/office/drawing/2014/main" id="{DD682426-DA4C-49FF-9C4D-B3201A6AB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87150" y="5695950"/>
          <a:ext cx="2449168" cy="7828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9</xdr:row>
      <xdr:rowOff>28575</xdr:rowOff>
    </xdr:from>
    <xdr:to>
      <xdr:col>19</xdr:col>
      <xdr:colOff>400050</xdr:colOff>
      <xdr:row>31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FFCBDB-E6FC-48C7-B82D-F0D4C615E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891540</xdr:colOff>
      <xdr:row>23</xdr:row>
      <xdr:rowOff>30480</xdr:rowOff>
    </xdr:from>
    <xdr:to>
      <xdr:col>13</xdr:col>
      <xdr:colOff>480060</xdr:colOff>
      <xdr:row>38</xdr:row>
      <xdr:rowOff>30480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02D2808-C97E-4178-9331-27A7EDB72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129540</xdr:colOff>
      <xdr:row>17</xdr:row>
      <xdr:rowOff>38100</xdr:rowOff>
    </xdr:from>
    <xdr:to>
      <xdr:col>19</xdr:col>
      <xdr:colOff>434340</xdr:colOff>
      <xdr:row>32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73E6CCA-8456-4A09-9B56-3E39F87691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91440</xdr:colOff>
      <xdr:row>1</xdr:row>
      <xdr:rowOff>144780</xdr:rowOff>
    </xdr:from>
    <xdr:to>
      <xdr:col>18</xdr:col>
      <xdr:colOff>571500</xdr:colOff>
      <xdr:row>16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AAFF356-0761-4557-A91E-DBAEB24A8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320040</xdr:colOff>
      <xdr:row>37</xdr:row>
      <xdr:rowOff>144780</xdr:rowOff>
    </xdr:from>
    <xdr:to>
      <xdr:col>15</xdr:col>
      <xdr:colOff>160020</xdr:colOff>
      <xdr:row>52</xdr:row>
      <xdr:rowOff>144780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E146D5C-6D5C-4201-A00C-7569063679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519112</xdr:colOff>
      <xdr:row>143</xdr:row>
      <xdr:rowOff>333375</xdr:rowOff>
    </xdr:from>
    <xdr:to>
      <xdr:col>12</xdr:col>
      <xdr:colOff>538162</xdr:colOff>
      <xdr:row>155</xdr:row>
      <xdr:rowOff>123825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16DEC51-7266-4826-84E5-3C8878E91A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mpsb/Downloads/New%20Microsoft%20Excel%20Work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odSales (4)"/>
      <sheetName val="Sheet1"/>
    </sheetNames>
    <sheetDataSet>
      <sheetData sheetId="0">
        <row r="1">
          <cell r="F1" t="str">
            <v>Quantity</v>
          </cell>
          <cell r="H1" t="str">
            <v>TotalPrice</v>
          </cell>
        </row>
        <row r="2">
          <cell r="F2">
            <v>33</v>
          </cell>
          <cell r="G2">
            <v>1.7699999999999998</v>
          </cell>
          <cell r="H2">
            <v>58.41</v>
          </cell>
        </row>
        <row r="3">
          <cell r="F3">
            <v>87</v>
          </cell>
          <cell r="G3">
            <v>3.4899999999999998</v>
          </cell>
          <cell r="H3">
            <v>303.63</v>
          </cell>
        </row>
        <row r="4">
          <cell r="F4">
            <v>58</v>
          </cell>
          <cell r="G4">
            <v>1.8699999999999999</v>
          </cell>
          <cell r="H4">
            <v>108.46</v>
          </cell>
        </row>
        <row r="5">
          <cell r="F5">
            <v>82</v>
          </cell>
          <cell r="G5">
            <v>1.87</v>
          </cell>
          <cell r="H5">
            <v>153.34</v>
          </cell>
        </row>
        <row r="6">
          <cell r="F6">
            <v>38</v>
          </cell>
          <cell r="G6">
            <v>2.1800000000000002</v>
          </cell>
          <cell r="H6">
            <v>82.84</v>
          </cell>
        </row>
        <row r="7">
          <cell r="F7">
            <v>54</v>
          </cell>
          <cell r="G7">
            <v>1.77</v>
          </cell>
          <cell r="H7">
            <v>95.58</v>
          </cell>
        </row>
        <row r="8">
          <cell r="F8">
            <v>149</v>
          </cell>
          <cell r="G8">
            <v>3.4899999999999998</v>
          </cell>
          <cell r="H8">
            <v>520.01</v>
          </cell>
        </row>
        <row r="9">
          <cell r="F9">
            <v>51</v>
          </cell>
          <cell r="G9">
            <v>1.77</v>
          </cell>
          <cell r="H9">
            <v>90.27</v>
          </cell>
        </row>
        <row r="10">
          <cell r="F10">
            <v>100</v>
          </cell>
          <cell r="G10">
            <v>1.77</v>
          </cell>
          <cell r="H10">
            <v>177</v>
          </cell>
        </row>
        <row r="11">
          <cell r="F11">
            <v>28</v>
          </cell>
          <cell r="G11">
            <v>1.35</v>
          </cell>
          <cell r="H11">
            <v>37.800000000000004</v>
          </cell>
        </row>
        <row r="12">
          <cell r="F12">
            <v>36</v>
          </cell>
          <cell r="G12">
            <v>2.1800000000000002</v>
          </cell>
          <cell r="H12">
            <v>78.48</v>
          </cell>
        </row>
        <row r="13">
          <cell r="F13">
            <v>31</v>
          </cell>
          <cell r="G13">
            <v>1.8699999999999999</v>
          </cell>
          <cell r="H13">
            <v>57.97</v>
          </cell>
        </row>
        <row r="14">
          <cell r="F14">
            <v>28</v>
          </cell>
          <cell r="G14">
            <v>3.4899999999999998</v>
          </cell>
          <cell r="H14">
            <v>97.72</v>
          </cell>
        </row>
        <row r="15">
          <cell r="F15">
            <v>44</v>
          </cell>
          <cell r="G15">
            <v>1.7699999999999998</v>
          </cell>
          <cell r="H15">
            <v>77.88</v>
          </cell>
        </row>
        <row r="16">
          <cell r="F16">
            <v>23</v>
          </cell>
          <cell r="G16">
            <v>1.77</v>
          </cell>
          <cell r="H16">
            <v>40.71</v>
          </cell>
        </row>
        <row r="17">
          <cell r="F17">
            <v>27</v>
          </cell>
          <cell r="G17">
            <v>1.35</v>
          </cell>
          <cell r="H17">
            <v>36.450000000000003</v>
          </cell>
        </row>
        <row r="18">
          <cell r="F18">
            <v>43</v>
          </cell>
          <cell r="G18">
            <v>2.1799999999999997</v>
          </cell>
          <cell r="H18">
            <v>93.739999999999981</v>
          </cell>
        </row>
        <row r="19">
          <cell r="F19">
            <v>123</v>
          </cell>
          <cell r="G19">
            <v>2.84</v>
          </cell>
          <cell r="H19">
            <v>349.32</v>
          </cell>
        </row>
        <row r="20">
          <cell r="F20">
            <v>42</v>
          </cell>
          <cell r="G20">
            <v>1.87</v>
          </cell>
          <cell r="H20">
            <v>78.540000000000006</v>
          </cell>
        </row>
        <row r="21">
          <cell r="F21">
            <v>33</v>
          </cell>
          <cell r="G21">
            <v>2.84</v>
          </cell>
          <cell r="H21">
            <v>93.72</v>
          </cell>
        </row>
        <row r="22">
          <cell r="F22">
            <v>85</v>
          </cell>
          <cell r="G22">
            <v>1.8699999999999999</v>
          </cell>
          <cell r="H22">
            <v>158.94999999999999</v>
          </cell>
        </row>
        <row r="23">
          <cell r="F23">
            <v>30</v>
          </cell>
          <cell r="G23">
            <v>2.8400000000000003</v>
          </cell>
          <cell r="H23">
            <v>85.2</v>
          </cell>
        </row>
        <row r="24">
          <cell r="F24">
            <v>61</v>
          </cell>
          <cell r="G24">
            <v>1.77</v>
          </cell>
          <cell r="H24">
            <v>107.97</v>
          </cell>
        </row>
        <row r="25">
          <cell r="F25">
            <v>40</v>
          </cell>
          <cell r="G25">
            <v>3.4899999999999998</v>
          </cell>
          <cell r="H25">
            <v>139.6</v>
          </cell>
        </row>
        <row r="26">
          <cell r="F26">
            <v>86</v>
          </cell>
          <cell r="G26">
            <v>1.8699999999999999</v>
          </cell>
          <cell r="H26">
            <v>160.82</v>
          </cell>
        </row>
        <row r="27">
          <cell r="F27">
            <v>38</v>
          </cell>
          <cell r="G27">
            <v>1.7700000000000002</v>
          </cell>
          <cell r="H27">
            <v>67.260000000000005</v>
          </cell>
        </row>
        <row r="28">
          <cell r="F28">
            <v>68</v>
          </cell>
          <cell r="G28">
            <v>1.68</v>
          </cell>
          <cell r="H28">
            <v>114.24</v>
          </cell>
        </row>
        <row r="29">
          <cell r="F29">
            <v>39</v>
          </cell>
          <cell r="G29">
            <v>1.87</v>
          </cell>
          <cell r="H29">
            <v>72.930000000000007</v>
          </cell>
        </row>
        <row r="30">
          <cell r="F30">
            <v>103</v>
          </cell>
          <cell r="G30">
            <v>1.87</v>
          </cell>
          <cell r="H30">
            <v>192.61</v>
          </cell>
        </row>
        <row r="31">
          <cell r="F31">
            <v>193</v>
          </cell>
          <cell r="G31">
            <v>2.84</v>
          </cell>
          <cell r="H31">
            <v>548.12</v>
          </cell>
        </row>
        <row r="32">
          <cell r="F32">
            <v>58</v>
          </cell>
          <cell r="G32">
            <v>1.77</v>
          </cell>
          <cell r="H32">
            <v>102.66</v>
          </cell>
        </row>
        <row r="33">
          <cell r="F33">
            <v>68</v>
          </cell>
          <cell r="G33">
            <v>1.68</v>
          </cell>
          <cell r="H33">
            <v>114.24</v>
          </cell>
        </row>
        <row r="34">
          <cell r="F34">
            <v>91</v>
          </cell>
          <cell r="G34">
            <v>1.77</v>
          </cell>
          <cell r="H34">
            <v>161.07</v>
          </cell>
        </row>
        <row r="35">
          <cell r="F35">
            <v>23</v>
          </cell>
          <cell r="G35">
            <v>3.4899999999999998</v>
          </cell>
          <cell r="H35">
            <v>80.27</v>
          </cell>
        </row>
        <row r="36">
          <cell r="F36">
            <v>28</v>
          </cell>
          <cell r="G36">
            <v>1.68</v>
          </cell>
          <cell r="H36">
            <v>47.04</v>
          </cell>
        </row>
        <row r="37">
          <cell r="F37">
            <v>48</v>
          </cell>
          <cell r="G37">
            <v>1.7699999999999998</v>
          </cell>
          <cell r="H37">
            <v>84.96</v>
          </cell>
        </row>
        <row r="38">
          <cell r="F38">
            <v>134</v>
          </cell>
          <cell r="G38">
            <v>1.68</v>
          </cell>
          <cell r="H38">
            <v>225.12</v>
          </cell>
        </row>
        <row r="39">
          <cell r="F39">
            <v>20</v>
          </cell>
          <cell r="G39">
            <v>1.77</v>
          </cell>
          <cell r="H39">
            <v>35.4</v>
          </cell>
        </row>
        <row r="40">
          <cell r="F40">
            <v>53</v>
          </cell>
          <cell r="G40">
            <v>1.77</v>
          </cell>
          <cell r="H40">
            <v>93.81</v>
          </cell>
        </row>
        <row r="41">
          <cell r="F41">
            <v>64</v>
          </cell>
          <cell r="G41">
            <v>1.68</v>
          </cell>
          <cell r="H41">
            <v>107.52</v>
          </cell>
        </row>
        <row r="42">
          <cell r="F42">
            <v>63</v>
          </cell>
          <cell r="G42">
            <v>1.87</v>
          </cell>
          <cell r="H42">
            <v>117.81</v>
          </cell>
        </row>
        <row r="43">
          <cell r="F43">
            <v>105</v>
          </cell>
          <cell r="G43">
            <v>1.8699999999999999</v>
          </cell>
          <cell r="H43">
            <v>196.35</v>
          </cell>
        </row>
        <row r="44">
          <cell r="F44">
            <v>138</v>
          </cell>
          <cell r="G44">
            <v>2.8400000000000003</v>
          </cell>
          <cell r="H44">
            <v>391.92</v>
          </cell>
        </row>
        <row r="45">
          <cell r="F45">
            <v>25</v>
          </cell>
          <cell r="G45">
            <v>1.77</v>
          </cell>
          <cell r="H45">
            <v>44.25</v>
          </cell>
        </row>
        <row r="46">
          <cell r="F46">
            <v>21</v>
          </cell>
          <cell r="G46">
            <v>3.49</v>
          </cell>
          <cell r="H46">
            <v>73.290000000000006</v>
          </cell>
        </row>
        <row r="47">
          <cell r="F47">
            <v>61</v>
          </cell>
          <cell r="G47">
            <v>1.77</v>
          </cell>
          <cell r="H47">
            <v>107.97</v>
          </cell>
        </row>
        <row r="48">
          <cell r="F48">
            <v>49</v>
          </cell>
          <cell r="G48">
            <v>1.68</v>
          </cell>
          <cell r="H48">
            <v>82.32</v>
          </cell>
        </row>
        <row r="49">
          <cell r="F49">
            <v>55</v>
          </cell>
          <cell r="G49">
            <v>1.8699999999999999</v>
          </cell>
          <cell r="H49">
            <v>102.85</v>
          </cell>
        </row>
        <row r="50">
          <cell r="F50">
            <v>27</v>
          </cell>
          <cell r="G50">
            <v>2.1800000000000002</v>
          </cell>
          <cell r="H50">
            <v>58.860000000000007</v>
          </cell>
        </row>
        <row r="51">
          <cell r="F51">
            <v>58</v>
          </cell>
          <cell r="G51">
            <v>1.77</v>
          </cell>
          <cell r="H51">
            <v>102.66</v>
          </cell>
        </row>
        <row r="52">
          <cell r="F52">
            <v>33</v>
          </cell>
          <cell r="G52">
            <v>3.49</v>
          </cell>
          <cell r="H52">
            <v>115.17</v>
          </cell>
        </row>
        <row r="53">
          <cell r="F53">
            <v>288</v>
          </cell>
          <cell r="G53">
            <v>2.84</v>
          </cell>
          <cell r="H53">
            <v>817.92</v>
          </cell>
        </row>
        <row r="54">
          <cell r="F54">
            <v>76</v>
          </cell>
          <cell r="G54">
            <v>1.87</v>
          </cell>
          <cell r="H54">
            <v>142.12</v>
          </cell>
        </row>
        <row r="55">
          <cell r="F55">
            <v>42</v>
          </cell>
          <cell r="G55">
            <v>1.77</v>
          </cell>
          <cell r="H55">
            <v>74.34</v>
          </cell>
        </row>
        <row r="56">
          <cell r="F56">
            <v>20</v>
          </cell>
          <cell r="G56">
            <v>3.4899999999999998</v>
          </cell>
          <cell r="H56">
            <v>69.8</v>
          </cell>
        </row>
        <row r="57">
          <cell r="F57">
            <v>75</v>
          </cell>
          <cell r="G57">
            <v>1.77</v>
          </cell>
          <cell r="H57">
            <v>132.75</v>
          </cell>
        </row>
        <row r="58">
          <cell r="F58">
            <v>38</v>
          </cell>
          <cell r="G58">
            <v>3.49</v>
          </cell>
          <cell r="H58">
            <v>132.62</v>
          </cell>
        </row>
        <row r="59">
          <cell r="F59">
            <v>306</v>
          </cell>
          <cell r="G59">
            <v>1.77</v>
          </cell>
          <cell r="H59">
            <v>541.62</v>
          </cell>
        </row>
        <row r="60">
          <cell r="F60">
            <v>28</v>
          </cell>
          <cell r="G60">
            <v>1.68</v>
          </cell>
          <cell r="H60">
            <v>47.04</v>
          </cell>
        </row>
        <row r="61">
          <cell r="F61">
            <v>110</v>
          </cell>
          <cell r="G61">
            <v>1.8699999999999999</v>
          </cell>
          <cell r="H61">
            <v>205.7</v>
          </cell>
        </row>
        <row r="62">
          <cell r="F62">
            <v>51</v>
          </cell>
          <cell r="G62">
            <v>2.84</v>
          </cell>
          <cell r="H62">
            <v>144.84</v>
          </cell>
        </row>
        <row r="63">
          <cell r="F63">
            <v>52</v>
          </cell>
          <cell r="G63">
            <v>1.77</v>
          </cell>
          <cell r="H63">
            <v>92.04</v>
          </cell>
        </row>
        <row r="64">
          <cell r="F64">
            <v>28</v>
          </cell>
          <cell r="G64">
            <v>3.4899999999999998</v>
          </cell>
          <cell r="H64">
            <v>97.72</v>
          </cell>
        </row>
        <row r="65">
          <cell r="F65">
            <v>136</v>
          </cell>
          <cell r="G65">
            <v>1.77</v>
          </cell>
          <cell r="H65">
            <v>240.72</v>
          </cell>
        </row>
        <row r="66">
          <cell r="F66">
            <v>42</v>
          </cell>
          <cell r="G66">
            <v>3.49</v>
          </cell>
          <cell r="H66">
            <v>146.58000000000001</v>
          </cell>
        </row>
        <row r="67">
          <cell r="F67">
            <v>75</v>
          </cell>
          <cell r="G67">
            <v>1.87</v>
          </cell>
          <cell r="H67">
            <v>140.25</v>
          </cell>
        </row>
        <row r="68">
          <cell r="F68">
            <v>72</v>
          </cell>
          <cell r="G68">
            <v>1.8699999999999999</v>
          </cell>
          <cell r="H68">
            <v>134.63999999999999</v>
          </cell>
        </row>
        <row r="69">
          <cell r="F69">
            <v>56</v>
          </cell>
          <cell r="G69">
            <v>2.84</v>
          </cell>
          <cell r="H69">
            <v>159.04</v>
          </cell>
        </row>
        <row r="70">
          <cell r="F70">
            <v>51</v>
          </cell>
          <cell r="G70">
            <v>1.87</v>
          </cell>
          <cell r="H70">
            <v>95.37</v>
          </cell>
        </row>
        <row r="71">
          <cell r="F71">
            <v>31</v>
          </cell>
          <cell r="G71">
            <v>1.68</v>
          </cell>
          <cell r="H71">
            <v>52.08</v>
          </cell>
        </row>
        <row r="72">
          <cell r="F72">
            <v>56</v>
          </cell>
          <cell r="G72">
            <v>1.8699999999999999</v>
          </cell>
          <cell r="H72">
            <v>104.72</v>
          </cell>
        </row>
        <row r="73">
          <cell r="F73">
            <v>137</v>
          </cell>
          <cell r="G73">
            <v>2.84</v>
          </cell>
          <cell r="H73">
            <v>389.08</v>
          </cell>
        </row>
        <row r="74">
          <cell r="F74">
            <v>107</v>
          </cell>
          <cell r="G74">
            <v>1.87</v>
          </cell>
          <cell r="H74">
            <v>200.09</v>
          </cell>
        </row>
        <row r="75">
          <cell r="F75">
            <v>24</v>
          </cell>
          <cell r="G75">
            <v>1.7699999999999998</v>
          </cell>
          <cell r="H75">
            <v>42.48</v>
          </cell>
        </row>
        <row r="76">
          <cell r="F76">
            <v>30</v>
          </cell>
          <cell r="G76">
            <v>3.49</v>
          </cell>
          <cell r="H76">
            <v>104.7</v>
          </cell>
        </row>
        <row r="77">
          <cell r="F77">
            <v>70</v>
          </cell>
          <cell r="G77">
            <v>1.87</v>
          </cell>
          <cell r="H77">
            <v>130.9</v>
          </cell>
        </row>
        <row r="78">
          <cell r="F78">
            <v>31</v>
          </cell>
          <cell r="G78">
            <v>2.1800000000000002</v>
          </cell>
          <cell r="H78">
            <v>67.58</v>
          </cell>
        </row>
        <row r="79">
          <cell r="F79">
            <v>109</v>
          </cell>
          <cell r="G79">
            <v>1.77</v>
          </cell>
          <cell r="H79">
            <v>192.93</v>
          </cell>
        </row>
        <row r="80">
          <cell r="F80">
            <v>21</v>
          </cell>
          <cell r="G80">
            <v>3.49</v>
          </cell>
          <cell r="H80">
            <v>73.290000000000006</v>
          </cell>
        </row>
        <row r="81">
          <cell r="F81">
            <v>80</v>
          </cell>
          <cell r="G81">
            <v>1.8699999999999999</v>
          </cell>
          <cell r="H81">
            <v>149.6</v>
          </cell>
        </row>
        <row r="82">
          <cell r="F82">
            <v>75</v>
          </cell>
          <cell r="G82">
            <v>1.87</v>
          </cell>
          <cell r="H82">
            <v>140.25</v>
          </cell>
        </row>
        <row r="83">
          <cell r="F83">
            <v>74</v>
          </cell>
          <cell r="G83">
            <v>2.84</v>
          </cell>
          <cell r="H83">
            <v>210.16</v>
          </cell>
        </row>
        <row r="84">
          <cell r="F84">
            <v>45</v>
          </cell>
          <cell r="G84">
            <v>1.77</v>
          </cell>
          <cell r="H84">
            <v>79.650000000000006</v>
          </cell>
        </row>
        <row r="85">
          <cell r="F85">
            <v>28</v>
          </cell>
          <cell r="G85">
            <v>2.1800000000000002</v>
          </cell>
          <cell r="H85">
            <v>61.040000000000006</v>
          </cell>
        </row>
        <row r="86">
          <cell r="F86">
            <v>143</v>
          </cell>
          <cell r="G86">
            <v>1.77</v>
          </cell>
          <cell r="H86">
            <v>253.11</v>
          </cell>
        </row>
        <row r="87">
          <cell r="F87">
            <v>133</v>
          </cell>
          <cell r="G87">
            <v>1.77</v>
          </cell>
          <cell r="H87">
            <v>235.41</v>
          </cell>
        </row>
        <row r="88">
          <cell r="F88">
            <v>110</v>
          </cell>
          <cell r="G88">
            <v>2.1800000000000002</v>
          </cell>
          <cell r="H88">
            <v>239.8</v>
          </cell>
        </row>
        <row r="89">
          <cell r="F89">
            <v>65</v>
          </cell>
          <cell r="G89">
            <v>1.8699999999999999</v>
          </cell>
          <cell r="H89">
            <v>121.55</v>
          </cell>
        </row>
        <row r="90">
          <cell r="F90">
            <v>33</v>
          </cell>
          <cell r="G90">
            <v>1.87</v>
          </cell>
          <cell r="H90">
            <v>61.71</v>
          </cell>
        </row>
        <row r="91">
          <cell r="F91">
            <v>81</v>
          </cell>
          <cell r="G91">
            <v>2.1800000000000002</v>
          </cell>
          <cell r="H91">
            <v>176.58</v>
          </cell>
        </row>
        <row r="92">
          <cell r="F92">
            <v>77</v>
          </cell>
          <cell r="G92">
            <v>1.7699999999999998</v>
          </cell>
          <cell r="H92">
            <v>136.29</v>
          </cell>
        </row>
        <row r="93">
          <cell r="F93">
            <v>38</v>
          </cell>
          <cell r="G93">
            <v>3.49</v>
          </cell>
          <cell r="H93">
            <v>132.62</v>
          </cell>
        </row>
        <row r="94">
          <cell r="F94">
            <v>40</v>
          </cell>
          <cell r="G94">
            <v>1.77</v>
          </cell>
          <cell r="H94">
            <v>70.8</v>
          </cell>
        </row>
        <row r="95">
          <cell r="F95">
            <v>114</v>
          </cell>
          <cell r="G95">
            <v>1.6800000000000002</v>
          </cell>
          <cell r="H95">
            <v>191.52</v>
          </cell>
        </row>
        <row r="96">
          <cell r="F96">
            <v>224</v>
          </cell>
          <cell r="G96">
            <v>2.1800000000000002</v>
          </cell>
          <cell r="H96">
            <v>488.32000000000005</v>
          </cell>
        </row>
        <row r="97">
          <cell r="F97">
            <v>141</v>
          </cell>
          <cell r="G97">
            <v>1.77</v>
          </cell>
          <cell r="H97">
            <v>249.57</v>
          </cell>
        </row>
        <row r="98">
          <cell r="F98">
            <v>32</v>
          </cell>
          <cell r="G98">
            <v>3.49</v>
          </cell>
          <cell r="H98">
            <v>111.68</v>
          </cell>
        </row>
        <row r="99">
          <cell r="F99">
            <v>20</v>
          </cell>
          <cell r="G99">
            <v>1.77</v>
          </cell>
          <cell r="H99">
            <v>35.4</v>
          </cell>
        </row>
        <row r="100">
          <cell r="F100">
            <v>40</v>
          </cell>
          <cell r="G100">
            <v>2.1800000000000002</v>
          </cell>
          <cell r="H100">
            <v>87.2</v>
          </cell>
        </row>
        <row r="101">
          <cell r="F101">
            <v>49</v>
          </cell>
          <cell r="G101">
            <v>1.8699999999999999</v>
          </cell>
          <cell r="H101">
            <v>91.63</v>
          </cell>
        </row>
        <row r="102">
          <cell r="F102">
            <v>46</v>
          </cell>
          <cell r="G102">
            <v>3.4899999999999998</v>
          </cell>
          <cell r="H102">
            <v>160.54</v>
          </cell>
        </row>
        <row r="103">
          <cell r="F103">
            <v>39</v>
          </cell>
          <cell r="G103">
            <v>1.77</v>
          </cell>
          <cell r="H103">
            <v>69.03</v>
          </cell>
        </row>
        <row r="104">
          <cell r="F104">
            <v>62</v>
          </cell>
          <cell r="G104">
            <v>1.68</v>
          </cell>
          <cell r="H104">
            <v>104.16</v>
          </cell>
        </row>
        <row r="105">
          <cell r="F105">
            <v>90</v>
          </cell>
          <cell r="G105">
            <v>1.77</v>
          </cell>
          <cell r="H105">
            <v>159.30000000000001</v>
          </cell>
        </row>
        <row r="106">
          <cell r="F106">
            <v>103</v>
          </cell>
          <cell r="G106">
            <v>2.1799999999999997</v>
          </cell>
          <cell r="H106">
            <v>224.53999999999996</v>
          </cell>
        </row>
        <row r="107">
          <cell r="F107">
            <v>32</v>
          </cell>
          <cell r="G107">
            <v>2.84</v>
          </cell>
          <cell r="H107">
            <v>90.88</v>
          </cell>
        </row>
        <row r="108">
          <cell r="F108">
            <v>66</v>
          </cell>
          <cell r="G108">
            <v>1.87</v>
          </cell>
          <cell r="H108">
            <v>123.42</v>
          </cell>
        </row>
        <row r="109">
          <cell r="F109">
            <v>97</v>
          </cell>
          <cell r="G109">
            <v>2.8400000000000003</v>
          </cell>
          <cell r="H109">
            <v>275.48</v>
          </cell>
        </row>
        <row r="110">
          <cell r="F110">
            <v>30</v>
          </cell>
          <cell r="G110">
            <v>1.77</v>
          </cell>
          <cell r="H110">
            <v>53.1</v>
          </cell>
        </row>
        <row r="111">
          <cell r="F111">
            <v>29</v>
          </cell>
          <cell r="G111">
            <v>1.68</v>
          </cell>
          <cell r="H111">
            <v>48.72</v>
          </cell>
        </row>
        <row r="112">
          <cell r="F112">
            <v>92</v>
          </cell>
          <cell r="G112">
            <v>1.77</v>
          </cell>
          <cell r="H112">
            <v>162.84</v>
          </cell>
        </row>
        <row r="113">
          <cell r="F113">
            <v>139</v>
          </cell>
          <cell r="G113">
            <v>2.1799999999999997</v>
          </cell>
          <cell r="H113">
            <v>303.02</v>
          </cell>
        </row>
        <row r="114">
          <cell r="F114">
            <v>29</v>
          </cell>
          <cell r="G114">
            <v>2.84</v>
          </cell>
          <cell r="H114">
            <v>82.36</v>
          </cell>
        </row>
        <row r="115">
          <cell r="F115">
            <v>36</v>
          </cell>
          <cell r="G115">
            <v>1.8699999999999999</v>
          </cell>
          <cell r="H115">
            <v>67.319999999999993</v>
          </cell>
        </row>
        <row r="116">
          <cell r="F116">
            <v>41</v>
          </cell>
          <cell r="G116">
            <v>3.49</v>
          </cell>
          <cell r="H116">
            <v>143.09</v>
          </cell>
        </row>
        <row r="117">
          <cell r="F117">
            <v>44</v>
          </cell>
          <cell r="G117">
            <v>1.7699999999999998</v>
          </cell>
          <cell r="H117">
            <v>77.88</v>
          </cell>
        </row>
        <row r="118">
          <cell r="F118">
            <v>29</v>
          </cell>
          <cell r="G118">
            <v>1.68</v>
          </cell>
          <cell r="H118">
            <v>48.72</v>
          </cell>
        </row>
        <row r="119">
          <cell r="F119">
            <v>237</v>
          </cell>
          <cell r="G119">
            <v>2.1799999999999997</v>
          </cell>
          <cell r="H119">
            <v>516.66</v>
          </cell>
        </row>
        <row r="120">
          <cell r="F120">
            <v>65</v>
          </cell>
          <cell r="G120">
            <v>1.8699999999999999</v>
          </cell>
          <cell r="H120">
            <v>121.55</v>
          </cell>
        </row>
        <row r="121">
          <cell r="F121">
            <v>83</v>
          </cell>
          <cell r="G121">
            <v>2.1800000000000002</v>
          </cell>
          <cell r="H121">
            <v>180.94000000000003</v>
          </cell>
        </row>
        <row r="122">
          <cell r="G122">
            <v>2.1800000000000002</v>
          </cell>
          <cell r="H122">
            <v>69.760000000000005</v>
          </cell>
        </row>
        <row r="123">
          <cell r="G123">
            <v>1.77</v>
          </cell>
          <cell r="H123">
            <v>111.51</v>
          </cell>
        </row>
        <row r="124">
          <cell r="G124">
            <v>3.15</v>
          </cell>
          <cell r="H124">
            <v>91.35</v>
          </cell>
        </row>
        <row r="125">
          <cell r="G125">
            <v>1.87</v>
          </cell>
          <cell r="H125">
            <v>143.99</v>
          </cell>
        </row>
        <row r="126">
          <cell r="G126">
            <v>2.84</v>
          </cell>
          <cell r="H126">
            <v>227.2</v>
          </cell>
        </row>
        <row r="127">
          <cell r="G127">
            <v>1.77</v>
          </cell>
          <cell r="H127">
            <v>180.54</v>
          </cell>
        </row>
        <row r="128">
          <cell r="G128">
            <v>3.4899999999999998</v>
          </cell>
          <cell r="H128">
            <v>108.19</v>
          </cell>
        </row>
        <row r="129">
          <cell r="G129">
            <v>1.77</v>
          </cell>
          <cell r="H129">
            <v>99.12</v>
          </cell>
        </row>
        <row r="130">
          <cell r="G130">
            <v>2.1800000000000002</v>
          </cell>
          <cell r="H130">
            <v>113.36000000000001</v>
          </cell>
        </row>
        <row r="131">
          <cell r="G131">
            <v>1.77</v>
          </cell>
          <cell r="H131">
            <v>90.27</v>
          </cell>
        </row>
        <row r="132">
          <cell r="G132">
            <v>1.68</v>
          </cell>
          <cell r="H132">
            <v>40.32</v>
          </cell>
        </row>
        <row r="133">
          <cell r="G133">
            <v>2.1800000000000002</v>
          </cell>
          <cell r="H133">
            <v>126.44000000000001</v>
          </cell>
        </row>
        <row r="134">
          <cell r="G134">
            <v>1.8699999999999999</v>
          </cell>
          <cell r="H134">
            <v>63.58</v>
          </cell>
        </row>
        <row r="135">
          <cell r="G135">
            <v>1.77</v>
          </cell>
          <cell r="H135">
            <v>60.18</v>
          </cell>
        </row>
        <row r="136">
          <cell r="G136">
            <v>1.6800000000000002</v>
          </cell>
          <cell r="H136">
            <v>35.28</v>
          </cell>
        </row>
        <row r="137">
          <cell r="G137">
            <v>2.84</v>
          </cell>
          <cell r="H137">
            <v>82.36</v>
          </cell>
        </row>
        <row r="138">
          <cell r="G138">
            <v>1.77</v>
          </cell>
          <cell r="H138">
            <v>120.36</v>
          </cell>
        </row>
        <row r="139">
          <cell r="G139">
            <v>3.1500000000000004</v>
          </cell>
          <cell r="H139">
            <v>97.65</v>
          </cell>
        </row>
        <row r="140">
          <cell r="G140">
            <v>2.1800000000000002</v>
          </cell>
          <cell r="H140">
            <v>65.400000000000006</v>
          </cell>
        </row>
        <row r="141">
          <cell r="G141">
            <v>1.8699999999999999</v>
          </cell>
          <cell r="H141">
            <v>433.84</v>
          </cell>
        </row>
        <row r="142">
          <cell r="G142">
            <v>1.8699999999999999</v>
          </cell>
          <cell r="H142">
            <v>127.16</v>
          </cell>
        </row>
        <row r="143">
          <cell r="G143">
            <v>2.8400000000000003</v>
          </cell>
          <cell r="H143">
            <v>275.48</v>
          </cell>
        </row>
        <row r="144">
          <cell r="G144">
            <v>1.8699999999999999</v>
          </cell>
          <cell r="H144">
            <v>160.82</v>
          </cell>
        </row>
        <row r="145">
          <cell r="G145">
            <v>1.68</v>
          </cell>
          <cell r="H145">
            <v>68.88</v>
          </cell>
        </row>
        <row r="146">
          <cell r="G146">
            <v>1.7700000000000002</v>
          </cell>
          <cell r="H146">
            <v>164.61</v>
          </cell>
        </row>
        <row r="147">
          <cell r="G147">
            <v>1.68</v>
          </cell>
          <cell r="H147">
            <v>78.959999999999994</v>
          </cell>
        </row>
        <row r="148">
          <cell r="G148">
            <v>1.77</v>
          </cell>
          <cell r="H148">
            <v>182.31</v>
          </cell>
        </row>
        <row r="149">
          <cell r="G149">
            <v>1.68</v>
          </cell>
          <cell r="H149">
            <v>55.44</v>
          </cell>
        </row>
        <row r="150">
          <cell r="G150">
            <v>1.87</v>
          </cell>
          <cell r="H150">
            <v>106.59</v>
          </cell>
        </row>
        <row r="151">
          <cell r="G151">
            <v>2.84</v>
          </cell>
          <cell r="H151">
            <v>184.6</v>
          </cell>
        </row>
        <row r="152">
          <cell r="G152">
            <v>1.77</v>
          </cell>
          <cell r="H152">
            <v>208.86</v>
          </cell>
        </row>
        <row r="153">
          <cell r="G153">
            <v>2.1800000000000002</v>
          </cell>
          <cell r="H153">
            <v>78.48</v>
          </cell>
        </row>
        <row r="154">
          <cell r="G154">
            <v>2.84</v>
          </cell>
          <cell r="H154">
            <v>349.32</v>
          </cell>
        </row>
        <row r="155">
          <cell r="G155">
            <v>1.77</v>
          </cell>
          <cell r="H155">
            <v>159.30000000000001</v>
          </cell>
        </row>
        <row r="156">
          <cell r="G156">
            <v>3.49</v>
          </cell>
          <cell r="H156">
            <v>73.290000000000006</v>
          </cell>
        </row>
        <row r="157">
          <cell r="G157">
            <v>1.7699999999999998</v>
          </cell>
          <cell r="H157">
            <v>84.96</v>
          </cell>
        </row>
        <row r="158">
          <cell r="G158">
            <v>1.68</v>
          </cell>
          <cell r="H158">
            <v>40.32</v>
          </cell>
        </row>
        <row r="159">
          <cell r="G159">
            <v>1.87</v>
          </cell>
          <cell r="H159">
            <v>125.29</v>
          </cell>
        </row>
        <row r="160">
          <cell r="G160">
            <v>1.87</v>
          </cell>
          <cell r="H160">
            <v>50.49</v>
          </cell>
        </row>
        <row r="161">
          <cell r="G161">
            <v>2.8400000000000003</v>
          </cell>
          <cell r="H161">
            <v>366.36</v>
          </cell>
        </row>
        <row r="162">
          <cell r="G162">
            <v>2.1800000000000002</v>
          </cell>
          <cell r="H162">
            <v>167.86</v>
          </cell>
        </row>
        <row r="163">
          <cell r="G163">
            <v>1.8699999999999999</v>
          </cell>
          <cell r="H163">
            <v>108.46</v>
          </cell>
        </row>
        <row r="164">
          <cell r="G164">
            <v>1.87</v>
          </cell>
          <cell r="H164">
            <v>87.89</v>
          </cell>
        </row>
        <row r="165">
          <cell r="G165">
            <v>2.84</v>
          </cell>
          <cell r="H165">
            <v>93.72</v>
          </cell>
        </row>
        <row r="166">
          <cell r="G166">
            <v>1.87</v>
          </cell>
          <cell r="H166">
            <v>153.34</v>
          </cell>
        </row>
        <row r="167">
          <cell r="G167">
            <v>1.77</v>
          </cell>
          <cell r="H167">
            <v>102.66</v>
          </cell>
        </row>
        <row r="168">
          <cell r="G168">
            <v>3.15</v>
          </cell>
          <cell r="H168">
            <v>94.5</v>
          </cell>
        </row>
        <row r="169">
          <cell r="G169">
            <v>1.8699999999999999</v>
          </cell>
          <cell r="H169">
            <v>80.41</v>
          </cell>
        </row>
        <row r="170">
          <cell r="G170">
            <v>1.77</v>
          </cell>
          <cell r="H170">
            <v>148.68</v>
          </cell>
        </row>
        <row r="171">
          <cell r="G171">
            <v>2.1800000000000002</v>
          </cell>
          <cell r="H171">
            <v>78.48</v>
          </cell>
        </row>
        <row r="172">
          <cell r="G172">
            <v>2.84</v>
          </cell>
          <cell r="H172">
            <v>124.96</v>
          </cell>
        </row>
        <row r="173">
          <cell r="G173">
            <v>1.87</v>
          </cell>
          <cell r="H173">
            <v>50.49</v>
          </cell>
        </row>
        <row r="174">
          <cell r="G174">
            <v>2.8400000000000003</v>
          </cell>
          <cell r="H174">
            <v>340.8</v>
          </cell>
        </row>
        <row r="175">
          <cell r="G175">
            <v>3.4899999999999998</v>
          </cell>
          <cell r="H175">
            <v>90.74</v>
          </cell>
        </row>
        <row r="176">
          <cell r="G176">
            <v>1.77</v>
          </cell>
          <cell r="H176">
            <v>129.21</v>
          </cell>
        </row>
        <row r="177">
          <cell r="G177">
            <v>1.87</v>
          </cell>
          <cell r="H177">
            <v>71.06</v>
          </cell>
        </row>
        <row r="178">
          <cell r="G178">
            <v>2.84</v>
          </cell>
          <cell r="H178">
            <v>113.6</v>
          </cell>
        </row>
        <row r="179">
          <cell r="G179">
            <v>1.7699999999999998</v>
          </cell>
          <cell r="H179">
            <v>72.569999999999993</v>
          </cell>
        </row>
        <row r="180">
          <cell r="G180">
            <v>2.27</v>
          </cell>
          <cell r="H180">
            <v>61.29</v>
          </cell>
        </row>
        <row r="181">
          <cell r="G181">
            <v>1.87</v>
          </cell>
          <cell r="H181">
            <v>71.06</v>
          </cell>
        </row>
        <row r="182">
          <cell r="G182">
            <v>3.4899999999999998</v>
          </cell>
          <cell r="H182">
            <v>118.66</v>
          </cell>
        </row>
        <row r="183">
          <cell r="G183">
            <v>1.8699999999999999</v>
          </cell>
          <cell r="H183">
            <v>121.55</v>
          </cell>
        </row>
        <row r="184">
          <cell r="G184">
            <v>2.8400000000000003</v>
          </cell>
          <cell r="H184">
            <v>170.4</v>
          </cell>
        </row>
        <row r="185">
          <cell r="G185">
            <v>2.1799999999999997</v>
          </cell>
          <cell r="H185">
            <v>80.66</v>
          </cell>
        </row>
        <row r="186">
          <cell r="G186">
            <v>1.8699999999999999</v>
          </cell>
          <cell r="H186">
            <v>74.8</v>
          </cell>
        </row>
        <row r="187">
          <cell r="G187">
            <v>1.8699999999999999</v>
          </cell>
          <cell r="H187">
            <v>48.62</v>
          </cell>
        </row>
        <row r="188">
          <cell r="G188">
            <v>2.27</v>
          </cell>
          <cell r="H188">
            <v>49.94</v>
          </cell>
        </row>
        <row r="189">
          <cell r="G189">
            <v>1.87</v>
          </cell>
          <cell r="H189">
            <v>59.84</v>
          </cell>
        </row>
        <row r="190">
          <cell r="G190">
            <v>3.4899999999999998</v>
          </cell>
          <cell r="H190">
            <v>80.27</v>
          </cell>
        </row>
        <row r="191">
          <cell r="G191">
            <v>2.1800000000000002</v>
          </cell>
          <cell r="H191">
            <v>43.6</v>
          </cell>
        </row>
        <row r="192">
          <cell r="G192">
            <v>1.87</v>
          </cell>
          <cell r="H192">
            <v>119.68</v>
          </cell>
        </row>
        <row r="193">
          <cell r="G193">
            <v>1.77</v>
          </cell>
          <cell r="H193">
            <v>125.67</v>
          </cell>
        </row>
        <row r="194">
          <cell r="G194">
            <v>2.1799999999999997</v>
          </cell>
          <cell r="H194">
            <v>196.2</v>
          </cell>
        </row>
        <row r="195">
          <cell r="G195">
            <v>2.84</v>
          </cell>
          <cell r="H195">
            <v>107.91999999999999</v>
          </cell>
        </row>
        <row r="196">
          <cell r="G196">
            <v>1.7699999999999998</v>
          </cell>
          <cell r="H196">
            <v>97.35</v>
          </cell>
        </row>
        <row r="197">
          <cell r="G197">
            <v>3.15</v>
          </cell>
          <cell r="H197">
            <v>69.3</v>
          </cell>
        </row>
        <row r="198">
          <cell r="G198">
            <v>1.77</v>
          </cell>
          <cell r="H198">
            <v>60.18</v>
          </cell>
        </row>
        <row r="199">
          <cell r="G199">
            <v>1.87</v>
          </cell>
          <cell r="H199">
            <v>72.930000000000007</v>
          </cell>
        </row>
        <row r="200">
          <cell r="G200">
            <v>2.84</v>
          </cell>
          <cell r="H200">
            <v>116.44</v>
          </cell>
        </row>
        <row r="201">
          <cell r="G201">
            <v>1.7699999999999998</v>
          </cell>
          <cell r="H201">
            <v>72.569999999999993</v>
          </cell>
        </row>
        <row r="202">
          <cell r="G202">
            <v>2.1800000000000002</v>
          </cell>
          <cell r="H202">
            <v>296.48</v>
          </cell>
        </row>
        <row r="203">
          <cell r="G203">
            <v>1.77</v>
          </cell>
          <cell r="H203">
            <v>44.25</v>
          </cell>
        </row>
        <row r="204">
          <cell r="G204">
            <v>3.1500000000000004</v>
          </cell>
          <cell r="H204">
            <v>81.900000000000006</v>
          </cell>
        </row>
        <row r="205">
          <cell r="G205">
            <v>1.87</v>
          </cell>
          <cell r="H205">
            <v>93.5</v>
          </cell>
        </row>
        <row r="206">
          <cell r="G206">
            <v>2.8400000000000003</v>
          </cell>
          <cell r="H206">
            <v>224.36</v>
          </cell>
        </row>
        <row r="207">
          <cell r="G207">
            <v>1.77</v>
          </cell>
          <cell r="H207">
            <v>53.1</v>
          </cell>
        </row>
        <row r="208">
          <cell r="G208">
            <v>1.6800000000000002</v>
          </cell>
          <cell r="H208">
            <v>33.6</v>
          </cell>
        </row>
        <row r="209">
          <cell r="G209">
            <v>1.77</v>
          </cell>
          <cell r="H209">
            <v>86.73</v>
          </cell>
        </row>
        <row r="210">
          <cell r="G210">
            <v>2.1800000000000002</v>
          </cell>
          <cell r="H210">
            <v>87.2</v>
          </cell>
        </row>
        <row r="211">
          <cell r="G211">
            <v>1.77</v>
          </cell>
          <cell r="H211">
            <v>54.87</v>
          </cell>
        </row>
        <row r="212">
          <cell r="G212">
            <v>3.1500000000000004</v>
          </cell>
          <cell r="H212">
            <v>66.150000000000006</v>
          </cell>
        </row>
        <row r="213">
          <cell r="G213">
            <v>1.8699999999999999</v>
          </cell>
          <cell r="H213">
            <v>80.41</v>
          </cell>
        </row>
        <row r="214">
          <cell r="G214">
            <v>2.84</v>
          </cell>
          <cell r="H214">
            <v>133.47999999999999</v>
          </cell>
        </row>
        <row r="215">
          <cell r="G215">
            <v>2.1800000000000002</v>
          </cell>
          <cell r="H215">
            <v>381.5</v>
          </cell>
        </row>
        <row r="216">
          <cell r="G216">
            <v>1.8699999999999999</v>
          </cell>
          <cell r="H216">
            <v>43.01</v>
          </cell>
        </row>
        <row r="217">
          <cell r="G217">
            <v>1.77</v>
          </cell>
          <cell r="H217">
            <v>70.8</v>
          </cell>
        </row>
        <row r="218">
          <cell r="G218">
            <v>2.1800000000000002</v>
          </cell>
          <cell r="H218">
            <v>189.66000000000003</v>
          </cell>
        </row>
        <row r="219">
          <cell r="G219">
            <v>1.77</v>
          </cell>
          <cell r="H219">
            <v>76.11</v>
          </cell>
        </row>
        <row r="220">
          <cell r="G220">
            <v>3.49</v>
          </cell>
          <cell r="H220">
            <v>104.7</v>
          </cell>
        </row>
        <row r="221">
          <cell r="G221">
            <v>1.77</v>
          </cell>
          <cell r="H221">
            <v>61.95</v>
          </cell>
        </row>
        <row r="222">
          <cell r="G222">
            <v>1.87</v>
          </cell>
          <cell r="H222">
            <v>106.59</v>
          </cell>
        </row>
        <row r="223">
          <cell r="G223">
            <v>1.68</v>
          </cell>
          <cell r="H223">
            <v>42</v>
          </cell>
        </row>
        <row r="224">
          <cell r="G224">
            <v>1.87</v>
          </cell>
          <cell r="H224">
            <v>44.88</v>
          </cell>
        </row>
        <row r="225">
          <cell r="G225">
            <v>1.87</v>
          </cell>
          <cell r="H225">
            <v>155.21</v>
          </cell>
        </row>
        <row r="226">
          <cell r="G226">
            <v>2.8400000000000003</v>
          </cell>
          <cell r="H226">
            <v>352.16</v>
          </cell>
        </row>
        <row r="227">
          <cell r="G227">
            <v>1.77</v>
          </cell>
          <cell r="H227">
            <v>242.49</v>
          </cell>
        </row>
        <row r="228">
          <cell r="G228">
            <v>2.1799999999999997</v>
          </cell>
          <cell r="H228">
            <v>318.27999999999997</v>
          </cell>
        </row>
        <row r="229">
          <cell r="G229">
            <v>1.8699999999999999</v>
          </cell>
          <cell r="H229">
            <v>63.58</v>
          </cell>
        </row>
        <row r="230">
          <cell r="G230">
            <v>1.77</v>
          </cell>
          <cell r="H230">
            <v>35.4</v>
          </cell>
        </row>
        <row r="231">
          <cell r="G231">
            <v>2.1799999999999997</v>
          </cell>
          <cell r="H231">
            <v>303.02</v>
          </cell>
        </row>
        <row r="232">
          <cell r="G232">
            <v>1.8699999999999999</v>
          </cell>
          <cell r="H232">
            <v>394.57</v>
          </cell>
        </row>
        <row r="233">
          <cell r="G233">
            <v>3.4899999999999998</v>
          </cell>
          <cell r="H233">
            <v>69.8</v>
          </cell>
        </row>
        <row r="234">
          <cell r="G234">
            <v>1.87</v>
          </cell>
          <cell r="H234">
            <v>78.540000000000006</v>
          </cell>
        </row>
        <row r="235">
          <cell r="G235">
            <v>2.84</v>
          </cell>
          <cell r="H235">
            <v>284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mpsb/Downloads/pivot%20table%20chart%20(1)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.SHREYA" refreshedDate="44317.55357314815" createdVersion="7" refreshedVersion="7" minRefreshableVersion="3" recordCount="120" xr:uid="{4487B073-F3A9-4F4E-A55C-50C282D4AF05}">
  <cacheSource type="worksheet">
    <worksheetSource ref="A1:H121" sheet="FoodSales (3)" r:id="rId2"/>
  </cacheSource>
  <cacheFields count="9">
    <cacheField name="OrderDate" numFmtId="14">
      <sharedItems containsSemiMixedTypes="0" containsNonDate="0" containsDate="1" containsString="0" minDate="2020-01-01T00:00:00" maxDate="2020-12-31T00:00:00" count="120">
        <d v="2020-01-01T00:00:00"/>
        <d v="2020-01-04T00:00:00"/>
        <d v="2020-01-07T00:00:00"/>
        <d v="2020-01-10T00:00:00"/>
        <d v="2020-01-13T00:00:00"/>
        <d v="2020-01-16T00:00:00"/>
        <d v="2020-01-19T00:00:00"/>
        <d v="2020-01-22T00:00:00"/>
        <d v="2020-01-25T00:00:00"/>
        <d v="2020-01-28T00:00:00"/>
        <d v="2020-01-31T00:00:00"/>
        <d v="2020-02-03T00:00:00"/>
        <d v="2020-02-06T00:00:00"/>
        <d v="2020-02-09T00:00:00"/>
        <d v="2020-02-12T00:00:00"/>
        <d v="2020-02-15T00:00:00"/>
        <d v="2020-02-18T00:00:00"/>
        <d v="2020-02-21T00:00:00"/>
        <d v="2020-02-24T00:00:00"/>
        <d v="2020-02-27T00:00:00"/>
        <d v="2020-03-02T00:00:00"/>
        <d v="2020-03-05T00:00:00"/>
        <d v="2020-03-08T00:00:00"/>
        <d v="2020-03-11T00:00:00"/>
        <d v="2020-03-14T00:00:00"/>
        <d v="2020-03-17T00:00:00"/>
        <d v="2020-03-20T00:00:00"/>
        <d v="2020-03-23T00:00:00"/>
        <d v="2020-03-26T00:00:00"/>
        <d v="2020-03-29T00:00:00"/>
        <d v="2020-04-01T00:00:00"/>
        <d v="2020-04-04T00:00:00"/>
        <d v="2020-04-07T00:00:00"/>
        <d v="2020-04-10T00:00:00"/>
        <d v="2020-04-13T00:00:00"/>
        <d v="2020-04-16T00:00:00"/>
        <d v="2020-04-19T00:00:00"/>
        <d v="2020-04-22T00:00:00"/>
        <d v="2020-04-25T00:00:00"/>
        <d v="2020-04-28T00:00:00"/>
        <d v="2020-05-01T00:00:00"/>
        <d v="2020-05-04T00:00:00"/>
        <d v="2020-05-07T00:00:00"/>
        <d v="2020-05-10T00:00:00"/>
        <d v="2020-05-13T00:00:00"/>
        <d v="2020-05-16T00:00:00"/>
        <d v="2020-05-19T00:00:00"/>
        <d v="2020-05-22T00:00:00"/>
        <d v="2020-05-25T00:00:00"/>
        <d v="2020-05-28T00:00:00"/>
        <d v="2020-05-31T00:00:00"/>
        <d v="2020-06-03T00:00:00"/>
        <d v="2020-06-06T00:00:00"/>
        <d v="2020-06-09T00:00:00"/>
        <d v="2020-06-12T00:00:00"/>
        <d v="2020-06-15T00:00:00"/>
        <d v="2020-06-18T00:00:00"/>
        <d v="2020-06-21T00:00:00"/>
        <d v="2020-06-24T00:00:00"/>
        <d v="2020-06-27T00:00:00"/>
        <d v="2020-06-30T00:00:00"/>
        <d v="2020-07-03T00:00:00"/>
        <d v="2020-07-06T00:00:00"/>
        <d v="2020-07-09T00:00:00"/>
        <d v="2020-07-12T00:00:00"/>
        <d v="2020-07-15T00:00:00"/>
        <d v="2020-07-18T00:00:00"/>
        <d v="2020-07-21T00:00:00"/>
        <d v="2020-07-24T00:00:00"/>
        <d v="2020-07-27T00:00:00"/>
        <d v="2020-07-30T00:00:00"/>
        <d v="2020-08-02T00:00:00"/>
        <d v="2020-08-05T00:00:00"/>
        <d v="2020-08-08T00:00:00"/>
        <d v="2020-08-11T00:00:00"/>
        <d v="2020-08-14T00:00:00"/>
        <d v="2020-08-17T00:00:00"/>
        <d v="2020-08-20T00:00:00"/>
        <d v="2020-08-23T00:00:00"/>
        <d v="2020-08-26T00:00:00"/>
        <d v="2020-08-29T00:00:00"/>
        <d v="2020-09-01T00:00:00"/>
        <d v="2020-09-04T00:00:00"/>
        <d v="2020-09-07T00:00:00"/>
        <d v="2020-09-10T00:00:00"/>
        <d v="2020-09-16T00:00:00"/>
        <d v="2020-09-19T00:00:00"/>
        <d v="2020-09-22T00:00:00"/>
        <d v="2020-09-25T00:00:00"/>
        <d v="2020-09-28T00:00:00"/>
        <d v="2020-10-01T00:00:00"/>
        <d v="2020-10-04T00:00:00"/>
        <d v="2020-10-07T00:00:00"/>
        <d v="2020-10-10T00:00:00"/>
        <d v="2020-10-13T00:00:00"/>
        <d v="2020-10-16T00:00:00"/>
        <d v="2020-10-19T00:00:00"/>
        <d v="2020-10-22T00:00:00"/>
        <d v="2020-10-25T00:00:00"/>
        <d v="2020-10-28T00:00:00"/>
        <d v="2020-10-31T00:00:00"/>
        <d v="2020-11-03T00:00:00"/>
        <d v="2020-11-06T00:00:00"/>
        <d v="2020-11-09T00:00:00"/>
        <d v="2020-11-12T00:00:00"/>
        <d v="2020-11-15T00:00:00"/>
        <d v="2020-11-18T00:00:00"/>
        <d v="2020-11-21T00:00:00"/>
        <d v="2020-11-24T00:00:00"/>
        <d v="2020-11-27T00:00:00"/>
        <d v="2020-11-30T00:00:00"/>
        <d v="2020-12-03T00:00:00"/>
        <d v="2020-12-06T00:00:00"/>
        <d v="2020-12-12T00:00:00"/>
        <d v="2020-12-15T00:00:00"/>
        <d v="2020-12-18T00:00:00"/>
        <d v="2020-12-21T00:00:00"/>
        <d v="2020-12-24T00:00:00"/>
        <d v="2020-12-27T00:00:00"/>
        <d v="2020-12-30T00:00:00"/>
      </sharedItems>
      <fieldGroup par="8" base="0">
        <rangePr groupBy="days" startDate="2020-01-01T00:00:00" endDate="2020-12-31T00:00:00"/>
        <groupItems count="368">
          <s v="&lt;01-01-2020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-12-2020"/>
        </groupItems>
      </fieldGroup>
    </cacheField>
    <cacheField name="Region" numFmtId="0">
      <sharedItems count="2">
        <s v="East"/>
        <s v="West"/>
      </sharedItems>
    </cacheField>
    <cacheField name="City" numFmtId="0">
      <sharedItems count="4">
        <s v="Boston"/>
        <s v="Los Angeles"/>
        <s v="New York"/>
        <s v="San Diego"/>
      </sharedItems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7">
        <s v="Carrot"/>
        <s v="Whole Wheat"/>
        <s v="Chocolate Chip"/>
        <s v="Arrowroot"/>
        <s v="Potato Chips"/>
        <s v="Oatmeal Raisin"/>
        <s v="Bran"/>
      </sharedItems>
    </cacheField>
    <cacheField name="Quantity" numFmtId="0">
      <sharedItems containsSemiMixedTypes="0" containsString="0" containsNumber="1" containsInteger="1" minValue="20" maxValue="306"/>
    </cacheField>
    <cacheField name="UnitPrice" numFmtId="0">
      <sharedItems containsSemiMixedTypes="0" containsString="0" containsNumber="1" minValue="1.35" maxValue="3.49"/>
    </cacheField>
    <cacheField name="TotalPrice" numFmtId="0">
      <sharedItems containsSemiMixedTypes="0" containsString="0" containsNumber="1" minValue="35.4" maxValue="817.92"/>
    </cacheField>
    <cacheField name="Months" numFmtId="0" databaseField="0">
      <fieldGroup base="0">
        <rangePr groupBy="months" startDate="2020-01-01T00:00:00" endDate="2020-12-31T00:00:00"/>
        <groupItems count="14">
          <s v="&lt;01-01-20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-12-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 SANTHANABHARATHI" refreshedDate="44318.642321990737" createdVersion="7" refreshedVersion="7" minRefreshableVersion="3" recordCount="60" xr:uid="{B668CB41-FDC7-4F52-885C-02D4CC4C18B3}">
  <cacheSource type="worksheet">
    <worksheetSource ref="J6:P66" sheet="FOODSALES"/>
  </cacheSource>
  <cacheFields count="7">
    <cacheField name="East" numFmtId="0">
      <sharedItems/>
    </cacheField>
    <cacheField name="Boston" numFmtId="0">
      <sharedItems/>
    </cacheField>
    <cacheField name="Bars" numFmtId="0">
      <sharedItems/>
    </cacheField>
    <cacheField name="Carrot" numFmtId="0">
      <sharedItems/>
    </cacheField>
    <cacheField name="33" numFmtId="0">
      <sharedItems containsSemiMixedTypes="0" containsString="0" containsNumber="1" containsInteger="1" minValue="20" maxValue="306"/>
    </cacheField>
    <cacheField name="1.77" numFmtId="0">
      <sharedItems containsSemiMixedTypes="0" containsString="0" containsNumber="1" minValue="1.35" maxValue="3.49"/>
    </cacheField>
    <cacheField name="58.41" numFmtId="0">
      <sharedItems containsSemiMixedTypes="0" containsString="0" containsNumber="1" minValue="35.4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318.711242013887" createdVersion="7" refreshedVersion="7" minRefreshableVersion="3" recordCount="122" xr:uid="{5F01C50A-07BB-4B6D-8AB7-62F54F2450AC}">
  <cacheSource type="worksheet">
    <worksheetSource ref="A1:H123" sheet="source(DONT SEE)"/>
  </cacheSource>
  <cacheFields count="8">
    <cacheField name="OrderDate" numFmtId="14">
      <sharedItems containsSemiMixedTypes="0" containsNonDate="0" containsDate="1" containsString="0" minDate="2020-01-01T00:00:00" maxDate="2020-12-31T00:00:00"/>
    </cacheField>
    <cacheField name="Region" numFmtId="0">
      <sharedItems count="2">
        <s v="East"/>
        <s v="West"/>
      </sharedItems>
    </cacheField>
    <cacheField name="City" numFmtId="0">
      <sharedItems count="4">
        <s v="Boston"/>
        <s v="Los Angeles"/>
        <s v="New York"/>
        <s v="San Diego"/>
      </sharedItems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/>
    </cacheField>
    <cacheField name="UnitPrice" numFmtId="0">
      <sharedItems containsSemiMixedTypes="0" containsString="0" containsNumber="1" minValue="1.35" maxValue="11.77"/>
    </cacheField>
    <cacheField name="TotalPrice" numFmtId="0">
      <sharedItems containsSemiMixedTypes="0" containsString="0" containsNumber="1" minValue="35.4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 SANTHANABHARATHI" refreshedDate="44318.78677939815" createdVersion="7" refreshedVersion="7" minRefreshableVersion="3" recordCount="122" xr:uid="{BD84B3DF-E330-43B3-9F93-BEB226F6EFB6}">
  <cacheSource type="worksheet">
    <worksheetSource ref="B1:H123" sheet="source(DONT SEE)"/>
  </cacheSource>
  <cacheFields count="7">
    <cacheField name="Region" numFmtId="0">
      <sharedItems count="2">
        <s v="East"/>
        <s v="West"/>
      </sharedItems>
    </cacheField>
    <cacheField name="City" numFmtId="0">
      <sharedItems count="4">
        <s v="Boston"/>
        <s v="Los Angeles"/>
        <s v="New York"/>
        <s v="San Diego"/>
      </sharedItems>
    </cacheField>
    <cacheField name="Category" numFmtId="0">
      <sharedItems count="4">
        <s v="Bars"/>
        <s v="Crackers"/>
        <s v="Cookies"/>
        <s v="Snacks"/>
      </sharedItems>
    </cacheField>
    <cacheField name="Product" numFmtId="0">
      <sharedItems count="9">
        <s v="Carrot"/>
        <s v="Whole Wheat"/>
        <s v="Chocolate Chip"/>
        <s v="Arrowroot"/>
        <s v="Potato Chips"/>
        <s v="Oatmeal Raisin"/>
        <s v="Bran"/>
        <s v="Pretzels"/>
        <s v="Banana"/>
      </sharedItems>
    </cacheField>
    <cacheField name="Quantity" numFmtId="0">
      <sharedItems containsSemiMixedTypes="0" containsString="0" containsNumber="1" containsInteger="1" minValue="20" maxValue="306"/>
    </cacheField>
    <cacheField name="UnitPrice" numFmtId="0">
      <sharedItems containsSemiMixedTypes="0" containsString="0" containsNumber="1" minValue="1.35" maxValue="11.77"/>
    </cacheField>
    <cacheField name="TotalPrice" numFmtId="0">
      <sharedItems containsSemiMixedTypes="0" containsString="0" containsNumber="1" minValue="35.4" maxValue="817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x v="0"/>
    <x v="0"/>
    <x v="0"/>
    <x v="0"/>
    <n v="33"/>
    <n v="1.7699999999999998"/>
    <n v="58.41"/>
  </r>
  <r>
    <x v="1"/>
    <x v="0"/>
    <x v="0"/>
    <x v="1"/>
    <x v="1"/>
    <n v="87"/>
    <n v="3.4899999999999998"/>
    <n v="303.63"/>
  </r>
  <r>
    <x v="2"/>
    <x v="1"/>
    <x v="1"/>
    <x v="2"/>
    <x v="2"/>
    <n v="58"/>
    <n v="1.8699999999999999"/>
    <n v="108.46"/>
  </r>
  <r>
    <x v="3"/>
    <x v="0"/>
    <x v="2"/>
    <x v="2"/>
    <x v="2"/>
    <n v="82"/>
    <n v="1.87"/>
    <n v="153.34"/>
  </r>
  <r>
    <x v="4"/>
    <x v="0"/>
    <x v="0"/>
    <x v="2"/>
    <x v="3"/>
    <n v="38"/>
    <n v="2.1800000000000002"/>
    <n v="82.84"/>
  </r>
  <r>
    <x v="5"/>
    <x v="0"/>
    <x v="0"/>
    <x v="0"/>
    <x v="0"/>
    <n v="54"/>
    <n v="1.77"/>
    <n v="95.58"/>
  </r>
  <r>
    <x v="6"/>
    <x v="0"/>
    <x v="0"/>
    <x v="1"/>
    <x v="1"/>
    <n v="149"/>
    <n v="3.4899999999999998"/>
    <n v="520.01"/>
  </r>
  <r>
    <x v="7"/>
    <x v="1"/>
    <x v="1"/>
    <x v="0"/>
    <x v="0"/>
    <n v="51"/>
    <n v="1.77"/>
    <n v="90.27"/>
  </r>
  <r>
    <x v="8"/>
    <x v="0"/>
    <x v="2"/>
    <x v="0"/>
    <x v="0"/>
    <n v="100"/>
    <n v="1.77"/>
    <n v="177"/>
  </r>
  <r>
    <x v="9"/>
    <x v="0"/>
    <x v="2"/>
    <x v="3"/>
    <x v="4"/>
    <n v="28"/>
    <n v="1.35"/>
    <n v="37.800000000000004"/>
  </r>
  <r>
    <x v="10"/>
    <x v="0"/>
    <x v="0"/>
    <x v="2"/>
    <x v="3"/>
    <n v="36"/>
    <n v="2.1800000000000002"/>
    <n v="78.48"/>
  </r>
  <r>
    <x v="11"/>
    <x v="0"/>
    <x v="0"/>
    <x v="2"/>
    <x v="2"/>
    <n v="31"/>
    <n v="1.8699999999999999"/>
    <n v="57.97"/>
  </r>
  <r>
    <x v="12"/>
    <x v="0"/>
    <x v="0"/>
    <x v="1"/>
    <x v="1"/>
    <n v="28"/>
    <n v="3.4899999999999998"/>
    <n v="97.72"/>
  </r>
  <r>
    <x v="13"/>
    <x v="1"/>
    <x v="1"/>
    <x v="0"/>
    <x v="0"/>
    <n v="44"/>
    <n v="1.7699999999999998"/>
    <n v="77.88"/>
  </r>
  <r>
    <x v="14"/>
    <x v="0"/>
    <x v="2"/>
    <x v="0"/>
    <x v="0"/>
    <n v="23"/>
    <n v="1.77"/>
    <n v="40.71"/>
  </r>
  <r>
    <x v="15"/>
    <x v="0"/>
    <x v="2"/>
    <x v="3"/>
    <x v="4"/>
    <n v="27"/>
    <n v="1.35"/>
    <n v="36.450000000000003"/>
  </r>
  <r>
    <x v="16"/>
    <x v="0"/>
    <x v="0"/>
    <x v="2"/>
    <x v="3"/>
    <n v="43"/>
    <n v="2.1799999999999997"/>
    <n v="93.739999999999981"/>
  </r>
  <r>
    <x v="17"/>
    <x v="0"/>
    <x v="0"/>
    <x v="2"/>
    <x v="5"/>
    <n v="123"/>
    <n v="2.84"/>
    <n v="349.32"/>
  </r>
  <r>
    <x v="18"/>
    <x v="1"/>
    <x v="1"/>
    <x v="0"/>
    <x v="6"/>
    <n v="42"/>
    <n v="1.87"/>
    <n v="78.540000000000006"/>
  </r>
  <r>
    <x v="19"/>
    <x v="1"/>
    <x v="1"/>
    <x v="2"/>
    <x v="5"/>
    <n v="33"/>
    <n v="2.84"/>
    <n v="93.72"/>
  </r>
  <r>
    <x v="20"/>
    <x v="0"/>
    <x v="2"/>
    <x v="2"/>
    <x v="2"/>
    <n v="85"/>
    <n v="1.8699999999999999"/>
    <n v="158.94999999999999"/>
  </r>
  <r>
    <x v="21"/>
    <x v="1"/>
    <x v="3"/>
    <x v="2"/>
    <x v="5"/>
    <n v="30"/>
    <n v="2.8400000000000003"/>
    <n v="85.2"/>
  </r>
  <r>
    <x v="22"/>
    <x v="0"/>
    <x v="0"/>
    <x v="0"/>
    <x v="0"/>
    <n v="61"/>
    <n v="1.77"/>
    <n v="107.97"/>
  </r>
  <r>
    <x v="23"/>
    <x v="0"/>
    <x v="0"/>
    <x v="1"/>
    <x v="1"/>
    <n v="40"/>
    <n v="3.4899999999999998"/>
    <n v="139.6"/>
  </r>
  <r>
    <x v="24"/>
    <x v="1"/>
    <x v="1"/>
    <x v="2"/>
    <x v="2"/>
    <n v="86"/>
    <n v="1.8699999999999999"/>
    <n v="160.82"/>
  </r>
  <r>
    <x v="25"/>
    <x v="0"/>
    <x v="2"/>
    <x v="0"/>
    <x v="0"/>
    <n v="38"/>
    <n v="1.7700000000000002"/>
    <n v="67.260000000000005"/>
  </r>
  <r>
    <x v="26"/>
    <x v="0"/>
    <x v="2"/>
    <x v="3"/>
    <x v="4"/>
    <n v="68"/>
    <n v="1.68"/>
    <n v="114.24"/>
  </r>
  <r>
    <x v="27"/>
    <x v="1"/>
    <x v="3"/>
    <x v="2"/>
    <x v="2"/>
    <n v="39"/>
    <n v="1.87"/>
    <n v="72.930000000000007"/>
  </r>
  <r>
    <x v="28"/>
    <x v="0"/>
    <x v="0"/>
    <x v="0"/>
    <x v="6"/>
    <n v="103"/>
    <n v="1.87"/>
    <n v="192.61"/>
  </r>
  <r>
    <x v="29"/>
    <x v="0"/>
    <x v="0"/>
    <x v="2"/>
    <x v="5"/>
    <n v="193"/>
    <n v="2.84"/>
    <n v="548.12"/>
  </r>
  <r>
    <x v="30"/>
    <x v="1"/>
    <x v="1"/>
    <x v="0"/>
    <x v="0"/>
    <n v="58"/>
    <n v="1.77"/>
    <n v="102.66"/>
  </r>
  <r>
    <x v="31"/>
    <x v="1"/>
    <x v="1"/>
    <x v="3"/>
    <x v="4"/>
    <n v="68"/>
    <n v="1.68"/>
    <n v="114.24"/>
  </r>
  <r>
    <x v="32"/>
    <x v="0"/>
    <x v="2"/>
    <x v="0"/>
    <x v="0"/>
    <n v="91"/>
    <n v="1.77"/>
    <n v="161.07"/>
  </r>
  <r>
    <x v="33"/>
    <x v="0"/>
    <x v="2"/>
    <x v="1"/>
    <x v="1"/>
    <n v="23"/>
    <n v="3.4899999999999998"/>
    <n v="80.27"/>
  </r>
  <r>
    <x v="34"/>
    <x v="1"/>
    <x v="3"/>
    <x v="3"/>
    <x v="4"/>
    <n v="28"/>
    <n v="1.68"/>
    <n v="47.04"/>
  </r>
  <r>
    <x v="35"/>
    <x v="0"/>
    <x v="0"/>
    <x v="0"/>
    <x v="0"/>
    <n v="48"/>
    <n v="1.7699999999999998"/>
    <n v="84.96"/>
  </r>
  <r>
    <x v="36"/>
    <x v="0"/>
    <x v="0"/>
    <x v="3"/>
    <x v="4"/>
    <n v="134"/>
    <n v="1.68"/>
    <n v="225.12"/>
  </r>
  <r>
    <x v="37"/>
    <x v="1"/>
    <x v="1"/>
    <x v="0"/>
    <x v="0"/>
    <n v="20"/>
    <n v="1.77"/>
    <n v="35.4"/>
  </r>
  <r>
    <x v="38"/>
    <x v="0"/>
    <x v="2"/>
    <x v="0"/>
    <x v="0"/>
    <n v="53"/>
    <n v="1.77"/>
    <n v="93.81"/>
  </r>
  <r>
    <x v="39"/>
    <x v="0"/>
    <x v="2"/>
    <x v="3"/>
    <x v="4"/>
    <n v="64"/>
    <n v="1.68"/>
    <n v="107.52"/>
  </r>
  <r>
    <x v="40"/>
    <x v="1"/>
    <x v="3"/>
    <x v="2"/>
    <x v="2"/>
    <n v="63"/>
    <n v="1.87"/>
    <n v="117.81"/>
  </r>
  <r>
    <x v="41"/>
    <x v="0"/>
    <x v="0"/>
    <x v="0"/>
    <x v="6"/>
    <n v="105"/>
    <n v="1.8699999999999999"/>
    <n v="196.35"/>
  </r>
  <r>
    <x v="42"/>
    <x v="0"/>
    <x v="0"/>
    <x v="2"/>
    <x v="5"/>
    <n v="138"/>
    <n v="2.8400000000000003"/>
    <n v="391.92"/>
  </r>
  <r>
    <x v="43"/>
    <x v="1"/>
    <x v="1"/>
    <x v="0"/>
    <x v="0"/>
    <n v="25"/>
    <n v="1.77"/>
    <n v="44.25"/>
  </r>
  <r>
    <x v="44"/>
    <x v="1"/>
    <x v="1"/>
    <x v="1"/>
    <x v="1"/>
    <n v="21"/>
    <n v="3.49"/>
    <n v="73.290000000000006"/>
  </r>
  <r>
    <x v="45"/>
    <x v="0"/>
    <x v="2"/>
    <x v="0"/>
    <x v="0"/>
    <n v="61"/>
    <n v="1.77"/>
    <n v="107.97"/>
  </r>
  <r>
    <x v="46"/>
    <x v="0"/>
    <x v="2"/>
    <x v="3"/>
    <x v="4"/>
    <n v="49"/>
    <n v="1.68"/>
    <n v="82.32"/>
  </r>
  <r>
    <x v="47"/>
    <x v="1"/>
    <x v="3"/>
    <x v="2"/>
    <x v="2"/>
    <n v="55"/>
    <n v="1.8699999999999999"/>
    <n v="102.85"/>
  </r>
  <r>
    <x v="48"/>
    <x v="0"/>
    <x v="0"/>
    <x v="2"/>
    <x v="3"/>
    <n v="27"/>
    <n v="2.1800000000000002"/>
    <n v="58.860000000000007"/>
  </r>
  <r>
    <x v="49"/>
    <x v="0"/>
    <x v="0"/>
    <x v="0"/>
    <x v="0"/>
    <n v="58"/>
    <n v="1.77"/>
    <n v="102.66"/>
  </r>
  <r>
    <x v="50"/>
    <x v="0"/>
    <x v="0"/>
    <x v="1"/>
    <x v="1"/>
    <n v="33"/>
    <n v="3.49"/>
    <n v="115.17"/>
  </r>
  <r>
    <x v="51"/>
    <x v="1"/>
    <x v="1"/>
    <x v="2"/>
    <x v="5"/>
    <n v="288"/>
    <n v="2.84"/>
    <n v="817.92"/>
  </r>
  <r>
    <x v="52"/>
    <x v="0"/>
    <x v="2"/>
    <x v="2"/>
    <x v="2"/>
    <n v="76"/>
    <n v="1.87"/>
    <n v="142.12"/>
  </r>
  <r>
    <x v="53"/>
    <x v="1"/>
    <x v="3"/>
    <x v="0"/>
    <x v="0"/>
    <n v="42"/>
    <n v="1.77"/>
    <n v="74.34"/>
  </r>
  <r>
    <x v="54"/>
    <x v="1"/>
    <x v="3"/>
    <x v="1"/>
    <x v="1"/>
    <n v="20"/>
    <n v="3.4899999999999998"/>
    <n v="69.8"/>
  </r>
  <r>
    <x v="55"/>
    <x v="0"/>
    <x v="0"/>
    <x v="0"/>
    <x v="0"/>
    <n v="75"/>
    <n v="1.77"/>
    <n v="132.75"/>
  </r>
  <r>
    <x v="56"/>
    <x v="0"/>
    <x v="0"/>
    <x v="1"/>
    <x v="1"/>
    <n v="38"/>
    <n v="3.49"/>
    <n v="132.62"/>
  </r>
  <r>
    <x v="57"/>
    <x v="1"/>
    <x v="1"/>
    <x v="0"/>
    <x v="0"/>
    <n v="306"/>
    <n v="1.77"/>
    <n v="541.62"/>
  </r>
  <r>
    <x v="58"/>
    <x v="1"/>
    <x v="1"/>
    <x v="3"/>
    <x v="4"/>
    <n v="28"/>
    <n v="1.68"/>
    <n v="47.04"/>
  </r>
  <r>
    <x v="59"/>
    <x v="0"/>
    <x v="2"/>
    <x v="0"/>
    <x v="6"/>
    <n v="110"/>
    <n v="1.8699999999999999"/>
    <n v="205.7"/>
  </r>
  <r>
    <x v="60"/>
    <x v="0"/>
    <x v="2"/>
    <x v="2"/>
    <x v="5"/>
    <n v="51"/>
    <n v="2.84"/>
    <n v="144.84"/>
  </r>
  <r>
    <x v="61"/>
    <x v="1"/>
    <x v="3"/>
    <x v="0"/>
    <x v="0"/>
    <n v="52"/>
    <n v="1.77"/>
    <n v="92.04"/>
  </r>
  <r>
    <x v="62"/>
    <x v="1"/>
    <x v="3"/>
    <x v="1"/>
    <x v="1"/>
    <n v="28"/>
    <n v="3.4899999999999998"/>
    <n v="97.72"/>
  </r>
  <r>
    <x v="63"/>
    <x v="0"/>
    <x v="0"/>
    <x v="0"/>
    <x v="0"/>
    <n v="136"/>
    <n v="1.77"/>
    <n v="240.72"/>
  </r>
  <r>
    <x v="64"/>
    <x v="0"/>
    <x v="0"/>
    <x v="1"/>
    <x v="1"/>
    <n v="42"/>
    <n v="3.49"/>
    <n v="146.58000000000001"/>
  </r>
  <r>
    <x v="65"/>
    <x v="1"/>
    <x v="1"/>
    <x v="2"/>
    <x v="2"/>
    <n v="75"/>
    <n v="1.87"/>
    <n v="140.25"/>
  </r>
  <r>
    <x v="66"/>
    <x v="0"/>
    <x v="2"/>
    <x v="0"/>
    <x v="6"/>
    <n v="72"/>
    <n v="1.8699999999999999"/>
    <n v="134.63999999999999"/>
  </r>
  <r>
    <x v="67"/>
    <x v="0"/>
    <x v="2"/>
    <x v="2"/>
    <x v="5"/>
    <n v="56"/>
    <n v="2.84"/>
    <n v="159.04"/>
  </r>
  <r>
    <x v="68"/>
    <x v="1"/>
    <x v="3"/>
    <x v="0"/>
    <x v="6"/>
    <n v="51"/>
    <n v="1.87"/>
    <n v="95.37"/>
  </r>
  <r>
    <x v="69"/>
    <x v="1"/>
    <x v="3"/>
    <x v="3"/>
    <x v="4"/>
    <n v="31"/>
    <n v="1.68"/>
    <n v="52.08"/>
  </r>
  <r>
    <x v="70"/>
    <x v="0"/>
    <x v="0"/>
    <x v="0"/>
    <x v="6"/>
    <n v="56"/>
    <n v="1.8699999999999999"/>
    <n v="104.72"/>
  </r>
  <r>
    <x v="71"/>
    <x v="0"/>
    <x v="0"/>
    <x v="2"/>
    <x v="5"/>
    <n v="137"/>
    <n v="2.84"/>
    <n v="389.08"/>
  </r>
  <r>
    <x v="72"/>
    <x v="1"/>
    <x v="1"/>
    <x v="2"/>
    <x v="2"/>
    <n v="107"/>
    <n v="1.87"/>
    <n v="200.09"/>
  </r>
  <r>
    <x v="73"/>
    <x v="0"/>
    <x v="2"/>
    <x v="0"/>
    <x v="0"/>
    <n v="24"/>
    <n v="1.7699999999999998"/>
    <n v="42.48"/>
  </r>
  <r>
    <x v="74"/>
    <x v="0"/>
    <x v="2"/>
    <x v="1"/>
    <x v="1"/>
    <n v="30"/>
    <n v="3.49"/>
    <n v="104.7"/>
  </r>
  <r>
    <x v="75"/>
    <x v="1"/>
    <x v="3"/>
    <x v="2"/>
    <x v="2"/>
    <n v="70"/>
    <n v="1.87"/>
    <n v="130.9"/>
  </r>
  <r>
    <x v="76"/>
    <x v="0"/>
    <x v="0"/>
    <x v="2"/>
    <x v="3"/>
    <n v="31"/>
    <n v="2.1800000000000002"/>
    <n v="67.58"/>
  </r>
  <r>
    <x v="77"/>
    <x v="0"/>
    <x v="0"/>
    <x v="0"/>
    <x v="0"/>
    <n v="109"/>
    <n v="1.77"/>
    <n v="192.93"/>
  </r>
  <r>
    <x v="78"/>
    <x v="0"/>
    <x v="0"/>
    <x v="1"/>
    <x v="1"/>
    <n v="21"/>
    <n v="3.49"/>
    <n v="73.290000000000006"/>
  </r>
  <r>
    <x v="79"/>
    <x v="1"/>
    <x v="1"/>
    <x v="2"/>
    <x v="2"/>
    <n v="80"/>
    <n v="1.8699999999999999"/>
    <n v="149.6"/>
  </r>
  <r>
    <x v="80"/>
    <x v="0"/>
    <x v="2"/>
    <x v="0"/>
    <x v="6"/>
    <n v="75"/>
    <n v="1.87"/>
    <n v="140.25"/>
  </r>
  <r>
    <x v="81"/>
    <x v="0"/>
    <x v="2"/>
    <x v="2"/>
    <x v="5"/>
    <n v="74"/>
    <n v="2.84"/>
    <n v="210.16"/>
  </r>
  <r>
    <x v="82"/>
    <x v="1"/>
    <x v="3"/>
    <x v="0"/>
    <x v="0"/>
    <n v="45"/>
    <n v="1.77"/>
    <n v="79.650000000000006"/>
  </r>
  <r>
    <x v="83"/>
    <x v="0"/>
    <x v="0"/>
    <x v="2"/>
    <x v="3"/>
    <n v="28"/>
    <n v="2.1800000000000002"/>
    <n v="61.040000000000006"/>
  </r>
  <r>
    <x v="84"/>
    <x v="0"/>
    <x v="0"/>
    <x v="0"/>
    <x v="0"/>
    <n v="143"/>
    <n v="1.77"/>
    <n v="253.11"/>
  </r>
  <r>
    <x v="85"/>
    <x v="1"/>
    <x v="1"/>
    <x v="0"/>
    <x v="0"/>
    <n v="133"/>
    <n v="1.77"/>
    <n v="235.41"/>
  </r>
  <r>
    <x v="86"/>
    <x v="0"/>
    <x v="2"/>
    <x v="2"/>
    <x v="3"/>
    <n v="110"/>
    <n v="2.1800000000000002"/>
    <n v="239.8"/>
  </r>
  <r>
    <x v="87"/>
    <x v="0"/>
    <x v="2"/>
    <x v="2"/>
    <x v="2"/>
    <n v="65"/>
    <n v="1.8699999999999999"/>
    <n v="121.55"/>
  </r>
  <r>
    <x v="88"/>
    <x v="1"/>
    <x v="3"/>
    <x v="0"/>
    <x v="6"/>
    <n v="33"/>
    <n v="1.87"/>
    <n v="61.71"/>
  </r>
  <r>
    <x v="89"/>
    <x v="0"/>
    <x v="0"/>
    <x v="2"/>
    <x v="3"/>
    <n v="81"/>
    <n v="2.1800000000000002"/>
    <n v="176.58"/>
  </r>
  <r>
    <x v="90"/>
    <x v="0"/>
    <x v="0"/>
    <x v="0"/>
    <x v="0"/>
    <n v="77"/>
    <n v="1.7699999999999998"/>
    <n v="136.29"/>
  </r>
  <r>
    <x v="91"/>
    <x v="0"/>
    <x v="0"/>
    <x v="1"/>
    <x v="1"/>
    <n v="38"/>
    <n v="3.49"/>
    <n v="132.62"/>
  </r>
  <r>
    <x v="92"/>
    <x v="1"/>
    <x v="1"/>
    <x v="0"/>
    <x v="0"/>
    <n v="40"/>
    <n v="1.77"/>
    <n v="70.8"/>
  </r>
  <r>
    <x v="93"/>
    <x v="1"/>
    <x v="1"/>
    <x v="3"/>
    <x v="4"/>
    <n v="114"/>
    <n v="1.6800000000000002"/>
    <n v="191.52"/>
  </r>
  <r>
    <x v="94"/>
    <x v="0"/>
    <x v="2"/>
    <x v="2"/>
    <x v="3"/>
    <n v="224"/>
    <n v="2.1800000000000002"/>
    <n v="488.32000000000005"/>
  </r>
  <r>
    <x v="95"/>
    <x v="0"/>
    <x v="2"/>
    <x v="0"/>
    <x v="0"/>
    <n v="141"/>
    <n v="1.77"/>
    <n v="249.57"/>
  </r>
  <r>
    <x v="96"/>
    <x v="0"/>
    <x v="2"/>
    <x v="1"/>
    <x v="1"/>
    <n v="32"/>
    <n v="3.49"/>
    <n v="111.68"/>
  </r>
  <r>
    <x v="97"/>
    <x v="1"/>
    <x v="3"/>
    <x v="0"/>
    <x v="0"/>
    <n v="20"/>
    <n v="1.77"/>
    <n v="35.4"/>
  </r>
  <r>
    <x v="98"/>
    <x v="0"/>
    <x v="0"/>
    <x v="2"/>
    <x v="3"/>
    <n v="40"/>
    <n v="2.1800000000000002"/>
    <n v="87.2"/>
  </r>
  <r>
    <x v="99"/>
    <x v="0"/>
    <x v="0"/>
    <x v="2"/>
    <x v="2"/>
    <n v="49"/>
    <n v="1.8699999999999999"/>
    <n v="91.63"/>
  </r>
  <r>
    <x v="100"/>
    <x v="0"/>
    <x v="0"/>
    <x v="1"/>
    <x v="1"/>
    <n v="46"/>
    <n v="3.4899999999999998"/>
    <n v="160.54"/>
  </r>
  <r>
    <x v="101"/>
    <x v="1"/>
    <x v="1"/>
    <x v="0"/>
    <x v="0"/>
    <n v="39"/>
    <n v="1.77"/>
    <n v="69.03"/>
  </r>
  <r>
    <x v="102"/>
    <x v="1"/>
    <x v="1"/>
    <x v="3"/>
    <x v="4"/>
    <n v="62"/>
    <n v="1.68"/>
    <n v="104.16"/>
  </r>
  <r>
    <x v="103"/>
    <x v="0"/>
    <x v="2"/>
    <x v="0"/>
    <x v="0"/>
    <n v="90"/>
    <n v="1.77"/>
    <n v="159.30000000000001"/>
  </r>
  <r>
    <x v="104"/>
    <x v="1"/>
    <x v="3"/>
    <x v="2"/>
    <x v="3"/>
    <n v="103"/>
    <n v="2.1799999999999997"/>
    <n v="224.53999999999996"/>
  </r>
  <r>
    <x v="105"/>
    <x v="1"/>
    <x v="3"/>
    <x v="2"/>
    <x v="5"/>
    <n v="32"/>
    <n v="2.84"/>
    <n v="90.88"/>
  </r>
  <r>
    <x v="106"/>
    <x v="0"/>
    <x v="0"/>
    <x v="0"/>
    <x v="6"/>
    <n v="66"/>
    <n v="1.87"/>
    <n v="123.42"/>
  </r>
  <r>
    <x v="107"/>
    <x v="0"/>
    <x v="0"/>
    <x v="2"/>
    <x v="5"/>
    <n v="97"/>
    <n v="2.8400000000000003"/>
    <n v="275.48"/>
  </r>
  <r>
    <x v="108"/>
    <x v="1"/>
    <x v="1"/>
    <x v="0"/>
    <x v="0"/>
    <n v="30"/>
    <n v="1.77"/>
    <n v="53.1"/>
  </r>
  <r>
    <x v="109"/>
    <x v="1"/>
    <x v="1"/>
    <x v="3"/>
    <x v="4"/>
    <n v="29"/>
    <n v="1.68"/>
    <n v="48.72"/>
  </r>
  <r>
    <x v="110"/>
    <x v="0"/>
    <x v="2"/>
    <x v="0"/>
    <x v="0"/>
    <n v="92"/>
    <n v="1.77"/>
    <n v="162.84"/>
  </r>
  <r>
    <x v="111"/>
    <x v="1"/>
    <x v="3"/>
    <x v="2"/>
    <x v="3"/>
    <n v="139"/>
    <n v="2.1799999999999997"/>
    <n v="303.02"/>
  </r>
  <r>
    <x v="112"/>
    <x v="1"/>
    <x v="3"/>
    <x v="2"/>
    <x v="5"/>
    <n v="29"/>
    <n v="2.84"/>
    <n v="82.36"/>
  </r>
  <r>
    <x v="113"/>
    <x v="0"/>
    <x v="0"/>
    <x v="2"/>
    <x v="2"/>
    <n v="36"/>
    <n v="1.8699999999999999"/>
    <n v="67.319999999999993"/>
  </r>
  <r>
    <x v="114"/>
    <x v="0"/>
    <x v="0"/>
    <x v="1"/>
    <x v="1"/>
    <n v="41"/>
    <n v="3.49"/>
    <n v="143.09"/>
  </r>
  <r>
    <x v="115"/>
    <x v="1"/>
    <x v="1"/>
    <x v="0"/>
    <x v="0"/>
    <n v="44"/>
    <n v="1.7699999999999998"/>
    <n v="77.88"/>
  </r>
  <r>
    <x v="116"/>
    <x v="1"/>
    <x v="1"/>
    <x v="3"/>
    <x v="4"/>
    <n v="29"/>
    <n v="1.68"/>
    <n v="48.72"/>
  </r>
  <r>
    <x v="117"/>
    <x v="0"/>
    <x v="2"/>
    <x v="2"/>
    <x v="3"/>
    <n v="237"/>
    <n v="2.1799999999999997"/>
    <n v="516.66"/>
  </r>
  <r>
    <x v="118"/>
    <x v="0"/>
    <x v="2"/>
    <x v="2"/>
    <x v="2"/>
    <n v="65"/>
    <n v="1.8699999999999999"/>
    <n v="121.55"/>
  </r>
  <r>
    <x v="119"/>
    <x v="1"/>
    <x v="3"/>
    <x v="2"/>
    <x v="3"/>
    <n v="83"/>
    <n v="2.1800000000000002"/>
    <n v="180.940000000000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East"/>
    <s v="Boston"/>
    <s v="Crackers"/>
    <s v="Whole Wheat"/>
    <n v="87"/>
    <n v="3.4899999999999998"/>
    <n v="303.63"/>
  </r>
  <r>
    <s v="West"/>
    <s v="Los Angeles"/>
    <s v="Cookies"/>
    <s v="Chocolate Chip"/>
    <n v="58"/>
    <n v="1.8699999999999999"/>
    <n v="108.46"/>
  </r>
  <r>
    <s v="East"/>
    <s v="New York"/>
    <s v="Cookies"/>
    <s v="Chocolate Chip"/>
    <n v="82"/>
    <n v="1.87"/>
    <n v="153.34"/>
  </r>
  <r>
    <s v="East"/>
    <s v="Boston"/>
    <s v="Cookies"/>
    <s v="Arrowroot"/>
    <n v="38"/>
    <n v="2.1800000000000002"/>
    <n v="82.84"/>
  </r>
  <r>
    <s v="East"/>
    <s v="Boston"/>
    <s v="Bars"/>
    <s v="Carrot"/>
    <n v="54"/>
    <n v="1.77"/>
    <n v="95.58"/>
  </r>
  <r>
    <s v="East"/>
    <s v="Boston"/>
    <s v="Crackers"/>
    <s v="Whole Wheat"/>
    <n v="149"/>
    <n v="3.4899999999999998"/>
    <n v="520.01"/>
  </r>
  <r>
    <s v="West"/>
    <s v="Los Angeles"/>
    <s v="Bars"/>
    <s v="Carrot"/>
    <n v="51"/>
    <n v="1.77"/>
    <n v="90.27"/>
  </r>
  <r>
    <s v="East"/>
    <s v="New York"/>
    <s v="Bars"/>
    <s v="Carrot"/>
    <n v="100"/>
    <n v="1.77"/>
    <n v="177"/>
  </r>
  <r>
    <s v="East"/>
    <s v="New York"/>
    <s v="Snacks"/>
    <s v="Potato Chips"/>
    <n v="28"/>
    <n v="1.35"/>
    <n v="37.800000000000004"/>
  </r>
  <r>
    <s v="East"/>
    <s v="Boston"/>
    <s v="Cookies"/>
    <s v="Arrowroot"/>
    <n v="36"/>
    <n v="2.1800000000000002"/>
    <n v="78.48"/>
  </r>
  <r>
    <s v="East"/>
    <s v="Boston"/>
    <s v="Cookies"/>
    <s v="Chocolate Chip"/>
    <n v="31"/>
    <n v="1.8699999999999999"/>
    <n v="57.97"/>
  </r>
  <r>
    <s v="East"/>
    <s v="Boston"/>
    <s v="Crackers"/>
    <s v="Whole Wheat"/>
    <n v="28"/>
    <n v="3.4899999999999998"/>
    <n v="97.72"/>
  </r>
  <r>
    <s v="West"/>
    <s v="Los Angeles"/>
    <s v="Bars"/>
    <s v="Carrot"/>
    <n v="44"/>
    <n v="1.7699999999999998"/>
    <n v="77.88"/>
  </r>
  <r>
    <s v="East"/>
    <s v="New York"/>
    <s v="Bars"/>
    <s v="Carrot"/>
    <n v="23"/>
    <n v="1.77"/>
    <n v="40.71"/>
  </r>
  <r>
    <s v="East"/>
    <s v="New York"/>
    <s v="Snacks"/>
    <s v="Potato Chips"/>
    <n v="27"/>
    <n v="1.35"/>
    <n v="36.450000000000003"/>
  </r>
  <r>
    <s v="East"/>
    <s v="Boston"/>
    <s v="Cookies"/>
    <s v="Arrowroot"/>
    <n v="43"/>
    <n v="2.1799999999999997"/>
    <n v="93.739999999999981"/>
  </r>
  <r>
    <s v="East"/>
    <s v="Boston"/>
    <s v="Cookies"/>
    <s v="Oatmeal Raisin"/>
    <n v="123"/>
    <n v="2.84"/>
    <n v="349.32"/>
  </r>
  <r>
    <s v="West"/>
    <s v="Los Angeles"/>
    <s v="Bars"/>
    <s v="Bran"/>
    <n v="42"/>
    <n v="1.87"/>
    <n v="78.540000000000006"/>
  </r>
  <r>
    <s v="West"/>
    <s v="Los Angeles"/>
    <s v="Cookies"/>
    <s v="Oatmeal Raisin"/>
    <n v="33"/>
    <n v="2.84"/>
    <n v="93.72"/>
  </r>
  <r>
    <s v="East"/>
    <s v="New York"/>
    <s v="Cookies"/>
    <s v="Chocolate Chip"/>
    <n v="85"/>
    <n v="1.8699999999999999"/>
    <n v="158.94999999999999"/>
  </r>
  <r>
    <s v="West"/>
    <s v="San Diego"/>
    <s v="Cookies"/>
    <s v="Oatmeal Raisin"/>
    <n v="30"/>
    <n v="2.8400000000000003"/>
    <n v="85.2"/>
  </r>
  <r>
    <s v="East"/>
    <s v="Boston"/>
    <s v="Bars"/>
    <s v="Carrot"/>
    <n v="61"/>
    <n v="1.77"/>
    <n v="107.97"/>
  </r>
  <r>
    <s v="East"/>
    <s v="Boston"/>
    <s v="Crackers"/>
    <s v="Whole Wheat"/>
    <n v="40"/>
    <n v="3.4899999999999998"/>
    <n v="139.6"/>
  </r>
  <r>
    <s v="West"/>
    <s v="Los Angeles"/>
    <s v="Cookies"/>
    <s v="Chocolate Chip"/>
    <n v="86"/>
    <n v="1.8699999999999999"/>
    <n v="160.82"/>
  </r>
  <r>
    <s v="East"/>
    <s v="New York"/>
    <s v="Bars"/>
    <s v="Carrot"/>
    <n v="38"/>
    <n v="1.7700000000000002"/>
    <n v="67.260000000000005"/>
  </r>
  <r>
    <s v="East"/>
    <s v="New York"/>
    <s v="Snacks"/>
    <s v="Potato Chips"/>
    <n v="68"/>
    <n v="1.68"/>
    <n v="114.24"/>
  </r>
  <r>
    <s v="West"/>
    <s v="San Diego"/>
    <s v="Cookies"/>
    <s v="Chocolate Chip"/>
    <n v="39"/>
    <n v="1.87"/>
    <n v="72.930000000000007"/>
  </r>
  <r>
    <s v="East"/>
    <s v="Boston"/>
    <s v="Bars"/>
    <s v="Bran"/>
    <n v="103"/>
    <n v="1.87"/>
    <n v="192.61"/>
  </r>
  <r>
    <s v="East"/>
    <s v="Boston"/>
    <s v="Cookies"/>
    <s v="Oatmeal Raisin"/>
    <n v="193"/>
    <n v="2.84"/>
    <n v="548.12"/>
  </r>
  <r>
    <s v="West"/>
    <s v="Los Angeles"/>
    <s v="Bars"/>
    <s v="Carrot"/>
    <n v="58"/>
    <n v="1.77"/>
    <n v="102.66"/>
  </r>
  <r>
    <s v="West"/>
    <s v="Los Angeles"/>
    <s v="Snacks"/>
    <s v="Potato Chips"/>
    <n v="68"/>
    <n v="1.68"/>
    <n v="114.24"/>
  </r>
  <r>
    <s v="East"/>
    <s v="New York"/>
    <s v="Bars"/>
    <s v="Carrot"/>
    <n v="91"/>
    <n v="1.77"/>
    <n v="161.07"/>
  </r>
  <r>
    <s v="East"/>
    <s v="New York"/>
    <s v="Crackers"/>
    <s v="Whole Wheat"/>
    <n v="23"/>
    <n v="3.4899999999999998"/>
    <n v="80.27"/>
  </r>
  <r>
    <s v="West"/>
    <s v="San Diego"/>
    <s v="Snacks"/>
    <s v="Potato Chips"/>
    <n v="28"/>
    <n v="1.68"/>
    <n v="47.04"/>
  </r>
  <r>
    <s v="East"/>
    <s v="Boston"/>
    <s v="Bars"/>
    <s v="Carrot"/>
    <n v="48"/>
    <n v="1.7699999999999998"/>
    <n v="84.96"/>
  </r>
  <r>
    <s v="East"/>
    <s v="Boston"/>
    <s v="Snacks"/>
    <s v="Potato Chips"/>
    <n v="134"/>
    <n v="1.68"/>
    <n v="225.12"/>
  </r>
  <r>
    <s v="West"/>
    <s v="Los Angeles"/>
    <s v="Bars"/>
    <s v="Carrot"/>
    <n v="20"/>
    <n v="1.77"/>
    <n v="35.4"/>
  </r>
  <r>
    <s v="East"/>
    <s v="New York"/>
    <s v="Bars"/>
    <s v="Carrot"/>
    <n v="53"/>
    <n v="1.77"/>
    <n v="93.81"/>
  </r>
  <r>
    <s v="East"/>
    <s v="New York"/>
    <s v="Snacks"/>
    <s v="Potato Chips"/>
    <n v="64"/>
    <n v="1.68"/>
    <n v="107.52"/>
  </r>
  <r>
    <s v="West"/>
    <s v="San Diego"/>
    <s v="Cookies"/>
    <s v="Chocolate Chip"/>
    <n v="63"/>
    <n v="1.87"/>
    <n v="117.81"/>
  </r>
  <r>
    <s v="East"/>
    <s v="Boston"/>
    <s v="Bars"/>
    <s v="Bran"/>
    <n v="105"/>
    <n v="1.8699999999999999"/>
    <n v="196.35"/>
  </r>
  <r>
    <s v="East"/>
    <s v="Boston"/>
    <s v="Cookies"/>
    <s v="Oatmeal Raisin"/>
    <n v="138"/>
    <n v="2.8400000000000003"/>
    <n v="391.92"/>
  </r>
  <r>
    <s v="West"/>
    <s v="Los Angeles"/>
    <s v="Bars"/>
    <s v="Carrot"/>
    <n v="25"/>
    <n v="1.77"/>
    <n v="44.25"/>
  </r>
  <r>
    <s v="West"/>
    <s v="Los Angeles"/>
    <s v="Crackers"/>
    <s v="Whole Wheat"/>
    <n v="21"/>
    <n v="3.49"/>
    <n v="73.290000000000006"/>
  </r>
  <r>
    <s v="East"/>
    <s v="New York"/>
    <s v="Bars"/>
    <s v="Carrot"/>
    <n v="61"/>
    <n v="1.77"/>
    <n v="107.97"/>
  </r>
  <r>
    <s v="East"/>
    <s v="New York"/>
    <s v="Snacks"/>
    <s v="Potato Chips"/>
    <n v="49"/>
    <n v="1.68"/>
    <n v="82.32"/>
  </r>
  <r>
    <s v="West"/>
    <s v="San Diego"/>
    <s v="Cookies"/>
    <s v="Chocolate Chip"/>
    <n v="55"/>
    <n v="1.8699999999999999"/>
    <n v="102.85"/>
  </r>
  <r>
    <s v="East"/>
    <s v="Boston"/>
    <s v="Cookies"/>
    <s v="Arrowroot"/>
    <n v="27"/>
    <n v="2.1800000000000002"/>
    <n v="58.860000000000007"/>
  </r>
  <r>
    <s v="East"/>
    <s v="Boston"/>
    <s v="Bars"/>
    <s v="Carrot"/>
    <n v="58"/>
    <n v="1.77"/>
    <n v="102.66"/>
  </r>
  <r>
    <s v="East"/>
    <s v="Boston"/>
    <s v="Crackers"/>
    <s v="Whole Wheat"/>
    <n v="33"/>
    <n v="3.49"/>
    <n v="115.17"/>
  </r>
  <r>
    <s v="West"/>
    <s v="Los Angeles"/>
    <s v="Cookies"/>
    <s v="Oatmeal Raisin"/>
    <n v="288"/>
    <n v="2.84"/>
    <n v="817.92"/>
  </r>
  <r>
    <s v="East"/>
    <s v="New York"/>
    <s v="Cookies"/>
    <s v="Chocolate Chip"/>
    <n v="76"/>
    <n v="1.87"/>
    <n v="142.12"/>
  </r>
  <r>
    <s v="West"/>
    <s v="San Diego"/>
    <s v="Bars"/>
    <s v="Carrot"/>
    <n v="42"/>
    <n v="1.77"/>
    <n v="74.34"/>
  </r>
  <r>
    <s v="West"/>
    <s v="San Diego"/>
    <s v="Crackers"/>
    <s v="Whole Wheat"/>
    <n v="20"/>
    <n v="3.4899999999999998"/>
    <n v="69.8"/>
  </r>
  <r>
    <s v="East"/>
    <s v="Boston"/>
    <s v="Bars"/>
    <s v="Carrot"/>
    <n v="75"/>
    <n v="1.77"/>
    <n v="132.75"/>
  </r>
  <r>
    <s v="East"/>
    <s v="Boston"/>
    <s v="Crackers"/>
    <s v="Whole Wheat"/>
    <n v="38"/>
    <n v="3.49"/>
    <n v="132.62"/>
  </r>
  <r>
    <s v="West"/>
    <s v="Los Angeles"/>
    <s v="Bars"/>
    <s v="Carrot"/>
    <n v="306"/>
    <n v="1.77"/>
    <n v="541.62"/>
  </r>
  <r>
    <s v="West"/>
    <s v="Los Angeles"/>
    <s v="Snacks"/>
    <s v="Potato Chips"/>
    <n v="28"/>
    <n v="1.68"/>
    <n v="47.04"/>
  </r>
  <r>
    <s v="East"/>
    <s v="New York"/>
    <s v="Bars"/>
    <s v="Bran"/>
    <n v="110"/>
    <n v="1.8699999999999999"/>
    <n v="205.7"/>
  </r>
  <r>
    <s v="East"/>
    <s v="New York"/>
    <s v="Cookies"/>
    <s v="Oatmeal Raisin"/>
    <n v="51"/>
    <n v="2.84"/>
    <n v="144.8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d v="2020-01-01T00:00:00"/>
    <x v="0"/>
    <x v="0"/>
    <x v="0"/>
    <x v="0"/>
    <n v="33"/>
    <n v="11.77"/>
    <n v="388.40999999999997"/>
  </r>
  <r>
    <d v="2020-01-04T00:00:00"/>
    <x v="0"/>
    <x v="0"/>
    <x v="1"/>
    <x v="1"/>
    <n v="87"/>
    <n v="3.4899999999999998"/>
    <n v="303.63"/>
  </r>
  <r>
    <d v="2020-01-07T00:00:00"/>
    <x v="1"/>
    <x v="1"/>
    <x v="2"/>
    <x v="2"/>
    <n v="58"/>
    <n v="1.8699999999999999"/>
    <n v="108.46"/>
  </r>
  <r>
    <d v="2020-01-10T00:00:00"/>
    <x v="0"/>
    <x v="2"/>
    <x v="2"/>
    <x v="2"/>
    <n v="82"/>
    <n v="1.87"/>
    <n v="153.34"/>
  </r>
  <r>
    <d v="2020-01-13T00:00:00"/>
    <x v="0"/>
    <x v="0"/>
    <x v="2"/>
    <x v="3"/>
    <n v="33"/>
    <n v="2.1800000000000002"/>
    <n v="71.940000000000012"/>
  </r>
  <r>
    <d v="2020-01-16T00:00:00"/>
    <x v="0"/>
    <x v="0"/>
    <x v="0"/>
    <x v="0"/>
    <n v="54"/>
    <n v="1.77"/>
    <n v="95.58"/>
  </r>
  <r>
    <d v="2020-01-19T00:00:00"/>
    <x v="0"/>
    <x v="0"/>
    <x v="1"/>
    <x v="1"/>
    <n v="149"/>
    <n v="3.4899999999999998"/>
    <n v="520.01"/>
  </r>
  <r>
    <d v="2020-01-22T00:00:00"/>
    <x v="1"/>
    <x v="1"/>
    <x v="0"/>
    <x v="0"/>
    <n v="51"/>
    <n v="1.77"/>
    <n v="90.27"/>
  </r>
  <r>
    <d v="2020-01-25T00:00:00"/>
    <x v="0"/>
    <x v="2"/>
    <x v="0"/>
    <x v="0"/>
    <n v="100"/>
    <n v="1.77"/>
    <n v="177"/>
  </r>
  <r>
    <d v="2020-01-28T00:00:00"/>
    <x v="0"/>
    <x v="2"/>
    <x v="3"/>
    <x v="4"/>
    <n v="28"/>
    <n v="1.35"/>
    <n v="37.800000000000004"/>
  </r>
  <r>
    <d v="2020-01-31T00:00:00"/>
    <x v="0"/>
    <x v="0"/>
    <x v="2"/>
    <x v="3"/>
    <n v="36"/>
    <n v="2.1800000000000002"/>
    <n v="78.48"/>
  </r>
  <r>
    <d v="2020-02-03T00:00:00"/>
    <x v="0"/>
    <x v="0"/>
    <x v="2"/>
    <x v="2"/>
    <n v="31"/>
    <n v="1.8699999999999999"/>
    <n v="57.97"/>
  </r>
  <r>
    <d v="2020-02-06T00:00:00"/>
    <x v="0"/>
    <x v="0"/>
    <x v="1"/>
    <x v="1"/>
    <n v="28"/>
    <n v="3.4899999999999998"/>
    <n v="97.72"/>
  </r>
  <r>
    <d v="2020-02-09T00:00:00"/>
    <x v="1"/>
    <x v="1"/>
    <x v="0"/>
    <x v="0"/>
    <n v="44"/>
    <n v="1.7699999999999998"/>
    <n v="77.88"/>
  </r>
  <r>
    <d v="2020-02-12T00:00:00"/>
    <x v="0"/>
    <x v="2"/>
    <x v="0"/>
    <x v="0"/>
    <n v="23"/>
    <n v="1.77"/>
    <n v="40.71"/>
  </r>
  <r>
    <d v="2020-02-15T00:00:00"/>
    <x v="0"/>
    <x v="2"/>
    <x v="3"/>
    <x v="4"/>
    <n v="27"/>
    <n v="1.35"/>
    <n v="36.450000000000003"/>
  </r>
  <r>
    <d v="2020-02-18T00:00:00"/>
    <x v="0"/>
    <x v="0"/>
    <x v="2"/>
    <x v="3"/>
    <n v="43"/>
    <n v="2.1799999999999997"/>
    <n v="93.739999999999981"/>
  </r>
  <r>
    <d v="2020-02-21T00:00:00"/>
    <x v="0"/>
    <x v="0"/>
    <x v="2"/>
    <x v="5"/>
    <n v="123"/>
    <n v="2.84"/>
    <n v="349.32"/>
  </r>
  <r>
    <d v="2020-02-24T00:00:00"/>
    <x v="1"/>
    <x v="1"/>
    <x v="0"/>
    <x v="6"/>
    <n v="42"/>
    <n v="1.87"/>
    <n v="78.540000000000006"/>
  </r>
  <r>
    <d v="2020-02-27T00:00:00"/>
    <x v="1"/>
    <x v="1"/>
    <x v="2"/>
    <x v="5"/>
    <n v="33"/>
    <n v="2.84"/>
    <n v="93.72"/>
  </r>
  <r>
    <d v="2020-03-02T00:00:00"/>
    <x v="0"/>
    <x v="2"/>
    <x v="2"/>
    <x v="2"/>
    <n v="85"/>
    <n v="1.8699999999999999"/>
    <n v="158.94999999999999"/>
  </r>
  <r>
    <d v="2020-03-05T00:00:00"/>
    <x v="1"/>
    <x v="3"/>
    <x v="2"/>
    <x v="5"/>
    <n v="30"/>
    <n v="2.8400000000000003"/>
    <n v="85.2"/>
  </r>
  <r>
    <d v="2020-03-08T00:00:00"/>
    <x v="0"/>
    <x v="0"/>
    <x v="0"/>
    <x v="0"/>
    <n v="61"/>
    <n v="1.77"/>
    <n v="107.97"/>
  </r>
  <r>
    <d v="2020-03-11T00:00:00"/>
    <x v="0"/>
    <x v="0"/>
    <x v="1"/>
    <x v="1"/>
    <n v="40"/>
    <n v="3.4899999999999998"/>
    <n v="139.6"/>
  </r>
  <r>
    <d v="2020-03-14T00:00:00"/>
    <x v="1"/>
    <x v="1"/>
    <x v="2"/>
    <x v="2"/>
    <n v="86"/>
    <n v="1.8699999999999999"/>
    <n v="160.82"/>
  </r>
  <r>
    <d v="2020-03-17T00:00:00"/>
    <x v="0"/>
    <x v="2"/>
    <x v="0"/>
    <x v="0"/>
    <n v="38"/>
    <n v="1.7700000000000002"/>
    <n v="67.260000000000005"/>
  </r>
  <r>
    <d v="2020-03-20T00:00:00"/>
    <x v="0"/>
    <x v="2"/>
    <x v="3"/>
    <x v="4"/>
    <n v="68"/>
    <n v="1.68"/>
    <n v="114.24"/>
  </r>
  <r>
    <d v="2020-03-23T00:00:00"/>
    <x v="1"/>
    <x v="3"/>
    <x v="2"/>
    <x v="2"/>
    <n v="39"/>
    <n v="1.87"/>
    <n v="72.930000000000007"/>
  </r>
  <r>
    <d v="2020-03-26T00:00:00"/>
    <x v="0"/>
    <x v="0"/>
    <x v="0"/>
    <x v="6"/>
    <n v="103"/>
    <n v="1.87"/>
    <n v="192.61"/>
  </r>
  <r>
    <d v="2020-03-29T00:00:00"/>
    <x v="0"/>
    <x v="0"/>
    <x v="2"/>
    <x v="5"/>
    <n v="193"/>
    <n v="2.84"/>
    <n v="548.12"/>
  </r>
  <r>
    <d v="2020-04-01T00:00:00"/>
    <x v="1"/>
    <x v="1"/>
    <x v="0"/>
    <x v="0"/>
    <n v="58"/>
    <n v="1.77"/>
    <n v="102.66"/>
  </r>
  <r>
    <d v="2020-04-04T00:00:00"/>
    <x v="1"/>
    <x v="1"/>
    <x v="3"/>
    <x v="4"/>
    <n v="68"/>
    <n v="1.68"/>
    <n v="114.24"/>
  </r>
  <r>
    <d v="2020-04-07T00:00:00"/>
    <x v="0"/>
    <x v="2"/>
    <x v="0"/>
    <x v="0"/>
    <n v="91"/>
    <n v="1.77"/>
    <n v="161.07"/>
  </r>
  <r>
    <d v="2020-04-10T00:00:00"/>
    <x v="0"/>
    <x v="2"/>
    <x v="1"/>
    <x v="1"/>
    <n v="23"/>
    <n v="3.4899999999999998"/>
    <n v="80.27"/>
  </r>
  <r>
    <d v="2020-04-13T00:00:00"/>
    <x v="1"/>
    <x v="3"/>
    <x v="3"/>
    <x v="4"/>
    <n v="28"/>
    <n v="1.68"/>
    <n v="47.04"/>
  </r>
  <r>
    <d v="2020-04-16T00:00:00"/>
    <x v="0"/>
    <x v="0"/>
    <x v="0"/>
    <x v="0"/>
    <n v="48"/>
    <n v="1.7699999999999998"/>
    <n v="84.96"/>
  </r>
  <r>
    <d v="2020-04-19T00:00:00"/>
    <x v="0"/>
    <x v="0"/>
    <x v="3"/>
    <x v="4"/>
    <n v="134"/>
    <n v="1.68"/>
    <n v="225.12"/>
  </r>
  <r>
    <d v="2020-04-22T00:00:00"/>
    <x v="1"/>
    <x v="1"/>
    <x v="0"/>
    <x v="0"/>
    <n v="20"/>
    <n v="1.77"/>
    <n v="35.4"/>
  </r>
  <r>
    <d v="2020-04-25T00:00:00"/>
    <x v="0"/>
    <x v="2"/>
    <x v="0"/>
    <x v="0"/>
    <n v="53"/>
    <n v="1.77"/>
    <n v="93.81"/>
  </r>
  <r>
    <d v="2020-04-28T00:00:00"/>
    <x v="0"/>
    <x v="2"/>
    <x v="3"/>
    <x v="4"/>
    <n v="64"/>
    <n v="1.68"/>
    <n v="107.52"/>
  </r>
  <r>
    <d v="2020-05-01T00:00:00"/>
    <x v="1"/>
    <x v="3"/>
    <x v="2"/>
    <x v="2"/>
    <n v="63"/>
    <n v="1.87"/>
    <n v="117.81"/>
  </r>
  <r>
    <d v="2020-05-04T00:00:00"/>
    <x v="0"/>
    <x v="0"/>
    <x v="0"/>
    <x v="6"/>
    <n v="105"/>
    <n v="1.8699999999999999"/>
    <n v="196.35"/>
  </r>
  <r>
    <d v="2020-05-07T00:00:00"/>
    <x v="0"/>
    <x v="0"/>
    <x v="2"/>
    <x v="5"/>
    <n v="138"/>
    <n v="2.8400000000000003"/>
    <n v="391.92"/>
  </r>
  <r>
    <d v="2020-05-10T00:00:00"/>
    <x v="1"/>
    <x v="1"/>
    <x v="0"/>
    <x v="0"/>
    <n v="25"/>
    <n v="1.77"/>
    <n v="44.25"/>
  </r>
  <r>
    <d v="2020-05-13T00:00:00"/>
    <x v="1"/>
    <x v="1"/>
    <x v="1"/>
    <x v="1"/>
    <n v="21"/>
    <n v="3.49"/>
    <n v="73.290000000000006"/>
  </r>
  <r>
    <d v="2020-05-16T00:00:00"/>
    <x v="0"/>
    <x v="2"/>
    <x v="0"/>
    <x v="0"/>
    <n v="61"/>
    <n v="1.77"/>
    <n v="107.97"/>
  </r>
  <r>
    <d v="2020-05-19T00:00:00"/>
    <x v="0"/>
    <x v="2"/>
    <x v="3"/>
    <x v="4"/>
    <n v="49"/>
    <n v="1.68"/>
    <n v="82.32"/>
  </r>
  <r>
    <d v="2020-05-22T00:00:00"/>
    <x v="1"/>
    <x v="3"/>
    <x v="2"/>
    <x v="2"/>
    <n v="55"/>
    <n v="1.8699999999999999"/>
    <n v="102.85"/>
  </r>
  <r>
    <d v="2020-05-25T00:00:00"/>
    <x v="0"/>
    <x v="0"/>
    <x v="2"/>
    <x v="3"/>
    <n v="27"/>
    <n v="2.1800000000000002"/>
    <n v="58.860000000000007"/>
  </r>
  <r>
    <d v="2020-05-28T00:00:00"/>
    <x v="0"/>
    <x v="0"/>
    <x v="0"/>
    <x v="0"/>
    <n v="58"/>
    <n v="1.77"/>
    <n v="102.66"/>
  </r>
  <r>
    <d v="2020-05-31T00:00:00"/>
    <x v="0"/>
    <x v="0"/>
    <x v="1"/>
    <x v="1"/>
    <n v="33"/>
    <n v="3.49"/>
    <n v="115.17"/>
  </r>
  <r>
    <d v="2020-06-03T00:00:00"/>
    <x v="1"/>
    <x v="1"/>
    <x v="2"/>
    <x v="5"/>
    <n v="288"/>
    <n v="2.84"/>
    <n v="817.92"/>
  </r>
  <r>
    <d v="2020-06-06T00:00:00"/>
    <x v="0"/>
    <x v="2"/>
    <x v="2"/>
    <x v="2"/>
    <n v="76"/>
    <n v="1.87"/>
    <n v="142.12"/>
  </r>
  <r>
    <d v="2020-06-09T00:00:00"/>
    <x v="1"/>
    <x v="3"/>
    <x v="0"/>
    <x v="0"/>
    <n v="42"/>
    <n v="1.77"/>
    <n v="74.34"/>
  </r>
  <r>
    <d v="2020-06-12T00:00:00"/>
    <x v="1"/>
    <x v="3"/>
    <x v="1"/>
    <x v="1"/>
    <n v="20"/>
    <n v="3.4899999999999998"/>
    <n v="69.8"/>
  </r>
  <r>
    <d v="2020-06-15T00:00:00"/>
    <x v="0"/>
    <x v="0"/>
    <x v="0"/>
    <x v="0"/>
    <n v="75"/>
    <n v="1.77"/>
    <n v="132.75"/>
  </r>
  <r>
    <d v="2020-06-18T00:00:00"/>
    <x v="0"/>
    <x v="0"/>
    <x v="1"/>
    <x v="1"/>
    <n v="38"/>
    <n v="3.49"/>
    <n v="132.62"/>
  </r>
  <r>
    <d v="2020-06-21T00:00:00"/>
    <x v="1"/>
    <x v="1"/>
    <x v="0"/>
    <x v="0"/>
    <n v="306"/>
    <n v="1.77"/>
    <n v="541.62"/>
  </r>
  <r>
    <d v="2020-06-24T00:00:00"/>
    <x v="1"/>
    <x v="1"/>
    <x v="3"/>
    <x v="4"/>
    <n v="28"/>
    <n v="1.68"/>
    <n v="47.04"/>
  </r>
  <r>
    <d v="2020-06-27T00:00:00"/>
    <x v="0"/>
    <x v="2"/>
    <x v="0"/>
    <x v="6"/>
    <n v="110"/>
    <n v="1.8699999999999999"/>
    <n v="205.7"/>
  </r>
  <r>
    <d v="2020-06-30T00:00:00"/>
    <x v="0"/>
    <x v="2"/>
    <x v="2"/>
    <x v="5"/>
    <n v="51"/>
    <n v="2.84"/>
    <n v="144.84"/>
  </r>
  <r>
    <d v="2020-07-03T00:00:00"/>
    <x v="1"/>
    <x v="3"/>
    <x v="0"/>
    <x v="0"/>
    <n v="52"/>
    <n v="1.77"/>
    <n v="92.04"/>
  </r>
  <r>
    <d v="2020-07-06T00:00:00"/>
    <x v="1"/>
    <x v="3"/>
    <x v="1"/>
    <x v="1"/>
    <n v="28"/>
    <n v="3.4899999999999998"/>
    <n v="97.72"/>
  </r>
  <r>
    <d v="2020-07-09T00:00:00"/>
    <x v="0"/>
    <x v="0"/>
    <x v="0"/>
    <x v="0"/>
    <n v="136"/>
    <n v="1.77"/>
    <n v="240.72"/>
  </r>
  <r>
    <d v="2020-07-12T00:00:00"/>
    <x v="0"/>
    <x v="0"/>
    <x v="1"/>
    <x v="1"/>
    <n v="42"/>
    <n v="3.49"/>
    <n v="146.58000000000001"/>
  </r>
  <r>
    <d v="2020-07-15T00:00:00"/>
    <x v="1"/>
    <x v="1"/>
    <x v="2"/>
    <x v="2"/>
    <n v="75"/>
    <n v="1.87"/>
    <n v="140.25"/>
  </r>
  <r>
    <d v="2020-07-18T00:00:00"/>
    <x v="0"/>
    <x v="2"/>
    <x v="0"/>
    <x v="6"/>
    <n v="72"/>
    <n v="1.8699999999999999"/>
    <n v="134.63999999999999"/>
  </r>
  <r>
    <d v="2020-07-21T00:00:00"/>
    <x v="0"/>
    <x v="2"/>
    <x v="2"/>
    <x v="5"/>
    <n v="56"/>
    <n v="2.84"/>
    <n v="159.04"/>
  </r>
  <r>
    <d v="2020-07-24T00:00:00"/>
    <x v="1"/>
    <x v="3"/>
    <x v="0"/>
    <x v="6"/>
    <n v="51"/>
    <n v="1.87"/>
    <n v="95.37"/>
  </r>
  <r>
    <d v="2020-07-27T00:00:00"/>
    <x v="1"/>
    <x v="3"/>
    <x v="3"/>
    <x v="4"/>
    <n v="31"/>
    <n v="1.68"/>
    <n v="52.08"/>
  </r>
  <r>
    <d v="2020-07-30T00:00:00"/>
    <x v="0"/>
    <x v="0"/>
    <x v="0"/>
    <x v="6"/>
    <n v="56"/>
    <n v="1.8699999999999999"/>
    <n v="104.72"/>
  </r>
  <r>
    <d v="2020-08-02T00:00:00"/>
    <x v="0"/>
    <x v="0"/>
    <x v="2"/>
    <x v="5"/>
    <n v="137"/>
    <n v="2.84"/>
    <n v="389.08"/>
  </r>
  <r>
    <d v="2020-08-05T00:00:00"/>
    <x v="1"/>
    <x v="1"/>
    <x v="2"/>
    <x v="2"/>
    <n v="107"/>
    <n v="1.87"/>
    <n v="200.09"/>
  </r>
  <r>
    <d v="2020-08-08T00:00:00"/>
    <x v="0"/>
    <x v="2"/>
    <x v="0"/>
    <x v="0"/>
    <n v="24"/>
    <n v="1.7699999999999998"/>
    <n v="42.48"/>
  </r>
  <r>
    <d v="2020-08-11T00:00:00"/>
    <x v="0"/>
    <x v="2"/>
    <x v="1"/>
    <x v="1"/>
    <n v="30"/>
    <n v="3.49"/>
    <n v="104.7"/>
  </r>
  <r>
    <d v="2020-08-14T00:00:00"/>
    <x v="1"/>
    <x v="3"/>
    <x v="2"/>
    <x v="2"/>
    <n v="70"/>
    <n v="1.87"/>
    <n v="130.9"/>
  </r>
  <r>
    <d v="2020-08-17T00:00:00"/>
    <x v="0"/>
    <x v="0"/>
    <x v="2"/>
    <x v="3"/>
    <n v="31"/>
    <n v="2.1800000000000002"/>
    <n v="67.58"/>
  </r>
  <r>
    <d v="2020-08-20T00:00:00"/>
    <x v="0"/>
    <x v="0"/>
    <x v="0"/>
    <x v="0"/>
    <n v="109"/>
    <n v="1.77"/>
    <n v="192.93"/>
  </r>
  <r>
    <d v="2020-08-23T00:00:00"/>
    <x v="0"/>
    <x v="0"/>
    <x v="1"/>
    <x v="1"/>
    <n v="21"/>
    <n v="3.49"/>
    <n v="73.290000000000006"/>
  </r>
  <r>
    <d v="2020-08-26T00:00:00"/>
    <x v="1"/>
    <x v="1"/>
    <x v="2"/>
    <x v="2"/>
    <n v="80"/>
    <n v="1.8699999999999999"/>
    <n v="149.6"/>
  </r>
  <r>
    <d v="2020-08-29T00:00:00"/>
    <x v="0"/>
    <x v="2"/>
    <x v="0"/>
    <x v="6"/>
    <n v="75"/>
    <n v="1.87"/>
    <n v="140.25"/>
  </r>
  <r>
    <d v="2020-09-01T00:00:00"/>
    <x v="0"/>
    <x v="2"/>
    <x v="2"/>
    <x v="5"/>
    <n v="74"/>
    <n v="2.84"/>
    <n v="210.16"/>
  </r>
  <r>
    <d v="2020-09-04T00:00:00"/>
    <x v="1"/>
    <x v="3"/>
    <x v="0"/>
    <x v="0"/>
    <n v="45"/>
    <n v="1.77"/>
    <n v="79.650000000000006"/>
  </r>
  <r>
    <d v="2020-09-07T00:00:00"/>
    <x v="0"/>
    <x v="0"/>
    <x v="2"/>
    <x v="3"/>
    <n v="28"/>
    <n v="2.1800000000000002"/>
    <n v="61.040000000000006"/>
  </r>
  <r>
    <d v="2020-09-10T00:00:00"/>
    <x v="0"/>
    <x v="0"/>
    <x v="0"/>
    <x v="0"/>
    <n v="143"/>
    <n v="1.77"/>
    <n v="253.11"/>
  </r>
  <r>
    <d v="2020-09-13T00:00:00"/>
    <x v="0"/>
    <x v="0"/>
    <x v="3"/>
    <x v="7"/>
    <n v="27"/>
    <n v="3.15"/>
    <n v="85.05"/>
  </r>
  <r>
    <d v="2020-09-16T00:00:00"/>
    <x v="1"/>
    <x v="1"/>
    <x v="0"/>
    <x v="0"/>
    <n v="133"/>
    <n v="1.77"/>
    <n v="235.41"/>
  </r>
  <r>
    <d v="2020-09-19T00:00:00"/>
    <x v="0"/>
    <x v="2"/>
    <x v="2"/>
    <x v="3"/>
    <n v="110"/>
    <n v="2.1800000000000002"/>
    <n v="239.8"/>
  </r>
  <r>
    <d v="2020-09-22T00:00:00"/>
    <x v="0"/>
    <x v="2"/>
    <x v="2"/>
    <x v="2"/>
    <n v="65"/>
    <n v="1.8699999999999999"/>
    <n v="121.55"/>
  </r>
  <r>
    <d v="2020-09-25T00:00:00"/>
    <x v="1"/>
    <x v="3"/>
    <x v="0"/>
    <x v="6"/>
    <n v="33"/>
    <n v="1.87"/>
    <n v="61.71"/>
  </r>
  <r>
    <d v="2020-09-28T00:00:00"/>
    <x v="0"/>
    <x v="0"/>
    <x v="2"/>
    <x v="3"/>
    <n v="81"/>
    <n v="2.1800000000000002"/>
    <n v="176.58"/>
  </r>
  <r>
    <d v="2020-10-01T00:00:00"/>
    <x v="0"/>
    <x v="0"/>
    <x v="0"/>
    <x v="0"/>
    <n v="77"/>
    <n v="1.7699999999999998"/>
    <n v="136.29"/>
  </r>
  <r>
    <d v="2020-10-04T00:00:00"/>
    <x v="0"/>
    <x v="0"/>
    <x v="1"/>
    <x v="1"/>
    <n v="38"/>
    <n v="3.49"/>
    <n v="132.62"/>
  </r>
  <r>
    <d v="2020-10-07T00:00:00"/>
    <x v="1"/>
    <x v="1"/>
    <x v="0"/>
    <x v="0"/>
    <n v="40"/>
    <n v="1.77"/>
    <n v="70.8"/>
  </r>
  <r>
    <d v="2020-10-10T00:00:00"/>
    <x v="1"/>
    <x v="1"/>
    <x v="3"/>
    <x v="4"/>
    <n v="114"/>
    <n v="1.6800000000000002"/>
    <n v="191.52"/>
  </r>
  <r>
    <d v="2020-10-13T00:00:00"/>
    <x v="0"/>
    <x v="2"/>
    <x v="2"/>
    <x v="3"/>
    <n v="224"/>
    <n v="2.1800000000000002"/>
    <n v="488.32000000000005"/>
  </r>
  <r>
    <d v="2020-10-16T00:00:00"/>
    <x v="0"/>
    <x v="2"/>
    <x v="0"/>
    <x v="0"/>
    <n v="141"/>
    <n v="1.77"/>
    <n v="249.57"/>
  </r>
  <r>
    <d v="2020-10-19T00:00:00"/>
    <x v="0"/>
    <x v="2"/>
    <x v="1"/>
    <x v="1"/>
    <n v="32"/>
    <n v="3.49"/>
    <n v="111.68"/>
  </r>
  <r>
    <d v="2020-10-22T00:00:00"/>
    <x v="1"/>
    <x v="3"/>
    <x v="0"/>
    <x v="0"/>
    <n v="20"/>
    <n v="1.77"/>
    <n v="35.4"/>
  </r>
  <r>
    <d v="2020-10-25T00:00:00"/>
    <x v="0"/>
    <x v="0"/>
    <x v="2"/>
    <x v="3"/>
    <n v="40"/>
    <n v="2.1800000000000002"/>
    <n v="87.2"/>
  </r>
  <r>
    <d v="2020-10-28T00:00:00"/>
    <x v="0"/>
    <x v="0"/>
    <x v="2"/>
    <x v="2"/>
    <n v="49"/>
    <n v="1.8699999999999999"/>
    <n v="91.63"/>
  </r>
  <r>
    <d v="2020-10-31T00:00:00"/>
    <x v="0"/>
    <x v="0"/>
    <x v="1"/>
    <x v="1"/>
    <n v="46"/>
    <n v="3.4899999999999998"/>
    <n v="160.54"/>
  </r>
  <r>
    <d v="2020-11-03T00:00:00"/>
    <x v="1"/>
    <x v="1"/>
    <x v="0"/>
    <x v="0"/>
    <n v="39"/>
    <n v="1.77"/>
    <n v="69.03"/>
  </r>
  <r>
    <d v="2020-11-06T00:00:00"/>
    <x v="1"/>
    <x v="1"/>
    <x v="3"/>
    <x v="4"/>
    <n v="62"/>
    <n v="1.68"/>
    <n v="104.16"/>
  </r>
  <r>
    <d v="2020-11-09T00:00:00"/>
    <x v="0"/>
    <x v="2"/>
    <x v="0"/>
    <x v="0"/>
    <n v="90"/>
    <n v="1.77"/>
    <n v="159.30000000000001"/>
  </r>
  <r>
    <d v="2020-11-12T00:00:00"/>
    <x v="1"/>
    <x v="3"/>
    <x v="2"/>
    <x v="3"/>
    <n v="103"/>
    <n v="2.1799999999999997"/>
    <n v="224.53999999999996"/>
  </r>
  <r>
    <d v="2020-11-15T00:00:00"/>
    <x v="1"/>
    <x v="3"/>
    <x v="2"/>
    <x v="5"/>
    <n v="32"/>
    <n v="2.84"/>
    <n v="90.88"/>
  </r>
  <r>
    <d v="2020-11-18T00:00:00"/>
    <x v="0"/>
    <x v="0"/>
    <x v="0"/>
    <x v="6"/>
    <n v="66"/>
    <n v="1.87"/>
    <n v="123.42"/>
  </r>
  <r>
    <d v="2020-11-21T00:00:00"/>
    <x v="0"/>
    <x v="0"/>
    <x v="2"/>
    <x v="5"/>
    <n v="97"/>
    <n v="2.8400000000000003"/>
    <n v="275.48"/>
  </r>
  <r>
    <d v="2020-11-24T00:00:00"/>
    <x v="1"/>
    <x v="1"/>
    <x v="0"/>
    <x v="0"/>
    <n v="30"/>
    <n v="1.77"/>
    <n v="53.1"/>
  </r>
  <r>
    <d v="2020-11-27T00:00:00"/>
    <x v="1"/>
    <x v="1"/>
    <x v="3"/>
    <x v="4"/>
    <n v="29"/>
    <n v="1.68"/>
    <n v="48.72"/>
  </r>
  <r>
    <d v="2020-11-30T00:00:00"/>
    <x v="0"/>
    <x v="2"/>
    <x v="0"/>
    <x v="0"/>
    <n v="92"/>
    <n v="1.77"/>
    <n v="162.84"/>
  </r>
  <r>
    <d v="2020-12-03T00:00:00"/>
    <x v="1"/>
    <x v="3"/>
    <x v="2"/>
    <x v="3"/>
    <n v="139"/>
    <n v="2.1799999999999997"/>
    <n v="303.02"/>
  </r>
  <r>
    <d v="2020-12-06T00:00:00"/>
    <x v="1"/>
    <x v="3"/>
    <x v="2"/>
    <x v="5"/>
    <n v="29"/>
    <n v="2.84"/>
    <n v="82.36"/>
  </r>
  <r>
    <d v="2020-12-09T00:00:00"/>
    <x v="0"/>
    <x v="0"/>
    <x v="0"/>
    <x v="8"/>
    <n v="30"/>
    <n v="2.27"/>
    <n v="68.099999999999994"/>
  </r>
  <r>
    <d v="2020-12-12T00:00:00"/>
    <x v="0"/>
    <x v="0"/>
    <x v="2"/>
    <x v="2"/>
    <n v="36"/>
    <n v="1.8699999999999999"/>
    <n v="67.319999999999993"/>
  </r>
  <r>
    <d v="2020-12-15T00:00:00"/>
    <x v="0"/>
    <x v="0"/>
    <x v="1"/>
    <x v="1"/>
    <n v="41"/>
    <n v="3.49"/>
    <n v="143.09"/>
  </r>
  <r>
    <d v="2020-12-18T00:00:00"/>
    <x v="1"/>
    <x v="1"/>
    <x v="0"/>
    <x v="0"/>
    <n v="44"/>
    <n v="1.7699999999999998"/>
    <n v="77.88"/>
  </r>
  <r>
    <d v="2020-12-21T00:00:00"/>
    <x v="1"/>
    <x v="1"/>
    <x v="3"/>
    <x v="4"/>
    <n v="29"/>
    <n v="1.68"/>
    <n v="48.72"/>
  </r>
  <r>
    <d v="2020-12-24T00:00:00"/>
    <x v="0"/>
    <x v="2"/>
    <x v="2"/>
    <x v="3"/>
    <n v="237"/>
    <n v="2.1799999999999997"/>
    <n v="516.66"/>
  </r>
  <r>
    <d v="2020-12-27T00:00:00"/>
    <x v="0"/>
    <x v="2"/>
    <x v="2"/>
    <x v="2"/>
    <n v="65"/>
    <n v="1.8699999999999999"/>
    <n v="121.55"/>
  </r>
  <r>
    <d v="2020-12-30T00:00:00"/>
    <x v="1"/>
    <x v="3"/>
    <x v="2"/>
    <x v="3"/>
    <n v="83"/>
    <n v="2.1800000000000002"/>
    <n v="180.940000000000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">
  <r>
    <x v="0"/>
    <x v="0"/>
    <x v="0"/>
    <x v="0"/>
    <n v="33"/>
    <n v="11.77"/>
    <n v="388.40999999999997"/>
  </r>
  <r>
    <x v="0"/>
    <x v="0"/>
    <x v="1"/>
    <x v="1"/>
    <n v="87"/>
    <n v="3.4899999999999998"/>
    <n v="303.63"/>
  </r>
  <r>
    <x v="1"/>
    <x v="1"/>
    <x v="2"/>
    <x v="2"/>
    <n v="58"/>
    <n v="1.8699999999999999"/>
    <n v="108.46"/>
  </r>
  <r>
    <x v="0"/>
    <x v="2"/>
    <x v="2"/>
    <x v="2"/>
    <n v="82"/>
    <n v="1.87"/>
    <n v="153.34"/>
  </r>
  <r>
    <x v="0"/>
    <x v="0"/>
    <x v="2"/>
    <x v="3"/>
    <n v="33"/>
    <n v="2.1800000000000002"/>
    <n v="71.940000000000012"/>
  </r>
  <r>
    <x v="0"/>
    <x v="0"/>
    <x v="0"/>
    <x v="0"/>
    <n v="54"/>
    <n v="1.77"/>
    <n v="95.58"/>
  </r>
  <r>
    <x v="0"/>
    <x v="0"/>
    <x v="1"/>
    <x v="1"/>
    <n v="149"/>
    <n v="3.4899999999999998"/>
    <n v="520.01"/>
  </r>
  <r>
    <x v="1"/>
    <x v="1"/>
    <x v="0"/>
    <x v="0"/>
    <n v="51"/>
    <n v="1.77"/>
    <n v="90.27"/>
  </r>
  <r>
    <x v="0"/>
    <x v="2"/>
    <x v="0"/>
    <x v="0"/>
    <n v="100"/>
    <n v="1.77"/>
    <n v="177"/>
  </r>
  <r>
    <x v="0"/>
    <x v="2"/>
    <x v="3"/>
    <x v="4"/>
    <n v="28"/>
    <n v="1.35"/>
    <n v="37.800000000000004"/>
  </r>
  <r>
    <x v="0"/>
    <x v="0"/>
    <x v="2"/>
    <x v="3"/>
    <n v="36"/>
    <n v="2.1800000000000002"/>
    <n v="78.48"/>
  </r>
  <r>
    <x v="0"/>
    <x v="0"/>
    <x v="2"/>
    <x v="2"/>
    <n v="31"/>
    <n v="1.8699999999999999"/>
    <n v="57.97"/>
  </r>
  <r>
    <x v="0"/>
    <x v="0"/>
    <x v="1"/>
    <x v="1"/>
    <n v="28"/>
    <n v="3.4899999999999998"/>
    <n v="97.72"/>
  </r>
  <r>
    <x v="1"/>
    <x v="1"/>
    <x v="0"/>
    <x v="0"/>
    <n v="44"/>
    <n v="1.7699999999999998"/>
    <n v="77.88"/>
  </r>
  <r>
    <x v="0"/>
    <x v="2"/>
    <x v="0"/>
    <x v="0"/>
    <n v="23"/>
    <n v="1.77"/>
    <n v="40.71"/>
  </r>
  <r>
    <x v="0"/>
    <x v="2"/>
    <x v="3"/>
    <x v="4"/>
    <n v="27"/>
    <n v="1.35"/>
    <n v="36.450000000000003"/>
  </r>
  <r>
    <x v="0"/>
    <x v="0"/>
    <x v="2"/>
    <x v="3"/>
    <n v="43"/>
    <n v="2.1799999999999997"/>
    <n v="93.739999999999981"/>
  </r>
  <r>
    <x v="0"/>
    <x v="0"/>
    <x v="2"/>
    <x v="5"/>
    <n v="123"/>
    <n v="2.84"/>
    <n v="349.32"/>
  </r>
  <r>
    <x v="1"/>
    <x v="1"/>
    <x v="0"/>
    <x v="6"/>
    <n v="42"/>
    <n v="1.87"/>
    <n v="78.540000000000006"/>
  </r>
  <r>
    <x v="1"/>
    <x v="1"/>
    <x v="2"/>
    <x v="5"/>
    <n v="33"/>
    <n v="2.84"/>
    <n v="93.72"/>
  </r>
  <r>
    <x v="0"/>
    <x v="2"/>
    <x v="2"/>
    <x v="2"/>
    <n v="85"/>
    <n v="1.8699999999999999"/>
    <n v="158.94999999999999"/>
  </r>
  <r>
    <x v="1"/>
    <x v="3"/>
    <x v="2"/>
    <x v="5"/>
    <n v="30"/>
    <n v="2.8400000000000003"/>
    <n v="85.2"/>
  </r>
  <r>
    <x v="0"/>
    <x v="0"/>
    <x v="0"/>
    <x v="0"/>
    <n v="61"/>
    <n v="1.77"/>
    <n v="107.97"/>
  </r>
  <r>
    <x v="0"/>
    <x v="0"/>
    <x v="1"/>
    <x v="1"/>
    <n v="40"/>
    <n v="3.4899999999999998"/>
    <n v="139.6"/>
  </r>
  <r>
    <x v="1"/>
    <x v="1"/>
    <x v="2"/>
    <x v="2"/>
    <n v="86"/>
    <n v="1.8699999999999999"/>
    <n v="160.82"/>
  </r>
  <r>
    <x v="0"/>
    <x v="2"/>
    <x v="0"/>
    <x v="0"/>
    <n v="38"/>
    <n v="1.7700000000000002"/>
    <n v="67.260000000000005"/>
  </r>
  <r>
    <x v="0"/>
    <x v="2"/>
    <x v="3"/>
    <x v="4"/>
    <n v="68"/>
    <n v="1.68"/>
    <n v="114.24"/>
  </r>
  <r>
    <x v="1"/>
    <x v="3"/>
    <x v="2"/>
    <x v="2"/>
    <n v="39"/>
    <n v="1.87"/>
    <n v="72.930000000000007"/>
  </r>
  <r>
    <x v="0"/>
    <x v="0"/>
    <x v="0"/>
    <x v="6"/>
    <n v="103"/>
    <n v="1.87"/>
    <n v="192.61"/>
  </r>
  <r>
    <x v="0"/>
    <x v="0"/>
    <x v="2"/>
    <x v="5"/>
    <n v="193"/>
    <n v="2.84"/>
    <n v="548.12"/>
  </r>
  <r>
    <x v="1"/>
    <x v="1"/>
    <x v="0"/>
    <x v="0"/>
    <n v="58"/>
    <n v="1.77"/>
    <n v="102.66"/>
  </r>
  <r>
    <x v="1"/>
    <x v="1"/>
    <x v="3"/>
    <x v="4"/>
    <n v="68"/>
    <n v="1.68"/>
    <n v="114.24"/>
  </r>
  <r>
    <x v="0"/>
    <x v="2"/>
    <x v="0"/>
    <x v="0"/>
    <n v="91"/>
    <n v="1.77"/>
    <n v="161.07"/>
  </r>
  <r>
    <x v="0"/>
    <x v="2"/>
    <x v="1"/>
    <x v="1"/>
    <n v="23"/>
    <n v="3.4899999999999998"/>
    <n v="80.27"/>
  </r>
  <r>
    <x v="1"/>
    <x v="3"/>
    <x v="3"/>
    <x v="4"/>
    <n v="28"/>
    <n v="1.68"/>
    <n v="47.04"/>
  </r>
  <r>
    <x v="0"/>
    <x v="0"/>
    <x v="0"/>
    <x v="0"/>
    <n v="48"/>
    <n v="1.7699999999999998"/>
    <n v="84.96"/>
  </r>
  <r>
    <x v="0"/>
    <x v="0"/>
    <x v="3"/>
    <x v="4"/>
    <n v="134"/>
    <n v="1.68"/>
    <n v="225.12"/>
  </r>
  <r>
    <x v="1"/>
    <x v="1"/>
    <x v="0"/>
    <x v="0"/>
    <n v="20"/>
    <n v="1.77"/>
    <n v="35.4"/>
  </r>
  <r>
    <x v="0"/>
    <x v="2"/>
    <x v="0"/>
    <x v="0"/>
    <n v="53"/>
    <n v="1.77"/>
    <n v="93.81"/>
  </r>
  <r>
    <x v="0"/>
    <x v="2"/>
    <x v="3"/>
    <x v="4"/>
    <n v="64"/>
    <n v="1.68"/>
    <n v="107.52"/>
  </r>
  <r>
    <x v="1"/>
    <x v="3"/>
    <x v="2"/>
    <x v="2"/>
    <n v="63"/>
    <n v="1.87"/>
    <n v="117.81"/>
  </r>
  <r>
    <x v="0"/>
    <x v="0"/>
    <x v="0"/>
    <x v="6"/>
    <n v="105"/>
    <n v="1.8699999999999999"/>
    <n v="196.35"/>
  </r>
  <r>
    <x v="0"/>
    <x v="0"/>
    <x v="2"/>
    <x v="5"/>
    <n v="138"/>
    <n v="2.8400000000000003"/>
    <n v="391.92"/>
  </r>
  <r>
    <x v="1"/>
    <x v="1"/>
    <x v="0"/>
    <x v="0"/>
    <n v="25"/>
    <n v="1.77"/>
    <n v="44.25"/>
  </r>
  <r>
    <x v="1"/>
    <x v="1"/>
    <x v="1"/>
    <x v="1"/>
    <n v="21"/>
    <n v="3.49"/>
    <n v="73.290000000000006"/>
  </r>
  <r>
    <x v="0"/>
    <x v="2"/>
    <x v="0"/>
    <x v="0"/>
    <n v="61"/>
    <n v="1.77"/>
    <n v="107.97"/>
  </r>
  <r>
    <x v="0"/>
    <x v="2"/>
    <x v="3"/>
    <x v="4"/>
    <n v="49"/>
    <n v="1.68"/>
    <n v="82.32"/>
  </r>
  <r>
    <x v="1"/>
    <x v="3"/>
    <x v="2"/>
    <x v="2"/>
    <n v="55"/>
    <n v="1.8699999999999999"/>
    <n v="102.85"/>
  </r>
  <r>
    <x v="0"/>
    <x v="0"/>
    <x v="2"/>
    <x v="3"/>
    <n v="27"/>
    <n v="2.1800000000000002"/>
    <n v="58.860000000000007"/>
  </r>
  <r>
    <x v="0"/>
    <x v="0"/>
    <x v="0"/>
    <x v="0"/>
    <n v="58"/>
    <n v="1.77"/>
    <n v="102.66"/>
  </r>
  <r>
    <x v="0"/>
    <x v="0"/>
    <x v="1"/>
    <x v="1"/>
    <n v="33"/>
    <n v="3.49"/>
    <n v="115.17"/>
  </r>
  <r>
    <x v="1"/>
    <x v="1"/>
    <x v="2"/>
    <x v="5"/>
    <n v="288"/>
    <n v="2.84"/>
    <n v="817.92"/>
  </r>
  <r>
    <x v="0"/>
    <x v="2"/>
    <x v="2"/>
    <x v="2"/>
    <n v="76"/>
    <n v="1.87"/>
    <n v="142.12"/>
  </r>
  <r>
    <x v="1"/>
    <x v="3"/>
    <x v="0"/>
    <x v="0"/>
    <n v="42"/>
    <n v="1.77"/>
    <n v="74.34"/>
  </r>
  <r>
    <x v="1"/>
    <x v="3"/>
    <x v="1"/>
    <x v="1"/>
    <n v="20"/>
    <n v="3.4899999999999998"/>
    <n v="69.8"/>
  </r>
  <r>
    <x v="0"/>
    <x v="0"/>
    <x v="0"/>
    <x v="0"/>
    <n v="75"/>
    <n v="1.77"/>
    <n v="132.75"/>
  </r>
  <r>
    <x v="0"/>
    <x v="0"/>
    <x v="1"/>
    <x v="1"/>
    <n v="38"/>
    <n v="3.49"/>
    <n v="132.62"/>
  </r>
  <r>
    <x v="1"/>
    <x v="1"/>
    <x v="0"/>
    <x v="0"/>
    <n v="306"/>
    <n v="1.77"/>
    <n v="541.62"/>
  </r>
  <r>
    <x v="1"/>
    <x v="1"/>
    <x v="3"/>
    <x v="4"/>
    <n v="28"/>
    <n v="1.68"/>
    <n v="47.04"/>
  </r>
  <r>
    <x v="0"/>
    <x v="2"/>
    <x v="0"/>
    <x v="6"/>
    <n v="110"/>
    <n v="1.8699999999999999"/>
    <n v="205.7"/>
  </r>
  <r>
    <x v="0"/>
    <x v="2"/>
    <x v="2"/>
    <x v="5"/>
    <n v="51"/>
    <n v="2.84"/>
    <n v="144.84"/>
  </r>
  <r>
    <x v="1"/>
    <x v="3"/>
    <x v="0"/>
    <x v="0"/>
    <n v="52"/>
    <n v="1.77"/>
    <n v="92.04"/>
  </r>
  <r>
    <x v="1"/>
    <x v="3"/>
    <x v="1"/>
    <x v="1"/>
    <n v="28"/>
    <n v="3.4899999999999998"/>
    <n v="97.72"/>
  </r>
  <r>
    <x v="0"/>
    <x v="0"/>
    <x v="0"/>
    <x v="0"/>
    <n v="136"/>
    <n v="1.77"/>
    <n v="240.72"/>
  </r>
  <r>
    <x v="0"/>
    <x v="0"/>
    <x v="1"/>
    <x v="1"/>
    <n v="42"/>
    <n v="3.49"/>
    <n v="146.58000000000001"/>
  </r>
  <r>
    <x v="1"/>
    <x v="1"/>
    <x v="2"/>
    <x v="2"/>
    <n v="75"/>
    <n v="1.87"/>
    <n v="140.25"/>
  </r>
  <r>
    <x v="0"/>
    <x v="2"/>
    <x v="0"/>
    <x v="6"/>
    <n v="72"/>
    <n v="1.8699999999999999"/>
    <n v="134.63999999999999"/>
  </r>
  <r>
    <x v="0"/>
    <x v="2"/>
    <x v="2"/>
    <x v="5"/>
    <n v="56"/>
    <n v="2.84"/>
    <n v="159.04"/>
  </r>
  <r>
    <x v="1"/>
    <x v="3"/>
    <x v="0"/>
    <x v="6"/>
    <n v="51"/>
    <n v="1.87"/>
    <n v="95.37"/>
  </r>
  <r>
    <x v="1"/>
    <x v="3"/>
    <x v="3"/>
    <x v="4"/>
    <n v="31"/>
    <n v="1.68"/>
    <n v="52.08"/>
  </r>
  <r>
    <x v="0"/>
    <x v="0"/>
    <x v="0"/>
    <x v="6"/>
    <n v="56"/>
    <n v="1.8699999999999999"/>
    <n v="104.72"/>
  </r>
  <r>
    <x v="0"/>
    <x v="0"/>
    <x v="2"/>
    <x v="5"/>
    <n v="137"/>
    <n v="2.84"/>
    <n v="389.08"/>
  </r>
  <r>
    <x v="1"/>
    <x v="1"/>
    <x v="2"/>
    <x v="2"/>
    <n v="107"/>
    <n v="1.87"/>
    <n v="200.09"/>
  </r>
  <r>
    <x v="0"/>
    <x v="2"/>
    <x v="0"/>
    <x v="0"/>
    <n v="24"/>
    <n v="1.7699999999999998"/>
    <n v="42.48"/>
  </r>
  <r>
    <x v="0"/>
    <x v="2"/>
    <x v="1"/>
    <x v="1"/>
    <n v="30"/>
    <n v="3.49"/>
    <n v="104.7"/>
  </r>
  <r>
    <x v="1"/>
    <x v="3"/>
    <x v="2"/>
    <x v="2"/>
    <n v="70"/>
    <n v="1.87"/>
    <n v="130.9"/>
  </r>
  <r>
    <x v="0"/>
    <x v="0"/>
    <x v="2"/>
    <x v="3"/>
    <n v="31"/>
    <n v="2.1800000000000002"/>
    <n v="67.58"/>
  </r>
  <r>
    <x v="0"/>
    <x v="0"/>
    <x v="0"/>
    <x v="0"/>
    <n v="109"/>
    <n v="1.77"/>
    <n v="192.93"/>
  </r>
  <r>
    <x v="0"/>
    <x v="0"/>
    <x v="1"/>
    <x v="1"/>
    <n v="21"/>
    <n v="3.49"/>
    <n v="73.290000000000006"/>
  </r>
  <r>
    <x v="1"/>
    <x v="1"/>
    <x v="2"/>
    <x v="2"/>
    <n v="80"/>
    <n v="1.8699999999999999"/>
    <n v="149.6"/>
  </r>
  <r>
    <x v="0"/>
    <x v="2"/>
    <x v="0"/>
    <x v="6"/>
    <n v="75"/>
    <n v="1.87"/>
    <n v="140.25"/>
  </r>
  <r>
    <x v="0"/>
    <x v="2"/>
    <x v="2"/>
    <x v="5"/>
    <n v="74"/>
    <n v="2.84"/>
    <n v="210.16"/>
  </r>
  <r>
    <x v="1"/>
    <x v="3"/>
    <x v="0"/>
    <x v="0"/>
    <n v="45"/>
    <n v="1.77"/>
    <n v="79.650000000000006"/>
  </r>
  <r>
    <x v="0"/>
    <x v="0"/>
    <x v="2"/>
    <x v="3"/>
    <n v="28"/>
    <n v="2.1800000000000002"/>
    <n v="61.040000000000006"/>
  </r>
  <r>
    <x v="0"/>
    <x v="0"/>
    <x v="0"/>
    <x v="0"/>
    <n v="143"/>
    <n v="1.77"/>
    <n v="253.11"/>
  </r>
  <r>
    <x v="0"/>
    <x v="0"/>
    <x v="3"/>
    <x v="7"/>
    <n v="27"/>
    <n v="3.15"/>
    <n v="85.05"/>
  </r>
  <r>
    <x v="1"/>
    <x v="1"/>
    <x v="0"/>
    <x v="0"/>
    <n v="133"/>
    <n v="1.77"/>
    <n v="235.41"/>
  </r>
  <r>
    <x v="0"/>
    <x v="2"/>
    <x v="2"/>
    <x v="3"/>
    <n v="110"/>
    <n v="2.1800000000000002"/>
    <n v="239.8"/>
  </r>
  <r>
    <x v="0"/>
    <x v="2"/>
    <x v="2"/>
    <x v="2"/>
    <n v="65"/>
    <n v="1.8699999999999999"/>
    <n v="121.55"/>
  </r>
  <r>
    <x v="1"/>
    <x v="3"/>
    <x v="0"/>
    <x v="6"/>
    <n v="33"/>
    <n v="1.87"/>
    <n v="61.71"/>
  </r>
  <r>
    <x v="0"/>
    <x v="0"/>
    <x v="2"/>
    <x v="3"/>
    <n v="81"/>
    <n v="2.1800000000000002"/>
    <n v="176.58"/>
  </r>
  <r>
    <x v="0"/>
    <x v="0"/>
    <x v="0"/>
    <x v="0"/>
    <n v="77"/>
    <n v="1.7699999999999998"/>
    <n v="136.29"/>
  </r>
  <r>
    <x v="0"/>
    <x v="0"/>
    <x v="1"/>
    <x v="1"/>
    <n v="38"/>
    <n v="3.49"/>
    <n v="132.62"/>
  </r>
  <r>
    <x v="1"/>
    <x v="1"/>
    <x v="0"/>
    <x v="0"/>
    <n v="40"/>
    <n v="1.77"/>
    <n v="70.8"/>
  </r>
  <r>
    <x v="1"/>
    <x v="1"/>
    <x v="3"/>
    <x v="4"/>
    <n v="114"/>
    <n v="1.6800000000000002"/>
    <n v="191.52"/>
  </r>
  <r>
    <x v="0"/>
    <x v="2"/>
    <x v="2"/>
    <x v="3"/>
    <n v="224"/>
    <n v="2.1800000000000002"/>
    <n v="488.32000000000005"/>
  </r>
  <r>
    <x v="0"/>
    <x v="2"/>
    <x v="0"/>
    <x v="0"/>
    <n v="141"/>
    <n v="1.77"/>
    <n v="249.57"/>
  </r>
  <r>
    <x v="0"/>
    <x v="2"/>
    <x v="1"/>
    <x v="1"/>
    <n v="32"/>
    <n v="3.49"/>
    <n v="111.68"/>
  </r>
  <r>
    <x v="1"/>
    <x v="3"/>
    <x v="0"/>
    <x v="0"/>
    <n v="20"/>
    <n v="1.77"/>
    <n v="35.4"/>
  </r>
  <r>
    <x v="0"/>
    <x v="0"/>
    <x v="2"/>
    <x v="3"/>
    <n v="40"/>
    <n v="2.1800000000000002"/>
    <n v="87.2"/>
  </r>
  <r>
    <x v="0"/>
    <x v="0"/>
    <x v="2"/>
    <x v="2"/>
    <n v="49"/>
    <n v="1.8699999999999999"/>
    <n v="91.63"/>
  </r>
  <r>
    <x v="0"/>
    <x v="0"/>
    <x v="1"/>
    <x v="1"/>
    <n v="46"/>
    <n v="3.4899999999999998"/>
    <n v="160.54"/>
  </r>
  <r>
    <x v="1"/>
    <x v="1"/>
    <x v="0"/>
    <x v="0"/>
    <n v="39"/>
    <n v="1.77"/>
    <n v="69.03"/>
  </r>
  <r>
    <x v="1"/>
    <x v="1"/>
    <x v="3"/>
    <x v="4"/>
    <n v="62"/>
    <n v="1.68"/>
    <n v="104.16"/>
  </r>
  <r>
    <x v="0"/>
    <x v="2"/>
    <x v="0"/>
    <x v="0"/>
    <n v="90"/>
    <n v="1.77"/>
    <n v="159.30000000000001"/>
  </r>
  <r>
    <x v="1"/>
    <x v="3"/>
    <x v="2"/>
    <x v="3"/>
    <n v="103"/>
    <n v="2.1799999999999997"/>
    <n v="224.53999999999996"/>
  </r>
  <r>
    <x v="1"/>
    <x v="3"/>
    <x v="2"/>
    <x v="5"/>
    <n v="32"/>
    <n v="2.84"/>
    <n v="90.88"/>
  </r>
  <r>
    <x v="0"/>
    <x v="0"/>
    <x v="0"/>
    <x v="6"/>
    <n v="66"/>
    <n v="1.87"/>
    <n v="123.42"/>
  </r>
  <r>
    <x v="0"/>
    <x v="0"/>
    <x v="2"/>
    <x v="5"/>
    <n v="97"/>
    <n v="2.8400000000000003"/>
    <n v="275.48"/>
  </r>
  <r>
    <x v="1"/>
    <x v="1"/>
    <x v="0"/>
    <x v="0"/>
    <n v="30"/>
    <n v="1.77"/>
    <n v="53.1"/>
  </r>
  <r>
    <x v="1"/>
    <x v="1"/>
    <x v="3"/>
    <x v="4"/>
    <n v="29"/>
    <n v="1.68"/>
    <n v="48.72"/>
  </r>
  <r>
    <x v="0"/>
    <x v="2"/>
    <x v="0"/>
    <x v="0"/>
    <n v="92"/>
    <n v="1.77"/>
    <n v="162.84"/>
  </r>
  <r>
    <x v="1"/>
    <x v="3"/>
    <x v="2"/>
    <x v="3"/>
    <n v="139"/>
    <n v="2.1799999999999997"/>
    <n v="303.02"/>
  </r>
  <r>
    <x v="1"/>
    <x v="3"/>
    <x v="2"/>
    <x v="5"/>
    <n v="29"/>
    <n v="2.84"/>
    <n v="82.36"/>
  </r>
  <r>
    <x v="0"/>
    <x v="0"/>
    <x v="0"/>
    <x v="8"/>
    <n v="30"/>
    <n v="2.27"/>
    <n v="68.099999999999994"/>
  </r>
  <r>
    <x v="0"/>
    <x v="0"/>
    <x v="2"/>
    <x v="2"/>
    <n v="36"/>
    <n v="1.8699999999999999"/>
    <n v="67.319999999999993"/>
  </r>
  <r>
    <x v="0"/>
    <x v="0"/>
    <x v="1"/>
    <x v="1"/>
    <n v="41"/>
    <n v="3.49"/>
    <n v="143.09"/>
  </r>
  <r>
    <x v="1"/>
    <x v="1"/>
    <x v="0"/>
    <x v="0"/>
    <n v="44"/>
    <n v="1.7699999999999998"/>
    <n v="77.88"/>
  </r>
  <r>
    <x v="1"/>
    <x v="1"/>
    <x v="3"/>
    <x v="4"/>
    <n v="29"/>
    <n v="1.68"/>
    <n v="48.72"/>
  </r>
  <r>
    <x v="0"/>
    <x v="2"/>
    <x v="2"/>
    <x v="3"/>
    <n v="237"/>
    <n v="2.1799999999999997"/>
    <n v="516.66"/>
  </r>
  <r>
    <x v="0"/>
    <x v="2"/>
    <x v="2"/>
    <x v="2"/>
    <n v="65"/>
    <n v="1.8699999999999999"/>
    <n v="121.55"/>
  </r>
  <r>
    <x v="1"/>
    <x v="3"/>
    <x v="2"/>
    <x v="3"/>
    <n v="83"/>
    <n v="2.1800000000000002"/>
    <n v="180.94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ADF723-3517-4261-AF8E-3FE3ADC1B2E3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21:G38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B84A96-A40C-4F5E-96E9-A8049E626010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21:G38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2667E0-B018-4FDD-84C1-B5E743FCB7F6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21:G38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1045D3-1355-4EF0-AEB8-83EA42EC3CA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B31:C44" firstHeaderRow="1" firstDataRow="1" firstDataCol="1"/>
  <pivotFields count="9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TotalPrice" fld="7" baseField="0" baseItem="0"/>
  </dataFields>
  <formats count="24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8" type="button" dataOnly="0" labelOnly="1" outline="0" axis="axisRow" fieldPosition="0"/>
    </format>
    <format dxfId="24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8" type="button" dataOnly="0" labelOnly="1" outline="0" axis="axisRow" fieldPosition="0"/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dataOnly="0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8" type="button" dataOnly="0" labelOnly="1" outline="0" axis="axisRow" fieldPosition="0"/>
    </format>
    <format dxfId="12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8" type="button" dataOnly="0" labelOnly="1" outline="0" axis="axisRow" fieldPosition="0"/>
    </format>
    <format dxfId="6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">
      <pivotArea dataOnly="0" labelOnly="1" grandRow="1" outline="0" fieldPosition="0"/>
    </format>
    <format dxfId="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4FC4A-9574-4C12-9BEF-2F6DE85C18AF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B10:C13" firstHeaderRow="1" firstDataRow="1" firstDataCol="1"/>
  <pivotFields count="9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descending">
      <items count="3">
        <item x="1"/>
        <item x="0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Price" fld="7" baseField="0" baseItem="0"/>
  </dataFields>
  <formats count="24"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1" type="button" dataOnly="0" labelOnly="1" outline="0" axis="axisRow" fieldPosition="0"/>
    </format>
    <format dxfId="48">
      <pivotArea dataOnly="0" labelOnly="1" grandRow="1" outline="0" fieldPosition="0"/>
    </format>
    <format dxfId="47">
      <pivotArea dataOnly="0" labelOnly="1" outline="0" axis="axisValues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1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grandRow="1" outline="0" fieldPosition="0"/>
    </format>
    <format dxfId="41">
      <pivotArea dataOnly="0" labelOnly="1" outline="0" axis="axisValues" fieldPosition="0"/>
    </format>
    <format dxfId="40">
      <pivotArea dataOnly="0" fieldPosition="0">
        <references count="1">
          <reference field="1" count="0"/>
        </references>
      </pivotArea>
    </format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1" type="button" dataOnly="0" labelOnly="1" outline="0" axis="axisRow" fieldPosition="0"/>
    </format>
    <format dxfId="36">
      <pivotArea dataOnly="0" labelOnly="1" fieldPosition="0">
        <references count="1">
          <reference field="1" count="0"/>
        </references>
      </pivotArea>
    </format>
    <format dxfId="35">
      <pivotArea dataOnly="0" labelOnly="1" grandRow="1" outline="0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1" type="button" dataOnly="0" labelOnly="1" outline="0" axis="axisRow" fieldPosition="0"/>
    </format>
    <format dxfId="30">
      <pivotArea dataOnly="0" labelOnly="1" fieldPosition="0">
        <references count="1">
          <reference field="1" count="0"/>
        </references>
      </pivotArea>
    </format>
    <format dxfId="29">
      <pivotArea dataOnly="0" labelOnly="1" grandRow="1" outline="0" fieldPosition="0"/>
    </format>
    <format dxfId="28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2ECC00-1208-41AB-A3AD-F461D223969E}" name="PivotTable5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>
  <location ref="B115:D127" firstHeaderRow="0" firstDataRow="1" firstDataCol="1"/>
  <pivotFields count="9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showAll="0">
      <items count="8">
        <item x="3"/>
        <item x="6"/>
        <item x="0"/>
        <item x="2"/>
        <item x="5"/>
        <item x="4"/>
        <item x="1"/>
        <item t="default"/>
      </items>
    </pivotField>
    <pivotField dataField="1" showAll="0"/>
    <pivotField showAll="0"/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3"/>
    <field x="4"/>
  </rowFields>
  <rowItems count="12">
    <i>
      <x/>
    </i>
    <i r="1">
      <x v="1"/>
    </i>
    <i r="1">
      <x v="2"/>
    </i>
    <i>
      <x v="1"/>
    </i>
    <i r="1">
      <x/>
    </i>
    <i r="1">
      <x v="3"/>
    </i>
    <i r="1">
      <x v="4"/>
    </i>
    <i>
      <x v="2"/>
    </i>
    <i r="1">
      <x v="6"/>
    </i>
    <i>
      <x v="3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otalPrice" fld="7" baseField="0" baseItem="0"/>
    <dataField name="Sum of Quantity" fld="5" baseField="0" baseItem="0"/>
  </dataFields>
  <formats count="30"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3" type="button" dataOnly="0" labelOnly="1" outline="0" axis="axisRow" fieldPosition="0"/>
    </format>
    <format dxfId="78">
      <pivotArea dataOnly="0" labelOnly="1" fieldPosition="0">
        <references count="1">
          <reference field="3" count="0"/>
        </references>
      </pivotArea>
    </format>
    <format dxfId="77">
      <pivotArea dataOnly="0" labelOnly="1" grandRow="1" outline="0" fieldPosition="0"/>
    </format>
    <format dxfId="76">
      <pivotArea dataOnly="0" labelOnly="1" fieldPosition="0">
        <references count="2">
          <reference field="3" count="1" selected="0">
            <x v="0"/>
          </reference>
          <reference field="4" count="2">
            <x v="1"/>
            <x v="2"/>
          </reference>
        </references>
      </pivotArea>
    </format>
    <format dxfId="75">
      <pivotArea dataOnly="0" labelOnly="1" fieldPosition="0">
        <references count="2">
          <reference field="3" count="1" selected="0">
            <x v="1"/>
          </reference>
          <reference field="4" count="3">
            <x v="0"/>
            <x v="3"/>
            <x v="4"/>
          </reference>
        </references>
      </pivotArea>
    </format>
    <format dxfId="74">
      <pivotArea dataOnly="0" labelOnly="1" fieldPosition="0">
        <references count="2">
          <reference field="3" count="1" selected="0">
            <x v="2"/>
          </reference>
          <reference field="4" count="1">
            <x v="6"/>
          </reference>
        </references>
      </pivotArea>
    </format>
    <format dxfId="73">
      <pivotArea dataOnly="0" labelOnly="1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3" type="button" dataOnly="0" labelOnly="1" outline="0" axis="axisRow" fieldPosition="0"/>
    </format>
    <format dxfId="68">
      <pivotArea dataOnly="0" labelOnly="1" fieldPosition="0">
        <references count="1">
          <reference field="3" count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2">
          <reference field="3" count="1" selected="0">
            <x v="0"/>
          </reference>
          <reference field="4" count="2">
            <x v="1"/>
            <x v="2"/>
          </reference>
        </references>
      </pivotArea>
    </format>
    <format dxfId="65">
      <pivotArea dataOnly="0" labelOnly="1" fieldPosition="0">
        <references count="2">
          <reference field="3" count="1" selected="0">
            <x v="1"/>
          </reference>
          <reference field="4" count="3">
            <x v="0"/>
            <x v="3"/>
            <x v="4"/>
          </reference>
        </references>
      </pivotArea>
    </format>
    <format dxfId="64">
      <pivotArea dataOnly="0" labelOnly="1" fieldPosition="0">
        <references count="2">
          <reference field="3" count="1" selected="0">
            <x v="2"/>
          </reference>
          <reference field="4" count="1">
            <x v="6"/>
          </reference>
        </references>
      </pivotArea>
    </format>
    <format dxfId="63">
      <pivotArea dataOnly="0" labelOnly="1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3" type="button" dataOnly="0" labelOnly="1" outline="0" axis="axisRow" fieldPosition="0"/>
    </format>
    <format dxfId="58">
      <pivotArea dataOnly="0" labelOnly="1" fieldPosition="0">
        <references count="1">
          <reference field="3" count="0"/>
        </references>
      </pivotArea>
    </format>
    <format dxfId="57">
      <pivotArea dataOnly="0" labelOnly="1" grandRow="1" outline="0" fieldPosition="0"/>
    </format>
    <format dxfId="56">
      <pivotArea dataOnly="0" labelOnly="1" fieldPosition="0">
        <references count="2">
          <reference field="3" count="1" selected="0">
            <x v="0"/>
          </reference>
          <reference field="4" count="2">
            <x v="1"/>
            <x v="2"/>
          </reference>
        </references>
      </pivotArea>
    </format>
    <format dxfId="55">
      <pivotArea dataOnly="0" labelOnly="1" fieldPosition="0">
        <references count="2">
          <reference field="3" count="1" selected="0">
            <x v="1"/>
          </reference>
          <reference field="4" count="3">
            <x v="0"/>
            <x v="3"/>
            <x v="4"/>
          </reference>
        </references>
      </pivotArea>
    </format>
    <format dxfId="54">
      <pivotArea dataOnly="0" labelOnly="1" fieldPosition="0">
        <references count="2">
          <reference field="3" count="1" selected="0">
            <x v="2"/>
          </reference>
          <reference field="4" count="1">
            <x v="6"/>
          </reference>
        </references>
      </pivotArea>
    </format>
    <format dxfId="53">
      <pivotArea dataOnly="0" labelOnly="1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9A838B-B97E-49D3-ADAE-3E06CE391949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B142:C145" firstHeaderRow="1" firstDataRow="1" firstDataCol="1"/>
  <pivotFields count="9">
    <pivotField numFmtId="14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UnitPrice" fld="6" baseField="0" baseItem="0"/>
  </dataFields>
  <formats count="1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1" type="button" dataOnly="0" labelOnly="1" outline="0" axis="axisRow" fieldPosition="0"/>
    </format>
    <format dxfId="96">
      <pivotArea dataOnly="0" labelOnly="1" fieldPosition="0">
        <references count="1">
          <reference field="1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" type="button" dataOnly="0" labelOnly="1" outline="0" axis="axisRow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dataOnly="0" labelOnly="1" grandRow="1" outline="0" fieldPosition="0"/>
    </format>
    <format dxfId="88">
      <pivotArea dataOnly="0" labelOnly="1" outline="0" axis="axisValues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1" type="button" dataOnly="0" labelOnly="1" outline="0" axis="axisRow" fieldPosition="0"/>
    </format>
    <format dxfId="84">
      <pivotArea dataOnly="0" labelOnly="1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2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9B7C63-66E6-405E-9B85-2A91F55CB33D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B53:C85" firstHeaderRow="1" firstDataRow="1" firstDataCol="1"/>
  <pivotFields count="9">
    <pivotField numFmtId="14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8">
        <item x="3"/>
        <item x="6"/>
        <item x="0"/>
        <item x="2"/>
        <item x="5"/>
        <item x="4"/>
        <item x="1"/>
        <item t="default"/>
      </items>
    </pivotField>
    <pivotField showAll="0"/>
    <pivotField showAll="0"/>
    <pivotField dataField="1" showAll="0"/>
    <pivotField showAll="0" defaultSubtotal="0"/>
  </pivotFields>
  <rowFields count="2">
    <field x="2"/>
    <field x="4"/>
  </rowFields>
  <rowItems count="3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TotalPrice" fld="7" baseField="0" baseItem="0"/>
  </dataFields>
  <formats count="34"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2" type="button" dataOnly="0" labelOnly="1" outline="0" axis="axisRow" fieldPosition="0"/>
    </format>
    <format dxfId="130">
      <pivotArea dataOnly="0" labelOnly="1" fieldPosition="0">
        <references count="1">
          <reference field="2" count="0"/>
        </references>
      </pivotArea>
    </format>
    <format dxfId="129">
      <pivotArea dataOnly="0" labelOnly="1" grandRow="1" outline="0" fieldPosition="0"/>
    </format>
    <format dxfId="128">
      <pivotArea dataOnly="0" labelOnly="1" fieldPosition="0">
        <references count="2">
          <reference field="2" count="1" selected="0">
            <x v="0"/>
          </reference>
          <reference field="4" count="0"/>
        </references>
      </pivotArea>
    </format>
    <format dxfId="127">
      <pivotArea dataOnly="0" labelOnly="1" fieldPosition="0">
        <references count="2">
          <reference field="2" count="1" selected="0">
            <x v="1"/>
          </reference>
          <reference field="4" count="6">
            <x v="1"/>
            <x v="2"/>
            <x v="3"/>
            <x v="4"/>
            <x v="5"/>
            <x v="6"/>
          </reference>
        </references>
      </pivotArea>
    </format>
    <format dxfId="126">
      <pivotArea dataOnly="0" labelOnly="1" fieldPosition="0">
        <references count="2">
          <reference field="2" count="1" selected="0">
            <x v="2"/>
          </reference>
          <reference field="4" count="0"/>
        </references>
      </pivotArea>
    </format>
    <format dxfId="125">
      <pivotArea dataOnly="0" labelOnly="1" fieldPosition="0">
        <references count="2">
          <reference field="2" count="1" selected="0">
            <x v="3"/>
          </reference>
          <reference field="4" count="0"/>
        </references>
      </pivotArea>
    </format>
    <format dxfId="124">
      <pivotArea dataOnly="0" labelOnly="1" outline="0" axis="axisValues" fieldPosition="0"/>
    </format>
    <format dxfId="123">
      <pivotArea field="2" type="button" dataOnly="0" labelOnly="1" outline="0" axis="axisRow" fieldPosition="0"/>
    </format>
    <format dxfId="122">
      <pivotArea dataOnly="0" labelOnly="1" outline="0" axis="axisValues" fieldPosition="0"/>
    </format>
    <format dxfId="121">
      <pivotArea collapsedLevelsAreSubtotals="1" fieldPosition="0">
        <references count="1">
          <reference field="2" count="1">
            <x v="0"/>
          </reference>
        </references>
      </pivotArea>
    </format>
    <format dxfId="120">
      <pivotArea dataOnly="0" labelOnly="1" fieldPosition="0">
        <references count="1">
          <reference field="2" count="1">
            <x v="0"/>
          </reference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field="2" type="button" dataOnly="0" labelOnly="1" outline="0" axis="axisRow" fieldPosition="0"/>
    </format>
    <format dxfId="116">
      <pivotArea dataOnly="0" labelOnly="1" fieldPosition="0">
        <references count="1">
          <reference field="2" count="0"/>
        </references>
      </pivotArea>
    </format>
    <format dxfId="115">
      <pivotArea dataOnly="0" labelOnly="1" grandRow="1" outline="0" fieldPosition="0"/>
    </format>
    <format dxfId="114">
      <pivotArea dataOnly="0" labelOnly="1" fieldPosition="0">
        <references count="2">
          <reference field="2" count="1" selected="0">
            <x v="0"/>
          </reference>
          <reference field="4" count="0"/>
        </references>
      </pivotArea>
    </format>
    <format dxfId="113">
      <pivotArea dataOnly="0" labelOnly="1" fieldPosition="0">
        <references count="2">
          <reference field="2" count="1" selected="0">
            <x v="1"/>
          </reference>
          <reference field="4" count="6">
            <x v="1"/>
            <x v="2"/>
            <x v="3"/>
            <x v="4"/>
            <x v="5"/>
            <x v="6"/>
          </reference>
        </references>
      </pivotArea>
    </format>
    <format dxfId="112">
      <pivotArea dataOnly="0" labelOnly="1" fieldPosition="0">
        <references count="2">
          <reference field="2" count="1" selected="0">
            <x v="2"/>
          </reference>
          <reference field="4" count="0"/>
        </references>
      </pivotArea>
    </format>
    <format dxfId="111">
      <pivotArea dataOnly="0" labelOnly="1" fieldPosition="0">
        <references count="2">
          <reference field="2" count="1" selected="0">
            <x v="3"/>
          </reference>
          <reference field="4" count="0"/>
        </references>
      </pivotArea>
    </format>
    <format dxfId="110">
      <pivotArea dataOnly="0" labelOnly="1" outline="0" axis="axisValues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2" type="button" dataOnly="0" labelOnly="1" outline="0" axis="axisRow" fieldPosition="0"/>
    </format>
    <format dxfId="106">
      <pivotArea dataOnly="0" labelOnly="1" fieldPosition="0">
        <references count="1">
          <reference field="2" count="0"/>
        </references>
      </pivotArea>
    </format>
    <format dxfId="105">
      <pivotArea dataOnly="0" labelOnly="1" grandRow="1" outline="0" fieldPosition="0"/>
    </format>
    <format dxfId="104">
      <pivotArea dataOnly="0" labelOnly="1" fieldPosition="0">
        <references count="2">
          <reference field="2" count="1" selected="0">
            <x v="0"/>
          </reference>
          <reference field="4" count="0"/>
        </references>
      </pivotArea>
    </format>
    <format dxfId="103">
      <pivotArea dataOnly="0" labelOnly="1" fieldPosition="0">
        <references count="2">
          <reference field="2" count="1" selected="0">
            <x v="1"/>
          </reference>
          <reference field="4" count="6">
            <x v="1"/>
            <x v="2"/>
            <x v="3"/>
            <x v="4"/>
            <x v="5"/>
            <x v="6"/>
          </reference>
        </references>
      </pivotArea>
    </format>
    <format dxfId="102">
      <pivotArea dataOnly="0" labelOnly="1" fieldPosition="0">
        <references count="2">
          <reference field="2" count="1" selected="0">
            <x v="2"/>
          </reference>
          <reference field="4" count="0"/>
        </references>
      </pivotArea>
    </format>
    <format dxfId="101">
      <pivotArea dataOnly="0" labelOnly="1" fieldPosition="0">
        <references count="2">
          <reference field="2" count="1" selected="0">
            <x v="3"/>
          </reference>
          <reference field="4" count="0"/>
        </references>
      </pivotArea>
    </format>
    <format dxfId="100">
      <pivotArea dataOnly="0" labelOnly="1" outline="0" axis="axisValues" fieldPosition="0"/>
    </format>
  </formats>
  <chartFormats count="56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2" format="3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2" format="3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2" format="32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3"/>
          </reference>
        </references>
      </pivotArea>
    </chartFormat>
    <chartFormat chart="2" format="33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4"/>
          </reference>
        </references>
      </pivotArea>
    </chartFormat>
    <chartFormat chart="2" format="34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5"/>
          </reference>
        </references>
      </pivotArea>
    </chartFormat>
    <chartFormat chart="2" format="35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6"/>
          </reference>
        </references>
      </pivotArea>
    </chartFormat>
    <chartFormat chart="2" format="36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2" format="3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2" format="38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</references>
      </pivotArea>
    </chartFormat>
    <chartFormat chart="2" format="39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</references>
      </pivotArea>
    </chartFormat>
    <chartFormat chart="2" format="40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</references>
      </pivotArea>
    </chartFormat>
    <chartFormat chart="2" format="4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</references>
      </pivotArea>
    </chartFormat>
    <chartFormat chart="2" format="42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2" format="4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2" format="4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2" format="45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3"/>
          </reference>
        </references>
      </pivotArea>
    </chartFormat>
    <chartFormat chart="2" format="46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4"/>
          </reference>
        </references>
      </pivotArea>
    </chartFormat>
    <chartFormat chart="2" format="47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5"/>
          </reference>
        </references>
      </pivotArea>
    </chartFormat>
    <chartFormat chart="2" format="4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6"/>
          </reference>
        </references>
      </pivotArea>
    </chartFormat>
    <chartFormat chart="2" format="4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2" format="50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2" format="5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2" format="52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3"/>
          </reference>
        </references>
      </pivotArea>
    </chartFormat>
    <chartFormat chart="2" format="53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4"/>
          </reference>
        </references>
      </pivotArea>
    </chartFormat>
    <chartFormat chart="2" format="54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5"/>
          </reference>
        </references>
      </pivotArea>
    </chartFormat>
    <chartFormat chart="2" format="5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6"/>
          </reference>
        </references>
      </pivotArea>
    </chartFormat>
    <chartFormat chart="7" format="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5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0"/>
          </reference>
        </references>
      </pivotArea>
    </chartFormat>
    <chartFormat chart="7" format="86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1"/>
          </reference>
        </references>
      </pivotArea>
    </chartFormat>
    <chartFormat chart="7" format="87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2"/>
          </reference>
        </references>
      </pivotArea>
    </chartFormat>
    <chartFormat chart="7" format="88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3"/>
          </reference>
        </references>
      </pivotArea>
    </chartFormat>
    <chartFormat chart="7" format="89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4"/>
          </reference>
        </references>
      </pivotArea>
    </chartFormat>
    <chartFormat chart="7" format="90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5"/>
          </reference>
        </references>
      </pivotArea>
    </chartFormat>
    <chartFormat chart="7" format="9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4" count="1" selected="0">
            <x v="6"/>
          </reference>
        </references>
      </pivotArea>
    </chartFormat>
    <chartFormat chart="7" format="9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1"/>
          </reference>
        </references>
      </pivotArea>
    </chartFormat>
    <chartFormat chart="7" format="93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2"/>
          </reference>
        </references>
      </pivotArea>
    </chartFormat>
    <chartFormat chart="7" format="94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3"/>
          </reference>
        </references>
      </pivotArea>
    </chartFormat>
    <chartFormat chart="7" format="9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4"/>
          </reference>
        </references>
      </pivotArea>
    </chartFormat>
    <chartFormat chart="7" format="96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5"/>
          </reference>
        </references>
      </pivotArea>
    </chartFormat>
    <chartFormat chart="7" format="9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4" count="1" selected="0">
            <x v="6"/>
          </reference>
        </references>
      </pivotArea>
    </chartFormat>
    <chartFormat chart="7" format="9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0"/>
          </reference>
        </references>
      </pivotArea>
    </chartFormat>
    <chartFormat chart="7" format="99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1"/>
          </reference>
        </references>
      </pivotArea>
    </chartFormat>
    <chartFormat chart="7" format="100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2"/>
          </reference>
        </references>
      </pivotArea>
    </chartFormat>
    <chartFormat chart="7" format="10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3"/>
          </reference>
        </references>
      </pivotArea>
    </chartFormat>
    <chartFormat chart="7" format="102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4"/>
          </reference>
        </references>
      </pivotArea>
    </chartFormat>
    <chartFormat chart="7" format="10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5"/>
          </reference>
        </references>
      </pivotArea>
    </chartFormat>
    <chartFormat chart="7" format="104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4" count="1" selected="0">
            <x v="6"/>
          </reference>
        </references>
      </pivotArea>
    </chartFormat>
    <chartFormat chart="7" format="105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0"/>
          </reference>
        </references>
      </pivotArea>
    </chartFormat>
    <chartFormat chart="7" format="106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1"/>
          </reference>
        </references>
      </pivotArea>
    </chartFormat>
    <chartFormat chart="7" format="10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2"/>
          </reference>
        </references>
      </pivotArea>
    </chartFormat>
    <chartFormat chart="7" format="108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3"/>
          </reference>
        </references>
      </pivotArea>
    </chartFormat>
    <chartFormat chart="7" format="10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4"/>
          </reference>
        </references>
      </pivotArea>
    </chartFormat>
    <chartFormat chart="7" format="110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5"/>
          </reference>
        </references>
      </pivotArea>
    </chartFormat>
    <chartFormat chart="7" format="11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4D1A6-73C0-4D8B-852D-676465A97288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B282:C303" firstHeaderRow="1" firstDataRow="1" firstDataCol="1"/>
  <pivotFields count="9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5">
        <item x="0"/>
        <item x="2"/>
        <item x="1"/>
        <item x="3"/>
        <item t="default"/>
      </items>
    </pivotField>
    <pivotField showAll="0">
      <items count="8">
        <item x="3"/>
        <item x="6"/>
        <item x="0"/>
        <item x="2"/>
        <item x="5"/>
        <item x="4"/>
        <item x="1"/>
        <item t="default"/>
      </items>
    </pivotField>
    <pivotField showAll="0"/>
    <pivotField showAll="0"/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3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TotalPrice" fld="7" baseField="0" baseItem="0"/>
  </dataFields>
  <formats count="37">
    <format dxfId="170">
      <pivotArea collapsedLevelsAreSubtotals="1" fieldPosition="0">
        <references count="1">
          <reference field="3" count="1">
            <x v="0"/>
          </reference>
        </references>
      </pivotArea>
    </format>
    <format dxfId="169">
      <pivotArea collapsedLevelsAreSubtotals="1" fieldPosition="0">
        <references count="2">
          <reference field="2" count="0"/>
          <reference field="3" count="1" selected="0">
            <x v="0"/>
          </reference>
        </references>
      </pivotArea>
    </format>
    <format dxfId="168">
      <pivotArea collapsedLevelsAreSubtotals="1" fieldPosition="0">
        <references count="1">
          <reference field="3" count="1">
            <x v="1"/>
          </reference>
        </references>
      </pivotArea>
    </format>
    <format dxfId="167">
      <pivotArea collapsedLevelsAreSubtotals="1" fieldPosition="0">
        <references count="2">
          <reference field="2" count="0"/>
          <reference field="3" count="1" selected="0">
            <x v="1"/>
          </reference>
        </references>
      </pivotArea>
    </format>
    <format dxfId="166">
      <pivotArea collapsedLevelsAreSubtotals="1" fieldPosition="0">
        <references count="1">
          <reference field="3" count="1">
            <x v="2"/>
          </reference>
        </references>
      </pivotArea>
    </format>
    <format dxfId="165">
      <pivotArea collapsedLevelsAreSubtotals="1" fieldPosition="0">
        <references count="2">
          <reference field="2" count="0"/>
          <reference field="3" count="1" selected="0">
            <x v="2"/>
          </reference>
        </references>
      </pivotArea>
    </format>
    <format dxfId="164">
      <pivotArea collapsedLevelsAreSubtotals="1" fieldPosition="0">
        <references count="1">
          <reference field="3" count="1">
            <x v="3"/>
          </reference>
        </references>
      </pivotArea>
    </format>
    <format dxfId="163">
      <pivotArea collapsedLevelsAreSubtotals="1" fieldPosition="0">
        <references count="2">
          <reference field="2" count="0"/>
          <reference field="3" count="1" selected="0">
            <x v="3"/>
          </reference>
        </references>
      </pivotArea>
    </format>
    <format dxfId="162">
      <pivotArea field="3" type="button" dataOnly="0" labelOnly="1" outline="0" axis="axisRow" fieldPosition="0"/>
    </format>
    <format dxfId="161">
      <pivotArea dataOnly="0" labelOnly="1" fieldPosition="0">
        <references count="1">
          <reference field="3" count="0"/>
        </references>
      </pivotArea>
    </format>
    <format dxfId="160">
      <pivotArea dataOnly="0" labelOnly="1" fieldPosition="0">
        <references count="2">
          <reference field="2" count="0"/>
          <reference field="3" count="1" selected="0">
            <x v="0"/>
          </reference>
        </references>
      </pivotArea>
    </format>
    <format dxfId="159">
      <pivotArea dataOnly="0" labelOnly="1" fieldPosition="0">
        <references count="2">
          <reference field="2" count="0"/>
          <reference field="3" count="1" selected="0">
            <x v="1"/>
          </reference>
        </references>
      </pivotArea>
    </format>
    <format dxfId="158">
      <pivotArea dataOnly="0" labelOnly="1" fieldPosition="0">
        <references count="2">
          <reference field="2" count="0"/>
          <reference field="3" count="1" selected="0">
            <x v="2"/>
          </reference>
        </references>
      </pivotArea>
    </format>
    <format dxfId="157">
      <pivotArea dataOnly="0" labelOnly="1" fieldPosition="0">
        <references count="2">
          <reference field="2" count="0"/>
          <reference field="3" count="1" selected="0">
            <x v="3"/>
          </reference>
        </references>
      </pivotArea>
    </format>
    <format dxfId="156">
      <pivotArea dataOnly="0" labelOnly="1" outline="0" axis="axisValues" fieldPosition="0"/>
    </format>
    <format dxfId="155">
      <pivotArea grandRow="1" outline="0" collapsedLevelsAreSubtotals="1" fieldPosition="0"/>
    </format>
    <format dxfId="154">
      <pivotArea dataOnly="0" labelOnly="1" grandRow="1" outline="0" fieldPosition="0"/>
    </format>
    <format dxfId="153">
      <pivotArea type="all" dataOnly="0" outline="0" fieldPosition="0"/>
    </format>
    <format dxfId="152">
      <pivotArea outline="0" collapsedLevelsAreSubtotals="1" fieldPosition="0"/>
    </format>
    <format dxfId="151">
      <pivotArea field="3" type="button" dataOnly="0" labelOnly="1" outline="0" axis="axisRow" fieldPosition="0"/>
    </format>
    <format dxfId="150">
      <pivotArea dataOnly="0" labelOnly="1" fieldPosition="0">
        <references count="1">
          <reference field="3" count="0"/>
        </references>
      </pivotArea>
    </format>
    <format dxfId="149">
      <pivotArea dataOnly="0" labelOnly="1" grandRow="1" outline="0" fieldPosition="0"/>
    </format>
    <format dxfId="148">
      <pivotArea dataOnly="0" labelOnly="1" fieldPosition="0">
        <references count="2">
          <reference field="2" count="0"/>
          <reference field="3" count="1" selected="0">
            <x v="0"/>
          </reference>
        </references>
      </pivotArea>
    </format>
    <format dxfId="147">
      <pivotArea dataOnly="0" labelOnly="1" fieldPosition="0">
        <references count="2">
          <reference field="2" count="0"/>
          <reference field="3" count="1" selected="0">
            <x v="1"/>
          </reference>
        </references>
      </pivotArea>
    </format>
    <format dxfId="146">
      <pivotArea dataOnly="0" labelOnly="1" fieldPosition="0">
        <references count="2">
          <reference field="2" count="0"/>
          <reference field="3" count="1" selected="0">
            <x v="2"/>
          </reference>
        </references>
      </pivotArea>
    </format>
    <format dxfId="145">
      <pivotArea dataOnly="0" labelOnly="1" fieldPosition="0">
        <references count="2">
          <reference field="2" count="0"/>
          <reference field="3" count="1" selected="0">
            <x v="3"/>
          </reference>
        </references>
      </pivotArea>
    </format>
    <format dxfId="144">
      <pivotArea dataOnly="0" labelOnly="1" outline="0" axis="axisValues" fieldPosition="0"/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field="3" type="button" dataOnly="0" labelOnly="1" outline="0" axis="axisRow" fieldPosition="0"/>
    </format>
    <format dxfId="140">
      <pivotArea dataOnly="0" labelOnly="1" fieldPosition="0">
        <references count="1">
          <reference field="3" count="0"/>
        </references>
      </pivotArea>
    </format>
    <format dxfId="139">
      <pivotArea dataOnly="0" labelOnly="1" grandRow="1" outline="0" fieldPosition="0"/>
    </format>
    <format dxfId="138">
      <pivotArea dataOnly="0" labelOnly="1" fieldPosition="0">
        <references count="2">
          <reference field="2" count="0"/>
          <reference field="3" count="1" selected="0">
            <x v="0"/>
          </reference>
        </references>
      </pivotArea>
    </format>
    <format dxfId="137">
      <pivotArea dataOnly="0" labelOnly="1" fieldPosition="0">
        <references count="2">
          <reference field="2" count="0"/>
          <reference field="3" count="1" selected="0">
            <x v="1"/>
          </reference>
        </references>
      </pivotArea>
    </format>
    <format dxfId="136">
      <pivotArea dataOnly="0" labelOnly="1" fieldPosition="0">
        <references count="2">
          <reference field="2" count="0"/>
          <reference field="3" count="1" selected="0">
            <x v="2"/>
          </reference>
        </references>
      </pivotArea>
    </format>
    <format dxfId="135">
      <pivotArea dataOnly="0" labelOnly="1" fieldPosition="0">
        <references count="2">
          <reference field="2" count="0"/>
          <reference field="3" count="1" selected="0">
            <x v="3"/>
          </reference>
        </references>
      </pivotArea>
    </format>
    <format dxfId="134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EE7DDB-8B7B-45CE-9BAA-5FC1EC777022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B92:C105" firstHeaderRow="1" firstDataRow="1" firstDataCol="1"/>
  <pivotFields count="9">
    <pivotField numFmtId="14" showAll="0"/>
    <pivotField axis="axisRow"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dataField="1" showAll="0"/>
    <pivotField showAll="0" defaultSubtotal="0"/>
  </pivotFields>
  <rowFields count="2">
    <field x="3"/>
    <field x="1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Items count="1">
    <i/>
  </colItems>
  <dataFields count="1">
    <dataField name="Sum of TotalPrice" fld="7" baseField="0" baseItem="0"/>
  </dataFields>
  <formats count="30">
    <format dxfId="200">
      <pivotArea type="all" dataOnly="0" outline="0" fieldPosition="0"/>
    </format>
    <format dxfId="199">
      <pivotArea outline="0" collapsedLevelsAreSubtotals="1" fieldPosition="0"/>
    </format>
    <format dxfId="198">
      <pivotArea field="3" type="button" dataOnly="0" labelOnly="1" outline="0" axis="axisRow" fieldPosition="0"/>
    </format>
    <format dxfId="197">
      <pivotArea dataOnly="0" labelOnly="1" fieldPosition="0">
        <references count="1">
          <reference field="3" count="0"/>
        </references>
      </pivotArea>
    </format>
    <format dxfId="196">
      <pivotArea dataOnly="0" labelOnly="1" grandRow="1" outline="0" fieldPosition="0"/>
    </format>
    <format dxfId="195">
      <pivotArea dataOnly="0" labelOnly="1" fieldPosition="0">
        <references count="2">
          <reference field="1" count="0"/>
          <reference field="3" count="1" selected="0">
            <x v="0"/>
          </reference>
        </references>
      </pivotArea>
    </format>
    <format dxfId="194">
      <pivotArea dataOnly="0" labelOnly="1" fieldPosition="0">
        <references count="2">
          <reference field="1" count="0"/>
          <reference field="3" count="1" selected="0">
            <x v="1"/>
          </reference>
        </references>
      </pivotArea>
    </format>
    <format dxfId="193">
      <pivotArea dataOnly="0" labelOnly="1" fieldPosition="0">
        <references count="2">
          <reference field="1" count="0"/>
          <reference field="3" count="1" selected="0">
            <x v="2"/>
          </reference>
        </references>
      </pivotArea>
    </format>
    <format dxfId="192">
      <pivotArea dataOnly="0" labelOnly="1" fieldPosition="0">
        <references count="2">
          <reference field="1" count="0"/>
          <reference field="3" count="1" selected="0">
            <x v="3"/>
          </reference>
        </references>
      </pivotArea>
    </format>
    <format dxfId="191">
      <pivotArea dataOnly="0" labelOnly="1" outline="0" axis="axisValues" fieldPosition="0"/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field="3" type="button" dataOnly="0" labelOnly="1" outline="0" axis="axisRow" fieldPosition="0"/>
    </format>
    <format dxfId="187">
      <pivotArea dataOnly="0" labelOnly="1" fieldPosition="0">
        <references count="1">
          <reference field="3" count="0"/>
        </references>
      </pivotArea>
    </format>
    <format dxfId="186">
      <pivotArea dataOnly="0" labelOnly="1" grandRow="1" outline="0" fieldPosition="0"/>
    </format>
    <format dxfId="185">
      <pivotArea dataOnly="0" labelOnly="1" fieldPosition="0">
        <references count="2">
          <reference field="1" count="0"/>
          <reference field="3" count="1" selected="0">
            <x v="0"/>
          </reference>
        </references>
      </pivotArea>
    </format>
    <format dxfId="184">
      <pivotArea dataOnly="0" labelOnly="1" fieldPosition="0">
        <references count="2">
          <reference field="1" count="0"/>
          <reference field="3" count="1" selected="0">
            <x v="1"/>
          </reference>
        </references>
      </pivotArea>
    </format>
    <format dxfId="183">
      <pivotArea dataOnly="0" labelOnly="1" fieldPosition="0">
        <references count="2">
          <reference field="1" count="0"/>
          <reference field="3" count="1" selected="0">
            <x v="2"/>
          </reference>
        </references>
      </pivotArea>
    </format>
    <format dxfId="182">
      <pivotArea dataOnly="0" labelOnly="1" fieldPosition="0">
        <references count="2">
          <reference field="1" count="0"/>
          <reference field="3" count="1" selected="0">
            <x v="3"/>
          </reference>
        </references>
      </pivotArea>
    </format>
    <format dxfId="181">
      <pivotArea dataOnly="0" labelOnly="1" outline="0" axis="axisValues" fieldPosition="0"/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field="3" type="button" dataOnly="0" labelOnly="1" outline="0" axis="axisRow" fieldPosition="0"/>
    </format>
    <format dxfId="177">
      <pivotArea dataOnly="0" labelOnly="1" fieldPosition="0">
        <references count="1">
          <reference field="3" count="0"/>
        </references>
      </pivotArea>
    </format>
    <format dxfId="176">
      <pivotArea dataOnly="0" labelOnly="1" grandRow="1" outline="0" fieldPosition="0"/>
    </format>
    <format dxfId="175">
      <pivotArea dataOnly="0" labelOnly="1" fieldPosition="0">
        <references count="2">
          <reference field="1" count="0"/>
          <reference field="3" count="1" selected="0">
            <x v="0"/>
          </reference>
        </references>
      </pivotArea>
    </format>
    <format dxfId="174">
      <pivotArea dataOnly="0" labelOnly="1" fieldPosition="0">
        <references count="2">
          <reference field="1" count="0"/>
          <reference field="3" count="1" selected="0">
            <x v="1"/>
          </reference>
        </references>
      </pivotArea>
    </format>
    <format dxfId="173">
      <pivotArea dataOnly="0" labelOnly="1" fieldPosition="0">
        <references count="2">
          <reference field="1" count="0"/>
          <reference field="3" count="1" selected="0">
            <x v="2"/>
          </reference>
        </references>
      </pivotArea>
    </format>
    <format dxfId="172">
      <pivotArea dataOnly="0" labelOnly="1" fieldPosition="0">
        <references count="2">
          <reference field="1" count="0"/>
          <reference field="3" count="1" selected="0">
            <x v="3"/>
          </reference>
        </references>
      </pivotArea>
    </format>
    <format dxfId="17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FF2901-E03D-43D6-B7EC-D23EFFAF866A}" name="PivotTable8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B191:C196" firstHeaderRow="1" firstDataRow="1" firstDataCol="1"/>
  <pivotFields count="9">
    <pivotField numFmtId="14"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" fld="5" baseField="0" baseItem="0"/>
  </dataFields>
  <formats count="18">
    <format dxfId="218">
      <pivotArea type="all" dataOnly="0" outline="0" fieldPosition="0"/>
    </format>
    <format dxfId="217">
      <pivotArea outline="0" collapsedLevelsAreSubtotals="1" fieldPosition="0"/>
    </format>
    <format dxfId="216">
      <pivotArea field="2" type="button" dataOnly="0" labelOnly="1" outline="0" axis="axisRow" fieldPosition="0"/>
    </format>
    <format dxfId="215">
      <pivotArea dataOnly="0" labelOnly="1" fieldPosition="0">
        <references count="1">
          <reference field="2" count="0"/>
        </references>
      </pivotArea>
    </format>
    <format dxfId="214">
      <pivotArea dataOnly="0" labelOnly="1" grandRow="1" outline="0" fieldPosition="0"/>
    </format>
    <format dxfId="213">
      <pivotArea dataOnly="0" labelOnly="1" outline="0" axis="axisValues" fieldPosition="0"/>
    </format>
    <format dxfId="212">
      <pivotArea type="all" dataOnly="0" outline="0" fieldPosition="0"/>
    </format>
    <format dxfId="211">
      <pivotArea outline="0" collapsedLevelsAreSubtotals="1" fieldPosition="0"/>
    </format>
    <format dxfId="210">
      <pivotArea field="2" type="button" dataOnly="0" labelOnly="1" outline="0" axis="axisRow" fieldPosition="0"/>
    </format>
    <format dxfId="209">
      <pivotArea dataOnly="0" labelOnly="1" fieldPosition="0">
        <references count="1">
          <reference field="2" count="0"/>
        </references>
      </pivotArea>
    </format>
    <format dxfId="208">
      <pivotArea dataOnly="0" labelOnly="1" grandRow="1" outline="0" fieldPosition="0"/>
    </format>
    <format dxfId="207">
      <pivotArea dataOnly="0" labelOnly="1" outline="0" axis="axisValues" fieldPosition="0"/>
    </format>
    <format dxfId="206">
      <pivotArea type="all" dataOnly="0" outline="0" fieldPosition="0"/>
    </format>
    <format dxfId="205">
      <pivotArea outline="0" collapsedLevelsAreSubtotals="1" fieldPosition="0"/>
    </format>
    <format dxfId="204">
      <pivotArea field="2" type="button" dataOnly="0" labelOnly="1" outline="0" axis="axisRow" fieldPosition="0"/>
    </format>
    <format dxfId="203">
      <pivotArea dataOnly="0" labelOnly="1" fieldPosition="0">
        <references count="1">
          <reference field="2" count="0"/>
        </references>
      </pivotArea>
    </format>
    <format dxfId="202">
      <pivotArea dataOnly="0" labelOnly="1" grandRow="1" outline="0" fieldPosition="0"/>
    </format>
    <format dxfId="201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8C12F4-968A-426D-9F34-E7FC78B001B0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B216:C272" firstHeaderRow="1" firstDataRow="1" firstDataCol="1"/>
  <pivotFields count="9"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showAll="0">
      <items count="8">
        <item x="3"/>
        <item x="6"/>
        <item x="0"/>
        <item x="2"/>
        <item x="5"/>
        <item x="4"/>
        <item x="1"/>
        <item t="default"/>
      </items>
    </pivotField>
    <pivotField dataField="1" showAll="0"/>
    <pivotField showAll="0"/>
    <pivotField showAl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3"/>
  </rowFields>
  <rowItems count="56"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/>
    </i>
    <i r="1">
      <x v="2"/>
    </i>
    <i r="1">
      <x v="3"/>
    </i>
    <i>
      <x v="5"/>
    </i>
    <i r="1">
      <x/>
    </i>
    <i r="1">
      <x v="1"/>
    </i>
    <i r="1">
      <x v="2"/>
    </i>
    <i r="1">
      <x v="3"/>
    </i>
    <i>
      <x v="6"/>
    </i>
    <i r="1">
      <x/>
    </i>
    <i r="1">
      <x v="1"/>
    </i>
    <i r="1">
      <x v="2"/>
    </i>
    <i r="1">
      <x v="3"/>
    </i>
    <i>
      <x v="7"/>
    </i>
    <i r="1">
      <x/>
    </i>
    <i r="1">
      <x v="1"/>
    </i>
    <i r="1">
      <x v="2"/>
    </i>
    <i r="1">
      <x v="3"/>
    </i>
    <i>
      <x v="8"/>
    </i>
    <i r="1">
      <x/>
    </i>
    <i r="1">
      <x v="1"/>
    </i>
    <i r="1">
      <x v="2"/>
    </i>
    <i>
      <x v="9"/>
    </i>
    <i r="1">
      <x/>
    </i>
    <i r="1">
      <x v="1"/>
    </i>
    <i>
      <x v="10"/>
    </i>
    <i r="1">
      <x/>
    </i>
    <i r="1">
      <x v="1"/>
    </i>
    <i r="1">
      <x v="2"/>
    </i>
    <i r="1">
      <x v="3"/>
    </i>
    <i>
      <x v="11"/>
    </i>
    <i r="1">
      <x/>
    </i>
    <i r="1">
      <x v="1"/>
    </i>
    <i r="1">
      <x v="3"/>
    </i>
    <i>
      <x v="1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Quantity" fld="5" baseField="0" baseItem="0"/>
  </dataFields>
  <formats count="54">
    <format dxfId="272">
      <pivotArea type="all" dataOnly="0" outline="0" fieldPosition="0"/>
    </format>
    <format dxfId="271">
      <pivotArea outline="0" collapsedLevelsAreSubtotals="1" fieldPosition="0"/>
    </format>
    <format dxfId="270">
      <pivotArea field="8" type="button" dataOnly="0" labelOnly="1" outline="0" axis="axisRow" fieldPosition="0"/>
    </format>
    <format dxfId="269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68">
      <pivotArea dataOnly="0" labelOnly="1" grandRow="1" outline="0" fieldPosition="0"/>
    </format>
    <format dxfId="267">
      <pivotArea dataOnly="0" labelOnly="1" fieldPosition="0">
        <references count="2">
          <reference field="3" count="0"/>
          <reference field="8" count="1" selected="0">
            <x v="1"/>
          </reference>
        </references>
      </pivotArea>
    </format>
    <format dxfId="266">
      <pivotArea dataOnly="0" labelOnly="1" fieldPosition="0">
        <references count="2">
          <reference field="3" count="0"/>
          <reference field="8" count="1" selected="0">
            <x v="2"/>
          </reference>
        </references>
      </pivotArea>
    </format>
    <format dxfId="265">
      <pivotArea dataOnly="0" labelOnly="1" fieldPosition="0">
        <references count="2">
          <reference field="3" count="0"/>
          <reference field="8" count="1" selected="0">
            <x v="3"/>
          </reference>
        </references>
      </pivotArea>
    </format>
    <format dxfId="264">
      <pivotArea dataOnly="0" labelOnly="1" fieldPosition="0">
        <references count="2">
          <reference field="3" count="3">
            <x v="0"/>
            <x v="2"/>
            <x v="3"/>
          </reference>
          <reference field="8" count="1" selected="0">
            <x v="4"/>
          </reference>
        </references>
      </pivotArea>
    </format>
    <format dxfId="263">
      <pivotArea dataOnly="0" labelOnly="1" fieldPosition="0">
        <references count="2">
          <reference field="3" count="0"/>
          <reference field="8" count="1" selected="0">
            <x v="5"/>
          </reference>
        </references>
      </pivotArea>
    </format>
    <format dxfId="262">
      <pivotArea dataOnly="0" labelOnly="1" fieldPosition="0">
        <references count="2">
          <reference field="3" count="0"/>
          <reference field="8" count="1" selected="0">
            <x v="6"/>
          </reference>
        </references>
      </pivotArea>
    </format>
    <format dxfId="261">
      <pivotArea dataOnly="0" labelOnly="1" fieldPosition="0">
        <references count="2">
          <reference field="3" count="0"/>
          <reference field="8" count="1" selected="0">
            <x v="7"/>
          </reference>
        </references>
      </pivotArea>
    </format>
    <format dxfId="260">
      <pivotArea dataOnly="0" labelOnly="1" fieldPosition="0">
        <references count="2">
          <reference field="3" count="3">
            <x v="0"/>
            <x v="1"/>
            <x v="2"/>
          </reference>
          <reference field="8" count="1" selected="0">
            <x v="8"/>
          </reference>
        </references>
      </pivotArea>
    </format>
    <format dxfId="259">
      <pivotArea dataOnly="0" labelOnly="1" fieldPosition="0">
        <references count="2">
          <reference field="3" count="2">
            <x v="0"/>
            <x v="1"/>
          </reference>
          <reference field="8" count="1" selected="0">
            <x v="9"/>
          </reference>
        </references>
      </pivotArea>
    </format>
    <format dxfId="258">
      <pivotArea dataOnly="0" labelOnly="1" fieldPosition="0">
        <references count="2">
          <reference field="3" count="0"/>
          <reference field="8" count="1" selected="0">
            <x v="10"/>
          </reference>
        </references>
      </pivotArea>
    </format>
    <format dxfId="257">
      <pivotArea dataOnly="0" labelOnly="1" fieldPosition="0">
        <references count="2">
          <reference field="3" count="3">
            <x v="0"/>
            <x v="1"/>
            <x v="3"/>
          </reference>
          <reference field="8" count="1" selected="0">
            <x v="11"/>
          </reference>
        </references>
      </pivotArea>
    </format>
    <format dxfId="256">
      <pivotArea dataOnly="0" labelOnly="1" fieldPosition="0">
        <references count="2">
          <reference field="3" count="0"/>
          <reference field="8" count="1" selected="0">
            <x v="12"/>
          </reference>
        </references>
      </pivotArea>
    </format>
    <format dxfId="255">
      <pivotArea dataOnly="0" labelOnly="1" outline="0" axis="axisValues" fieldPosition="0"/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8" type="button" dataOnly="0" labelOnly="1" outline="0" axis="axisRow" fieldPosition="0"/>
    </format>
    <format dxfId="251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50">
      <pivotArea dataOnly="0" labelOnly="1" grandRow="1" outline="0" fieldPosition="0"/>
    </format>
    <format dxfId="249">
      <pivotArea dataOnly="0" labelOnly="1" fieldPosition="0">
        <references count="2">
          <reference field="3" count="0"/>
          <reference field="8" count="1" selected="0">
            <x v="1"/>
          </reference>
        </references>
      </pivotArea>
    </format>
    <format dxfId="248">
      <pivotArea dataOnly="0" labelOnly="1" fieldPosition="0">
        <references count="2">
          <reference field="3" count="0"/>
          <reference field="8" count="1" selected="0">
            <x v="2"/>
          </reference>
        </references>
      </pivotArea>
    </format>
    <format dxfId="247">
      <pivotArea dataOnly="0" labelOnly="1" fieldPosition="0">
        <references count="2">
          <reference field="3" count="0"/>
          <reference field="8" count="1" selected="0">
            <x v="3"/>
          </reference>
        </references>
      </pivotArea>
    </format>
    <format dxfId="246">
      <pivotArea dataOnly="0" labelOnly="1" fieldPosition="0">
        <references count="2">
          <reference field="3" count="3">
            <x v="0"/>
            <x v="2"/>
            <x v="3"/>
          </reference>
          <reference field="8" count="1" selected="0">
            <x v="4"/>
          </reference>
        </references>
      </pivotArea>
    </format>
    <format dxfId="245">
      <pivotArea dataOnly="0" labelOnly="1" fieldPosition="0">
        <references count="2">
          <reference field="3" count="0"/>
          <reference field="8" count="1" selected="0">
            <x v="5"/>
          </reference>
        </references>
      </pivotArea>
    </format>
    <format dxfId="244">
      <pivotArea dataOnly="0" labelOnly="1" fieldPosition="0">
        <references count="2">
          <reference field="3" count="0"/>
          <reference field="8" count="1" selected="0">
            <x v="6"/>
          </reference>
        </references>
      </pivotArea>
    </format>
    <format dxfId="243">
      <pivotArea dataOnly="0" labelOnly="1" fieldPosition="0">
        <references count="2">
          <reference field="3" count="0"/>
          <reference field="8" count="1" selected="0">
            <x v="7"/>
          </reference>
        </references>
      </pivotArea>
    </format>
    <format dxfId="242">
      <pivotArea dataOnly="0" labelOnly="1" fieldPosition="0">
        <references count="2">
          <reference field="3" count="3">
            <x v="0"/>
            <x v="1"/>
            <x v="2"/>
          </reference>
          <reference field="8" count="1" selected="0">
            <x v="8"/>
          </reference>
        </references>
      </pivotArea>
    </format>
    <format dxfId="241">
      <pivotArea dataOnly="0" labelOnly="1" fieldPosition="0">
        <references count="2">
          <reference field="3" count="2">
            <x v="0"/>
            <x v="1"/>
          </reference>
          <reference field="8" count="1" selected="0">
            <x v="9"/>
          </reference>
        </references>
      </pivotArea>
    </format>
    <format dxfId="240">
      <pivotArea dataOnly="0" labelOnly="1" fieldPosition="0">
        <references count="2">
          <reference field="3" count="0"/>
          <reference field="8" count="1" selected="0">
            <x v="10"/>
          </reference>
        </references>
      </pivotArea>
    </format>
    <format dxfId="239">
      <pivotArea dataOnly="0" labelOnly="1" fieldPosition="0">
        <references count="2">
          <reference field="3" count="3">
            <x v="0"/>
            <x v="1"/>
            <x v="3"/>
          </reference>
          <reference field="8" count="1" selected="0">
            <x v="11"/>
          </reference>
        </references>
      </pivotArea>
    </format>
    <format dxfId="238">
      <pivotArea dataOnly="0" labelOnly="1" fieldPosition="0">
        <references count="2">
          <reference field="3" count="0"/>
          <reference field="8" count="1" selected="0">
            <x v="12"/>
          </reference>
        </references>
      </pivotArea>
    </format>
    <format dxfId="237">
      <pivotArea dataOnly="0" labelOnly="1" outline="0" axis="axisValues" fieldPosition="0"/>
    </format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8" type="button" dataOnly="0" labelOnly="1" outline="0" axis="axisRow" fieldPosition="0"/>
    </format>
    <format dxfId="233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32">
      <pivotArea dataOnly="0" labelOnly="1" grandRow="1" outline="0" fieldPosition="0"/>
    </format>
    <format dxfId="231">
      <pivotArea dataOnly="0" labelOnly="1" fieldPosition="0">
        <references count="2">
          <reference field="3" count="0"/>
          <reference field="8" count="1" selected="0">
            <x v="1"/>
          </reference>
        </references>
      </pivotArea>
    </format>
    <format dxfId="230">
      <pivotArea dataOnly="0" labelOnly="1" fieldPosition="0">
        <references count="2">
          <reference field="3" count="0"/>
          <reference field="8" count="1" selected="0">
            <x v="2"/>
          </reference>
        </references>
      </pivotArea>
    </format>
    <format dxfId="229">
      <pivotArea dataOnly="0" labelOnly="1" fieldPosition="0">
        <references count="2">
          <reference field="3" count="0"/>
          <reference field="8" count="1" selected="0">
            <x v="3"/>
          </reference>
        </references>
      </pivotArea>
    </format>
    <format dxfId="228">
      <pivotArea dataOnly="0" labelOnly="1" fieldPosition="0">
        <references count="2">
          <reference field="3" count="3">
            <x v="0"/>
            <x v="2"/>
            <x v="3"/>
          </reference>
          <reference field="8" count="1" selected="0">
            <x v="4"/>
          </reference>
        </references>
      </pivotArea>
    </format>
    <format dxfId="227">
      <pivotArea dataOnly="0" labelOnly="1" fieldPosition="0">
        <references count="2">
          <reference field="3" count="0"/>
          <reference field="8" count="1" selected="0">
            <x v="5"/>
          </reference>
        </references>
      </pivotArea>
    </format>
    <format dxfId="226">
      <pivotArea dataOnly="0" labelOnly="1" fieldPosition="0">
        <references count="2">
          <reference field="3" count="0"/>
          <reference field="8" count="1" selected="0">
            <x v="6"/>
          </reference>
        </references>
      </pivotArea>
    </format>
    <format dxfId="225">
      <pivotArea dataOnly="0" labelOnly="1" fieldPosition="0">
        <references count="2">
          <reference field="3" count="0"/>
          <reference field="8" count="1" selected="0">
            <x v="7"/>
          </reference>
        </references>
      </pivotArea>
    </format>
    <format dxfId="224">
      <pivotArea dataOnly="0" labelOnly="1" fieldPosition="0">
        <references count="2">
          <reference field="3" count="3">
            <x v="0"/>
            <x v="1"/>
            <x v="2"/>
          </reference>
          <reference field="8" count="1" selected="0">
            <x v="8"/>
          </reference>
        </references>
      </pivotArea>
    </format>
    <format dxfId="223">
      <pivotArea dataOnly="0" labelOnly="1" fieldPosition="0">
        <references count="2">
          <reference field="3" count="2">
            <x v="0"/>
            <x v="1"/>
          </reference>
          <reference field="8" count="1" selected="0">
            <x v="9"/>
          </reference>
        </references>
      </pivotArea>
    </format>
    <format dxfId="222">
      <pivotArea dataOnly="0" labelOnly="1" fieldPosition="0">
        <references count="2">
          <reference field="3" count="0"/>
          <reference field="8" count="1" selected="0">
            <x v="10"/>
          </reference>
        </references>
      </pivotArea>
    </format>
    <format dxfId="221">
      <pivotArea dataOnly="0" labelOnly="1" fieldPosition="0">
        <references count="2">
          <reference field="3" count="3">
            <x v="0"/>
            <x v="1"/>
            <x v="3"/>
          </reference>
          <reference field="8" count="1" selected="0">
            <x v="11"/>
          </reference>
        </references>
      </pivotArea>
    </format>
    <format dxfId="220">
      <pivotArea dataOnly="0" labelOnly="1" fieldPosition="0">
        <references count="2">
          <reference field="3" count="0"/>
          <reference field="8" count="1" selected="0">
            <x v="12"/>
          </reference>
        </references>
      </pivotArea>
    </format>
    <format dxfId="219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C3515-78D8-41E4-8D79-5CE40C790DB9}" name="PivotTable7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B163:D176" firstHeaderRow="0" firstDataRow="1" firstDataCol="1"/>
  <pivotFields count="9">
    <pivotField numFmtId="14" showAll="0"/>
    <pivotField showAll="0"/>
    <pivotField showAll="0"/>
    <pivotField showAll="0"/>
    <pivotField showAll="0"/>
    <pivotField dataField="1" showAll="0"/>
    <pivotField showAll="0"/>
    <pivotField dataField="1" showAll="0"/>
    <pivotField axis="axisRow" showAll="0" defaultSubtotal="0">
      <items count="14">
        <item x="0"/>
        <item n="jan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5" baseField="0" baseItem="0"/>
    <dataField name="Sum of TotalPrice" fld="7" baseField="0" baseItem="0"/>
  </dataFields>
  <formats count="18">
    <format dxfId="290">
      <pivotArea type="all" dataOnly="0" outline="0" fieldPosition="0"/>
    </format>
    <format dxfId="289">
      <pivotArea outline="0" collapsedLevelsAreSubtotals="1" fieldPosition="0"/>
    </format>
    <format dxfId="288">
      <pivotArea field="8" type="button" dataOnly="0" labelOnly="1" outline="0" axis="axisRow" fieldPosition="0"/>
    </format>
    <format dxfId="287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86">
      <pivotArea dataOnly="0" labelOnly="1" grandRow="1" outline="0" fieldPosition="0"/>
    </format>
    <format dxfId="2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4">
      <pivotArea type="all" dataOnly="0" outline="0" fieldPosition="0"/>
    </format>
    <format dxfId="283">
      <pivotArea outline="0" collapsedLevelsAreSubtotals="1" fieldPosition="0"/>
    </format>
    <format dxfId="282">
      <pivotArea field="8" type="button" dataOnly="0" labelOnly="1" outline="0" axis="axisRow" fieldPosition="0"/>
    </format>
    <format dxfId="281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80">
      <pivotArea dataOnly="0" labelOnly="1" grandRow="1" outline="0" fieldPosition="0"/>
    </format>
    <format dxfId="2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8">
      <pivotArea type="all" dataOnly="0" outline="0" fieldPosition="0"/>
    </format>
    <format dxfId="277">
      <pivotArea outline="0" collapsedLevelsAreSubtotals="1" fieldPosition="0"/>
    </format>
    <format dxfId="276">
      <pivotArea field="8" type="button" dataOnly="0" labelOnly="1" outline="0" axis="axisRow" fieldPosition="0"/>
    </format>
    <format dxfId="275">
      <pivotArea dataOnly="0" labelOnly="1" fieldPosition="0">
        <references count="1">
          <reference field="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74">
      <pivotArea dataOnly="0" labelOnly="1" grandRow="1" outline="0" fieldPosition="0"/>
    </format>
    <format dxfId="27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AE302E-72D3-4C4E-BAE3-F1993DB8B4A5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2">
  <location ref="K11:L22" firstHeaderRow="1" firstDataRow="1" firstDataCol="1"/>
  <pivotFields count="8">
    <pivotField numFmtId="14" showAll="0"/>
    <pivotField axis="axisRow" showAll="0">
      <items count="3">
        <item x="0"/>
        <item x="1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dataField="1" showAll="0"/>
  </pivotFields>
  <rowFields count="2">
    <field x="1"/>
    <field x="3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 of TotalPrice" fld="7" baseField="0" baseItem="0"/>
  </dataFields>
  <chartFormats count="1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15" format="2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15" format="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2"/>
          </reference>
        </references>
      </pivotArea>
    </chartFormat>
    <chartFormat chart="15" format="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3"/>
          </reference>
        </references>
      </pivotArea>
    </chartFormat>
    <chartFormat chart="15" format="5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0"/>
          </reference>
        </references>
      </pivotArea>
    </chartFormat>
    <chartFormat chart="15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1"/>
          </reference>
        </references>
      </pivotArea>
    </chartFormat>
    <chartFormat chart="15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2"/>
          </reference>
        </references>
      </pivotArea>
    </chartFormat>
    <chartFormat chart="15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256F8-E7E3-46F4-B12A-A7CEABF70ACA}" name="PivotTable4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D145:G166" firstHeaderRow="0" firstDataRow="1" firstDataCol="1"/>
  <pivotFields count="7">
    <pivotField axis="axisRow"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axis="axisRow" showAll="0">
      <items count="5">
        <item sd="0" x="0"/>
        <item sd="0" x="2"/>
        <item sd="0" x="1"/>
        <item sd="0" x="3"/>
        <item t="default" sd="0"/>
      </items>
    </pivotField>
    <pivotField axis="axisRow" showAll="0">
      <items count="10">
        <item sd="0" x="3"/>
        <item sd="0" x="8"/>
        <item sd="0" x="6"/>
        <item sd="0" x="0"/>
        <item sd="0" x="2"/>
        <item sd="0" x="5"/>
        <item sd="0" x="4"/>
        <item sd="0" x="7"/>
        <item sd="0" x="1"/>
        <item t="default" sd="0"/>
      </items>
    </pivotField>
    <pivotField dataField="1" showAll="0"/>
    <pivotField dataField="1" showAll="0"/>
    <pivotField dataField="1" showAll="0"/>
  </pivotFields>
  <rowFields count="4">
    <field x="1"/>
    <field x="2"/>
    <field x="3"/>
    <field x="0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4" baseField="0" baseItem="0"/>
    <dataField name="Sum of TotalPrice" fld="6" baseField="0" baseItem="0"/>
    <dataField name="Sum of UnitPrice" fld="5" baseField="0" baseItem="0"/>
  </dataFields>
  <chartFormats count="6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04DE4-9CB0-4141-BE77-F634DFE4DB35}" name="PivotTable9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3">
  <location ref="J47:K52" firstHeaderRow="1" firstDataRow="1" firstDataCol="1"/>
  <pivotFields count="8">
    <pivotField numFmtId="14" showAll="0"/>
    <pivotField showAll="0"/>
    <pivotField axis="axisRow" showAll="0">
      <items count="5">
        <item sd="0" x="0"/>
        <item sd="0" x="1"/>
        <item sd="0" x="2"/>
        <item sd="0" x="3"/>
        <item t="default" sd="0"/>
      </items>
    </pivotField>
    <pivotField showAll="0">
      <items count="5">
        <item x="0"/>
        <item x="2"/>
        <item x="1"/>
        <item x="3"/>
        <item t="default"/>
      </items>
    </pivotField>
    <pivotField axis="axisRow" showAll="0">
      <items count="10">
        <item x="3"/>
        <item x="8"/>
        <item x="6"/>
        <item x="0"/>
        <item x="2"/>
        <item x="5"/>
        <item x="4"/>
        <item x="7"/>
        <item x="1"/>
        <item t="default"/>
      </items>
    </pivotField>
    <pivotField showAll="0"/>
    <pivotField showAll="0"/>
    <pivotField dataField="1" showAll="0"/>
  </pivotFields>
  <rowFields count="2">
    <field x="2"/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Price" fld="7" baseField="0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0BA2CBD-63AD-4EEC-9BB1-AFD770C16F9E}" autoFormatId="16" applyNumberFormats="0" applyBorderFormats="0" applyFontFormats="0" applyPatternFormats="0" applyAlignmentFormats="0" applyWidthHeightFormats="0">
  <queryTableRefresh nextId="9">
    <queryTableFields count="7">
      <queryTableField id="2" name="Region" tableColumnId="2"/>
      <queryTableField id="3" name="City" tableColumnId="3"/>
      <queryTableField id="4" name="Category" tableColumnId="4"/>
      <queryTableField id="5" name="Product" tableColumnId="5"/>
      <queryTableField id="6" name="Quantity" tableColumnId="6"/>
      <queryTableField id="7" name="UnitPrice" tableColumnId="7"/>
      <queryTableField id="8" name="TotalPrice" tableColumnId="8"/>
    </queryTableFields>
    <queryTableDeletedFields count="1">
      <deletedField name="OrderDat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68A7C5-6038-4837-8540-62052450A057}" name="FoodSales__2" displayName="FoodSales__2" ref="J5:P126" tableType="queryTable" totalsRowShown="0" headerRowDxfId="295">
  <autoFilter ref="J5:P126" xr:uid="{4CB52D2E-CF73-4678-AD07-3CEDA1B37A51}"/>
  <tableColumns count="7">
    <tableColumn id="2" xr3:uid="{D63C4945-47E4-45BB-B6B4-6295AC94D23F}" uniqueName="2" name="Region" queryTableFieldId="2" dataDxfId="294"/>
    <tableColumn id="3" xr3:uid="{9BCFF3F9-FE94-49C2-B98B-B239622E818E}" uniqueName="3" name="City" queryTableFieldId="3" dataDxfId="293"/>
    <tableColumn id="4" xr3:uid="{61776C09-85D4-4729-AD13-84538C05EECD}" uniqueName="4" name="Category" queryTableFieldId="4" dataDxfId="292"/>
    <tableColumn id="5" xr3:uid="{6DB987BC-F37B-4C5B-B292-D48B3299C001}" uniqueName="5" name="Product" queryTableFieldId="5" dataDxfId="291"/>
    <tableColumn id="6" xr3:uid="{D4A37C44-70DD-4D2D-A134-6A4CA12A47D8}" uniqueName="6" name="Quantity" queryTableFieldId="6"/>
    <tableColumn id="7" xr3:uid="{183615C2-0565-4D94-9753-CB611580660C}" uniqueName="7" name="UnitPrice" queryTableFieldId="7"/>
    <tableColumn id="8" xr3:uid="{849325A6-AB82-4A5E-AB81-37054F0BE159}" uniqueName="8" name="TotalPrice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8A26E4-05D9-45CB-94FB-A73D5AC4C416}" name="Table7" displayName="Table7" ref="E18:F20" totalsRowShown="0" headerRowDxfId="3" dataDxfId="2">
  <autoFilter ref="E18:F20" xr:uid="{E4E2E70D-46D6-45E6-9E65-2776F2AB32C3}"/>
  <tableColumns count="2">
    <tableColumn id="1" xr3:uid="{0AC81CD2-B8AE-44F5-8328-7F8450B8BDE3}" name="Correlation" dataDxfId="1"/>
    <tableColumn id="2" xr3:uid="{BECA1721-3933-4D07-8AEA-F1AE96D8D6A9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90624E9-A6DF-419A-8619-7B3344B4B926}">
  <we:reference id="wa104168603" version="1.0.0.6" store="en-US" storeType="OMEX"/>
  <we:alternateReferences>
    <we:reference id="WA104168603" version="1.0.0.6" store="WA104168603" storeType="OMEX"/>
  </we:alternateReferences>
  <we:properties>
    <we:property name="savedSettings" value="{&quot;state&quot;:{&quot;seed&quot;:26748,&quot;currentseed&quot;:null,&quot;powerbi&quot;:{&quot;datasetId&quot;:null,&quot;tableName&quot;:null,&quot;datasetName&quot;:null},&quot;powerBILoaded&quot;:false,&quot;VisualizationName&quot;:&quot;Power Bubbles&quot;,&quot;category&quot;:&quot;Country&quot;,&quot;aggregate&quot;:&quot;Sum&quot;,&quot;measure&quot;:&quot;Sales_Amount&quot;},&quot;date&quot;:&quot;Sun, 02 May 2021 11:36:49 GMT&quot;,&quot;appVersion&quot;:&quot;1.140.6206.22452, 28-12-2016 12:28:24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1.xml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11" Type="http://schemas.openxmlformats.org/officeDocument/2006/relationships/drawing" Target="../drawings/drawing4.xml"/><Relationship Id="rId5" Type="http://schemas.openxmlformats.org/officeDocument/2006/relationships/pivotTable" Target="../pivotTables/pivotTable8.xml"/><Relationship Id="rId10" Type="http://schemas.openxmlformats.org/officeDocument/2006/relationships/pivotTable" Target="../pivotTables/pivotTable13.xml"/><Relationship Id="rId4" Type="http://schemas.openxmlformats.org/officeDocument/2006/relationships/pivotTable" Target="../pivotTables/pivotTable7.xml"/><Relationship Id="rId9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5" Type="http://schemas.openxmlformats.org/officeDocument/2006/relationships/drawing" Target="../drawings/drawing7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A4D11-8CE7-4931-AC85-31519CCDF084}">
  <sheetPr codeName="Sheet5"/>
  <dimension ref="A1:BK724"/>
  <sheetViews>
    <sheetView showGridLines="0" showRowColHeaders="0" zoomScaleNormal="100" workbookViewId="0">
      <selection activeCell="C49" sqref="C49"/>
    </sheetView>
  </sheetViews>
  <sheetFormatPr defaultRowHeight="15" x14ac:dyDescent="0.25"/>
  <sheetData>
    <row r="1" spans="1:6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</row>
    <row r="2" spans="1:6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</row>
    <row r="3" spans="1:6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</row>
    <row r="4" spans="1:6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</row>
    <row r="5" spans="1:6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</row>
    <row r="6" spans="1:6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</row>
    <row r="7" spans="1:6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</row>
    <row r="8" spans="1:6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</row>
    <row r="9" spans="1:6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</row>
    <row r="10" spans="1:6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</row>
    <row r="11" spans="1:6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</row>
    <row r="12" spans="1:6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</row>
    <row r="13" spans="1:6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</row>
    <row r="14" spans="1:6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</row>
    <row r="15" spans="1:6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</row>
    <row r="16" spans="1:6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</row>
    <row r="17" spans="1:6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</row>
    <row r="18" spans="1:6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</row>
    <row r="19" spans="1:6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</row>
    <row r="20" spans="1:6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</row>
    <row r="21" spans="1:63" x14ac:dyDescent="0.25">
      <c r="A21" s="6"/>
      <c r="B21" s="6"/>
      <c r="C21" s="6"/>
      <c r="D21" s="6"/>
      <c r="E21" s="11"/>
      <c r="F21" s="12"/>
      <c r="G21" s="13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</row>
    <row r="22" spans="1:63" x14ac:dyDescent="0.25">
      <c r="A22" s="6"/>
      <c r="B22" s="6"/>
      <c r="C22" s="6"/>
      <c r="D22" s="6"/>
      <c r="E22" s="14"/>
      <c r="F22" s="15"/>
      <c r="G22" s="1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</row>
    <row r="23" spans="1:63" x14ac:dyDescent="0.25">
      <c r="A23" s="6"/>
      <c r="B23" s="6"/>
      <c r="C23" s="6"/>
      <c r="D23" s="6"/>
      <c r="E23" s="14"/>
      <c r="F23" s="15"/>
      <c r="G23" s="1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</row>
    <row r="24" spans="1:63" x14ac:dyDescent="0.25">
      <c r="A24" s="6"/>
      <c r="B24" s="6"/>
      <c r="C24" s="6"/>
      <c r="D24" s="6"/>
      <c r="E24" s="14"/>
      <c r="F24" s="15"/>
      <c r="G24" s="1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</row>
    <row r="25" spans="1:63" x14ac:dyDescent="0.25">
      <c r="A25" s="6"/>
      <c r="B25" s="6"/>
      <c r="C25" s="6"/>
      <c r="D25" s="6"/>
      <c r="E25" s="14"/>
      <c r="F25" s="15"/>
      <c r="G25" s="1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</row>
    <row r="26" spans="1:63" x14ac:dyDescent="0.25">
      <c r="A26" s="6"/>
      <c r="B26" s="6"/>
      <c r="C26" s="6"/>
      <c r="D26" s="6"/>
      <c r="E26" s="14"/>
      <c r="F26" s="15"/>
      <c r="G26" s="1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</row>
    <row r="27" spans="1:63" x14ac:dyDescent="0.25">
      <c r="A27" s="6"/>
      <c r="B27" s="6"/>
      <c r="C27" s="6"/>
      <c r="D27" s="6"/>
      <c r="E27" s="14"/>
      <c r="F27" s="15"/>
      <c r="G27" s="1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</row>
    <row r="28" spans="1:63" x14ac:dyDescent="0.25">
      <c r="A28" s="6"/>
      <c r="B28" s="6"/>
      <c r="C28" s="6"/>
      <c r="D28" s="6"/>
      <c r="E28" s="14"/>
      <c r="F28" s="15"/>
      <c r="G28" s="1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</row>
    <row r="29" spans="1:63" x14ac:dyDescent="0.25">
      <c r="A29" s="6"/>
      <c r="B29" s="6"/>
      <c r="C29" s="6"/>
      <c r="D29" s="6"/>
      <c r="E29" s="14"/>
      <c r="F29" s="15"/>
      <c r="G29" s="1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</row>
    <row r="30" spans="1:63" x14ac:dyDescent="0.25">
      <c r="A30" s="6"/>
      <c r="B30" s="6"/>
      <c r="C30" s="6"/>
      <c r="D30" s="6"/>
      <c r="E30" s="14"/>
      <c r="F30" s="15"/>
      <c r="G30" s="1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</row>
    <row r="31" spans="1:63" x14ac:dyDescent="0.25">
      <c r="A31" s="6"/>
      <c r="B31" s="6"/>
      <c r="C31" s="6"/>
      <c r="D31" s="6"/>
      <c r="E31" s="14"/>
      <c r="F31" s="15"/>
      <c r="G31" s="1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</row>
    <row r="32" spans="1:63" x14ac:dyDescent="0.25">
      <c r="A32" s="6"/>
      <c r="B32" s="6"/>
      <c r="C32" s="6"/>
      <c r="D32" s="6"/>
      <c r="E32" s="14"/>
      <c r="F32" s="15"/>
      <c r="G32" s="1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</row>
    <row r="33" spans="1:63" x14ac:dyDescent="0.25">
      <c r="A33" s="6"/>
      <c r="B33" s="6"/>
      <c r="C33" s="6"/>
      <c r="D33" s="6"/>
      <c r="E33" s="14"/>
      <c r="F33" s="15"/>
      <c r="G33" s="1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</row>
    <row r="34" spans="1:63" x14ac:dyDescent="0.25">
      <c r="A34" s="6"/>
      <c r="B34" s="6"/>
      <c r="C34" s="6"/>
      <c r="D34" s="6"/>
      <c r="E34" s="14"/>
      <c r="F34" s="15"/>
      <c r="G34" s="1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</row>
    <row r="35" spans="1:63" x14ac:dyDescent="0.25">
      <c r="A35" s="6"/>
      <c r="B35" s="6"/>
      <c r="C35" s="6"/>
      <c r="D35" s="6"/>
      <c r="E35" s="14"/>
      <c r="F35" s="15"/>
      <c r="G35" s="1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</row>
    <row r="36" spans="1:63" x14ac:dyDescent="0.25">
      <c r="A36" s="6"/>
      <c r="B36" s="6"/>
      <c r="C36" s="6"/>
      <c r="D36" s="6"/>
      <c r="E36" s="14"/>
      <c r="F36" s="15"/>
      <c r="G36" s="1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</row>
    <row r="37" spans="1:63" x14ac:dyDescent="0.25">
      <c r="A37" s="6"/>
      <c r="B37" s="6"/>
      <c r="C37" s="6"/>
      <c r="D37" s="6"/>
      <c r="E37" s="14"/>
      <c r="F37" s="15"/>
      <c r="G37" s="1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</row>
    <row r="38" spans="1:63" x14ac:dyDescent="0.25">
      <c r="A38" s="6"/>
      <c r="B38" s="6"/>
      <c r="C38" s="6"/>
      <c r="D38" s="6"/>
      <c r="E38" s="17"/>
      <c r="F38" s="18"/>
      <c r="G38" s="1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</row>
    <row r="39" spans="1:63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</row>
    <row r="40" spans="1:63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</row>
    <row r="41" spans="1:6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</row>
    <row r="42" spans="1:6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</row>
    <row r="43" spans="1:6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</row>
    <row r="44" spans="1:6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</row>
    <row r="45" spans="1:6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</row>
    <row r="46" spans="1:6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</row>
    <row r="47" spans="1:6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</row>
    <row r="48" spans="1:6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</row>
    <row r="49" spans="1:63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</row>
    <row r="50" spans="1:63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</row>
    <row r="51" spans="1:63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</row>
    <row r="52" spans="1:63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</row>
    <row r="53" spans="1:6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</row>
    <row r="54" spans="1:63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</row>
    <row r="55" spans="1:6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</row>
    <row r="56" spans="1:6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</row>
    <row r="57" spans="1:6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</row>
    <row r="58" spans="1:63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</row>
    <row r="59" spans="1:63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</row>
    <row r="60" spans="1:63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</row>
    <row r="61" spans="1:63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</row>
    <row r="62" spans="1:63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</row>
    <row r="63" spans="1:63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</row>
    <row r="64" spans="1:63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</row>
    <row r="65" spans="1:63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</row>
    <row r="66" spans="1:63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</row>
    <row r="67" spans="1:63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</row>
    <row r="68" spans="1:63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</row>
    <row r="69" spans="1:63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</row>
    <row r="70" spans="1:63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</row>
    <row r="71" spans="1:63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</row>
    <row r="72" spans="1:63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</row>
    <row r="73" spans="1:63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</row>
    <row r="74" spans="1:63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</row>
    <row r="75" spans="1:63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</row>
    <row r="76" spans="1:63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</row>
    <row r="77" spans="1:63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</row>
    <row r="78" spans="1:63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</row>
    <row r="79" spans="1:63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</row>
    <row r="80" spans="1:63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</row>
    <row r="81" spans="1:63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</row>
    <row r="82" spans="1:63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</row>
    <row r="83" spans="1:63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</row>
    <row r="84" spans="1:63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</row>
    <row r="85" spans="1:63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</row>
    <row r="86" spans="1:63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</row>
    <row r="87" spans="1:63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</row>
    <row r="88" spans="1:63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</row>
    <row r="89" spans="1:63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</row>
    <row r="90" spans="1:63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</row>
    <row r="91" spans="1:63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</row>
    <row r="92" spans="1:63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</row>
    <row r="93" spans="1:63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</row>
    <row r="94" spans="1:63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</row>
    <row r="95" spans="1:63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</row>
    <row r="96" spans="1:63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</row>
    <row r="97" spans="1:63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</row>
    <row r="98" spans="1:63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</row>
    <row r="99" spans="1:63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</row>
    <row r="100" spans="1:63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</row>
    <row r="101" spans="1:63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</row>
    <row r="102" spans="1:63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</row>
    <row r="103" spans="1:63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</row>
    <row r="104" spans="1:63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</row>
    <row r="105" spans="1:63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</row>
    <row r="106" spans="1:63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</row>
    <row r="107" spans="1:63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</row>
    <row r="108" spans="1:63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</row>
    <row r="109" spans="1:63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</row>
    <row r="110" spans="1:63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</row>
    <row r="111" spans="1:63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</row>
    <row r="112" spans="1:63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</row>
    <row r="113" spans="1:63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</row>
    <row r="114" spans="1:63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</row>
    <row r="115" spans="1:63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</row>
    <row r="116" spans="1:63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</row>
    <row r="117" spans="1:63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</row>
    <row r="118" spans="1:63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</row>
    <row r="119" spans="1:63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</row>
    <row r="120" spans="1:63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</row>
    <row r="121" spans="1:63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</row>
    <row r="122" spans="1:63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</row>
    <row r="123" spans="1:63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</row>
    <row r="124" spans="1:63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</row>
    <row r="125" spans="1:63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</row>
    <row r="126" spans="1:63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</row>
    <row r="127" spans="1:63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</row>
    <row r="128" spans="1:63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</row>
    <row r="129" spans="1:63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</row>
    <row r="130" spans="1:63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</row>
    <row r="131" spans="1:63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</row>
    <row r="132" spans="1:63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</row>
    <row r="133" spans="1:63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</row>
    <row r="134" spans="1:63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</row>
    <row r="135" spans="1:63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</row>
    <row r="136" spans="1:63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</row>
    <row r="137" spans="1:63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</row>
    <row r="138" spans="1:63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</row>
    <row r="139" spans="1:63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</row>
    <row r="140" spans="1:63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</row>
    <row r="141" spans="1:63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</row>
    <row r="142" spans="1:63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</row>
    <row r="143" spans="1:63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</row>
    <row r="144" spans="1:63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</row>
    <row r="145" spans="1:63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</row>
    <row r="146" spans="1:63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</row>
    <row r="147" spans="1:63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</row>
    <row r="148" spans="1:63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</row>
    <row r="149" spans="1:63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</row>
    <row r="150" spans="1:63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</row>
    <row r="151" spans="1:63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</row>
    <row r="152" spans="1:63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</row>
    <row r="153" spans="1:63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</row>
    <row r="154" spans="1:63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</row>
    <row r="155" spans="1:63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</row>
    <row r="156" spans="1:63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</row>
    <row r="157" spans="1:63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</row>
    <row r="158" spans="1:63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</row>
    <row r="159" spans="1:63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</row>
    <row r="160" spans="1:63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</row>
    <row r="161" spans="1:63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</row>
    <row r="162" spans="1:63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</row>
    <row r="163" spans="1:63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</row>
    <row r="164" spans="1:63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</row>
    <row r="165" spans="1:63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</row>
    <row r="166" spans="1:63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</row>
    <row r="167" spans="1:63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</row>
    <row r="168" spans="1:63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</row>
    <row r="169" spans="1:63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</row>
    <row r="170" spans="1:63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</row>
    <row r="171" spans="1:63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</row>
    <row r="172" spans="1:63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</row>
    <row r="173" spans="1:63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</row>
    <row r="174" spans="1:63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</row>
    <row r="175" spans="1:63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</row>
    <row r="176" spans="1:63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</row>
    <row r="177" spans="1:63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</row>
    <row r="178" spans="1:63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</row>
    <row r="179" spans="1:63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</row>
    <row r="180" spans="1:63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</row>
    <row r="181" spans="1:63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</row>
    <row r="182" spans="1:63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</row>
    <row r="183" spans="1:63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</row>
    <row r="184" spans="1:63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</row>
    <row r="185" spans="1:63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</row>
    <row r="186" spans="1:63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</row>
    <row r="187" spans="1:63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</row>
    <row r="188" spans="1:63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</row>
    <row r="189" spans="1:63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</row>
    <row r="190" spans="1:63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</row>
    <row r="191" spans="1:63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</row>
    <row r="192" spans="1:63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</row>
    <row r="193" spans="1:63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</row>
    <row r="194" spans="1:63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</row>
    <row r="195" spans="1:63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</row>
    <row r="196" spans="1:63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</row>
    <row r="197" spans="1:63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</row>
    <row r="198" spans="1:63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</row>
    <row r="199" spans="1:63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</row>
    <row r="200" spans="1:63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</row>
    <row r="201" spans="1:63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</row>
    <row r="202" spans="1:63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</row>
    <row r="203" spans="1:63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</row>
    <row r="204" spans="1:63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</row>
    <row r="205" spans="1:63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</row>
    <row r="206" spans="1:63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</row>
    <row r="207" spans="1:63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</row>
    <row r="208" spans="1:63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</row>
    <row r="209" spans="1:63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</row>
    <row r="210" spans="1:63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</row>
    <row r="211" spans="1:63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</row>
    <row r="212" spans="1:63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</row>
    <row r="213" spans="1:63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</row>
    <row r="214" spans="1:63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</row>
    <row r="215" spans="1:63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</row>
    <row r="216" spans="1:63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</row>
    <row r="217" spans="1:63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</row>
    <row r="218" spans="1:63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</row>
    <row r="219" spans="1:63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</row>
    <row r="220" spans="1:63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</row>
    <row r="221" spans="1:63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</row>
    <row r="222" spans="1:63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</row>
    <row r="223" spans="1:63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</row>
    <row r="224" spans="1:63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</row>
    <row r="225" spans="1:63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</row>
    <row r="226" spans="1:63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</row>
    <row r="227" spans="1:63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</row>
    <row r="228" spans="1:63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</row>
    <row r="229" spans="1:63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</row>
    <row r="230" spans="1:63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</row>
    <row r="231" spans="1:63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</row>
    <row r="232" spans="1:63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</row>
    <row r="233" spans="1:63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</row>
    <row r="234" spans="1:63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</row>
    <row r="235" spans="1:63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</row>
    <row r="236" spans="1:63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</row>
    <row r="237" spans="1:63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</row>
    <row r="238" spans="1:63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</row>
    <row r="239" spans="1:63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</row>
    <row r="240" spans="1:63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</row>
    <row r="241" spans="1:63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</row>
    <row r="242" spans="1:63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</row>
    <row r="243" spans="1:63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</row>
    <row r="244" spans="1:63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</row>
    <row r="245" spans="1:63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</row>
    <row r="246" spans="1:63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</row>
    <row r="247" spans="1:63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</row>
    <row r="248" spans="1:63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</row>
    <row r="249" spans="1:63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</row>
    <row r="250" spans="1:63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</row>
    <row r="251" spans="1:63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</row>
    <row r="252" spans="1:63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</row>
    <row r="253" spans="1:63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</row>
    <row r="254" spans="1:63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</row>
    <row r="255" spans="1:63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</row>
    <row r="256" spans="1:63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</row>
    <row r="257" spans="1:63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</row>
    <row r="258" spans="1:63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</row>
    <row r="259" spans="1:63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</row>
    <row r="260" spans="1:63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</row>
    <row r="261" spans="1:63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</row>
    <row r="262" spans="1:63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</row>
    <row r="263" spans="1:63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</row>
    <row r="264" spans="1:63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</row>
    <row r="265" spans="1:63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</row>
    <row r="266" spans="1:63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</row>
    <row r="267" spans="1:63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</row>
    <row r="268" spans="1:63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</row>
    <row r="269" spans="1:63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</row>
    <row r="270" spans="1:63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</row>
    <row r="271" spans="1:63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</row>
    <row r="272" spans="1:63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</row>
    <row r="273" spans="1:63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</row>
    <row r="274" spans="1:63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</row>
    <row r="275" spans="1:63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</row>
    <row r="276" spans="1:63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</row>
    <row r="277" spans="1:63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</row>
    <row r="278" spans="1:63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</row>
    <row r="279" spans="1:63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</row>
    <row r="280" spans="1:63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</row>
    <row r="281" spans="1:63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</row>
    <row r="282" spans="1:63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</row>
    <row r="283" spans="1:63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</row>
    <row r="284" spans="1:63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</row>
    <row r="285" spans="1:63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</row>
    <row r="286" spans="1:63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</row>
    <row r="287" spans="1:63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</row>
    <row r="288" spans="1:63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</row>
    <row r="289" spans="1:63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</row>
    <row r="290" spans="1:63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</row>
    <row r="291" spans="1:63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</row>
    <row r="292" spans="1:63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</row>
    <row r="293" spans="1:63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</row>
    <row r="294" spans="1:63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</row>
    <row r="295" spans="1:63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</row>
    <row r="296" spans="1:63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</row>
    <row r="297" spans="1:63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</row>
    <row r="298" spans="1:63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</row>
    <row r="299" spans="1:63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</row>
    <row r="300" spans="1:63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</row>
    <row r="301" spans="1:63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</row>
    <row r="302" spans="1:63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</row>
    <row r="303" spans="1:63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</row>
    <row r="304" spans="1:63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</row>
    <row r="305" spans="1:63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</row>
    <row r="306" spans="1:63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</row>
    <row r="307" spans="1:63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</row>
    <row r="308" spans="1:63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</row>
    <row r="309" spans="1:63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</row>
    <row r="310" spans="1:63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</row>
    <row r="311" spans="1:63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</row>
    <row r="312" spans="1:63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</row>
    <row r="313" spans="1:63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</row>
    <row r="314" spans="1:63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</row>
    <row r="315" spans="1:63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</row>
    <row r="316" spans="1:63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</row>
    <row r="317" spans="1:63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</row>
    <row r="318" spans="1:63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</row>
    <row r="319" spans="1:63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</row>
    <row r="320" spans="1:63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</row>
    <row r="321" spans="1:63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</row>
    <row r="322" spans="1:63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</row>
    <row r="323" spans="1:63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</row>
    <row r="324" spans="1:63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</row>
    <row r="325" spans="1:63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</row>
    <row r="326" spans="1:63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</row>
    <row r="327" spans="1:63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</row>
    <row r="328" spans="1:63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</row>
    <row r="329" spans="1:63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</row>
    <row r="330" spans="1:63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</row>
    <row r="331" spans="1:63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</row>
    <row r="332" spans="1:63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</row>
    <row r="333" spans="1:63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</row>
    <row r="334" spans="1:63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</row>
    <row r="335" spans="1:63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</row>
    <row r="336" spans="1:63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</row>
    <row r="337" spans="1:63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</row>
    <row r="338" spans="1:63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</row>
    <row r="339" spans="1:63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</row>
    <row r="340" spans="1:63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</row>
    <row r="341" spans="1:63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</row>
    <row r="342" spans="1:63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</row>
    <row r="343" spans="1:63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</row>
    <row r="344" spans="1:63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</row>
    <row r="345" spans="1:63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</row>
    <row r="346" spans="1:63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</row>
    <row r="347" spans="1:63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</row>
    <row r="348" spans="1:63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</row>
    <row r="349" spans="1:63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</row>
    <row r="350" spans="1:63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</row>
    <row r="351" spans="1:63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</row>
    <row r="352" spans="1:63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</row>
    <row r="353" spans="1:63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</row>
    <row r="354" spans="1:63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</row>
    <row r="355" spans="1:63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</row>
    <row r="356" spans="1:63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</row>
    <row r="357" spans="1:63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</row>
    <row r="358" spans="1:63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</row>
    <row r="359" spans="1:63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</row>
    <row r="360" spans="1:63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</row>
    <row r="361" spans="1:63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</row>
    <row r="362" spans="1:63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</row>
    <row r="363" spans="1:63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</row>
    <row r="364" spans="1:63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</row>
    <row r="365" spans="1:63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</row>
    <row r="366" spans="1:63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</row>
    <row r="367" spans="1:63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</row>
    <row r="368" spans="1:63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</row>
    <row r="369" spans="1:63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</row>
    <row r="370" spans="1:63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</row>
    <row r="371" spans="1:63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</row>
    <row r="372" spans="1:63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</row>
    <row r="373" spans="1:63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</row>
    <row r="374" spans="1:63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</row>
    <row r="375" spans="1:63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</row>
    <row r="376" spans="1:63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</row>
    <row r="377" spans="1:63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</row>
    <row r="378" spans="1:63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</row>
    <row r="379" spans="1:63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</row>
    <row r="380" spans="1:63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</row>
    <row r="381" spans="1:63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</row>
    <row r="382" spans="1:63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</row>
    <row r="383" spans="1:63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</row>
    <row r="384" spans="1:63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</row>
    <row r="385" spans="1:63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</row>
    <row r="386" spans="1:63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</row>
    <row r="387" spans="1:63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</row>
    <row r="388" spans="1:63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</row>
    <row r="389" spans="1:63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</row>
    <row r="390" spans="1:63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</row>
    <row r="391" spans="1:63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</row>
    <row r="392" spans="1:63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</row>
    <row r="393" spans="1:63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</row>
    <row r="394" spans="1:63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</row>
    <row r="395" spans="1:63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</row>
    <row r="396" spans="1:63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</row>
    <row r="397" spans="1:63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</row>
    <row r="398" spans="1:63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</row>
    <row r="399" spans="1:63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</row>
    <row r="400" spans="1:63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</row>
    <row r="401" spans="1:63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</row>
    <row r="402" spans="1:63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</row>
    <row r="403" spans="1:63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</row>
    <row r="404" spans="1:63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</row>
    <row r="405" spans="1:63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</row>
    <row r="406" spans="1:63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</row>
    <row r="407" spans="1:63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</row>
    <row r="408" spans="1:63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</row>
    <row r="409" spans="1:63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</row>
    <row r="410" spans="1:63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</row>
    <row r="411" spans="1:63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</row>
    <row r="412" spans="1:63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</row>
    <row r="413" spans="1:63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</row>
    <row r="414" spans="1:63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</row>
    <row r="415" spans="1:63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</row>
    <row r="416" spans="1:63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</row>
    <row r="417" spans="1:63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</row>
    <row r="418" spans="1:63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</row>
    <row r="419" spans="1:63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</row>
    <row r="420" spans="1:63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</row>
    <row r="421" spans="1:63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</row>
    <row r="422" spans="1:63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</row>
    <row r="423" spans="1:63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</row>
    <row r="424" spans="1:63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</row>
    <row r="425" spans="1:63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</row>
    <row r="426" spans="1:63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</row>
    <row r="427" spans="1:63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</row>
    <row r="428" spans="1:63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</row>
    <row r="429" spans="1:63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</row>
    <row r="430" spans="1:63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</row>
    <row r="431" spans="1:63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</row>
    <row r="432" spans="1:63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</row>
    <row r="433" spans="1:63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</row>
    <row r="434" spans="1:63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</row>
    <row r="435" spans="1:63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</row>
    <row r="436" spans="1:63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</row>
    <row r="437" spans="1:63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</row>
    <row r="438" spans="1:63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</row>
    <row r="439" spans="1:63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</row>
    <row r="440" spans="1:63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</row>
    <row r="441" spans="1:63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</row>
    <row r="442" spans="1:63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</row>
    <row r="443" spans="1:63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</row>
    <row r="444" spans="1:63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</row>
    <row r="445" spans="1:63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</row>
    <row r="446" spans="1:63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</row>
    <row r="447" spans="1:63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</row>
    <row r="448" spans="1:63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</row>
    <row r="449" spans="1:63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</row>
    <row r="450" spans="1:63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</row>
    <row r="451" spans="1:63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</row>
    <row r="452" spans="1:63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</row>
    <row r="453" spans="1:63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</row>
    <row r="454" spans="1:63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</row>
    <row r="455" spans="1:63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</row>
    <row r="456" spans="1:63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</row>
    <row r="457" spans="1:63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</row>
    <row r="458" spans="1:63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</row>
    <row r="459" spans="1:63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</row>
    <row r="460" spans="1:63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</row>
    <row r="461" spans="1:63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</row>
    <row r="462" spans="1:63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</row>
    <row r="463" spans="1:63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</row>
    <row r="464" spans="1:63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</row>
    <row r="465" spans="1:63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</row>
    <row r="466" spans="1:63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</row>
    <row r="467" spans="1:63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</row>
    <row r="468" spans="1:63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</row>
    <row r="469" spans="1:63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</row>
    <row r="470" spans="1:63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</row>
    <row r="471" spans="1:63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</row>
    <row r="472" spans="1:63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</row>
    <row r="473" spans="1:63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</row>
    <row r="474" spans="1:63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</row>
    <row r="475" spans="1:63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</row>
    <row r="476" spans="1:63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</row>
    <row r="477" spans="1:63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</row>
    <row r="478" spans="1:63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</row>
    <row r="479" spans="1:63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</row>
    <row r="480" spans="1:63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</row>
    <row r="481" spans="1:63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</row>
    <row r="482" spans="1:63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</row>
    <row r="483" spans="1:63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</row>
    <row r="484" spans="1:63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</row>
    <row r="485" spans="1:63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</row>
    <row r="486" spans="1:63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</row>
    <row r="487" spans="1:63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</row>
    <row r="488" spans="1:63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</row>
    <row r="489" spans="1:63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</row>
    <row r="490" spans="1:63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</row>
    <row r="491" spans="1:63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</row>
    <row r="492" spans="1:63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</row>
    <row r="493" spans="1:63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</row>
    <row r="494" spans="1:63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</row>
    <row r="495" spans="1:63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</row>
    <row r="496" spans="1:63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</row>
    <row r="497" spans="1:63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</row>
    <row r="498" spans="1:63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</row>
    <row r="499" spans="1:63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</row>
    <row r="500" spans="1:63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</row>
    <row r="501" spans="1:63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</row>
    <row r="502" spans="1:63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</row>
    <row r="503" spans="1:63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</row>
    <row r="504" spans="1:63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</row>
    <row r="505" spans="1:63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</row>
    <row r="506" spans="1:63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</row>
    <row r="507" spans="1:63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</row>
    <row r="508" spans="1:63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</row>
    <row r="509" spans="1:63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</row>
    <row r="510" spans="1:63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</row>
    <row r="511" spans="1:63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</row>
    <row r="512" spans="1:63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</row>
    <row r="513" spans="1:63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</row>
    <row r="514" spans="1:63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</row>
    <row r="515" spans="1:63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</row>
    <row r="516" spans="1:63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</row>
    <row r="517" spans="1:63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</row>
    <row r="518" spans="1:63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</row>
    <row r="519" spans="1:63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</row>
    <row r="520" spans="1:63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</row>
    <row r="521" spans="1:63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</row>
    <row r="522" spans="1:63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</row>
    <row r="523" spans="1:63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</row>
    <row r="524" spans="1:63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</row>
    <row r="525" spans="1:63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</row>
    <row r="526" spans="1:63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</row>
    <row r="527" spans="1:63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</row>
    <row r="528" spans="1:63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</row>
    <row r="529" spans="1:63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</row>
    <row r="530" spans="1:63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</row>
    <row r="531" spans="1:63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</row>
    <row r="532" spans="1:63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</row>
    <row r="533" spans="1:63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</row>
    <row r="534" spans="1:63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</row>
    <row r="535" spans="1:63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</row>
    <row r="536" spans="1:63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</row>
    <row r="537" spans="1:63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</row>
    <row r="538" spans="1:63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</row>
    <row r="539" spans="1:63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</row>
    <row r="540" spans="1:63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</row>
    <row r="541" spans="1:63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</row>
    <row r="542" spans="1:63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</row>
    <row r="543" spans="1:63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</row>
    <row r="544" spans="1:63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</row>
    <row r="545" spans="1:63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</row>
    <row r="546" spans="1:63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</row>
    <row r="547" spans="1:63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</row>
    <row r="548" spans="1:63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</row>
    <row r="549" spans="1:63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</row>
    <row r="550" spans="1:63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</row>
    <row r="551" spans="1:63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</row>
    <row r="552" spans="1:63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</row>
    <row r="553" spans="1:63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</row>
    <row r="554" spans="1:63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</row>
    <row r="555" spans="1:63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</row>
    <row r="556" spans="1:63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</row>
    <row r="557" spans="1:63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</row>
    <row r="558" spans="1:63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</row>
    <row r="559" spans="1:63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</row>
    <row r="560" spans="1:63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</row>
    <row r="561" spans="1:63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</row>
    <row r="562" spans="1:63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</row>
    <row r="563" spans="1:63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</row>
    <row r="564" spans="1:63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</row>
    <row r="565" spans="1:63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</row>
    <row r="566" spans="1:63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</row>
    <row r="567" spans="1:63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</row>
    <row r="568" spans="1:63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</row>
    <row r="569" spans="1:63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</row>
    <row r="570" spans="1:63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</row>
    <row r="571" spans="1:63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</row>
    <row r="572" spans="1:63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</row>
    <row r="573" spans="1:63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</row>
    <row r="574" spans="1:63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</row>
    <row r="575" spans="1:63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</row>
    <row r="576" spans="1:63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</row>
    <row r="577" spans="1:63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</row>
    <row r="578" spans="1:63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</row>
    <row r="579" spans="1:63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</row>
    <row r="580" spans="1:63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</row>
    <row r="581" spans="1:63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</row>
    <row r="582" spans="1:63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</row>
    <row r="583" spans="1:63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</row>
    <row r="584" spans="1:63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</row>
    <row r="585" spans="1:63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</row>
    <row r="586" spans="1:63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</row>
    <row r="587" spans="1:63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</row>
    <row r="588" spans="1:63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</row>
    <row r="589" spans="1:63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</row>
    <row r="590" spans="1:63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</row>
    <row r="591" spans="1:63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</row>
    <row r="592" spans="1:63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</row>
    <row r="593" spans="1:63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</row>
    <row r="594" spans="1:63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</row>
    <row r="595" spans="1:63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</row>
    <row r="596" spans="1:63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</row>
    <row r="597" spans="1:63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</row>
    <row r="598" spans="1:63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</row>
    <row r="599" spans="1:63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</row>
    <row r="600" spans="1:63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</row>
    <row r="601" spans="1:63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</row>
    <row r="602" spans="1:63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</row>
    <row r="603" spans="1:63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</row>
    <row r="604" spans="1:63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</row>
    <row r="605" spans="1:63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</row>
    <row r="606" spans="1:63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</row>
    <row r="607" spans="1:63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</row>
    <row r="608" spans="1:63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</row>
    <row r="609" spans="1:63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</row>
    <row r="610" spans="1:63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</row>
    <row r="611" spans="1:63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</row>
    <row r="612" spans="1:63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</row>
    <row r="613" spans="1:63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</row>
    <row r="614" spans="1:63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</row>
    <row r="615" spans="1:63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</row>
    <row r="616" spans="1:63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</row>
    <row r="617" spans="1:63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</row>
    <row r="618" spans="1:63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</row>
    <row r="619" spans="1:63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</row>
    <row r="620" spans="1:63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</row>
    <row r="621" spans="1:63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</row>
    <row r="622" spans="1:63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</row>
    <row r="623" spans="1:63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</row>
    <row r="624" spans="1:63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</row>
    <row r="625" spans="1:63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</row>
    <row r="626" spans="1:63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</row>
    <row r="627" spans="1:63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</row>
    <row r="628" spans="1:63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</row>
    <row r="629" spans="1:63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</row>
    <row r="630" spans="1:63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</row>
    <row r="631" spans="1:63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</row>
    <row r="632" spans="1:63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</row>
    <row r="633" spans="1:63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</row>
    <row r="634" spans="1:63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</row>
    <row r="635" spans="1:63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</row>
    <row r="636" spans="1:63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</row>
    <row r="637" spans="1:63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</row>
    <row r="638" spans="1:63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</row>
    <row r="639" spans="1:63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</row>
    <row r="640" spans="1:63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</row>
    <row r="641" spans="1:63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</row>
    <row r="642" spans="1:63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</row>
    <row r="643" spans="1:63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</row>
    <row r="644" spans="1:63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</row>
    <row r="645" spans="1:63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</row>
    <row r="646" spans="1:63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</row>
    <row r="647" spans="1:63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</row>
    <row r="648" spans="1:63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</row>
    <row r="649" spans="1:63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</row>
    <row r="650" spans="1:63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</row>
    <row r="651" spans="1:63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</row>
    <row r="652" spans="1:63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</row>
    <row r="653" spans="1:63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</row>
    <row r="654" spans="1:63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</row>
    <row r="655" spans="1:63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</row>
    <row r="656" spans="1:63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</row>
    <row r="657" spans="1:63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</row>
    <row r="658" spans="1:63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</row>
    <row r="659" spans="1:63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</row>
    <row r="660" spans="1:63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</row>
    <row r="661" spans="1:63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</row>
    <row r="662" spans="1:63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</row>
    <row r="663" spans="1:63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</row>
    <row r="664" spans="1:63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</row>
    <row r="665" spans="1:63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</row>
    <row r="666" spans="1:63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</row>
    <row r="667" spans="1:63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</row>
    <row r="668" spans="1:63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</row>
    <row r="669" spans="1:63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</row>
    <row r="670" spans="1:63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</row>
    <row r="671" spans="1:63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</row>
    <row r="672" spans="1:63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</row>
    <row r="673" spans="1:63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</row>
    <row r="674" spans="1:63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</row>
    <row r="675" spans="1:63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</row>
    <row r="676" spans="1:63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</row>
    <row r="677" spans="1:63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</row>
    <row r="678" spans="1:63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</row>
    <row r="679" spans="1:63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</row>
    <row r="680" spans="1:63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</row>
    <row r="681" spans="1:63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</row>
    <row r="682" spans="1:63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</row>
    <row r="683" spans="1:63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</row>
    <row r="684" spans="1:63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</row>
    <row r="685" spans="1:63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</row>
    <row r="686" spans="1:63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</row>
    <row r="687" spans="1:63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</row>
    <row r="688" spans="1:63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</row>
    <row r="689" spans="1:63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</row>
    <row r="690" spans="1:63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</row>
    <row r="691" spans="1:63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</row>
    <row r="692" spans="1:63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</row>
    <row r="693" spans="1:63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</row>
    <row r="694" spans="1:63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</row>
    <row r="695" spans="1:63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</row>
    <row r="696" spans="1:63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</row>
    <row r="697" spans="1:63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</row>
    <row r="698" spans="1:63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</row>
    <row r="699" spans="1:63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</row>
    <row r="700" spans="1:63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</row>
    <row r="701" spans="1:63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</row>
    <row r="702" spans="1:63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</row>
    <row r="703" spans="1:63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</row>
    <row r="704" spans="1:63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</row>
    <row r="705" spans="1:63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</row>
    <row r="706" spans="1:63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</row>
    <row r="707" spans="1:63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</row>
    <row r="708" spans="1:63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</row>
    <row r="709" spans="1:63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</row>
    <row r="710" spans="1:63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</row>
    <row r="711" spans="1:63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</row>
    <row r="712" spans="1:63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</row>
    <row r="713" spans="1:63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</row>
    <row r="714" spans="1:63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</row>
    <row r="715" spans="1:63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</row>
    <row r="716" spans="1:63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</row>
    <row r="717" spans="1:63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</row>
    <row r="718" spans="1:63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</row>
    <row r="719" spans="1:63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</row>
    <row r="720" spans="1:63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</row>
    <row r="721" spans="1:63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</row>
    <row r="722" spans="1:63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</row>
    <row r="723" spans="1:63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</row>
    <row r="724" spans="1:63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0CD5B-3A34-443A-B2A2-60EEF5C1F979}">
  <sheetPr codeName="Sheet8"/>
  <dimension ref="A1:BK724"/>
  <sheetViews>
    <sheetView showGridLines="0" showRowColHeaders="0" zoomScaleNormal="100" workbookViewId="0">
      <pane ySplit="1" topLeftCell="A2" activePane="bottomLeft" state="frozen"/>
      <selection pane="bottomLeft" activeCell="D47" sqref="D47:J141"/>
    </sheetView>
  </sheetViews>
  <sheetFormatPr defaultRowHeight="15" x14ac:dyDescent="0.25"/>
  <cols>
    <col min="1" max="4" width="9.140625" style="10"/>
    <col min="5" max="8" width="9.140625" style="10" customWidth="1"/>
    <col min="9" max="16384" width="9.140625" style="10"/>
  </cols>
  <sheetData>
    <row r="1" spans="1:6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</row>
    <row r="2" spans="1:6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</row>
    <row r="3" spans="1:6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</row>
    <row r="4" spans="1:6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</row>
    <row r="5" spans="1:6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</row>
    <row r="6" spans="1:6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</row>
    <row r="7" spans="1:6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</row>
    <row r="8" spans="1:6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</row>
    <row r="9" spans="1:6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</row>
    <row r="10" spans="1:6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</row>
    <row r="11" spans="1:6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</row>
    <row r="12" spans="1:6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</row>
    <row r="13" spans="1:6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</row>
    <row r="14" spans="1:6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</row>
    <row r="15" spans="1:6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</row>
    <row r="16" spans="1:6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</row>
    <row r="17" spans="1:6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</row>
    <row r="18" spans="1:6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</row>
    <row r="19" spans="1:6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</row>
    <row r="20" spans="1:6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</row>
    <row r="21" spans="1:63" x14ac:dyDescent="0.25">
      <c r="A21" s="6"/>
      <c r="B21" s="6"/>
      <c r="C21" s="6"/>
      <c r="D21" s="6"/>
      <c r="E21" s="11"/>
      <c r="F21" s="12"/>
      <c r="G21" s="13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</row>
    <row r="22" spans="1:63" x14ac:dyDescent="0.25">
      <c r="A22" s="6"/>
      <c r="B22" s="6"/>
      <c r="C22" s="6"/>
      <c r="D22" s="6"/>
      <c r="E22" s="14"/>
      <c r="F22" s="15"/>
      <c r="G22" s="1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</row>
    <row r="23" spans="1:63" x14ac:dyDescent="0.25">
      <c r="A23" s="6"/>
      <c r="B23" s="6"/>
      <c r="C23" s="6"/>
      <c r="D23" s="6"/>
      <c r="E23" s="14"/>
      <c r="F23" s="15"/>
      <c r="G23" s="1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</row>
    <row r="24" spans="1:63" x14ac:dyDescent="0.25">
      <c r="A24" s="6"/>
      <c r="B24" s="6"/>
      <c r="C24" s="6"/>
      <c r="D24" s="6"/>
      <c r="E24" s="14"/>
      <c r="F24" s="15"/>
      <c r="G24" s="1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</row>
    <row r="25" spans="1:63" x14ac:dyDescent="0.25">
      <c r="A25" s="6"/>
      <c r="B25" s="6"/>
      <c r="C25" s="6"/>
      <c r="D25" s="6"/>
      <c r="E25" s="14"/>
      <c r="F25" s="15"/>
      <c r="G25" s="1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</row>
    <row r="26" spans="1:63" x14ac:dyDescent="0.25">
      <c r="A26" s="6"/>
      <c r="B26" s="6"/>
      <c r="C26" s="6"/>
      <c r="D26" s="6"/>
      <c r="E26" s="14"/>
      <c r="F26" s="15"/>
      <c r="G26" s="1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</row>
    <row r="27" spans="1:63" x14ac:dyDescent="0.25">
      <c r="A27" s="6"/>
      <c r="B27" s="6"/>
      <c r="C27" s="6"/>
      <c r="D27" s="6"/>
      <c r="E27" s="14"/>
      <c r="F27" s="15"/>
      <c r="G27" s="1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</row>
    <row r="28" spans="1:63" x14ac:dyDescent="0.25">
      <c r="A28" s="6"/>
      <c r="B28" s="6"/>
      <c r="C28" s="6"/>
      <c r="D28" s="6"/>
      <c r="E28" s="14"/>
      <c r="F28" s="15"/>
      <c r="G28" s="1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</row>
    <row r="29" spans="1:63" x14ac:dyDescent="0.25">
      <c r="A29" s="6"/>
      <c r="B29" s="6"/>
      <c r="C29" s="6"/>
      <c r="D29" s="6"/>
      <c r="E29" s="14"/>
      <c r="F29" s="15"/>
      <c r="G29" s="1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</row>
    <row r="30" spans="1:63" x14ac:dyDescent="0.25">
      <c r="A30" s="6"/>
      <c r="B30" s="6"/>
      <c r="C30" s="6"/>
      <c r="D30" s="6"/>
      <c r="E30" s="14"/>
      <c r="F30" s="15"/>
      <c r="G30" s="1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</row>
    <row r="31" spans="1:63" x14ac:dyDescent="0.25">
      <c r="A31" s="6"/>
      <c r="B31" s="6"/>
      <c r="C31" s="6"/>
      <c r="D31" s="6"/>
      <c r="E31" s="14"/>
      <c r="F31" s="15"/>
      <c r="G31" s="1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</row>
    <row r="32" spans="1:63" x14ac:dyDescent="0.25">
      <c r="A32" s="6"/>
      <c r="B32" s="6"/>
      <c r="C32" s="6"/>
      <c r="D32" s="6"/>
      <c r="E32" s="14"/>
      <c r="F32" s="15"/>
      <c r="G32" s="1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</row>
    <row r="33" spans="1:63" x14ac:dyDescent="0.25">
      <c r="A33" s="6"/>
      <c r="B33" s="6"/>
      <c r="C33" s="6"/>
      <c r="D33" s="6"/>
      <c r="E33" s="14"/>
      <c r="F33" s="15"/>
      <c r="G33" s="1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</row>
    <row r="34" spans="1:63" x14ac:dyDescent="0.25">
      <c r="A34" s="6"/>
      <c r="B34" s="6"/>
      <c r="C34" s="6"/>
      <c r="D34" s="6"/>
      <c r="E34" s="14"/>
      <c r="F34" s="15"/>
      <c r="G34" s="1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</row>
    <row r="35" spans="1:63" x14ac:dyDescent="0.25">
      <c r="A35" s="6"/>
      <c r="B35" s="6"/>
      <c r="C35" s="6"/>
      <c r="D35" s="6"/>
      <c r="E35" s="14"/>
      <c r="F35" s="15"/>
      <c r="G35" s="1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</row>
    <row r="36" spans="1:63" x14ac:dyDescent="0.25">
      <c r="A36" s="6"/>
      <c r="B36" s="6"/>
      <c r="C36" s="6"/>
      <c r="D36" s="6"/>
      <c r="E36" s="14"/>
      <c r="F36" s="15"/>
      <c r="G36" s="1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</row>
    <row r="37" spans="1:63" x14ac:dyDescent="0.25">
      <c r="A37" s="6"/>
      <c r="B37" s="6"/>
      <c r="C37" s="6"/>
      <c r="D37" s="6"/>
      <c r="E37" s="14"/>
      <c r="F37" s="15"/>
      <c r="G37" s="1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</row>
    <row r="38" spans="1:63" x14ac:dyDescent="0.25">
      <c r="A38" s="6"/>
      <c r="B38" s="6"/>
      <c r="C38" s="6"/>
      <c r="D38" s="6"/>
      <c r="E38" s="17"/>
      <c r="F38" s="18"/>
      <c r="G38" s="1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</row>
    <row r="39" spans="1:63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</row>
    <row r="40" spans="1:63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</row>
    <row r="41" spans="1:6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</row>
    <row r="42" spans="1:6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</row>
    <row r="43" spans="1:6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</row>
    <row r="44" spans="1:6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</row>
    <row r="45" spans="1:6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</row>
    <row r="46" spans="1:6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</row>
    <row r="47" spans="1:6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</row>
    <row r="48" spans="1:6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</row>
    <row r="49" spans="1:63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</row>
    <row r="50" spans="1:63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</row>
    <row r="51" spans="1:63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</row>
    <row r="52" spans="1:63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</row>
    <row r="53" spans="1:63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</row>
    <row r="54" spans="1:63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</row>
    <row r="55" spans="1:63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</row>
    <row r="56" spans="1:63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</row>
    <row r="57" spans="1:6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</row>
    <row r="58" spans="1:63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</row>
    <row r="59" spans="1:63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</row>
    <row r="60" spans="1:63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</row>
    <row r="61" spans="1:63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</row>
    <row r="62" spans="1:63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</row>
    <row r="63" spans="1:63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</row>
    <row r="64" spans="1:63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</row>
    <row r="65" spans="1:63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</row>
    <row r="66" spans="1:63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</row>
    <row r="67" spans="1:63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</row>
    <row r="68" spans="1:63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</row>
    <row r="69" spans="1:63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</row>
    <row r="70" spans="1:63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</row>
    <row r="71" spans="1:63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</row>
    <row r="72" spans="1:63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</row>
    <row r="73" spans="1:63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</row>
    <row r="74" spans="1:63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</row>
    <row r="75" spans="1:63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</row>
    <row r="76" spans="1:63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</row>
    <row r="77" spans="1:63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</row>
    <row r="78" spans="1:63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</row>
    <row r="79" spans="1:63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</row>
    <row r="80" spans="1:63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</row>
    <row r="81" spans="1:63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</row>
    <row r="82" spans="1:63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</row>
    <row r="83" spans="1:63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</row>
    <row r="84" spans="1:63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</row>
    <row r="85" spans="1:63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</row>
    <row r="86" spans="1:63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</row>
    <row r="87" spans="1:63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</row>
    <row r="88" spans="1:63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</row>
    <row r="89" spans="1:63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</row>
    <row r="90" spans="1:63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</row>
    <row r="91" spans="1:63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</row>
    <row r="92" spans="1:63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</row>
    <row r="93" spans="1:63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</row>
    <row r="94" spans="1:63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</row>
    <row r="95" spans="1:63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</row>
    <row r="96" spans="1:63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</row>
    <row r="97" spans="1:63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</row>
    <row r="98" spans="1:63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</row>
    <row r="99" spans="1:63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</row>
    <row r="100" spans="1:63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</row>
    <row r="101" spans="1:63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</row>
    <row r="102" spans="1:63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</row>
    <row r="103" spans="1:63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</row>
    <row r="104" spans="1:63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</row>
    <row r="105" spans="1:63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</row>
    <row r="106" spans="1:63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</row>
    <row r="107" spans="1:63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</row>
    <row r="108" spans="1:63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</row>
    <row r="109" spans="1:63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</row>
    <row r="110" spans="1:63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</row>
    <row r="111" spans="1:63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</row>
    <row r="112" spans="1:63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</row>
    <row r="113" spans="1:63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</row>
    <row r="114" spans="1:63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</row>
    <row r="115" spans="1:63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</row>
    <row r="116" spans="1:63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</row>
    <row r="117" spans="1:63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</row>
    <row r="118" spans="1:63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</row>
    <row r="119" spans="1:63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</row>
    <row r="120" spans="1:63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</row>
    <row r="121" spans="1:63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</row>
    <row r="122" spans="1:63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</row>
    <row r="123" spans="1:63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</row>
    <row r="124" spans="1:63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</row>
    <row r="125" spans="1:63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</row>
    <row r="126" spans="1:63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</row>
    <row r="127" spans="1:63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</row>
    <row r="128" spans="1:63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</row>
    <row r="129" spans="1:63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</row>
    <row r="130" spans="1:63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</row>
    <row r="131" spans="1:63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</row>
    <row r="132" spans="1:63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</row>
    <row r="133" spans="1:63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</row>
    <row r="134" spans="1:63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</row>
    <row r="135" spans="1:63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</row>
    <row r="136" spans="1:63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</row>
    <row r="137" spans="1:63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</row>
    <row r="138" spans="1:63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</row>
    <row r="139" spans="1:63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</row>
    <row r="140" spans="1:63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</row>
    <row r="141" spans="1:63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</row>
    <row r="142" spans="1:63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</row>
    <row r="143" spans="1:63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</row>
    <row r="144" spans="1:63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</row>
    <row r="145" spans="1:63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</row>
    <row r="146" spans="1:63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</row>
    <row r="147" spans="1:63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</row>
    <row r="148" spans="1:63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</row>
    <row r="149" spans="1:63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</row>
    <row r="150" spans="1:63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</row>
    <row r="151" spans="1:63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</row>
    <row r="152" spans="1:63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</row>
    <row r="153" spans="1:63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</row>
    <row r="154" spans="1:63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</row>
    <row r="155" spans="1:63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</row>
    <row r="156" spans="1:63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</row>
    <row r="157" spans="1:63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</row>
    <row r="158" spans="1:63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</row>
    <row r="159" spans="1:63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</row>
    <row r="160" spans="1:63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</row>
    <row r="161" spans="1:63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</row>
    <row r="162" spans="1:63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</row>
    <row r="163" spans="1:63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</row>
    <row r="164" spans="1:63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</row>
    <row r="165" spans="1:63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</row>
    <row r="166" spans="1:63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</row>
    <row r="167" spans="1:63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</row>
    <row r="168" spans="1:63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</row>
    <row r="169" spans="1:63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</row>
    <row r="170" spans="1:63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</row>
    <row r="171" spans="1:63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</row>
    <row r="172" spans="1:63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</row>
    <row r="173" spans="1:63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</row>
    <row r="174" spans="1:63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</row>
    <row r="175" spans="1:63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</row>
    <row r="176" spans="1:63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</row>
    <row r="177" spans="1:63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</row>
    <row r="178" spans="1:63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</row>
    <row r="179" spans="1:63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</row>
    <row r="180" spans="1:63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</row>
    <row r="181" spans="1:63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</row>
    <row r="182" spans="1:63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</row>
    <row r="183" spans="1:63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</row>
    <row r="184" spans="1:63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</row>
    <row r="185" spans="1:63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</row>
    <row r="186" spans="1:63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</row>
    <row r="187" spans="1:63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</row>
    <row r="188" spans="1:63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</row>
    <row r="189" spans="1:63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</row>
    <row r="190" spans="1:63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</row>
    <row r="191" spans="1:63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</row>
    <row r="192" spans="1:63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</row>
    <row r="193" spans="1:63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</row>
    <row r="194" spans="1:63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</row>
    <row r="195" spans="1:63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</row>
    <row r="196" spans="1:63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</row>
    <row r="197" spans="1:63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</row>
    <row r="198" spans="1:63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</row>
    <row r="199" spans="1:63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</row>
    <row r="200" spans="1:63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</row>
    <row r="201" spans="1:63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</row>
    <row r="202" spans="1:63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</row>
    <row r="203" spans="1:63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</row>
    <row r="204" spans="1:63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</row>
    <row r="205" spans="1:63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</row>
    <row r="206" spans="1:63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</row>
    <row r="207" spans="1:63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</row>
    <row r="208" spans="1:63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</row>
    <row r="209" spans="1:63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</row>
    <row r="210" spans="1:63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</row>
    <row r="211" spans="1:63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</row>
    <row r="212" spans="1:63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</row>
    <row r="213" spans="1:63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</row>
    <row r="214" spans="1:63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</row>
    <row r="215" spans="1:63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</row>
    <row r="216" spans="1:63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</row>
    <row r="217" spans="1:63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</row>
    <row r="218" spans="1:63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</row>
    <row r="219" spans="1:63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</row>
    <row r="220" spans="1:63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</row>
    <row r="221" spans="1:63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</row>
    <row r="222" spans="1:63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</row>
    <row r="223" spans="1:63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</row>
    <row r="224" spans="1:63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</row>
    <row r="225" spans="1:63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</row>
    <row r="226" spans="1:63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</row>
    <row r="227" spans="1:63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</row>
    <row r="228" spans="1:63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</row>
    <row r="229" spans="1:63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</row>
    <row r="230" spans="1:63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</row>
    <row r="231" spans="1:63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</row>
    <row r="232" spans="1:63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</row>
    <row r="233" spans="1:63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</row>
    <row r="234" spans="1:63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</row>
    <row r="235" spans="1:63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</row>
    <row r="236" spans="1:63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</row>
    <row r="237" spans="1:63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</row>
    <row r="238" spans="1:63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</row>
    <row r="239" spans="1:63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</row>
    <row r="240" spans="1:63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</row>
    <row r="241" spans="1:63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</row>
    <row r="242" spans="1:63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</row>
    <row r="243" spans="1:63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</row>
    <row r="244" spans="1:63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</row>
    <row r="245" spans="1:63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</row>
    <row r="246" spans="1:63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</row>
    <row r="247" spans="1:63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</row>
    <row r="248" spans="1:63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</row>
    <row r="249" spans="1:63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</row>
    <row r="250" spans="1:63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</row>
    <row r="251" spans="1:63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</row>
    <row r="252" spans="1:63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</row>
    <row r="253" spans="1:63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</row>
    <row r="254" spans="1:63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</row>
    <row r="255" spans="1:63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</row>
    <row r="256" spans="1:63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</row>
    <row r="257" spans="1:63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</row>
    <row r="258" spans="1:63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</row>
    <row r="259" spans="1:63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</row>
    <row r="260" spans="1:63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</row>
    <row r="261" spans="1:63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</row>
    <row r="262" spans="1:63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</row>
    <row r="263" spans="1:63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</row>
    <row r="264" spans="1:63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</row>
    <row r="265" spans="1:63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</row>
    <row r="266" spans="1:63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</row>
    <row r="267" spans="1:63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</row>
    <row r="268" spans="1:63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</row>
    <row r="269" spans="1:63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</row>
    <row r="270" spans="1:63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</row>
    <row r="271" spans="1:63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</row>
    <row r="272" spans="1:63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</row>
    <row r="273" spans="1:63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</row>
    <row r="274" spans="1:63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</row>
    <row r="275" spans="1:63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</row>
    <row r="276" spans="1:63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</row>
    <row r="277" spans="1:63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</row>
    <row r="278" spans="1:63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</row>
    <row r="279" spans="1:63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</row>
    <row r="280" spans="1:63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</row>
    <row r="281" spans="1:63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</row>
    <row r="282" spans="1:63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</row>
    <row r="283" spans="1:63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</row>
    <row r="284" spans="1:63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</row>
    <row r="285" spans="1:63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</row>
    <row r="286" spans="1:63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</row>
    <row r="287" spans="1:63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</row>
    <row r="288" spans="1:63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</row>
    <row r="289" spans="1:63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</row>
    <row r="290" spans="1:63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</row>
    <row r="291" spans="1:63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</row>
    <row r="292" spans="1:63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</row>
    <row r="293" spans="1:63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</row>
    <row r="294" spans="1:63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</row>
    <row r="295" spans="1:63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</row>
    <row r="296" spans="1:63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</row>
    <row r="297" spans="1:63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</row>
    <row r="298" spans="1:63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</row>
    <row r="299" spans="1:63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</row>
    <row r="300" spans="1:63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</row>
    <row r="301" spans="1:63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</row>
    <row r="302" spans="1:63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</row>
    <row r="303" spans="1:63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</row>
    <row r="304" spans="1:63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</row>
    <row r="305" spans="1:63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</row>
    <row r="306" spans="1:63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</row>
    <row r="307" spans="1:63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</row>
    <row r="308" spans="1:63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</row>
    <row r="309" spans="1:63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</row>
    <row r="310" spans="1:63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</row>
    <row r="311" spans="1:63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</row>
    <row r="312" spans="1:63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</row>
    <row r="313" spans="1:63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</row>
    <row r="314" spans="1:63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</row>
    <row r="315" spans="1:63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</row>
    <row r="316" spans="1:63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</row>
    <row r="317" spans="1:63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</row>
    <row r="318" spans="1:63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</row>
    <row r="319" spans="1:63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</row>
    <row r="320" spans="1:63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</row>
    <row r="321" spans="1:63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</row>
    <row r="322" spans="1:63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</row>
    <row r="323" spans="1:63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</row>
    <row r="324" spans="1:63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</row>
    <row r="325" spans="1:63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</row>
    <row r="326" spans="1:63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</row>
    <row r="327" spans="1:63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</row>
    <row r="328" spans="1:63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</row>
    <row r="329" spans="1:63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</row>
    <row r="330" spans="1:63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</row>
    <row r="331" spans="1:63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</row>
    <row r="332" spans="1:63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</row>
    <row r="333" spans="1:63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</row>
    <row r="334" spans="1:63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</row>
    <row r="335" spans="1:63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</row>
    <row r="336" spans="1:63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</row>
    <row r="337" spans="1:63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</row>
    <row r="338" spans="1:63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</row>
    <row r="339" spans="1:63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</row>
    <row r="340" spans="1:63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</row>
    <row r="341" spans="1:63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</row>
    <row r="342" spans="1:63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</row>
    <row r="343" spans="1:63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</row>
    <row r="344" spans="1:63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</row>
    <row r="345" spans="1:63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</row>
    <row r="346" spans="1:63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</row>
    <row r="347" spans="1:63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</row>
    <row r="348" spans="1:63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</row>
    <row r="349" spans="1:63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</row>
    <row r="350" spans="1:63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</row>
    <row r="351" spans="1:63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</row>
    <row r="352" spans="1:63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</row>
    <row r="353" spans="1:63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</row>
    <row r="354" spans="1:63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</row>
    <row r="355" spans="1:63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</row>
    <row r="356" spans="1:63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</row>
    <row r="357" spans="1:63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</row>
    <row r="358" spans="1:63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</row>
    <row r="359" spans="1:63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</row>
    <row r="360" spans="1:63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</row>
    <row r="361" spans="1:63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</row>
    <row r="362" spans="1:63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</row>
    <row r="363" spans="1:63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</row>
    <row r="364" spans="1:63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</row>
    <row r="365" spans="1:63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</row>
    <row r="366" spans="1:63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</row>
    <row r="367" spans="1:63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</row>
    <row r="368" spans="1:63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</row>
    <row r="369" spans="1:63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</row>
    <row r="370" spans="1:63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</row>
    <row r="371" spans="1:63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</row>
    <row r="372" spans="1:63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</row>
    <row r="373" spans="1:63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</row>
    <row r="374" spans="1:63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</row>
    <row r="375" spans="1:63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</row>
    <row r="376" spans="1:63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</row>
    <row r="377" spans="1:63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</row>
    <row r="378" spans="1:63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</row>
    <row r="379" spans="1:63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</row>
    <row r="380" spans="1:63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</row>
    <row r="381" spans="1:63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</row>
    <row r="382" spans="1:63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</row>
    <row r="383" spans="1:63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</row>
    <row r="384" spans="1:63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</row>
    <row r="385" spans="1:63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</row>
    <row r="386" spans="1:63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</row>
    <row r="387" spans="1:63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</row>
    <row r="388" spans="1:63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</row>
    <row r="389" spans="1:63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</row>
    <row r="390" spans="1:63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</row>
    <row r="391" spans="1:63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</row>
    <row r="392" spans="1:63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</row>
    <row r="393" spans="1:63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</row>
    <row r="394" spans="1:63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</row>
    <row r="395" spans="1:63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</row>
    <row r="396" spans="1:63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</row>
    <row r="397" spans="1:63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</row>
    <row r="398" spans="1:63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</row>
    <row r="399" spans="1:63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</row>
    <row r="400" spans="1:63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</row>
    <row r="401" spans="1:63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</row>
    <row r="402" spans="1:63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</row>
    <row r="403" spans="1:63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</row>
    <row r="404" spans="1:63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</row>
    <row r="405" spans="1:63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</row>
    <row r="406" spans="1:63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</row>
    <row r="407" spans="1:63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</row>
    <row r="408" spans="1:63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</row>
    <row r="409" spans="1:63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</row>
    <row r="410" spans="1:63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</row>
    <row r="411" spans="1:63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</row>
    <row r="412" spans="1:63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</row>
    <row r="413" spans="1:63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</row>
    <row r="414" spans="1:63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</row>
    <row r="415" spans="1:63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</row>
    <row r="416" spans="1:63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</row>
    <row r="417" spans="1:63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</row>
    <row r="418" spans="1:63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</row>
    <row r="419" spans="1:63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</row>
    <row r="420" spans="1:63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</row>
    <row r="421" spans="1:63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</row>
    <row r="422" spans="1:63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</row>
    <row r="423" spans="1:63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</row>
    <row r="424" spans="1:63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</row>
    <row r="425" spans="1:63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</row>
    <row r="426" spans="1:63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</row>
    <row r="427" spans="1:63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</row>
    <row r="428" spans="1:63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</row>
    <row r="429" spans="1:63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</row>
    <row r="430" spans="1:63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</row>
    <row r="431" spans="1:63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</row>
    <row r="432" spans="1:63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</row>
    <row r="433" spans="1:63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</row>
    <row r="434" spans="1:63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</row>
    <row r="435" spans="1:63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</row>
    <row r="436" spans="1:63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</row>
    <row r="437" spans="1:63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</row>
    <row r="438" spans="1:63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</row>
    <row r="439" spans="1:63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</row>
    <row r="440" spans="1:63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</row>
    <row r="441" spans="1:63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</row>
    <row r="442" spans="1:63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</row>
    <row r="443" spans="1:63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</row>
    <row r="444" spans="1:63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</row>
    <row r="445" spans="1:63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</row>
    <row r="446" spans="1:63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</row>
    <row r="447" spans="1:63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</row>
    <row r="448" spans="1:63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</row>
    <row r="449" spans="1:63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</row>
    <row r="450" spans="1:63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</row>
    <row r="451" spans="1:63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</row>
    <row r="452" spans="1:63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</row>
    <row r="453" spans="1:63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</row>
    <row r="454" spans="1:63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</row>
    <row r="455" spans="1:63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</row>
    <row r="456" spans="1:63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</row>
    <row r="457" spans="1:63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</row>
    <row r="458" spans="1:63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</row>
    <row r="459" spans="1:63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</row>
    <row r="460" spans="1:63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</row>
    <row r="461" spans="1:63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</row>
    <row r="462" spans="1:63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</row>
    <row r="463" spans="1:63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</row>
    <row r="464" spans="1:63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</row>
    <row r="465" spans="1:63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</row>
    <row r="466" spans="1:63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</row>
    <row r="467" spans="1:63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</row>
    <row r="468" spans="1:63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</row>
    <row r="469" spans="1:63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</row>
    <row r="470" spans="1:63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</row>
    <row r="471" spans="1:63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</row>
    <row r="472" spans="1:63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</row>
    <row r="473" spans="1:63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</row>
    <row r="474" spans="1:63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</row>
    <row r="475" spans="1:63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</row>
    <row r="476" spans="1:63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</row>
    <row r="477" spans="1:63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</row>
    <row r="478" spans="1:63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</row>
    <row r="479" spans="1:63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</row>
    <row r="480" spans="1:63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</row>
    <row r="481" spans="1:63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</row>
    <row r="482" spans="1:63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</row>
    <row r="483" spans="1:63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</row>
    <row r="484" spans="1:63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</row>
    <row r="485" spans="1:63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</row>
    <row r="486" spans="1:63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</row>
    <row r="487" spans="1:63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</row>
    <row r="488" spans="1:63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</row>
    <row r="489" spans="1:63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</row>
    <row r="490" spans="1:63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</row>
    <row r="491" spans="1:63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</row>
    <row r="492" spans="1:63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</row>
    <row r="493" spans="1:63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</row>
    <row r="494" spans="1:63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</row>
    <row r="495" spans="1:63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</row>
    <row r="496" spans="1:63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</row>
    <row r="497" spans="1:63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</row>
    <row r="498" spans="1:63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</row>
    <row r="499" spans="1:63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</row>
    <row r="500" spans="1:63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</row>
    <row r="501" spans="1:63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</row>
    <row r="502" spans="1:63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</row>
    <row r="503" spans="1:63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</row>
    <row r="504" spans="1:63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</row>
    <row r="505" spans="1:63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</row>
    <row r="506" spans="1:63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</row>
    <row r="507" spans="1:63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</row>
    <row r="508" spans="1:63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</row>
    <row r="509" spans="1:63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</row>
    <row r="510" spans="1:63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</row>
    <row r="511" spans="1:63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</row>
    <row r="512" spans="1:63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</row>
    <row r="513" spans="1:63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</row>
    <row r="514" spans="1:63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</row>
    <row r="515" spans="1:63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</row>
    <row r="516" spans="1:63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</row>
    <row r="517" spans="1:63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</row>
    <row r="518" spans="1:63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</row>
    <row r="519" spans="1:63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</row>
    <row r="520" spans="1:63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</row>
    <row r="521" spans="1:63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</row>
    <row r="522" spans="1:63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</row>
    <row r="523" spans="1:63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</row>
    <row r="524" spans="1:63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</row>
    <row r="525" spans="1:63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</row>
    <row r="526" spans="1:63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</row>
    <row r="527" spans="1:63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</row>
    <row r="528" spans="1:63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</row>
    <row r="529" spans="1:63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</row>
    <row r="530" spans="1:63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</row>
    <row r="531" spans="1:63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</row>
    <row r="532" spans="1:63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</row>
    <row r="533" spans="1:63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</row>
    <row r="534" spans="1:63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</row>
    <row r="535" spans="1:63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</row>
    <row r="536" spans="1:63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</row>
    <row r="537" spans="1:63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</row>
    <row r="538" spans="1:63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</row>
    <row r="539" spans="1:63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</row>
    <row r="540" spans="1:63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</row>
    <row r="541" spans="1:63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</row>
    <row r="542" spans="1:63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</row>
    <row r="543" spans="1:63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</row>
    <row r="544" spans="1:63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</row>
    <row r="545" spans="1:63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</row>
    <row r="546" spans="1:63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</row>
    <row r="547" spans="1:63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</row>
    <row r="548" spans="1:63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</row>
    <row r="549" spans="1:63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</row>
    <row r="550" spans="1:63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</row>
    <row r="551" spans="1:63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</row>
    <row r="552" spans="1:63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</row>
    <row r="553" spans="1:63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</row>
    <row r="554" spans="1:63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</row>
    <row r="555" spans="1:63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</row>
    <row r="556" spans="1:63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</row>
    <row r="557" spans="1:63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</row>
    <row r="558" spans="1:63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</row>
    <row r="559" spans="1:63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</row>
    <row r="560" spans="1:63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</row>
    <row r="561" spans="1:63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</row>
    <row r="562" spans="1:63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</row>
    <row r="563" spans="1:63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</row>
    <row r="564" spans="1:63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</row>
    <row r="565" spans="1:63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</row>
    <row r="566" spans="1:63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</row>
    <row r="567" spans="1:63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</row>
    <row r="568" spans="1:63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</row>
    <row r="569" spans="1:63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</row>
    <row r="570" spans="1:63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</row>
    <row r="571" spans="1:63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</row>
    <row r="572" spans="1:63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</row>
    <row r="573" spans="1:63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</row>
    <row r="574" spans="1:63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</row>
    <row r="575" spans="1:63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</row>
    <row r="576" spans="1:63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</row>
    <row r="577" spans="1:63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</row>
    <row r="578" spans="1:63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</row>
    <row r="579" spans="1:63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</row>
    <row r="580" spans="1:63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</row>
    <row r="581" spans="1:63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</row>
    <row r="582" spans="1:63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</row>
    <row r="583" spans="1:63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</row>
    <row r="584" spans="1:63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</row>
    <row r="585" spans="1:63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</row>
    <row r="586" spans="1:63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</row>
    <row r="587" spans="1:63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</row>
    <row r="588" spans="1:63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</row>
    <row r="589" spans="1:63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</row>
    <row r="590" spans="1:63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</row>
    <row r="591" spans="1:63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</row>
    <row r="592" spans="1:63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</row>
    <row r="593" spans="1:63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</row>
    <row r="594" spans="1:63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</row>
    <row r="595" spans="1:63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</row>
    <row r="596" spans="1:63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</row>
    <row r="597" spans="1:63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</row>
    <row r="598" spans="1:63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</row>
    <row r="599" spans="1:63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</row>
    <row r="600" spans="1:63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</row>
    <row r="601" spans="1:63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</row>
    <row r="602" spans="1:63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</row>
    <row r="603" spans="1:63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</row>
    <row r="604" spans="1:63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</row>
    <row r="605" spans="1:63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</row>
    <row r="606" spans="1:63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</row>
    <row r="607" spans="1:63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</row>
    <row r="608" spans="1:63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</row>
    <row r="609" spans="1:63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</row>
    <row r="610" spans="1:63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</row>
    <row r="611" spans="1:63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</row>
    <row r="612" spans="1:63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</row>
    <row r="613" spans="1:63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</row>
    <row r="614" spans="1:63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</row>
    <row r="615" spans="1:63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</row>
    <row r="616" spans="1:63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</row>
    <row r="617" spans="1:63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</row>
    <row r="618" spans="1:63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</row>
    <row r="619" spans="1:63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</row>
    <row r="620" spans="1:63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</row>
    <row r="621" spans="1:63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</row>
    <row r="622" spans="1:63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</row>
    <row r="623" spans="1:63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</row>
    <row r="624" spans="1:63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</row>
    <row r="625" spans="1:63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</row>
    <row r="626" spans="1:63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</row>
    <row r="627" spans="1:63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</row>
    <row r="628" spans="1:63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</row>
    <row r="629" spans="1:63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</row>
    <row r="630" spans="1:63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</row>
    <row r="631" spans="1:63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</row>
    <row r="632" spans="1:63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</row>
    <row r="633" spans="1:63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</row>
    <row r="634" spans="1:63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</row>
    <row r="635" spans="1:63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</row>
    <row r="636" spans="1:63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</row>
    <row r="637" spans="1:63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</row>
    <row r="638" spans="1:63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</row>
    <row r="639" spans="1:63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</row>
    <row r="640" spans="1:63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</row>
    <row r="641" spans="1:63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</row>
    <row r="642" spans="1:63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</row>
    <row r="643" spans="1:63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</row>
    <row r="644" spans="1:63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</row>
    <row r="645" spans="1:63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</row>
    <row r="646" spans="1:63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</row>
    <row r="647" spans="1:63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</row>
    <row r="648" spans="1:63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</row>
    <row r="649" spans="1:63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</row>
    <row r="650" spans="1:63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</row>
    <row r="651" spans="1:63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</row>
    <row r="652" spans="1:63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</row>
    <row r="653" spans="1:63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</row>
    <row r="654" spans="1:63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</row>
    <row r="655" spans="1:63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</row>
    <row r="656" spans="1:63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</row>
    <row r="657" spans="1:63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</row>
    <row r="658" spans="1:63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</row>
    <row r="659" spans="1:63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</row>
    <row r="660" spans="1:63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</row>
    <row r="661" spans="1:63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</row>
    <row r="662" spans="1:63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</row>
    <row r="663" spans="1:63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</row>
    <row r="664" spans="1:63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</row>
    <row r="665" spans="1:63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</row>
    <row r="666" spans="1:63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</row>
    <row r="667" spans="1:63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</row>
    <row r="668" spans="1:63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</row>
    <row r="669" spans="1:63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</row>
    <row r="670" spans="1:63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</row>
    <row r="671" spans="1:63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</row>
    <row r="672" spans="1:63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</row>
    <row r="673" spans="1:63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</row>
    <row r="674" spans="1:63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</row>
    <row r="675" spans="1:63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</row>
    <row r="676" spans="1:63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</row>
    <row r="677" spans="1:63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</row>
    <row r="678" spans="1:63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</row>
    <row r="679" spans="1:63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</row>
    <row r="680" spans="1:63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</row>
    <row r="681" spans="1:63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</row>
    <row r="682" spans="1:63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</row>
    <row r="683" spans="1:63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</row>
    <row r="684" spans="1:63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</row>
    <row r="685" spans="1:63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</row>
    <row r="686" spans="1:63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</row>
    <row r="687" spans="1:63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</row>
    <row r="688" spans="1:63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</row>
    <row r="689" spans="1:63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</row>
    <row r="690" spans="1:63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</row>
    <row r="691" spans="1:63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</row>
    <row r="692" spans="1:63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</row>
    <row r="693" spans="1:63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</row>
    <row r="694" spans="1:63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</row>
    <row r="695" spans="1:63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</row>
    <row r="696" spans="1:63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</row>
    <row r="697" spans="1:63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</row>
    <row r="698" spans="1:63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</row>
    <row r="699" spans="1:63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</row>
    <row r="700" spans="1:63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</row>
    <row r="701" spans="1:63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</row>
    <row r="702" spans="1:63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</row>
    <row r="703" spans="1:63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</row>
    <row r="704" spans="1:63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</row>
    <row r="705" spans="1:63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</row>
    <row r="706" spans="1:63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</row>
    <row r="707" spans="1:63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</row>
    <row r="708" spans="1:63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</row>
    <row r="709" spans="1:63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</row>
    <row r="710" spans="1:63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</row>
    <row r="711" spans="1:63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</row>
    <row r="712" spans="1:63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</row>
    <row r="713" spans="1:63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</row>
    <row r="714" spans="1:63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</row>
    <row r="715" spans="1:63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</row>
    <row r="716" spans="1:63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</row>
    <row r="717" spans="1:63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</row>
    <row r="718" spans="1:63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</row>
    <row r="719" spans="1:63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</row>
    <row r="720" spans="1:63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</row>
    <row r="721" spans="1:63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</row>
    <row r="722" spans="1:63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</row>
    <row r="723" spans="1:63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</row>
    <row r="724" spans="1:63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C55E7-AF07-4C5B-AFAA-D104D77BD6A2}">
  <sheetPr codeName="Sheet9"/>
  <dimension ref="A1:BK724"/>
  <sheetViews>
    <sheetView showRowColHeaders="0" tabSelected="1" zoomScaleNormal="100" workbookViewId="0">
      <selection activeCell="P49" sqref="P49"/>
    </sheetView>
  </sheetViews>
  <sheetFormatPr defaultRowHeight="15" x14ac:dyDescent="0.25"/>
  <cols>
    <col min="1" max="16384" width="9.140625" style="10"/>
  </cols>
  <sheetData>
    <row r="1" spans="1:63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</row>
    <row r="2" spans="1:63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</row>
    <row r="3" spans="1:63" x14ac:dyDescent="0.2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</row>
    <row r="4" spans="1:63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</row>
    <row r="5" spans="1:63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</row>
    <row r="6" spans="1:63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</row>
    <row r="7" spans="1:63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</row>
    <row r="8" spans="1:63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</row>
    <row r="9" spans="1:63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</row>
    <row r="10" spans="1:63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</row>
    <row r="11" spans="1:63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</row>
    <row r="12" spans="1:63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</row>
    <row r="13" spans="1:63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</row>
    <row r="14" spans="1:63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</row>
    <row r="15" spans="1:63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</row>
    <row r="16" spans="1:63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</row>
    <row r="17" spans="1:63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</row>
    <row r="18" spans="1:63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</row>
    <row r="19" spans="1:63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</row>
    <row r="20" spans="1:63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</row>
    <row r="21" spans="1:63" x14ac:dyDescent="0.25">
      <c r="A21" s="6"/>
      <c r="B21" s="6"/>
      <c r="C21" s="6"/>
      <c r="D21" s="6"/>
      <c r="E21" s="11"/>
      <c r="F21" s="12"/>
      <c r="G21" s="13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</row>
    <row r="22" spans="1:63" x14ac:dyDescent="0.25">
      <c r="A22" s="6"/>
      <c r="B22" s="6"/>
      <c r="C22" s="6"/>
      <c r="D22" s="6"/>
      <c r="E22" s="14"/>
      <c r="F22" s="15"/>
      <c r="G22" s="1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</row>
    <row r="23" spans="1:63" x14ac:dyDescent="0.25">
      <c r="A23" s="6"/>
      <c r="B23" s="6"/>
      <c r="C23" s="6"/>
      <c r="D23" s="6"/>
      <c r="E23" s="14"/>
      <c r="F23" s="15"/>
      <c r="G23" s="1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</row>
    <row r="24" spans="1:63" x14ac:dyDescent="0.25">
      <c r="A24" s="6"/>
      <c r="B24" s="6"/>
      <c r="C24" s="6"/>
      <c r="D24" s="6"/>
      <c r="E24" s="14"/>
      <c r="F24" s="15"/>
      <c r="G24" s="1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</row>
    <row r="25" spans="1:63" x14ac:dyDescent="0.25">
      <c r="A25" s="6"/>
      <c r="B25" s="6"/>
      <c r="C25" s="6"/>
      <c r="D25" s="6"/>
      <c r="E25" s="14"/>
      <c r="F25" s="15"/>
      <c r="G25" s="1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</row>
    <row r="26" spans="1:63" x14ac:dyDescent="0.25">
      <c r="A26" s="6"/>
      <c r="B26" s="6"/>
      <c r="C26" s="6"/>
      <c r="D26" s="6"/>
      <c r="E26" s="14"/>
      <c r="F26" s="15"/>
      <c r="G26" s="1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</row>
    <row r="27" spans="1:63" x14ac:dyDescent="0.25">
      <c r="A27" s="6"/>
      <c r="B27" s="6"/>
      <c r="C27" s="6"/>
      <c r="D27" s="6"/>
      <c r="E27" s="14"/>
      <c r="F27" s="15"/>
      <c r="G27" s="1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</row>
    <row r="28" spans="1:63" x14ac:dyDescent="0.25">
      <c r="A28" s="6"/>
      <c r="B28" s="6"/>
      <c r="C28" s="6"/>
      <c r="D28" s="6"/>
      <c r="E28" s="14"/>
      <c r="F28" s="15"/>
      <c r="G28" s="1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</row>
    <row r="29" spans="1:63" x14ac:dyDescent="0.25">
      <c r="A29" s="6"/>
      <c r="B29" s="6"/>
      <c r="C29" s="6"/>
      <c r="D29" s="6"/>
      <c r="E29" s="14"/>
      <c r="F29" s="15"/>
      <c r="G29" s="1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</row>
    <row r="30" spans="1:63" x14ac:dyDescent="0.25">
      <c r="A30" s="6"/>
      <c r="B30" s="6"/>
      <c r="C30" s="6"/>
      <c r="D30" s="6"/>
      <c r="E30" s="14"/>
      <c r="F30" s="15"/>
      <c r="G30" s="1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</row>
    <row r="31" spans="1:63" x14ac:dyDescent="0.25">
      <c r="A31" s="6"/>
      <c r="B31" s="6"/>
      <c r="C31" s="6"/>
      <c r="D31" s="6"/>
      <c r="E31" s="14"/>
      <c r="F31" s="15"/>
      <c r="G31" s="1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</row>
    <row r="32" spans="1:63" x14ac:dyDescent="0.25">
      <c r="A32" s="6"/>
      <c r="B32" s="6"/>
      <c r="C32" s="6"/>
      <c r="D32" s="6"/>
      <c r="E32" s="14"/>
      <c r="F32" s="15"/>
      <c r="G32" s="1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</row>
    <row r="33" spans="1:63" x14ac:dyDescent="0.25">
      <c r="A33" s="6"/>
      <c r="B33" s="6"/>
      <c r="C33" s="6"/>
      <c r="D33" s="6"/>
      <c r="E33" s="14"/>
      <c r="F33" s="15"/>
      <c r="G33" s="1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</row>
    <row r="34" spans="1:63" x14ac:dyDescent="0.25">
      <c r="A34" s="6"/>
      <c r="B34" s="6"/>
      <c r="C34" s="6"/>
      <c r="D34" s="6"/>
      <c r="E34" s="14"/>
      <c r="F34" s="15"/>
      <c r="G34" s="1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</row>
    <row r="35" spans="1:63" x14ac:dyDescent="0.25">
      <c r="A35" s="6"/>
      <c r="B35" s="6"/>
      <c r="C35" s="6"/>
      <c r="D35" s="6"/>
      <c r="E35" s="14"/>
      <c r="F35" s="15"/>
      <c r="G35" s="1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</row>
    <row r="36" spans="1:63" x14ac:dyDescent="0.25">
      <c r="A36" s="6"/>
      <c r="B36" s="6"/>
      <c r="C36" s="6"/>
      <c r="D36" s="6"/>
      <c r="E36" s="14"/>
      <c r="F36" s="15"/>
      <c r="G36" s="1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</row>
    <row r="37" spans="1:63" x14ac:dyDescent="0.25">
      <c r="A37" s="6"/>
      <c r="B37" s="6"/>
      <c r="C37" s="6"/>
      <c r="D37" s="6"/>
      <c r="E37" s="14"/>
      <c r="F37" s="15"/>
      <c r="G37" s="1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</row>
    <row r="38" spans="1:63" x14ac:dyDescent="0.25">
      <c r="A38" s="6"/>
      <c r="B38" s="6"/>
      <c r="C38" s="6"/>
      <c r="D38" s="6"/>
      <c r="E38" s="17"/>
      <c r="F38" s="18"/>
      <c r="G38" s="19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</row>
    <row r="39" spans="1:63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</row>
    <row r="40" spans="1:63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</row>
    <row r="41" spans="1:6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</row>
    <row r="42" spans="1:6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</row>
    <row r="43" spans="1:6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</row>
    <row r="44" spans="1:6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</row>
    <row r="45" spans="1:6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</row>
    <row r="46" spans="1:6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</row>
    <row r="47" spans="1:6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</row>
    <row r="48" spans="1:6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</row>
    <row r="49" spans="1:63" x14ac:dyDescent="0.25">
      <c r="A49" s="6"/>
      <c r="B49" s="6"/>
      <c r="C49" s="80"/>
      <c r="D49" s="80"/>
      <c r="E49" s="80"/>
      <c r="F49" s="80"/>
      <c r="G49" s="80"/>
      <c r="H49" s="80"/>
      <c r="I49" s="80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</row>
    <row r="50" spans="1:63" x14ac:dyDescent="0.25">
      <c r="A50" s="6"/>
      <c r="B50" s="6"/>
      <c r="C50" s="80"/>
      <c r="D50" s="80"/>
      <c r="E50" s="80"/>
      <c r="F50" s="80"/>
      <c r="G50" s="80"/>
      <c r="H50" s="80"/>
      <c r="I50" s="80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</row>
    <row r="51" spans="1:63" x14ac:dyDescent="0.25">
      <c r="A51" s="6"/>
      <c r="B51" s="6"/>
      <c r="C51" s="80"/>
      <c r="D51" s="80"/>
      <c r="E51" s="80"/>
      <c r="F51" s="80"/>
      <c r="G51" s="80"/>
      <c r="H51" s="80"/>
      <c r="I51" s="80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</row>
    <row r="52" spans="1:63" ht="30" x14ac:dyDescent="0.4">
      <c r="A52" s="6"/>
      <c r="B52" s="6"/>
      <c r="C52" s="81"/>
      <c r="D52" s="81"/>
      <c r="E52" s="81"/>
      <c r="F52" s="81"/>
      <c r="G52" s="81"/>
      <c r="H52" s="81"/>
      <c r="I52" s="81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</row>
    <row r="53" spans="1:63" ht="30" x14ac:dyDescent="0.4">
      <c r="A53" s="6"/>
      <c r="B53" s="6"/>
      <c r="C53" s="81"/>
      <c r="D53" s="81"/>
      <c r="E53" s="81"/>
      <c r="F53" s="81"/>
      <c r="G53" s="81"/>
      <c r="H53" s="81"/>
      <c r="I53" s="81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</row>
    <row r="54" spans="1:63" ht="30" x14ac:dyDescent="0.4">
      <c r="A54" s="6"/>
      <c r="B54" s="6"/>
      <c r="C54" s="81"/>
      <c r="D54" s="81"/>
      <c r="E54" s="81"/>
      <c r="F54" s="81"/>
      <c r="G54" s="81"/>
      <c r="H54" s="81"/>
      <c r="I54" s="81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</row>
    <row r="55" spans="1:63" ht="30" x14ac:dyDescent="0.4">
      <c r="A55" s="6"/>
      <c r="B55" s="6"/>
      <c r="C55" s="81"/>
      <c r="D55" s="81"/>
      <c r="E55" s="81"/>
      <c r="F55" s="81"/>
      <c r="G55" s="81"/>
      <c r="H55" s="81"/>
      <c r="I55" s="81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</row>
    <row r="56" spans="1:63" ht="30" x14ac:dyDescent="0.4">
      <c r="A56" s="6"/>
      <c r="B56" s="6"/>
      <c r="C56" s="81"/>
      <c r="D56" s="81"/>
      <c r="E56" s="81"/>
      <c r="F56" s="81"/>
      <c r="G56" s="81"/>
      <c r="H56" s="81"/>
      <c r="I56" s="81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</row>
    <row r="57" spans="1:63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</row>
    <row r="58" spans="1:63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</row>
    <row r="59" spans="1:63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</row>
    <row r="60" spans="1:63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</row>
    <row r="61" spans="1:63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</row>
    <row r="62" spans="1:63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</row>
    <row r="63" spans="1:63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</row>
    <row r="64" spans="1:63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</row>
    <row r="65" spans="1:63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</row>
    <row r="66" spans="1:63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</row>
    <row r="67" spans="1:63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</row>
    <row r="68" spans="1:63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</row>
    <row r="69" spans="1:63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</row>
    <row r="70" spans="1:63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</row>
    <row r="71" spans="1:63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</row>
    <row r="72" spans="1:63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</row>
    <row r="73" spans="1:63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</row>
    <row r="74" spans="1:63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</row>
    <row r="75" spans="1:63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</row>
    <row r="76" spans="1:63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</row>
    <row r="77" spans="1:63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</row>
    <row r="78" spans="1:63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</row>
    <row r="79" spans="1:63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</row>
    <row r="80" spans="1:63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</row>
    <row r="81" spans="1:63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</row>
    <row r="82" spans="1:63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</row>
    <row r="83" spans="1:63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</row>
    <row r="84" spans="1:63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</row>
    <row r="85" spans="1:63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</row>
    <row r="86" spans="1:63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</row>
    <row r="87" spans="1:63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</row>
    <row r="88" spans="1:63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</row>
    <row r="89" spans="1:63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</row>
    <row r="90" spans="1:63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</row>
    <row r="91" spans="1:63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</row>
    <row r="92" spans="1:63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</row>
    <row r="93" spans="1:63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</row>
    <row r="94" spans="1:63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</row>
    <row r="95" spans="1:63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</row>
    <row r="96" spans="1:63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</row>
    <row r="97" spans="1:63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</row>
    <row r="98" spans="1:63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</row>
    <row r="99" spans="1:63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</row>
    <row r="100" spans="1:63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</row>
    <row r="101" spans="1:63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</row>
    <row r="102" spans="1:63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</row>
    <row r="103" spans="1:63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</row>
    <row r="104" spans="1:63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</row>
    <row r="105" spans="1:63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</row>
    <row r="106" spans="1:63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</row>
    <row r="107" spans="1:63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</row>
    <row r="108" spans="1:63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</row>
    <row r="109" spans="1:63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</row>
    <row r="110" spans="1:63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</row>
    <row r="111" spans="1:63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</row>
    <row r="112" spans="1:63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</row>
    <row r="113" spans="1:63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</row>
    <row r="114" spans="1:63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</row>
    <row r="115" spans="1:63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</row>
    <row r="116" spans="1:63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</row>
    <row r="117" spans="1:63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</row>
    <row r="118" spans="1:63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</row>
    <row r="119" spans="1:63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</row>
    <row r="120" spans="1:63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</row>
    <row r="121" spans="1:63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</row>
    <row r="122" spans="1:63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</row>
    <row r="123" spans="1:63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</row>
    <row r="124" spans="1:63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</row>
    <row r="125" spans="1:63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</row>
    <row r="126" spans="1:63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</row>
    <row r="127" spans="1:63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</row>
    <row r="128" spans="1:63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</row>
    <row r="129" spans="1:63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</row>
    <row r="130" spans="1:63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</row>
    <row r="131" spans="1:63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</row>
    <row r="132" spans="1:63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</row>
    <row r="133" spans="1:63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</row>
    <row r="134" spans="1:63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</row>
    <row r="135" spans="1:63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</row>
    <row r="136" spans="1:63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</row>
    <row r="137" spans="1:63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</row>
    <row r="138" spans="1:63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</row>
    <row r="139" spans="1:63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</row>
    <row r="140" spans="1:63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</row>
    <row r="141" spans="1:63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</row>
    <row r="142" spans="1:63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</row>
    <row r="143" spans="1:63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</row>
    <row r="144" spans="1:63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</row>
    <row r="145" spans="1:63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</row>
    <row r="146" spans="1:63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</row>
    <row r="147" spans="1:63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</row>
    <row r="148" spans="1:63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</row>
    <row r="149" spans="1:63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</row>
    <row r="150" spans="1:63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</row>
    <row r="151" spans="1:63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</row>
    <row r="152" spans="1:63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</row>
    <row r="153" spans="1:63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</row>
    <row r="154" spans="1:63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</row>
    <row r="155" spans="1:63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</row>
    <row r="156" spans="1:63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</row>
    <row r="157" spans="1:63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</row>
    <row r="158" spans="1:63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</row>
    <row r="159" spans="1:63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</row>
    <row r="160" spans="1:63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</row>
    <row r="161" spans="1:63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</row>
    <row r="162" spans="1:63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</row>
    <row r="163" spans="1:63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</row>
    <row r="164" spans="1:63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</row>
    <row r="165" spans="1:63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</row>
    <row r="166" spans="1:63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</row>
    <row r="167" spans="1:63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</row>
    <row r="168" spans="1:63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</row>
    <row r="169" spans="1:63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</row>
    <row r="170" spans="1:63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</row>
    <row r="171" spans="1:63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</row>
    <row r="172" spans="1:63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</row>
    <row r="173" spans="1:63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</row>
    <row r="174" spans="1:63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</row>
    <row r="175" spans="1:63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</row>
    <row r="176" spans="1:63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</row>
    <row r="177" spans="1:63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</row>
    <row r="178" spans="1:63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</row>
    <row r="179" spans="1:63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</row>
    <row r="180" spans="1:63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</row>
    <row r="181" spans="1:63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</row>
    <row r="182" spans="1:63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</row>
    <row r="183" spans="1:63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</row>
    <row r="184" spans="1:63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</row>
    <row r="185" spans="1:63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</row>
    <row r="186" spans="1:63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</row>
    <row r="187" spans="1:63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</row>
    <row r="188" spans="1:63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</row>
    <row r="189" spans="1:63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</row>
    <row r="190" spans="1:63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</row>
    <row r="191" spans="1:63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</row>
    <row r="192" spans="1:63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</row>
    <row r="193" spans="1:63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</row>
    <row r="194" spans="1:63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</row>
    <row r="195" spans="1:63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</row>
    <row r="196" spans="1:63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</row>
    <row r="197" spans="1:63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</row>
    <row r="198" spans="1:63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</row>
    <row r="199" spans="1:63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</row>
    <row r="200" spans="1:63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</row>
    <row r="201" spans="1:63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</row>
    <row r="202" spans="1:63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</row>
    <row r="203" spans="1:63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</row>
    <row r="204" spans="1:63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</row>
    <row r="205" spans="1:63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</row>
    <row r="206" spans="1:63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</row>
    <row r="207" spans="1:63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</row>
    <row r="208" spans="1:63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</row>
    <row r="209" spans="1:63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</row>
    <row r="210" spans="1:63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</row>
    <row r="211" spans="1:63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</row>
    <row r="212" spans="1:63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</row>
    <row r="213" spans="1:63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</row>
    <row r="214" spans="1:63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</row>
    <row r="215" spans="1:63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</row>
    <row r="216" spans="1:63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</row>
    <row r="217" spans="1:63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</row>
    <row r="218" spans="1:63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</row>
    <row r="219" spans="1:63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</row>
    <row r="220" spans="1:63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</row>
    <row r="221" spans="1:63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</row>
    <row r="222" spans="1:63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</row>
    <row r="223" spans="1:63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</row>
    <row r="224" spans="1:63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</row>
    <row r="225" spans="1:63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</row>
    <row r="226" spans="1:63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</row>
    <row r="227" spans="1:63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</row>
    <row r="228" spans="1:63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</row>
    <row r="229" spans="1:63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</row>
    <row r="230" spans="1:63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</row>
    <row r="231" spans="1:63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</row>
    <row r="232" spans="1:63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</row>
    <row r="233" spans="1:63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</row>
    <row r="234" spans="1:63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</row>
    <row r="235" spans="1:63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</row>
    <row r="236" spans="1:63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</row>
    <row r="237" spans="1:63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</row>
    <row r="238" spans="1:63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</row>
    <row r="239" spans="1:63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</row>
    <row r="240" spans="1:63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</row>
    <row r="241" spans="1:63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</row>
    <row r="242" spans="1:63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</row>
    <row r="243" spans="1:63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</row>
    <row r="244" spans="1:63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</row>
    <row r="245" spans="1:63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</row>
    <row r="246" spans="1:63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</row>
    <row r="247" spans="1:63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</row>
    <row r="248" spans="1:63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</row>
    <row r="249" spans="1:63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</row>
    <row r="250" spans="1:63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</row>
    <row r="251" spans="1:63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</row>
    <row r="252" spans="1:63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</row>
    <row r="253" spans="1:63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</row>
    <row r="254" spans="1:63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</row>
    <row r="255" spans="1:63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</row>
    <row r="256" spans="1:63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</row>
    <row r="257" spans="1:63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</row>
    <row r="258" spans="1:63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</row>
    <row r="259" spans="1:63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</row>
    <row r="260" spans="1:63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</row>
    <row r="261" spans="1:63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</row>
    <row r="262" spans="1:63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</row>
    <row r="263" spans="1:63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</row>
    <row r="264" spans="1:63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</row>
    <row r="265" spans="1:63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</row>
    <row r="266" spans="1:63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</row>
    <row r="267" spans="1:63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</row>
    <row r="268" spans="1:63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</row>
    <row r="269" spans="1:63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</row>
    <row r="270" spans="1:63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</row>
    <row r="271" spans="1:63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</row>
    <row r="272" spans="1:63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</row>
    <row r="273" spans="1:63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</row>
    <row r="274" spans="1:63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</row>
    <row r="275" spans="1:63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</row>
    <row r="276" spans="1:63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</row>
    <row r="277" spans="1:63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</row>
    <row r="278" spans="1:63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</row>
    <row r="279" spans="1:63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</row>
    <row r="280" spans="1:63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</row>
    <row r="281" spans="1:63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</row>
    <row r="282" spans="1:63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</row>
    <row r="283" spans="1:63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</row>
    <row r="284" spans="1:63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</row>
    <row r="285" spans="1:63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</row>
    <row r="286" spans="1:63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</row>
    <row r="287" spans="1:63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</row>
    <row r="288" spans="1:63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</row>
    <row r="289" spans="1:63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</row>
    <row r="290" spans="1:63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</row>
    <row r="291" spans="1:63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</row>
    <row r="292" spans="1:63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</row>
    <row r="293" spans="1:63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</row>
    <row r="294" spans="1:63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</row>
    <row r="295" spans="1:63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</row>
    <row r="296" spans="1:63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</row>
    <row r="297" spans="1:63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</row>
    <row r="298" spans="1:63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H298" s="6"/>
      <c r="BI298" s="6"/>
      <c r="BJ298" s="6"/>
      <c r="BK298" s="6"/>
    </row>
    <row r="299" spans="1:63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H299" s="6"/>
      <c r="BI299" s="6"/>
      <c r="BJ299" s="6"/>
      <c r="BK299" s="6"/>
    </row>
    <row r="300" spans="1:63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H300" s="6"/>
      <c r="BI300" s="6"/>
      <c r="BJ300" s="6"/>
      <c r="BK300" s="6"/>
    </row>
    <row r="301" spans="1:63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H301" s="6"/>
      <c r="BI301" s="6"/>
      <c r="BJ301" s="6"/>
      <c r="BK301" s="6"/>
    </row>
    <row r="302" spans="1:63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H302" s="6"/>
      <c r="BI302" s="6"/>
      <c r="BJ302" s="6"/>
      <c r="BK302" s="6"/>
    </row>
    <row r="303" spans="1:63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H303" s="6"/>
      <c r="BI303" s="6"/>
      <c r="BJ303" s="6"/>
      <c r="BK303" s="6"/>
    </row>
    <row r="304" spans="1:63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H304" s="6"/>
      <c r="BI304" s="6"/>
      <c r="BJ304" s="6"/>
      <c r="BK304" s="6"/>
    </row>
    <row r="305" spans="1:63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H305" s="6"/>
      <c r="BI305" s="6"/>
      <c r="BJ305" s="6"/>
      <c r="BK305" s="6"/>
    </row>
    <row r="306" spans="1:63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H306" s="6"/>
      <c r="BI306" s="6"/>
      <c r="BJ306" s="6"/>
      <c r="BK306" s="6"/>
    </row>
    <row r="307" spans="1:63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H307" s="6"/>
      <c r="BI307" s="6"/>
      <c r="BJ307" s="6"/>
      <c r="BK307" s="6"/>
    </row>
    <row r="308" spans="1:63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H308" s="6"/>
      <c r="BI308" s="6"/>
      <c r="BJ308" s="6"/>
      <c r="BK308" s="6"/>
    </row>
    <row r="309" spans="1:63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H309" s="6"/>
      <c r="BI309" s="6"/>
      <c r="BJ309" s="6"/>
      <c r="BK309" s="6"/>
    </row>
    <row r="310" spans="1:63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H310" s="6"/>
      <c r="BI310" s="6"/>
      <c r="BJ310" s="6"/>
      <c r="BK310" s="6"/>
    </row>
    <row r="311" spans="1:63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H311" s="6"/>
      <c r="BI311" s="6"/>
      <c r="BJ311" s="6"/>
      <c r="BK311" s="6"/>
    </row>
    <row r="312" spans="1:63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H312" s="6"/>
      <c r="BI312" s="6"/>
      <c r="BJ312" s="6"/>
      <c r="BK312" s="6"/>
    </row>
    <row r="313" spans="1:63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H313" s="6"/>
      <c r="BI313" s="6"/>
      <c r="BJ313" s="6"/>
      <c r="BK313" s="6"/>
    </row>
    <row r="314" spans="1:63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  <c r="BI314" s="6"/>
      <c r="BJ314" s="6"/>
      <c r="BK314" s="6"/>
    </row>
    <row r="315" spans="1:63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  <c r="BI315" s="6"/>
      <c r="BJ315" s="6"/>
      <c r="BK315" s="6"/>
    </row>
    <row r="316" spans="1:63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  <c r="BI316" s="6"/>
      <c r="BJ316" s="6"/>
      <c r="BK316" s="6"/>
    </row>
    <row r="317" spans="1:63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  <c r="BI317" s="6"/>
      <c r="BJ317" s="6"/>
      <c r="BK317" s="6"/>
    </row>
    <row r="318" spans="1:63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  <c r="BI318" s="6"/>
      <c r="BJ318" s="6"/>
      <c r="BK318" s="6"/>
    </row>
    <row r="319" spans="1:63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  <c r="BK319" s="6"/>
    </row>
    <row r="320" spans="1:63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  <c r="BK320" s="6"/>
    </row>
    <row r="321" spans="1:63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  <c r="BK321" s="6"/>
    </row>
    <row r="322" spans="1:63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  <c r="BI322" s="6"/>
      <c r="BJ322" s="6"/>
      <c r="BK322" s="6"/>
    </row>
    <row r="323" spans="1:63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  <c r="BI323" s="6"/>
      <c r="BJ323" s="6"/>
      <c r="BK323" s="6"/>
    </row>
    <row r="324" spans="1:63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  <c r="BI324" s="6"/>
      <c r="BJ324" s="6"/>
      <c r="BK324" s="6"/>
    </row>
    <row r="325" spans="1:63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  <c r="BI325" s="6"/>
      <c r="BJ325" s="6"/>
      <c r="BK325" s="6"/>
    </row>
    <row r="326" spans="1:63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6"/>
    </row>
    <row r="327" spans="1:63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6"/>
    </row>
    <row r="328" spans="1:63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6"/>
    </row>
    <row r="329" spans="1:63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6"/>
    </row>
    <row r="330" spans="1:63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6"/>
    </row>
    <row r="331" spans="1:63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6"/>
    </row>
    <row r="332" spans="1:63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6"/>
    </row>
    <row r="333" spans="1:63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6"/>
    </row>
    <row r="334" spans="1:63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  <c r="BI334" s="6"/>
      <c r="BJ334" s="6"/>
      <c r="BK334" s="6"/>
    </row>
    <row r="335" spans="1:63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  <c r="BI335" s="6"/>
      <c r="BJ335" s="6"/>
      <c r="BK335" s="6"/>
    </row>
    <row r="336" spans="1:63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  <c r="BI336" s="6"/>
      <c r="BJ336" s="6"/>
      <c r="BK336" s="6"/>
    </row>
    <row r="337" spans="1:63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  <c r="BI337" s="6"/>
      <c r="BJ337" s="6"/>
      <c r="BK337" s="6"/>
    </row>
    <row r="338" spans="1:63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  <c r="BI338" s="6"/>
      <c r="BJ338" s="6"/>
      <c r="BK338" s="6"/>
    </row>
    <row r="339" spans="1:63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  <c r="BI339" s="6"/>
      <c r="BJ339" s="6"/>
      <c r="BK339" s="6"/>
    </row>
    <row r="340" spans="1:63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  <c r="BI340" s="6"/>
      <c r="BJ340" s="6"/>
      <c r="BK340" s="6"/>
    </row>
    <row r="341" spans="1:63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  <c r="BI341" s="6"/>
      <c r="BJ341" s="6"/>
      <c r="BK341" s="6"/>
    </row>
    <row r="342" spans="1:63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  <c r="BI342" s="6"/>
      <c r="BJ342" s="6"/>
      <c r="BK342" s="6"/>
    </row>
    <row r="343" spans="1:63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  <c r="BI343" s="6"/>
      <c r="BJ343" s="6"/>
      <c r="BK343" s="6"/>
    </row>
    <row r="344" spans="1:63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  <c r="BI344" s="6"/>
      <c r="BJ344" s="6"/>
      <c r="BK344" s="6"/>
    </row>
    <row r="345" spans="1:63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  <c r="BI345" s="6"/>
      <c r="BJ345" s="6"/>
      <c r="BK345" s="6"/>
    </row>
    <row r="346" spans="1:63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  <c r="BI346" s="6"/>
      <c r="BJ346" s="6"/>
      <c r="BK346" s="6"/>
    </row>
    <row r="347" spans="1:63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  <c r="BI347" s="6"/>
      <c r="BJ347" s="6"/>
      <c r="BK347" s="6"/>
    </row>
    <row r="348" spans="1:63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  <c r="BI348" s="6"/>
      <c r="BJ348" s="6"/>
      <c r="BK348" s="6"/>
    </row>
    <row r="349" spans="1:63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  <c r="BI349" s="6"/>
      <c r="BJ349" s="6"/>
      <c r="BK349" s="6"/>
    </row>
    <row r="350" spans="1:63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  <c r="BI350" s="6"/>
      <c r="BJ350" s="6"/>
      <c r="BK350" s="6"/>
    </row>
    <row r="351" spans="1:63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  <c r="BI351" s="6"/>
      <c r="BJ351" s="6"/>
      <c r="BK351" s="6"/>
    </row>
    <row r="352" spans="1:63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  <c r="BI352" s="6"/>
      <c r="BJ352" s="6"/>
      <c r="BK352" s="6"/>
    </row>
    <row r="353" spans="1:63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  <c r="BI353" s="6"/>
      <c r="BJ353" s="6"/>
      <c r="BK353" s="6"/>
    </row>
    <row r="354" spans="1:63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  <c r="BI354" s="6"/>
      <c r="BJ354" s="6"/>
      <c r="BK354" s="6"/>
    </row>
    <row r="355" spans="1:63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  <c r="BI355" s="6"/>
      <c r="BJ355" s="6"/>
      <c r="BK355" s="6"/>
    </row>
    <row r="356" spans="1:63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  <c r="BI356" s="6"/>
      <c r="BJ356" s="6"/>
      <c r="BK356" s="6"/>
    </row>
    <row r="357" spans="1:63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  <c r="BI357" s="6"/>
      <c r="BJ357" s="6"/>
      <c r="BK357" s="6"/>
    </row>
    <row r="358" spans="1:63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  <c r="BI358" s="6"/>
      <c r="BJ358" s="6"/>
      <c r="BK358" s="6"/>
    </row>
    <row r="359" spans="1:63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  <c r="BI359" s="6"/>
      <c r="BJ359" s="6"/>
      <c r="BK359" s="6"/>
    </row>
    <row r="360" spans="1:63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  <c r="BI360" s="6"/>
      <c r="BJ360" s="6"/>
      <c r="BK360" s="6"/>
    </row>
    <row r="361" spans="1:63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  <c r="BI361" s="6"/>
      <c r="BJ361" s="6"/>
      <c r="BK361" s="6"/>
    </row>
    <row r="362" spans="1:63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  <c r="BI362" s="6"/>
      <c r="BJ362" s="6"/>
      <c r="BK362" s="6"/>
    </row>
    <row r="363" spans="1:63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  <c r="BI363" s="6"/>
      <c r="BJ363" s="6"/>
      <c r="BK363" s="6"/>
    </row>
    <row r="364" spans="1:63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  <c r="BI364" s="6"/>
      <c r="BJ364" s="6"/>
      <c r="BK364" s="6"/>
    </row>
    <row r="365" spans="1:63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  <c r="BI365" s="6"/>
      <c r="BJ365" s="6"/>
      <c r="BK365" s="6"/>
    </row>
    <row r="366" spans="1:63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  <c r="BI366" s="6"/>
      <c r="BJ366" s="6"/>
      <c r="BK366" s="6"/>
    </row>
    <row r="367" spans="1:63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  <c r="BI367" s="6"/>
      <c r="BJ367" s="6"/>
      <c r="BK367" s="6"/>
    </row>
    <row r="368" spans="1:63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  <c r="BI368" s="6"/>
      <c r="BJ368" s="6"/>
      <c r="BK368" s="6"/>
    </row>
    <row r="369" spans="1:63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  <c r="BI369" s="6"/>
      <c r="BJ369" s="6"/>
      <c r="BK369" s="6"/>
    </row>
    <row r="370" spans="1:63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  <c r="BI370" s="6"/>
      <c r="BJ370" s="6"/>
      <c r="BK370" s="6"/>
    </row>
    <row r="371" spans="1:63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  <c r="BI371" s="6"/>
      <c r="BJ371" s="6"/>
      <c r="BK371" s="6"/>
    </row>
    <row r="372" spans="1:63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  <c r="BI372" s="6"/>
      <c r="BJ372" s="6"/>
      <c r="BK372" s="6"/>
    </row>
    <row r="373" spans="1:63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  <c r="BI373" s="6"/>
      <c r="BJ373" s="6"/>
      <c r="BK373" s="6"/>
    </row>
    <row r="374" spans="1:63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  <c r="BI374" s="6"/>
      <c r="BJ374" s="6"/>
      <c r="BK374" s="6"/>
    </row>
    <row r="375" spans="1:63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  <c r="BI375" s="6"/>
      <c r="BJ375" s="6"/>
      <c r="BK375" s="6"/>
    </row>
    <row r="376" spans="1:63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  <c r="BI376" s="6"/>
      <c r="BJ376" s="6"/>
      <c r="BK376" s="6"/>
    </row>
    <row r="377" spans="1:63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  <c r="BI377" s="6"/>
      <c r="BJ377" s="6"/>
      <c r="BK377" s="6"/>
    </row>
    <row r="378" spans="1:63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  <c r="BI378" s="6"/>
      <c r="BJ378" s="6"/>
      <c r="BK378" s="6"/>
    </row>
    <row r="379" spans="1:63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</row>
    <row r="380" spans="1:63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</row>
    <row r="381" spans="1:63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  <c r="BI381" s="6"/>
      <c r="BJ381" s="6"/>
      <c r="BK381" s="6"/>
    </row>
    <row r="382" spans="1:63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  <c r="BI382" s="6"/>
      <c r="BJ382" s="6"/>
      <c r="BK382" s="6"/>
    </row>
    <row r="383" spans="1:63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  <c r="BI383" s="6"/>
      <c r="BJ383" s="6"/>
      <c r="BK383" s="6"/>
    </row>
    <row r="384" spans="1:63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  <c r="BI384" s="6"/>
      <c r="BJ384" s="6"/>
      <c r="BK384" s="6"/>
    </row>
    <row r="385" spans="1:63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  <c r="BI385" s="6"/>
      <c r="BJ385" s="6"/>
      <c r="BK385" s="6"/>
    </row>
    <row r="386" spans="1:63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  <c r="BI386" s="6"/>
      <c r="BJ386" s="6"/>
      <c r="BK386" s="6"/>
    </row>
    <row r="387" spans="1:63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  <c r="BI387" s="6"/>
      <c r="BJ387" s="6"/>
      <c r="BK387" s="6"/>
    </row>
    <row r="388" spans="1:63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  <c r="BI388" s="6"/>
      <c r="BJ388" s="6"/>
      <c r="BK388" s="6"/>
    </row>
    <row r="389" spans="1:63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  <c r="BI389" s="6"/>
      <c r="BJ389" s="6"/>
      <c r="BK389" s="6"/>
    </row>
    <row r="390" spans="1:63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  <c r="BI390" s="6"/>
      <c r="BJ390" s="6"/>
      <c r="BK390" s="6"/>
    </row>
    <row r="391" spans="1:63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  <c r="BI391" s="6"/>
      <c r="BJ391" s="6"/>
      <c r="BK391" s="6"/>
    </row>
    <row r="392" spans="1:63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  <c r="BI392" s="6"/>
      <c r="BJ392" s="6"/>
      <c r="BK392" s="6"/>
    </row>
    <row r="393" spans="1:63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  <c r="BI393" s="6"/>
      <c r="BJ393" s="6"/>
      <c r="BK393" s="6"/>
    </row>
    <row r="394" spans="1:63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  <c r="BI394" s="6"/>
      <c r="BJ394" s="6"/>
      <c r="BK394" s="6"/>
    </row>
    <row r="395" spans="1:63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  <c r="BI395" s="6"/>
      <c r="BJ395" s="6"/>
      <c r="BK395" s="6"/>
    </row>
    <row r="396" spans="1:63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  <c r="BI396" s="6"/>
      <c r="BJ396" s="6"/>
      <c r="BK396" s="6"/>
    </row>
    <row r="397" spans="1:63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  <c r="BI397" s="6"/>
      <c r="BJ397" s="6"/>
      <c r="BK397" s="6"/>
    </row>
    <row r="398" spans="1:63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  <c r="BI398" s="6"/>
      <c r="BJ398" s="6"/>
      <c r="BK398" s="6"/>
    </row>
    <row r="399" spans="1:63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  <c r="BI399" s="6"/>
      <c r="BJ399" s="6"/>
      <c r="BK399" s="6"/>
    </row>
    <row r="400" spans="1:63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  <c r="BI400" s="6"/>
      <c r="BJ400" s="6"/>
      <c r="BK400" s="6"/>
    </row>
    <row r="401" spans="1:63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  <c r="BI401" s="6"/>
      <c r="BJ401" s="6"/>
      <c r="BK401" s="6"/>
    </row>
    <row r="402" spans="1:63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  <c r="BI402" s="6"/>
      <c r="BJ402" s="6"/>
      <c r="BK402" s="6"/>
    </row>
    <row r="403" spans="1:63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  <c r="BI403" s="6"/>
      <c r="BJ403" s="6"/>
      <c r="BK403" s="6"/>
    </row>
    <row r="404" spans="1:63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  <c r="BI404" s="6"/>
      <c r="BJ404" s="6"/>
      <c r="BK404" s="6"/>
    </row>
    <row r="405" spans="1:63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  <c r="BI405" s="6"/>
      <c r="BJ405" s="6"/>
      <c r="BK405" s="6"/>
    </row>
    <row r="406" spans="1:63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  <c r="BI406" s="6"/>
      <c r="BJ406" s="6"/>
      <c r="BK406" s="6"/>
    </row>
    <row r="407" spans="1:63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  <c r="BI407" s="6"/>
      <c r="BJ407" s="6"/>
      <c r="BK407" s="6"/>
    </row>
    <row r="408" spans="1:63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  <c r="BI408" s="6"/>
      <c r="BJ408" s="6"/>
      <c r="BK408" s="6"/>
    </row>
    <row r="409" spans="1:63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  <c r="BI409" s="6"/>
      <c r="BJ409" s="6"/>
      <c r="BK409" s="6"/>
    </row>
    <row r="410" spans="1:63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  <c r="BI410" s="6"/>
      <c r="BJ410" s="6"/>
      <c r="BK410" s="6"/>
    </row>
    <row r="411" spans="1:63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  <c r="BI411" s="6"/>
      <c r="BJ411" s="6"/>
      <c r="BK411" s="6"/>
    </row>
    <row r="412" spans="1:63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  <c r="BI412" s="6"/>
      <c r="BJ412" s="6"/>
      <c r="BK412" s="6"/>
    </row>
    <row r="413" spans="1:63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  <c r="BI413" s="6"/>
      <c r="BJ413" s="6"/>
      <c r="BK413" s="6"/>
    </row>
    <row r="414" spans="1:63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  <c r="BI414" s="6"/>
      <c r="BJ414" s="6"/>
      <c r="BK414" s="6"/>
    </row>
    <row r="415" spans="1:63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  <c r="BI415" s="6"/>
      <c r="BJ415" s="6"/>
      <c r="BK415" s="6"/>
    </row>
    <row r="416" spans="1:63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  <c r="BI416" s="6"/>
      <c r="BJ416" s="6"/>
      <c r="BK416" s="6"/>
    </row>
    <row r="417" spans="1:63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  <c r="BI417" s="6"/>
      <c r="BJ417" s="6"/>
      <c r="BK417" s="6"/>
    </row>
    <row r="418" spans="1:63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  <c r="BI418" s="6"/>
      <c r="BJ418" s="6"/>
      <c r="BK418" s="6"/>
    </row>
    <row r="419" spans="1:63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  <c r="BI419" s="6"/>
      <c r="BJ419" s="6"/>
      <c r="BK419" s="6"/>
    </row>
    <row r="420" spans="1:63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  <c r="BI420" s="6"/>
      <c r="BJ420" s="6"/>
      <c r="BK420" s="6"/>
    </row>
    <row r="421" spans="1:63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  <c r="BI421" s="6"/>
      <c r="BJ421" s="6"/>
      <c r="BK421" s="6"/>
    </row>
    <row r="422" spans="1:63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  <c r="BI422" s="6"/>
      <c r="BJ422" s="6"/>
      <c r="BK422" s="6"/>
    </row>
    <row r="423" spans="1:63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  <c r="BI423" s="6"/>
      <c r="BJ423" s="6"/>
      <c r="BK423" s="6"/>
    </row>
    <row r="424" spans="1:63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  <c r="BI424" s="6"/>
      <c r="BJ424" s="6"/>
      <c r="BK424" s="6"/>
    </row>
    <row r="425" spans="1:63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  <c r="BI425" s="6"/>
      <c r="BJ425" s="6"/>
      <c r="BK425" s="6"/>
    </row>
    <row r="426" spans="1:63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  <c r="BI426" s="6"/>
      <c r="BJ426" s="6"/>
      <c r="BK426" s="6"/>
    </row>
    <row r="427" spans="1:63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  <c r="BI427" s="6"/>
      <c r="BJ427" s="6"/>
      <c r="BK427" s="6"/>
    </row>
    <row r="428" spans="1:63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  <c r="BI428" s="6"/>
      <c r="BJ428" s="6"/>
      <c r="BK428" s="6"/>
    </row>
    <row r="429" spans="1:63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  <c r="BI429" s="6"/>
      <c r="BJ429" s="6"/>
      <c r="BK429" s="6"/>
    </row>
    <row r="430" spans="1:63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  <c r="BI430" s="6"/>
      <c r="BJ430" s="6"/>
      <c r="BK430" s="6"/>
    </row>
    <row r="431" spans="1:63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  <c r="BI431" s="6"/>
      <c r="BJ431" s="6"/>
      <c r="BK431" s="6"/>
    </row>
    <row r="432" spans="1:63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  <c r="BI432" s="6"/>
      <c r="BJ432" s="6"/>
      <c r="BK432" s="6"/>
    </row>
    <row r="433" spans="1:63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  <c r="BI433" s="6"/>
      <c r="BJ433" s="6"/>
      <c r="BK433" s="6"/>
    </row>
    <row r="434" spans="1:63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  <c r="BI434" s="6"/>
      <c r="BJ434" s="6"/>
      <c r="BK434" s="6"/>
    </row>
    <row r="435" spans="1:63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</row>
    <row r="436" spans="1:63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  <c r="BI436" s="6"/>
      <c r="BJ436" s="6"/>
      <c r="BK436" s="6"/>
    </row>
    <row r="437" spans="1:63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  <c r="BI437" s="6"/>
      <c r="BJ437" s="6"/>
      <c r="BK437" s="6"/>
    </row>
    <row r="438" spans="1:63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  <c r="BI438" s="6"/>
      <c r="BJ438" s="6"/>
      <c r="BK438" s="6"/>
    </row>
    <row r="439" spans="1:63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  <c r="BI439" s="6"/>
      <c r="BJ439" s="6"/>
      <c r="BK439" s="6"/>
    </row>
    <row r="440" spans="1:63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  <c r="BI440" s="6"/>
      <c r="BJ440" s="6"/>
      <c r="BK440" s="6"/>
    </row>
    <row r="441" spans="1:63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  <c r="BI441" s="6"/>
      <c r="BJ441" s="6"/>
      <c r="BK441" s="6"/>
    </row>
    <row r="442" spans="1:63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  <c r="BI442" s="6"/>
      <c r="BJ442" s="6"/>
      <c r="BK442" s="6"/>
    </row>
    <row r="443" spans="1:63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  <c r="BI443" s="6"/>
      <c r="BJ443" s="6"/>
      <c r="BK443" s="6"/>
    </row>
    <row r="444" spans="1:63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  <c r="BI444" s="6"/>
      <c r="BJ444" s="6"/>
      <c r="BK444" s="6"/>
    </row>
    <row r="445" spans="1:63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  <c r="BI445" s="6"/>
      <c r="BJ445" s="6"/>
      <c r="BK445" s="6"/>
    </row>
    <row r="446" spans="1:63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  <c r="BI446" s="6"/>
      <c r="BJ446" s="6"/>
      <c r="BK446" s="6"/>
    </row>
    <row r="447" spans="1:63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  <c r="BI447" s="6"/>
      <c r="BJ447" s="6"/>
      <c r="BK447" s="6"/>
    </row>
    <row r="448" spans="1:63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  <c r="BI448" s="6"/>
      <c r="BJ448" s="6"/>
      <c r="BK448" s="6"/>
    </row>
    <row r="449" spans="1:63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  <c r="BI449" s="6"/>
      <c r="BJ449" s="6"/>
      <c r="BK449" s="6"/>
    </row>
    <row r="450" spans="1:63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  <c r="BI450" s="6"/>
      <c r="BJ450" s="6"/>
      <c r="BK450" s="6"/>
    </row>
    <row r="451" spans="1:63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  <c r="BI451" s="6"/>
      <c r="BJ451" s="6"/>
      <c r="BK451" s="6"/>
    </row>
    <row r="452" spans="1:63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</row>
    <row r="453" spans="1:63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  <c r="BI453" s="6"/>
      <c r="BJ453" s="6"/>
      <c r="BK453" s="6"/>
    </row>
    <row r="454" spans="1:63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  <c r="BI454" s="6"/>
      <c r="BJ454" s="6"/>
      <c r="BK454" s="6"/>
    </row>
    <row r="455" spans="1:63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  <c r="BI455" s="6"/>
      <c r="BJ455" s="6"/>
      <c r="BK455" s="6"/>
    </row>
    <row r="456" spans="1:63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  <c r="BI456" s="6"/>
      <c r="BJ456" s="6"/>
      <c r="BK456" s="6"/>
    </row>
    <row r="457" spans="1:63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  <c r="BI457" s="6"/>
      <c r="BJ457" s="6"/>
      <c r="BK457" s="6"/>
    </row>
    <row r="458" spans="1:63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  <c r="BI458" s="6"/>
      <c r="BJ458" s="6"/>
      <c r="BK458" s="6"/>
    </row>
    <row r="459" spans="1:63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  <c r="BI459" s="6"/>
      <c r="BJ459" s="6"/>
      <c r="BK459" s="6"/>
    </row>
    <row r="460" spans="1:63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  <c r="BI460" s="6"/>
      <c r="BJ460" s="6"/>
      <c r="BK460" s="6"/>
    </row>
    <row r="461" spans="1:63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  <c r="BI461" s="6"/>
      <c r="BJ461" s="6"/>
      <c r="BK461" s="6"/>
    </row>
    <row r="462" spans="1:63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  <c r="BI462" s="6"/>
      <c r="BJ462" s="6"/>
      <c r="BK462" s="6"/>
    </row>
    <row r="463" spans="1:63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  <c r="BI463" s="6"/>
      <c r="BJ463" s="6"/>
      <c r="BK463" s="6"/>
    </row>
    <row r="464" spans="1:63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  <c r="BI464" s="6"/>
      <c r="BJ464" s="6"/>
      <c r="BK464" s="6"/>
    </row>
    <row r="465" spans="1:63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  <c r="BI465" s="6"/>
      <c r="BJ465" s="6"/>
      <c r="BK465" s="6"/>
    </row>
    <row r="466" spans="1:63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  <c r="BI466" s="6"/>
      <c r="BJ466" s="6"/>
      <c r="BK466" s="6"/>
    </row>
    <row r="467" spans="1:63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  <c r="BI467" s="6"/>
      <c r="BJ467" s="6"/>
      <c r="BK467" s="6"/>
    </row>
    <row r="468" spans="1:63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  <c r="BI468" s="6"/>
      <c r="BJ468" s="6"/>
      <c r="BK468" s="6"/>
    </row>
    <row r="469" spans="1:63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  <c r="BI469" s="6"/>
      <c r="BJ469" s="6"/>
      <c r="BK469" s="6"/>
    </row>
    <row r="470" spans="1:63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  <c r="BI470" s="6"/>
      <c r="BJ470" s="6"/>
      <c r="BK470" s="6"/>
    </row>
    <row r="471" spans="1:63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  <c r="BI471" s="6"/>
      <c r="BJ471" s="6"/>
      <c r="BK471" s="6"/>
    </row>
    <row r="472" spans="1:63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  <c r="BI472" s="6"/>
      <c r="BJ472" s="6"/>
      <c r="BK472" s="6"/>
    </row>
    <row r="473" spans="1:63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  <c r="BI473" s="6"/>
      <c r="BJ473" s="6"/>
      <c r="BK473" s="6"/>
    </row>
    <row r="474" spans="1:63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  <c r="BI474" s="6"/>
      <c r="BJ474" s="6"/>
      <c r="BK474" s="6"/>
    </row>
    <row r="475" spans="1:63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  <c r="BI475" s="6"/>
      <c r="BJ475" s="6"/>
      <c r="BK475" s="6"/>
    </row>
    <row r="476" spans="1:63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  <c r="BI476" s="6"/>
      <c r="BJ476" s="6"/>
      <c r="BK476" s="6"/>
    </row>
    <row r="477" spans="1:63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  <c r="BI477" s="6"/>
      <c r="BJ477" s="6"/>
      <c r="BK477" s="6"/>
    </row>
    <row r="478" spans="1:63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  <c r="BI478" s="6"/>
      <c r="BJ478" s="6"/>
      <c r="BK478" s="6"/>
    </row>
    <row r="479" spans="1:63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  <c r="BI479" s="6"/>
      <c r="BJ479" s="6"/>
      <c r="BK479" s="6"/>
    </row>
    <row r="480" spans="1:63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  <c r="BI480" s="6"/>
      <c r="BJ480" s="6"/>
      <c r="BK480" s="6"/>
    </row>
    <row r="481" spans="1:63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  <c r="BI481" s="6"/>
      <c r="BJ481" s="6"/>
      <c r="BK481" s="6"/>
    </row>
    <row r="482" spans="1:63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  <c r="BI482" s="6"/>
      <c r="BJ482" s="6"/>
      <c r="BK482" s="6"/>
    </row>
    <row r="483" spans="1:63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  <c r="BI483" s="6"/>
      <c r="BJ483" s="6"/>
      <c r="BK483" s="6"/>
    </row>
    <row r="484" spans="1:63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  <c r="BI484" s="6"/>
      <c r="BJ484" s="6"/>
      <c r="BK484" s="6"/>
    </row>
    <row r="485" spans="1:63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  <c r="BI485" s="6"/>
      <c r="BJ485" s="6"/>
      <c r="BK485" s="6"/>
    </row>
    <row r="486" spans="1:63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  <c r="BI486" s="6"/>
      <c r="BJ486" s="6"/>
      <c r="BK486" s="6"/>
    </row>
    <row r="487" spans="1:63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  <c r="BI487" s="6"/>
      <c r="BJ487" s="6"/>
      <c r="BK487" s="6"/>
    </row>
    <row r="488" spans="1:63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  <c r="BI488" s="6"/>
      <c r="BJ488" s="6"/>
      <c r="BK488" s="6"/>
    </row>
    <row r="489" spans="1:63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  <c r="BI489" s="6"/>
      <c r="BJ489" s="6"/>
      <c r="BK489" s="6"/>
    </row>
    <row r="490" spans="1:63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  <c r="BI490" s="6"/>
      <c r="BJ490" s="6"/>
      <c r="BK490" s="6"/>
    </row>
    <row r="491" spans="1:63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  <c r="BI491" s="6"/>
      <c r="BJ491" s="6"/>
      <c r="BK491" s="6"/>
    </row>
    <row r="492" spans="1:63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  <c r="BI492" s="6"/>
      <c r="BJ492" s="6"/>
      <c r="BK492" s="6"/>
    </row>
    <row r="493" spans="1:63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  <c r="BI493" s="6"/>
      <c r="BJ493" s="6"/>
      <c r="BK493" s="6"/>
    </row>
    <row r="494" spans="1:63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  <c r="BI494" s="6"/>
      <c r="BJ494" s="6"/>
      <c r="BK494" s="6"/>
    </row>
    <row r="495" spans="1:63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  <c r="BI495" s="6"/>
      <c r="BJ495" s="6"/>
      <c r="BK495" s="6"/>
    </row>
    <row r="496" spans="1:63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  <c r="BI496" s="6"/>
      <c r="BJ496" s="6"/>
      <c r="BK496" s="6"/>
    </row>
    <row r="497" spans="1:63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  <c r="BI497" s="6"/>
      <c r="BJ497" s="6"/>
      <c r="BK497" s="6"/>
    </row>
    <row r="498" spans="1:63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  <c r="BI498" s="6"/>
      <c r="BJ498" s="6"/>
      <c r="BK498" s="6"/>
    </row>
    <row r="499" spans="1:63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  <c r="BI499" s="6"/>
      <c r="BJ499" s="6"/>
      <c r="BK499" s="6"/>
    </row>
    <row r="500" spans="1:63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  <c r="BI500" s="6"/>
      <c r="BJ500" s="6"/>
      <c r="BK500" s="6"/>
    </row>
    <row r="501" spans="1:63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  <c r="BI501" s="6"/>
      <c r="BJ501" s="6"/>
      <c r="BK501" s="6"/>
    </row>
    <row r="502" spans="1:63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  <c r="BI502" s="6"/>
      <c r="BJ502" s="6"/>
      <c r="BK502" s="6"/>
    </row>
    <row r="503" spans="1:63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  <c r="BI503" s="6"/>
      <c r="BJ503" s="6"/>
      <c r="BK503" s="6"/>
    </row>
    <row r="504" spans="1:63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  <c r="BI504" s="6"/>
      <c r="BJ504" s="6"/>
      <c r="BK504" s="6"/>
    </row>
    <row r="505" spans="1:63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  <c r="BI505" s="6"/>
      <c r="BJ505" s="6"/>
      <c r="BK505" s="6"/>
    </row>
    <row r="506" spans="1:63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  <c r="BI506" s="6"/>
      <c r="BJ506" s="6"/>
      <c r="BK506" s="6"/>
    </row>
    <row r="507" spans="1:63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  <c r="BI507" s="6"/>
      <c r="BJ507" s="6"/>
      <c r="BK507" s="6"/>
    </row>
    <row r="508" spans="1:63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  <c r="BI508" s="6"/>
      <c r="BJ508" s="6"/>
      <c r="BK508" s="6"/>
    </row>
    <row r="509" spans="1:63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  <c r="BI509" s="6"/>
      <c r="BJ509" s="6"/>
      <c r="BK509" s="6"/>
    </row>
    <row r="510" spans="1:63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  <c r="BI510" s="6"/>
      <c r="BJ510" s="6"/>
      <c r="BK510" s="6"/>
    </row>
    <row r="511" spans="1:63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  <c r="BI511" s="6"/>
      <c r="BJ511" s="6"/>
      <c r="BK511" s="6"/>
    </row>
    <row r="512" spans="1:63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  <c r="BI512" s="6"/>
      <c r="BJ512" s="6"/>
      <c r="BK512" s="6"/>
    </row>
    <row r="513" spans="1:63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  <c r="BI513" s="6"/>
      <c r="BJ513" s="6"/>
      <c r="BK513" s="6"/>
    </row>
    <row r="514" spans="1:63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  <c r="BI514" s="6"/>
      <c r="BJ514" s="6"/>
      <c r="BK514" s="6"/>
    </row>
    <row r="515" spans="1:63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  <c r="BI515" s="6"/>
      <c r="BJ515" s="6"/>
      <c r="BK515" s="6"/>
    </row>
    <row r="516" spans="1:63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  <c r="BI516" s="6"/>
      <c r="BJ516" s="6"/>
      <c r="BK516" s="6"/>
    </row>
    <row r="517" spans="1:63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  <c r="BI517" s="6"/>
      <c r="BJ517" s="6"/>
      <c r="BK517" s="6"/>
    </row>
    <row r="518" spans="1:63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  <c r="BI518" s="6"/>
      <c r="BJ518" s="6"/>
      <c r="BK518" s="6"/>
    </row>
    <row r="519" spans="1:63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  <c r="BI519" s="6"/>
      <c r="BJ519" s="6"/>
      <c r="BK519" s="6"/>
    </row>
    <row r="520" spans="1:63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  <c r="BI520" s="6"/>
      <c r="BJ520" s="6"/>
      <c r="BK520" s="6"/>
    </row>
    <row r="521" spans="1:63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  <c r="BI521" s="6"/>
      <c r="BJ521" s="6"/>
      <c r="BK521" s="6"/>
    </row>
    <row r="522" spans="1:63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  <c r="BI522" s="6"/>
      <c r="BJ522" s="6"/>
      <c r="BK522" s="6"/>
    </row>
    <row r="523" spans="1:63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  <c r="BI523" s="6"/>
      <c r="BJ523" s="6"/>
      <c r="BK523" s="6"/>
    </row>
    <row r="524" spans="1:63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  <c r="BI524" s="6"/>
      <c r="BJ524" s="6"/>
      <c r="BK524" s="6"/>
    </row>
    <row r="525" spans="1:63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  <c r="BI525" s="6"/>
      <c r="BJ525" s="6"/>
      <c r="BK525" s="6"/>
    </row>
    <row r="526" spans="1:63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  <c r="BI526" s="6"/>
      <c r="BJ526" s="6"/>
      <c r="BK526" s="6"/>
    </row>
    <row r="527" spans="1:63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  <c r="BI527" s="6"/>
      <c r="BJ527" s="6"/>
      <c r="BK527" s="6"/>
    </row>
    <row r="528" spans="1:63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  <c r="BI528" s="6"/>
      <c r="BJ528" s="6"/>
      <c r="BK528" s="6"/>
    </row>
    <row r="529" spans="1:63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  <c r="BI529" s="6"/>
      <c r="BJ529" s="6"/>
      <c r="BK529" s="6"/>
    </row>
    <row r="530" spans="1:63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  <c r="BI530" s="6"/>
      <c r="BJ530" s="6"/>
      <c r="BK530" s="6"/>
    </row>
    <row r="531" spans="1:63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  <c r="BI531" s="6"/>
      <c r="BJ531" s="6"/>
      <c r="BK531" s="6"/>
    </row>
    <row r="532" spans="1:63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  <c r="BI532" s="6"/>
      <c r="BJ532" s="6"/>
      <c r="BK532" s="6"/>
    </row>
    <row r="533" spans="1:63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  <c r="BI533" s="6"/>
      <c r="BJ533" s="6"/>
      <c r="BK533" s="6"/>
    </row>
    <row r="534" spans="1:63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  <c r="BI534" s="6"/>
      <c r="BJ534" s="6"/>
      <c r="BK534" s="6"/>
    </row>
    <row r="535" spans="1:63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  <c r="BI535" s="6"/>
      <c r="BJ535" s="6"/>
      <c r="BK535" s="6"/>
    </row>
    <row r="536" spans="1:63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  <c r="BI536" s="6"/>
      <c r="BJ536" s="6"/>
      <c r="BK536" s="6"/>
    </row>
    <row r="537" spans="1:63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  <c r="BI537" s="6"/>
      <c r="BJ537" s="6"/>
      <c r="BK537" s="6"/>
    </row>
    <row r="538" spans="1:63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  <c r="BI538" s="6"/>
      <c r="BJ538" s="6"/>
      <c r="BK538" s="6"/>
    </row>
    <row r="539" spans="1:63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  <c r="BI539" s="6"/>
      <c r="BJ539" s="6"/>
      <c r="BK539" s="6"/>
    </row>
    <row r="540" spans="1:63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  <c r="BI540" s="6"/>
      <c r="BJ540" s="6"/>
      <c r="BK540" s="6"/>
    </row>
    <row r="541" spans="1:63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  <c r="BI541" s="6"/>
      <c r="BJ541" s="6"/>
      <c r="BK541" s="6"/>
    </row>
    <row r="542" spans="1:63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  <c r="BI542" s="6"/>
      <c r="BJ542" s="6"/>
      <c r="BK542" s="6"/>
    </row>
    <row r="543" spans="1:63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  <c r="BI543" s="6"/>
      <c r="BJ543" s="6"/>
      <c r="BK543" s="6"/>
    </row>
    <row r="544" spans="1:63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  <c r="BI544" s="6"/>
      <c r="BJ544" s="6"/>
      <c r="BK544" s="6"/>
    </row>
    <row r="545" spans="1:63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  <c r="BI545" s="6"/>
      <c r="BJ545" s="6"/>
      <c r="BK545" s="6"/>
    </row>
    <row r="546" spans="1:63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  <c r="BI546" s="6"/>
      <c r="BJ546" s="6"/>
      <c r="BK546" s="6"/>
    </row>
    <row r="547" spans="1:63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  <c r="BI547" s="6"/>
      <c r="BJ547" s="6"/>
      <c r="BK547" s="6"/>
    </row>
    <row r="548" spans="1:63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  <c r="BH548" s="6"/>
      <c r="BI548" s="6"/>
      <c r="BJ548" s="6"/>
      <c r="BK548" s="6"/>
    </row>
    <row r="549" spans="1:63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  <c r="BH549" s="6"/>
      <c r="BI549" s="6"/>
      <c r="BJ549" s="6"/>
      <c r="BK549" s="6"/>
    </row>
    <row r="550" spans="1:63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  <c r="BH550" s="6"/>
      <c r="BI550" s="6"/>
      <c r="BJ550" s="6"/>
      <c r="BK550" s="6"/>
    </row>
    <row r="551" spans="1:63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  <c r="BH551" s="6"/>
      <c r="BI551" s="6"/>
      <c r="BJ551" s="6"/>
      <c r="BK551" s="6"/>
    </row>
    <row r="552" spans="1:63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  <c r="BH552" s="6"/>
      <c r="BI552" s="6"/>
      <c r="BJ552" s="6"/>
      <c r="BK552" s="6"/>
    </row>
    <row r="553" spans="1:63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  <c r="BH553" s="6"/>
      <c r="BI553" s="6"/>
      <c r="BJ553" s="6"/>
      <c r="BK553" s="6"/>
    </row>
    <row r="554" spans="1:63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  <c r="BH554" s="6"/>
      <c r="BI554" s="6"/>
      <c r="BJ554" s="6"/>
      <c r="BK554" s="6"/>
    </row>
    <row r="555" spans="1:63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  <c r="BH555" s="6"/>
      <c r="BI555" s="6"/>
      <c r="BJ555" s="6"/>
      <c r="BK555" s="6"/>
    </row>
    <row r="556" spans="1:63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  <c r="BH556" s="6"/>
      <c r="BI556" s="6"/>
      <c r="BJ556" s="6"/>
      <c r="BK556" s="6"/>
    </row>
    <row r="557" spans="1:63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  <c r="BH557" s="6"/>
      <c r="BI557" s="6"/>
      <c r="BJ557" s="6"/>
      <c r="BK557" s="6"/>
    </row>
    <row r="558" spans="1:63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  <c r="BH558" s="6"/>
      <c r="BI558" s="6"/>
      <c r="BJ558" s="6"/>
      <c r="BK558" s="6"/>
    </row>
    <row r="559" spans="1:63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  <c r="BH559" s="6"/>
      <c r="BI559" s="6"/>
      <c r="BJ559" s="6"/>
      <c r="BK559" s="6"/>
    </row>
    <row r="560" spans="1:63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  <c r="BH560" s="6"/>
      <c r="BI560" s="6"/>
      <c r="BJ560" s="6"/>
      <c r="BK560" s="6"/>
    </row>
    <row r="561" spans="1:63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  <c r="BH561" s="6"/>
      <c r="BI561" s="6"/>
      <c r="BJ561" s="6"/>
      <c r="BK561" s="6"/>
    </row>
    <row r="562" spans="1:63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  <c r="BH562" s="6"/>
      <c r="BI562" s="6"/>
      <c r="BJ562" s="6"/>
      <c r="BK562" s="6"/>
    </row>
    <row r="563" spans="1:63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  <c r="BH563" s="6"/>
      <c r="BI563" s="6"/>
      <c r="BJ563" s="6"/>
      <c r="BK563" s="6"/>
    </row>
    <row r="564" spans="1:63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  <c r="BH564" s="6"/>
      <c r="BI564" s="6"/>
      <c r="BJ564" s="6"/>
      <c r="BK564" s="6"/>
    </row>
    <row r="565" spans="1:63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  <c r="BH565" s="6"/>
      <c r="BI565" s="6"/>
      <c r="BJ565" s="6"/>
      <c r="BK565" s="6"/>
    </row>
    <row r="566" spans="1:63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  <c r="BH566" s="6"/>
      <c r="BI566" s="6"/>
      <c r="BJ566" s="6"/>
      <c r="BK566" s="6"/>
    </row>
    <row r="567" spans="1:63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  <c r="BH567" s="6"/>
      <c r="BI567" s="6"/>
      <c r="BJ567" s="6"/>
      <c r="BK567" s="6"/>
    </row>
    <row r="568" spans="1:63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  <c r="BH568" s="6"/>
      <c r="BI568" s="6"/>
      <c r="BJ568" s="6"/>
      <c r="BK568" s="6"/>
    </row>
    <row r="569" spans="1:63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  <c r="BH569" s="6"/>
      <c r="BI569" s="6"/>
      <c r="BJ569" s="6"/>
      <c r="BK569" s="6"/>
    </row>
    <row r="570" spans="1:63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  <c r="BH570" s="6"/>
      <c r="BI570" s="6"/>
      <c r="BJ570" s="6"/>
      <c r="BK570" s="6"/>
    </row>
    <row r="571" spans="1:63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  <c r="BH571" s="6"/>
      <c r="BI571" s="6"/>
      <c r="BJ571" s="6"/>
      <c r="BK571" s="6"/>
    </row>
    <row r="572" spans="1:63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  <c r="BH572" s="6"/>
      <c r="BI572" s="6"/>
      <c r="BJ572" s="6"/>
      <c r="BK572" s="6"/>
    </row>
    <row r="573" spans="1:63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  <c r="BH573" s="6"/>
      <c r="BI573" s="6"/>
      <c r="BJ573" s="6"/>
      <c r="BK573" s="6"/>
    </row>
    <row r="574" spans="1:63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  <c r="BH574" s="6"/>
      <c r="BI574" s="6"/>
      <c r="BJ574" s="6"/>
      <c r="BK574" s="6"/>
    </row>
    <row r="575" spans="1:63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  <c r="BH575" s="6"/>
      <c r="BI575" s="6"/>
      <c r="BJ575" s="6"/>
      <c r="BK575" s="6"/>
    </row>
    <row r="576" spans="1:63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  <c r="BH576" s="6"/>
      <c r="BI576" s="6"/>
      <c r="BJ576" s="6"/>
      <c r="BK576" s="6"/>
    </row>
    <row r="577" spans="1:63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  <c r="BH577" s="6"/>
      <c r="BI577" s="6"/>
      <c r="BJ577" s="6"/>
      <c r="BK577" s="6"/>
    </row>
    <row r="578" spans="1:63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  <c r="BH578" s="6"/>
      <c r="BI578" s="6"/>
      <c r="BJ578" s="6"/>
      <c r="BK578" s="6"/>
    </row>
    <row r="579" spans="1:63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  <c r="BH579" s="6"/>
      <c r="BI579" s="6"/>
      <c r="BJ579" s="6"/>
      <c r="BK579" s="6"/>
    </row>
    <row r="580" spans="1:63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  <c r="BH580" s="6"/>
      <c r="BI580" s="6"/>
      <c r="BJ580" s="6"/>
      <c r="BK580" s="6"/>
    </row>
    <row r="581" spans="1:63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  <c r="BH581" s="6"/>
      <c r="BI581" s="6"/>
      <c r="BJ581" s="6"/>
      <c r="BK581" s="6"/>
    </row>
    <row r="582" spans="1:63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  <c r="BH582" s="6"/>
      <c r="BI582" s="6"/>
      <c r="BJ582" s="6"/>
      <c r="BK582" s="6"/>
    </row>
    <row r="583" spans="1:63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  <c r="BH583" s="6"/>
      <c r="BI583" s="6"/>
      <c r="BJ583" s="6"/>
      <c r="BK583" s="6"/>
    </row>
    <row r="584" spans="1:63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  <c r="BH584" s="6"/>
      <c r="BI584" s="6"/>
      <c r="BJ584" s="6"/>
      <c r="BK584" s="6"/>
    </row>
    <row r="585" spans="1:63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  <c r="BH585" s="6"/>
      <c r="BI585" s="6"/>
      <c r="BJ585" s="6"/>
      <c r="BK585" s="6"/>
    </row>
    <row r="586" spans="1:63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  <c r="BH586" s="6"/>
      <c r="BI586" s="6"/>
      <c r="BJ586" s="6"/>
      <c r="BK586" s="6"/>
    </row>
    <row r="587" spans="1:63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  <c r="BH587" s="6"/>
      <c r="BI587" s="6"/>
      <c r="BJ587" s="6"/>
      <c r="BK587" s="6"/>
    </row>
    <row r="588" spans="1:63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  <c r="BH588" s="6"/>
      <c r="BI588" s="6"/>
      <c r="BJ588" s="6"/>
      <c r="BK588" s="6"/>
    </row>
    <row r="589" spans="1:63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  <c r="BH589" s="6"/>
      <c r="BI589" s="6"/>
      <c r="BJ589" s="6"/>
      <c r="BK589" s="6"/>
    </row>
    <row r="590" spans="1:63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  <c r="BH590" s="6"/>
      <c r="BI590" s="6"/>
      <c r="BJ590" s="6"/>
      <c r="BK590" s="6"/>
    </row>
    <row r="591" spans="1:63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  <c r="BH591" s="6"/>
      <c r="BI591" s="6"/>
      <c r="BJ591" s="6"/>
      <c r="BK591" s="6"/>
    </row>
    <row r="592" spans="1:63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  <c r="BH592" s="6"/>
      <c r="BI592" s="6"/>
      <c r="BJ592" s="6"/>
      <c r="BK592" s="6"/>
    </row>
    <row r="593" spans="1:63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  <c r="BH593" s="6"/>
      <c r="BI593" s="6"/>
      <c r="BJ593" s="6"/>
      <c r="BK593" s="6"/>
    </row>
    <row r="594" spans="1:63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  <c r="BH594" s="6"/>
      <c r="BI594" s="6"/>
      <c r="BJ594" s="6"/>
      <c r="BK594" s="6"/>
    </row>
    <row r="595" spans="1:63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  <c r="BH595" s="6"/>
      <c r="BI595" s="6"/>
      <c r="BJ595" s="6"/>
      <c r="BK595" s="6"/>
    </row>
    <row r="596" spans="1:63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  <c r="BH596" s="6"/>
      <c r="BI596" s="6"/>
      <c r="BJ596" s="6"/>
      <c r="BK596" s="6"/>
    </row>
    <row r="597" spans="1:63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  <c r="BH597" s="6"/>
      <c r="BI597" s="6"/>
      <c r="BJ597" s="6"/>
      <c r="BK597" s="6"/>
    </row>
    <row r="598" spans="1:63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  <c r="BH598" s="6"/>
      <c r="BI598" s="6"/>
      <c r="BJ598" s="6"/>
      <c r="BK598" s="6"/>
    </row>
    <row r="599" spans="1:63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  <c r="BH599" s="6"/>
      <c r="BI599" s="6"/>
      <c r="BJ599" s="6"/>
      <c r="BK599" s="6"/>
    </row>
    <row r="600" spans="1:63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  <c r="BH600" s="6"/>
      <c r="BI600" s="6"/>
      <c r="BJ600" s="6"/>
      <c r="BK600" s="6"/>
    </row>
    <row r="601" spans="1:63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  <c r="BH601" s="6"/>
      <c r="BI601" s="6"/>
      <c r="BJ601" s="6"/>
      <c r="BK601" s="6"/>
    </row>
    <row r="602" spans="1:63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  <c r="BH602" s="6"/>
      <c r="BI602" s="6"/>
      <c r="BJ602" s="6"/>
      <c r="BK602" s="6"/>
    </row>
    <row r="603" spans="1:63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  <c r="BH603" s="6"/>
      <c r="BI603" s="6"/>
      <c r="BJ603" s="6"/>
      <c r="BK603" s="6"/>
    </row>
    <row r="604" spans="1:63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  <c r="BH604" s="6"/>
      <c r="BI604" s="6"/>
      <c r="BJ604" s="6"/>
      <c r="BK604" s="6"/>
    </row>
    <row r="605" spans="1:63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  <c r="BH605" s="6"/>
      <c r="BI605" s="6"/>
      <c r="BJ605" s="6"/>
      <c r="BK605" s="6"/>
    </row>
    <row r="606" spans="1:63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  <c r="BH606" s="6"/>
      <c r="BI606" s="6"/>
      <c r="BJ606" s="6"/>
      <c r="BK606" s="6"/>
    </row>
    <row r="607" spans="1:63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  <c r="BH607" s="6"/>
      <c r="BI607" s="6"/>
      <c r="BJ607" s="6"/>
      <c r="BK607" s="6"/>
    </row>
    <row r="608" spans="1:63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  <c r="BH608" s="6"/>
      <c r="BI608" s="6"/>
      <c r="BJ608" s="6"/>
      <c r="BK608" s="6"/>
    </row>
    <row r="609" spans="1:63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  <c r="BH609" s="6"/>
      <c r="BI609" s="6"/>
      <c r="BJ609" s="6"/>
      <c r="BK609" s="6"/>
    </row>
    <row r="610" spans="1:63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  <c r="BH610" s="6"/>
      <c r="BI610" s="6"/>
      <c r="BJ610" s="6"/>
      <c r="BK610" s="6"/>
    </row>
    <row r="611" spans="1:63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  <c r="BH611" s="6"/>
      <c r="BI611" s="6"/>
      <c r="BJ611" s="6"/>
      <c r="BK611" s="6"/>
    </row>
    <row r="612" spans="1:63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  <c r="BH612" s="6"/>
      <c r="BI612" s="6"/>
      <c r="BJ612" s="6"/>
      <c r="BK612" s="6"/>
    </row>
    <row r="613" spans="1:63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  <c r="BH613" s="6"/>
      <c r="BI613" s="6"/>
      <c r="BJ613" s="6"/>
      <c r="BK613" s="6"/>
    </row>
    <row r="614" spans="1:63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  <c r="BH614" s="6"/>
      <c r="BI614" s="6"/>
      <c r="BJ614" s="6"/>
      <c r="BK614" s="6"/>
    </row>
    <row r="615" spans="1:63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  <c r="BH615" s="6"/>
      <c r="BI615" s="6"/>
      <c r="BJ615" s="6"/>
      <c r="BK615" s="6"/>
    </row>
    <row r="616" spans="1:63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  <c r="BH616" s="6"/>
      <c r="BI616" s="6"/>
      <c r="BJ616" s="6"/>
      <c r="BK616" s="6"/>
    </row>
    <row r="617" spans="1:63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  <c r="BH617" s="6"/>
      <c r="BI617" s="6"/>
      <c r="BJ617" s="6"/>
      <c r="BK617" s="6"/>
    </row>
    <row r="618" spans="1:63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  <c r="BH618" s="6"/>
      <c r="BI618" s="6"/>
      <c r="BJ618" s="6"/>
      <c r="BK618" s="6"/>
    </row>
    <row r="619" spans="1:63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  <c r="BH619" s="6"/>
      <c r="BI619" s="6"/>
      <c r="BJ619" s="6"/>
      <c r="BK619" s="6"/>
    </row>
    <row r="620" spans="1:63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  <c r="BH620" s="6"/>
      <c r="BI620" s="6"/>
      <c r="BJ620" s="6"/>
      <c r="BK620" s="6"/>
    </row>
    <row r="621" spans="1:63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  <c r="BH621" s="6"/>
      <c r="BI621" s="6"/>
      <c r="BJ621" s="6"/>
      <c r="BK621" s="6"/>
    </row>
    <row r="622" spans="1:63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  <c r="BH622" s="6"/>
      <c r="BI622" s="6"/>
      <c r="BJ622" s="6"/>
      <c r="BK622" s="6"/>
    </row>
    <row r="623" spans="1:63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  <c r="BH623" s="6"/>
      <c r="BI623" s="6"/>
      <c r="BJ623" s="6"/>
      <c r="BK623" s="6"/>
    </row>
    <row r="624" spans="1:63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  <c r="BH624" s="6"/>
      <c r="BI624" s="6"/>
      <c r="BJ624" s="6"/>
      <c r="BK624" s="6"/>
    </row>
    <row r="625" spans="1:63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  <c r="BH625" s="6"/>
      <c r="BI625" s="6"/>
      <c r="BJ625" s="6"/>
      <c r="BK625" s="6"/>
    </row>
    <row r="626" spans="1:63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  <c r="BH626" s="6"/>
      <c r="BI626" s="6"/>
      <c r="BJ626" s="6"/>
      <c r="BK626" s="6"/>
    </row>
    <row r="627" spans="1:63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  <c r="BH627" s="6"/>
      <c r="BI627" s="6"/>
      <c r="BJ627" s="6"/>
      <c r="BK627" s="6"/>
    </row>
    <row r="628" spans="1:63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  <c r="BH628" s="6"/>
      <c r="BI628" s="6"/>
      <c r="BJ628" s="6"/>
      <c r="BK628" s="6"/>
    </row>
    <row r="629" spans="1:63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  <c r="BH629" s="6"/>
      <c r="BI629" s="6"/>
      <c r="BJ629" s="6"/>
      <c r="BK629" s="6"/>
    </row>
    <row r="630" spans="1:63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  <c r="BH630" s="6"/>
      <c r="BI630" s="6"/>
      <c r="BJ630" s="6"/>
      <c r="BK630" s="6"/>
    </row>
    <row r="631" spans="1:63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  <c r="BH631" s="6"/>
      <c r="BI631" s="6"/>
      <c r="BJ631" s="6"/>
      <c r="BK631" s="6"/>
    </row>
    <row r="632" spans="1:63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  <c r="BH632" s="6"/>
      <c r="BI632" s="6"/>
      <c r="BJ632" s="6"/>
      <c r="BK632" s="6"/>
    </row>
    <row r="633" spans="1:63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  <c r="BH633" s="6"/>
      <c r="BI633" s="6"/>
      <c r="BJ633" s="6"/>
      <c r="BK633" s="6"/>
    </row>
    <row r="634" spans="1:63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  <c r="BH634" s="6"/>
      <c r="BI634" s="6"/>
      <c r="BJ634" s="6"/>
      <c r="BK634" s="6"/>
    </row>
    <row r="635" spans="1:63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  <c r="BH635" s="6"/>
      <c r="BI635" s="6"/>
      <c r="BJ635" s="6"/>
      <c r="BK635" s="6"/>
    </row>
    <row r="636" spans="1:63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  <c r="BH636" s="6"/>
      <c r="BI636" s="6"/>
      <c r="BJ636" s="6"/>
      <c r="BK636" s="6"/>
    </row>
    <row r="637" spans="1:63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</row>
    <row r="638" spans="1:63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</row>
    <row r="639" spans="1:63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</row>
    <row r="640" spans="1:63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  <c r="BH640" s="6"/>
      <c r="BI640" s="6"/>
      <c r="BJ640" s="6"/>
      <c r="BK640" s="6"/>
    </row>
    <row r="641" spans="1:63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  <c r="BH641" s="6"/>
      <c r="BI641" s="6"/>
      <c r="BJ641" s="6"/>
      <c r="BK641" s="6"/>
    </row>
    <row r="642" spans="1:63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  <c r="BH642" s="6"/>
      <c r="BI642" s="6"/>
      <c r="BJ642" s="6"/>
      <c r="BK642" s="6"/>
    </row>
    <row r="643" spans="1:63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  <c r="BH643" s="6"/>
      <c r="BI643" s="6"/>
      <c r="BJ643" s="6"/>
      <c r="BK643" s="6"/>
    </row>
    <row r="644" spans="1:63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  <c r="BH644" s="6"/>
      <c r="BI644" s="6"/>
      <c r="BJ644" s="6"/>
      <c r="BK644" s="6"/>
    </row>
    <row r="645" spans="1:63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  <c r="BH645" s="6"/>
      <c r="BI645" s="6"/>
      <c r="BJ645" s="6"/>
      <c r="BK645" s="6"/>
    </row>
    <row r="646" spans="1:63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  <c r="BH646" s="6"/>
      <c r="BI646" s="6"/>
      <c r="BJ646" s="6"/>
      <c r="BK646" s="6"/>
    </row>
    <row r="647" spans="1:63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</row>
    <row r="648" spans="1:63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</row>
    <row r="649" spans="1:63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  <c r="BH649" s="6"/>
      <c r="BI649" s="6"/>
      <c r="BJ649" s="6"/>
      <c r="BK649" s="6"/>
    </row>
    <row r="650" spans="1:63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  <c r="BH650" s="6"/>
      <c r="BI650" s="6"/>
      <c r="BJ650" s="6"/>
      <c r="BK650" s="6"/>
    </row>
    <row r="651" spans="1:63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  <c r="BH651" s="6"/>
      <c r="BI651" s="6"/>
      <c r="BJ651" s="6"/>
      <c r="BK651" s="6"/>
    </row>
    <row r="652" spans="1:63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  <c r="BH652" s="6"/>
      <c r="BI652" s="6"/>
      <c r="BJ652" s="6"/>
      <c r="BK652" s="6"/>
    </row>
    <row r="653" spans="1:63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  <c r="BH653" s="6"/>
      <c r="BI653" s="6"/>
      <c r="BJ653" s="6"/>
      <c r="BK653" s="6"/>
    </row>
    <row r="654" spans="1:63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  <c r="BH654" s="6"/>
      <c r="BI654" s="6"/>
      <c r="BJ654" s="6"/>
      <c r="BK654" s="6"/>
    </row>
    <row r="655" spans="1:63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</row>
    <row r="656" spans="1:63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  <c r="BH656" s="6"/>
      <c r="BI656" s="6"/>
      <c r="BJ656" s="6"/>
      <c r="BK656" s="6"/>
    </row>
    <row r="657" spans="1:63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  <c r="BH657" s="6"/>
      <c r="BI657" s="6"/>
      <c r="BJ657" s="6"/>
      <c r="BK657" s="6"/>
    </row>
    <row r="658" spans="1:63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  <c r="BH658" s="6"/>
      <c r="BI658" s="6"/>
      <c r="BJ658" s="6"/>
      <c r="BK658" s="6"/>
    </row>
    <row r="659" spans="1:63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  <c r="BH659" s="6"/>
      <c r="BI659" s="6"/>
      <c r="BJ659" s="6"/>
      <c r="BK659" s="6"/>
    </row>
    <row r="660" spans="1:63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  <c r="BH660" s="6"/>
      <c r="BI660" s="6"/>
      <c r="BJ660" s="6"/>
      <c r="BK660" s="6"/>
    </row>
    <row r="661" spans="1:63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  <c r="BH661" s="6"/>
      <c r="BI661" s="6"/>
      <c r="BJ661" s="6"/>
      <c r="BK661" s="6"/>
    </row>
    <row r="662" spans="1:63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  <c r="BH662" s="6"/>
      <c r="BI662" s="6"/>
      <c r="BJ662" s="6"/>
      <c r="BK662" s="6"/>
    </row>
    <row r="663" spans="1:63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  <c r="BH663" s="6"/>
      <c r="BI663" s="6"/>
      <c r="BJ663" s="6"/>
      <c r="BK663" s="6"/>
    </row>
    <row r="664" spans="1:63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  <c r="BH664" s="6"/>
      <c r="BI664" s="6"/>
      <c r="BJ664" s="6"/>
      <c r="BK664" s="6"/>
    </row>
    <row r="665" spans="1:63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  <c r="BH665" s="6"/>
      <c r="BI665" s="6"/>
      <c r="BJ665" s="6"/>
      <c r="BK665" s="6"/>
    </row>
    <row r="666" spans="1:63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  <c r="BH666" s="6"/>
      <c r="BI666" s="6"/>
      <c r="BJ666" s="6"/>
      <c r="BK666" s="6"/>
    </row>
    <row r="667" spans="1:63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  <c r="BH667" s="6"/>
      <c r="BI667" s="6"/>
      <c r="BJ667" s="6"/>
      <c r="BK667" s="6"/>
    </row>
    <row r="668" spans="1:63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  <c r="BH668" s="6"/>
      <c r="BI668" s="6"/>
      <c r="BJ668" s="6"/>
      <c r="BK668" s="6"/>
    </row>
    <row r="669" spans="1:63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  <c r="BH669" s="6"/>
      <c r="BI669" s="6"/>
      <c r="BJ669" s="6"/>
      <c r="BK669" s="6"/>
    </row>
    <row r="670" spans="1:63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  <c r="BH670" s="6"/>
      <c r="BI670" s="6"/>
      <c r="BJ670" s="6"/>
      <c r="BK670" s="6"/>
    </row>
    <row r="671" spans="1:63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  <c r="BH671" s="6"/>
      <c r="BI671" s="6"/>
      <c r="BJ671" s="6"/>
      <c r="BK671" s="6"/>
    </row>
    <row r="672" spans="1:63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  <c r="BH672" s="6"/>
      <c r="BI672" s="6"/>
      <c r="BJ672" s="6"/>
      <c r="BK672" s="6"/>
    </row>
    <row r="673" spans="1:63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  <c r="BH673" s="6"/>
      <c r="BI673" s="6"/>
      <c r="BJ673" s="6"/>
      <c r="BK673" s="6"/>
    </row>
    <row r="674" spans="1:63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  <c r="BH674" s="6"/>
      <c r="BI674" s="6"/>
      <c r="BJ674" s="6"/>
      <c r="BK674" s="6"/>
    </row>
    <row r="675" spans="1:63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  <c r="BH675" s="6"/>
      <c r="BI675" s="6"/>
      <c r="BJ675" s="6"/>
      <c r="BK675" s="6"/>
    </row>
    <row r="676" spans="1:63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  <c r="BH676" s="6"/>
      <c r="BI676" s="6"/>
      <c r="BJ676" s="6"/>
      <c r="BK676" s="6"/>
    </row>
    <row r="677" spans="1:63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  <c r="BH677" s="6"/>
      <c r="BI677" s="6"/>
      <c r="BJ677" s="6"/>
      <c r="BK677" s="6"/>
    </row>
    <row r="678" spans="1:63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  <c r="BH678" s="6"/>
      <c r="BI678" s="6"/>
      <c r="BJ678" s="6"/>
      <c r="BK678" s="6"/>
    </row>
    <row r="679" spans="1:63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  <c r="BH679" s="6"/>
      <c r="BI679" s="6"/>
      <c r="BJ679" s="6"/>
      <c r="BK679" s="6"/>
    </row>
    <row r="680" spans="1:63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  <c r="BH680" s="6"/>
      <c r="BI680" s="6"/>
      <c r="BJ680" s="6"/>
      <c r="BK680" s="6"/>
    </row>
    <row r="681" spans="1:63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  <c r="BH681" s="6"/>
      <c r="BI681" s="6"/>
      <c r="BJ681" s="6"/>
      <c r="BK681" s="6"/>
    </row>
    <row r="682" spans="1:63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  <c r="BH682" s="6"/>
      <c r="BI682" s="6"/>
      <c r="BJ682" s="6"/>
      <c r="BK682" s="6"/>
    </row>
    <row r="683" spans="1:63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  <c r="BH683" s="6"/>
      <c r="BI683" s="6"/>
      <c r="BJ683" s="6"/>
      <c r="BK683" s="6"/>
    </row>
    <row r="684" spans="1:63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  <c r="BH684" s="6"/>
      <c r="BI684" s="6"/>
      <c r="BJ684" s="6"/>
      <c r="BK684" s="6"/>
    </row>
    <row r="685" spans="1:63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  <c r="BH685" s="6"/>
      <c r="BI685" s="6"/>
      <c r="BJ685" s="6"/>
      <c r="BK685" s="6"/>
    </row>
    <row r="686" spans="1:63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  <c r="BH686" s="6"/>
      <c r="BI686" s="6"/>
      <c r="BJ686" s="6"/>
      <c r="BK686" s="6"/>
    </row>
    <row r="687" spans="1:63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  <c r="BH687" s="6"/>
      <c r="BI687" s="6"/>
      <c r="BJ687" s="6"/>
      <c r="BK687" s="6"/>
    </row>
    <row r="688" spans="1:63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  <c r="BH688" s="6"/>
      <c r="BI688" s="6"/>
      <c r="BJ688" s="6"/>
      <c r="BK688" s="6"/>
    </row>
    <row r="689" spans="1:63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  <c r="BH689" s="6"/>
      <c r="BI689" s="6"/>
      <c r="BJ689" s="6"/>
      <c r="BK689" s="6"/>
    </row>
    <row r="690" spans="1:63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  <c r="BH690" s="6"/>
      <c r="BI690" s="6"/>
      <c r="BJ690" s="6"/>
      <c r="BK690" s="6"/>
    </row>
    <row r="691" spans="1:63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  <c r="BH691" s="6"/>
      <c r="BI691" s="6"/>
      <c r="BJ691" s="6"/>
      <c r="BK691" s="6"/>
    </row>
    <row r="692" spans="1:63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  <c r="BH692" s="6"/>
      <c r="BI692" s="6"/>
      <c r="BJ692" s="6"/>
      <c r="BK692" s="6"/>
    </row>
    <row r="693" spans="1:63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  <c r="BH693" s="6"/>
      <c r="BI693" s="6"/>
      <c r="BJ693" s="6"/>
      <c r="BK693" s="6"/>
    </row>
    <row r="694" spans="1:63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  <c r="BH694" s="6"/>
      <c r="BI694" s="6"/>
      <c r="BJ694" s="6"/>
      <c r="BK694" s="6"/>
    </row>
    <row r="695" spans="1:63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  <c r="BH695" s="6"/>
      <c r="BI695" s="6"/>
      <c r="BJ695" s="6"/>
      <c r="BK695" s="6"/>
    </row>
    <row r="696" spans="1:63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  <c r="BH696" s="6"/>
      <c r="BI696" s="6"/>
      <c r="BJ696" s="6"/>
      <c r="BK696" s="6"/>
    </row>
    <row r="697" spans="1:63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  <c r="BH697" s="6"/>
      <c r="BI697" s="6"/>
      <c r="BJ697" s="6"/>
      <c r="BK697" s="6"/>
    </row>
    <row r="698" spans="1:63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  <c r="BH698" s="6"/>
      <c r="BI698" s="6"/>
      <c r="BJ698" s="6"/>
      <c r="BK698" s="6"/>
    </row>
    <row r="699" spans="1:63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  <c r="BH699" s="6"/>
      <c r="BI699" s="6"/>
      <c r="BJ699" s="6"/>
      <c r="BK699" s="6"/>
    </row>
    <row r="700" spans="1:63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  <c r="BH700" s="6"/>
      <c r="BI700" s="6"/>
      <c r="BJ700" s="6"/>
      <c r="BK700" s="6"/>
    </row>
    <row r="701" spans="1:63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  <c r="BH701" s="6"/>
      <c r="BI701" s="6"/>
      <c r="BJ701" s="6"/>
      <c r="BK701" s="6"/>
    </row>
    <row r="702" spans="1:63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  <c r="BH702" s="6"/>
      <c r="BI702" s="6"/>
      <c r="BJ702" s="6"/>
      <c r="BK702" s="6"/>
    </row>
    <row r="703" spans="1:63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  <c r="BH703" s="6"/>
      <c r="BI703" s="6"/>
      <c r="BJ703" s="6"/>
      <c r="BK703" s="6"/>
    </row>
    <row r="704" spans="1:63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  <c r="BH704" s="6"/>
      <c r="BI704" s="6"/>
      <c r="BJ704" s="6"/>
      <c r="BK704" s="6"/>
    </row>
    <row r="705" spans="1:63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  <c r="BH705" s="6"/>
      <c r="BI705" s="6"/>
      <c r="BJ705" s="6"/>
      <c r="BK705" s="6"/>
    </row>
    <row r="706" spans="1:63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  <c r="BH706" s="6"/>
      <c r="BI706" s="6"/>
      <c r="BJ706" s="6"/>
      <c r="BK706" s="6"/>
    </row>
    <row r="707" spans="1:63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  <c r="BH707" s="6"/>
      <c r="BI707" s="6"/>
      <c r="BJ707" s="6"/>
      <c r="BK707" s="6"/>
    </row>
    <row r="708" spans="1:63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  <c r="BH708" s="6"/>
      <c r="BI708" s="6"/>
      <c r="BJ708" s="6"/>
      <c r="BK708" s="6"/>
    </row>
    <row r="709" spans="1:63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  <c r="BH709" s="6"/>
      <c r="BI709" s="6"/>
      <c r="BJ709" s="6"/>
      <c r="BK709" s="6"/>
    </row>
    <row r="710" spans="1:63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  <c r="BH710" s="6"/>
      <c r="BI710" s="6"/>
      <c r="BJ710" s="6"/>
      <c r="BK710" s="6"/>
    </row>
    <row r="711" spans="1:63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  <c r="BH711" s="6"/>
      <c r="BI711" s="6"/>
      <c r="BJ711" s="6"/>
      <c r="BK711" s="6"/>
    </row>
    <row r="712" spans="1:63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  <c r="BH712" s="6"/>
      <c r="BI712" s="6"/>
      <c r="BJ712" s="6"/>
      <c r="BK712" s="6"/>
    </row>
    <row r="713" spans="1:63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  <c r="BH713" s="6"/>
      <c r="BI713" s="6"/>
      <c r="BJ713" s="6"/>
      <c r="BK713" s="6"/>
    </row>
    <row r="714" spans="1:63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  <c r="BH714" s="6"/>
      <c r="BI714" s="6"/>
      <c r="BJ714" s="6"/>
      <c r="BK714" s="6"/>
    </row>
    <row r="715" spans="1:63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  <c r="BH715" s="6"/>
      <c r="BI715" s="6"/>
      <c r="BJ715" s="6"/>
      <c r="BK715" s="6"/>
    </row>
    <row r="716" spans="1:63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  <c r="BH716" s="6"/>
      <c r="BI716" s="6"/>
      <c r="BJ716" s="6"/>
      <c r="BK716" s="6"/>
    </row>
    <row r="717" spans="1:63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  <c r="BH717" s="6"/>
      <c r="BI717" s="6"/>
      <c r="BJ717" s="6"/>
      <c r="BK717" s="6"/>
    </row>
    <row r="718" spans="1:63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  <c r="BH718" s="6"/>
      <c r="BI718" s="6"/>
      <c r="BJ718" s="6"/>
      <c r="BK718" s="6"/>
    </row>
    <row r="719" spans="1:63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  <c r="BH719" s="6"/>
      <c r="BI719" s="6"/>
      <c r="BJ719" s="6"/>
      <c r="BK719" s="6"/>
    </row>
    <row r="720" spans="1:63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  <c r="BH720" s="6"/>
      <c r="BI720" s="6"/>
      <c r="BJ720" s="6"/>
      <c r="BK720" s="6"/>
    </row>
    <row r="721" spans="1:63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  <c r="BH721" s="6"/>
      <c r="BI721" s="6"/>
      <c r="BJ721" s="6"/>
      <c r="BK721" s="6"/>
    </row>
    <row r="722" spans="1:63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  <c r="BH722" s="6"/>
      <c r="BI722" s="6"/>
      <c r="BJ722" s="6"/>
      <c r="BK722" s="6"/>
    </row>
    <row r="723" spans="1:63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  <c r="BH723" s="6"/>
      <c r="BI723" s="6"/>
      <c r="BJ723" s="6"/>
      <c r="BK723" s="6"/>
    </row>
    <row r="724" spans="1:63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  <c r="BH724" s="6"/>
      <c r="BI724" s="6"/>
      <c r="BJ724" s="6"/>
      <c r="BK724" s="6"/>
    </row>
  </sheetData>
  <mergeCells count="6">
    <mergeCell ref="C56:I56"/>
    <mergeCell ref="C49:I51"/>
    <mergeCell ref="C52:I52"/>
    <mergeCell ref="C53:I53"/>
    <mergeCell ref="C54:I54"/>
    <mergeCell ref="C55:I55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97F2B-2113-42F2-8B9B-653D3766BB21}">
  <sheetPr codeName="Sheet1"/>
  <dimension ref="A1:BJ723"/>
  <sheetViews>
    <sheetView zoomScaleNormal="100" workbookViewId="0">
      <selection activeCell="R11" sqref="R11"/>
    </sheetView>
  </sheetViews>
  <sheetFormatPr defaultRowHeight="15" x14ac:dyDescent="0.25"/>
  <cols>
    <col min="1" max="8" width="9.140625" style="10"/>
    <col min="9" max="9" width="16.42578125" style="10" customWidth="1"/>
    <col min="10" max="10" width="12.140625" bestFit="1" customWidth="1"/>
    <col min="11" max="11" width="15.5703125" bestFit="1" customWidth="1"/>
    <col min="12" max="12" width="14.5703125" bestFit="1" customWidth="1"/>
    <col min="13" max="13" width="19.85546875" bestFit="1" customWidth="1"/>
    <col min="14" max="14" width="14.28515625" bestFit="1" customWidth="1"/>
    <col min="15" max="15" width="15" bestFit="1" customWidth="1"/>
    <col min="16" max="16" width="16" bestFit="1" customWidth="1"/>
    <col min="18" max="18" width="20.7109375" customWidth="1"/>
    <col min="19" max="19" width="14" customWidth="1"/>
    <col min="20" max="20" width="18.7109375" customWidth="1"/>
    <col min="21" max="21" width="13.7109375" customWidth="1"/>
    <col min="23" max="23" width="24.140625" customWidth="1"/>
    <col min="24" max="24" width="35.42578125" customWidth="1"/>
    <col min="25" max="25" width="18.42578125" customWidth="1"/>
    <col min="26" max="26" width="20.85546875" customWidth="1"/>
  </cols>
  <sheetData>
    <row r="1" spans="1:62" s="10" customFormat="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</row>
    <row r="2" spans="1:62" s="10" customFormat="1" ht="15.75" thickBot="1" x14ac:dyDescent="0.3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6"/>
      <c r="BB2" s="6"/>
      <c r="BC2" s="6"/>
      <c r="BD2" s="6"/>
      <c r="BE2" s="6"/>
      <c r="BF2" s="6"/>
      <c r="BG2" s="6"/>
      <c r="BH2" s="6"/>
      <c r="BI2" s="6"/>
      <c r="BJ2" s="6"/>
    </row>
    <row r="3" spans="1:62" s="10" customFormat="1" ht="15" customHeight="1" x14ac:dyDescent="0.25">
      <c r="A3" s="70"/>
      <c r="B3" s="70"/>
      <c r="C3" s="70"/>
      <c r="D3" s="70"/>
      <c r="E3" s="70"/>
      <c r="F3" s="70"/>
      <c r="G3" s="70"/>
      <c r="H3" s="70"/>
      <c r="I3" s="82" t="s">
        <v>67</v>
      </c>
      <c r="J3" s="83"/>
      <c r="K3" s="83"/>
      <c r="L3" s="83"/>
      <c r="M3" s="83"/>
      <c r="N3" s="83"/>
      <c r="O3" s="83"/>
      <c r="P3" s="84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6"/>
      <c r="BB3" s="6"/>
      <c r="BC3" s="6"/>
      <c r="BD3" s="6"/>
      <c r="BE3" s="6"/>
      <c r="BF3" s="6"/>
      <c r="BG3" s="6"/>
      <c r="BH3" s="6"/>
      <c r="BI3" s="6"/>
      <c r="BJ3" s="6"/>
    </row>
    <row r="4" spans="1:62" s="10" customFormat="1" ht="15" customHeight="1" thickBot="1" x14ac:dyDescent="0.3">
      <c r="A4" s="70"/>
      <c r="B4" s="70"/>
      <c r="C4" s="70"/>
      <c r="D4" s="70"/>
      <c r="E4" s="70"/>
      <c r="F4" s="70"/>
      <c r="G4" s="70"/>
      <c r="H4" s="70"/>
      <c r="I4" s="85"/>
      <c r="J4" s="86"/>
      <c r="K4" s="86"/>
      <c r="L4" s="86"/>
      <c r="M4" s="86"/>
      <c r="N4" s="86"/>
      <c r="O4" s="86"/>
      <c r="P4" s="87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6"/>
      <c r="BB4" s="6"/>
      <c r="BC4" s="6"/>
      <c r="BD4" s="6"/>
      <c r="BE4" s="6"/>
      <c r="BF4" s="6"/>
      <c r="BG4" s="6"/>
      <c r="BH4" s="6"/>
      <c r="BI4" s="6"/>
      <c r="BJ4" s="6"/>
    </row>
    <row r="5" spans="1:62" ht="21" x14ac:dyDescent="0.35">
      <c r="A5" s="70"/>
      <c r="B5" s="70"/>
      <c r="C5" s="70"/>
      <c r="D5" s="70"/>
      <c r="E5" s="70"/>
      <c r="F5" s="70"/>
      <c r="G5" s="70"/>
      <c r="H5" s="70"/>
      <c r="I5" s="24" t="s">
        <v>0</v>
      </c>
      <c r="J5" s="25" t="s">
        <v>1</v>
      </c>
      <c r="K5" s="25" t="s">
        <v>2</v>
      </c>
      <c r="L5" s="25" t="s">
        <v>3</v>
      </c>
      <c r="M5" s="25" t="s">
        <v>4</v>
      </c>
      <c r="N5" s="25" t="s">
        <v>5</v>
      </c>
      <c r="O5" s="25" t="s">
        <v>6</v>
      </c>
      <c r="P5" s="26" t="s">
        <v>7</v>
      </c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8"/>
      <c r="BB5" s="8"/>
      <c r="BC5" s="8"/>
      <c r="BD5" s="8"/>
      <c r="BE5" s="8"/>
      <c r="BF5" s="8"/>
      <c r="BG5" s="8"/>
      <c r="BH5" s="8"/>
    </row>
    <row r="6" spans="1:62" ht="20.25" x14ac:dyDescent="0.3">
      <c r="A6" s="70"/>
      <c r="B6" s="70"/>
      <c r="C6" s="70"/>
      <c r="D6" s="70"/>
      <c r="E6" s="70"/>
      <c r="F6" s="70"/>
      <c r="G6" s="70"/>
      <c r="H6" s="70"/>
      <c r="I6" s="27">
        <v>43831</v>
      </c>
      <c r="J6" s="28" t="s">
        <v>8</v>
      </c>
      <c r="K6" s="28" t="s">
        <v>9</v>
      </c>
      <c r="L6" s="28" t="s">
        <v>10</v>
      </c>
      <c r="M6" s="28" t="s">
        <v>11</v>
      </c>
      <c r="N6" s="29">
        <v>33</v>
      </c>
      <c r="O6" s="29">
        <v>1.7699999999999998</v>
      </c>
      <c r="P6" s="30">
        <f>PRODUCT(FoodSales__2[[#This Row],[Quantity]],FoodSales__2[[#This Row],[UnitPrice]])</f>
        <v>58.41</v>
      </c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8"/>
      <c r="BB6" s="8"/>
      <c r="BC6" s="8"/>
      <c r="BD6" s="8"/>
      <c r="BE6" s="8"/>
      <c r="BF6" s="8"/>
      <c r="BG6" s="8"/>
      <c r="BH6" s="8"/>
    </row>
    <row r="7" spans="1:62" ht="21" x14ac:dyDescent="0.35">
      <c r="A7" s="70"/>
      <c r="B7" s="70"/>
      <c r="C7" s="70"/>
      <c r="D7" s="70"/>
      <c r="E7" s="70"/>
      <c r="F7" s="70"/>
      <c r="G7" s="70"/>
      <c r="H7" s="70"/>
      <c r="I7" s="31">
        <v>43834</v>
      </c>
      <c r="J7" s="32" t="s">
        <v>8</v>
      </c>
      <c r="K7" s="32" t="s">
        <v>9</v>
      </c>
      <c r="L7" s="32" t="s">
        <v>12</v>
      </c>
      <c r="M7" s="32" t="s">
        <v>13</v>
      </c>
      <c r="N7" s="33">
        <v>87</v>
      </c>
      <c r="O7" s="33">
        <v>3.4899999999999998</v>
      </c>
      <c r="P7" s="30">
        <f>PRODUCT(FoodSales__2[[#This Row],[Quantity]],FoodSales__2[[#This Row],[UnitPrice]])</f>
        <v>303.63</v>
      </c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8"/>
      <c r="BB7" s="8"/>
      <c r="BC7" s="8"/>
      <c r="BD7" s="8"/>
      <c r="BE7" s="8"/>
      <c r="BF7" s="8"/>
      <c r="BG7" s="8"/>
      <c r="BH7" s="8"/>
    </row>
    <row r="8" spans="1:62" ht="21" x14ac:dyDescent="0.35">
      <c r="A8" s="70"/>
      <c r="B8" s="70"/>
      <c r="C8" s="70"/>
      <c r="D8" s="70"/>
      <c r="E8" s="70"/>
      <c r="F8" s="70"/>
      <c r="G8" s="70"/>
      <c r="H8" s="70"/>
      <c r="I8" s="34">
        <v>43837</v>
      </c>
      <c r="J8" s="32" t="s">
        <v>14</v>
      </c>
      <c r="K8" s="32" t="s">
        <v>15</v>
      </c>
      <c r="L8" s="32" t="s">
        <v>16</v>
      </c>
      <c r="M8" s="32" t="s">
        <v>17</v>
      </c>
      <c r="N8" s="33">
        <v>58</v>
      </c>
      <c r="O8" s="33">
        <v>1.8699999999999999</v>
      </c>
      <c r="P8" s="30">
        <f>PRODUCT(FoodSales__2[[#This Row],[Quantity]],FoodSales__2[[#This Row],[UnitPrice]])</f>
        <v>108.46</v>
      </c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8"/>
      <c r="BB8" s="8"/>
      <c r="BC8" s="8"/>
      <c r="BD8" s="8"/>
      <c r="BE8" s="8"/>
      <c r="BF8" s="8"/>
      <c r="BG8" s="8"/>
      <c r="BH8" s="8"/>
    </row>
    <row r="9" spans="1:62" ht="21" x14ac:dyDescent="0.35">
      <c r="A9" s="70"/>
      <c r="B9" s="70"/>
      <c r="C9" s="70"/>
      <c r="D9" s="70"/>
      <c r="E9" s="70"/>
      <c r="F9" s="70"/>
      <c r="G9" s="70"/>
      <c r="H9" s="70"/>
      <c r="I9" s="31">
        <v>43840</v>
      </c>
      <c r="J9" s="32" t="s">
        <v>8</v>
      </c>
      <c r="K9" s="32" t="s">
        <v>18</v>
      </c>
      <c r="L9" s="32" t="s">
        <v>16</v>
      </c>
      <c r="M9" s="32" t="s">
        <v>17</v>
      </c>
      <c r="N9" s="33">
        <v>82</v>
      </c>
      <c r="O9" s="33">
        <v>1.87</v>
      </c>
      <c r="P9" s="30">
        <f>PRODUCT(FoodSales__2[[#This Row],[Quantity]],FoodSales__2[[#This Row],[UnitPrice]])</f>
        <v>153.34</v>
      </c>
      <c r="Q9" s="70"/>
      <c r="R9" s="70"/>
      <c r="S9" s="73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70"/>
      <c r="AZ9" s="70"/>
      <c r="BA9" s="6"/>
      <c r="BB9" s="6"/>
      <c r="BC9" s="6"/>
      <c r="BD9" s="6"/>
      <c r="BE9" s="6"/>
      <c r="BF9" s="6"/>
      <c r="BG9" s="6"/>
      <c r="BH9" s="6"/>
      <c r="BI9" s="6"/>
    </row>
    <row r="10" spans="1:62" ht="21" x14ac:dyDescent="0.35">
      <c r="A10" s="70"/>
      <c r="B10" s="70"/>
      <c r="C10" s="70"/>
      <c r="D10" s="70"/>
      <c r="E10" s="70"/>
      <c r="F10" s="70"/>
      <c r="G10" s="70"/>
      <c r="H10" s="70"/>
      <c r="I10" s="34">
        <v>43843</v>
      </c>
      <c r="J10" s="32" t="s">
        <v>8</v>
      </c>
      <c r="K10" s="32" t="s">
        <v>9</v>
      </c>
      <c r="L10" s="32" t="s">
        <v>16</v>
      </c>
      <c r="M10" s="32" t="s">
        <v>19</v>
      </c>
      <c r="N10" s="33">
        <v>38</v>
      </c>
      <c r="O10" s="33">
        <v>2.1800000000000002</v>
      </c>
      <c r="P10" s="30">
        <f>PRODUCT(FoodSales__2[[#This Row],[Quantity]],FoodSales__2[[#This Row],[UnitPrice]])</f>
        <v>82.84</v>
      </c>
      <c r="Q10" s="70"/>
      <c r="R10" s="70"/>
      <c r="S10" s="73">
        <f>SUM(P6:P66)</f>
        <v>9033.8600000000024</v>
      </c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6"/>
      <c r="BB10" s="6"/>
      <c r="BC10" s="6"/>
      <c r="BD10" s="6"/>
      <c r="BE10" s="6"/>
      <c r="BF10" s="6"/>
      <c r="BG10" s="6"/>
      <c r="BH10" s="6"/>
      <c r="BI10" s="6"/>
    </row>
    <row r="11" spans="1:62" ht="21" x14ac:dyDescent="0.35">
      <c r="A11" s="70"/>
      <c r="B11" s="70"/>
      <c r="C11" s="70"/>
      <c r="D11" s="70"/>
      <c r="E11" s="70"/>
      <c r="F11" s="70"/>
      <c r="G11" s="70"/>
      <c r="H11" s="70"/>
      <c r="I11" s="31">
        <v>43846</v>
      </c>
      <c r="J11" s="32" t="s">
        <v>8</v>
      </c>
      <c r="K11" s="32" t="s">
        <v>9</v>
      </c>
      <c r="L11" s="32" t="s">
        <v>10</v>
      </c>
      <c r="M11" s="32" t="s">
        <v>11</v>
      </c>
      <c r="N11" s="33">
        <v>54</v>
      </c>
      <c r="O11" s="33">
        <v>1.77</v>
      </c>
      <c r="P11" s="30">
        <f>PRODUCT(FoodSales__2[[#This Row],[Quantity]],FoodSales__2[[#This Row],[UnitPrice]])</f>
        <v>95.58</v>
      </c>
      <c r="Q11" s="70"/>
      <c r="R11" s="70"/>
      <c r="S11" s="73">
        <f>SUM(P67:P125)</f>
        <v>8216.3100000000013</v>
      </c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6"/>
      <c r="BB11" s="6"/>
      <c r="BC11" s="6"/>
      <c r="BD11" s="6"/>
      <c r="BE11" s="6"/>
      <c r="BF11" s="6"/>
      <c r="BG11" s="6"/>
      <c r="BH11" s="6"/>
      <c r="BI11" s="6"/>
    </row>
    <row r="12" spans="1:62" ht="21" x14ac:dyDescent="0.35">
      <c r="A12" s="70"/>
      <c r="B12" s="70"/>
      <c r="C12" s="70"/>
      <c r="D12" s="70"/>
      <c r="E12" s="70"/>
      <c r="F12" s="70"/>
      <c r="G12" s="70"/>
      <c r="H12" s="70"/>
      <c r="I12" s="34">
        <v>43849</v>
      </c>
      <c r="J12" s="32" t="s">
        <v>8</v>
      </c>
      <c r="K12" s="32" t="s">
        <v>9</v>
      </c>
      <c r="L12" s="32" t="s">
        <v>12</v>
      </c>
      <c r="M12" s="32" t="s">
        <v>13</v>
      </c>
      <c r="N12" s="33">
        <v>149</v>
      </c>
      <c r="O12" s="33">
        <v>3.4899999999999998</v>
      </c>
      <c r="P12" s="30">
        <f>PRODUCT(FoodSales__2[[#This Row],[Quantity]],FoodSales__2[[#This Row],[UnitPrice]])</f>
        <v>520.01</v>
      </c>
      <c r="Q12" s="70"/>
      <c r="R12" s="70"/>
      <c r="S12" s="73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6"/>
      <c r="BB12" s="6"/>
      <c r="BC12" s="6"/>
      <c r="BD12" s="6"/>
      <c r="BE12" s="6"/>
      <c r="BF12" s="6"/>
      <c r="BG12" s="6"/>
      <c r="BH12" s="6"/>
      <c r="BI12" s="6"/>
    </row>
    <row r="13" spans="1:62" ht="21" x14ac:dyDescent="0.35">
      <c r="A13" s="70"/>
      <c r="B13" s="70"/>
      <c r="C13" s="70"/>
      <c r="D13" s="70"/>
      <c r="E13" s="70"/>
      <c r="F13" s="70"/>
      <c r="G13" s="70"/>
      <c r="H13" s="70"/>
      <c r="I13" s="31">
        <v>43852</v>
      </c>
      <c r="J13" s="32" t="s">
        <v>14</v>
      </c>
      <c r="K13" s="32" t="s">
        <v>15</v>
      </c>
      <c r="L13" s="32" t="s">
        <v>10</v>
      </c>
      <c r="M13" s="32" t="s">
        <v>11</v>
      </c>
      <c r="N13" s="33">
        <v>51</v>
      </c>
      <c r="O13" s="33">
        <v>1.77</v>
      </c>
      <c r="P13" s="30">
        <f>PRODUCT(FoodSales__2[[#This Row],[Quantity]],FoodSales__2[[#This Row],[UnitPrice]])</f>
        <v>90.27</v>
      </c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6"/>
      <c r="BB13" s="6"/>
      <c r="BC13" s="6"/>
      <c r="BD13" s="6"/>
      <c r="BE13" s="6"/>
      <c r="BF13" s="6"/>
      <c r="BG13" s="6"/>
      <c r="BH13" s="6"/>
      <c r="BI13" s="6"/>
    </row>
    <row r="14" spans="1:62" ht="21" x14ac:dyDescent="0.35">
      <c r="A14" s="70"/>
      <c r="B14" s="70"/>
      <c r="C14" s="70"/>
      <c r="D14" s="70"/>
      <c r="E14" s="70"/>
      <c r="F14" s="70"/>
      <c r="G14" s="70"/>
      <c r="H14" s="70"/>
      <c r="I14" s="34">
        <v>43855</v>
      </c>
      <c r="J14" s="32" t="s">
        <v>8</v>
      </c>
      <c r="K14" s="32" t="s">
        <v>18</v>
      </c>
      <c r="L14" s="32" t="s">
        <v>10</v>
      </c>
      <c r="M14" s="32" t="s">
        <v>11</v>
      </c>
      <c r="N14" s="33">
        <v>100</v>
      </c>
      <c r="O14" s="33">
        <v>1.77</v>
      </c>
      <c r="P14" s="30">
        <f>PRODUCT(FoodSales__2[[#This Row],[Quantity]],FoodSales__2[[#This Row],[UnitPrice]])</f>
        <v>177</v>
      </c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6"/>
      <c r="BB14" s="6"/>
      <c r="BC14" s="6"/>
      <c r="BD14" s="6"/>
      <c r="BE14" s="6"/>
      <c r="BF14" s="6"/>
      <c r="BG14" s="6"/>
      <c r="BH14" s="6"/>
      <c r="BI14" s="6"/>
    </row>
    <row r="15" spans="1:62" ht="21" x14ac:dyDescent="0.35">
      <c r="A15" s="70"/>
      <c r="B15" s="70"/>
      <c r="C15" s="70"/>
      <c r="D15" s="70"/>
      <c r="E15" s="70"/>
      <c r="F15" s="70"/>
      <c r="G15" s="70"/>
      <c r="H15" s="70"/>
      <c r="I15" s="31">
        <v>43858</v>
      </c>
      <c r="J15" s="32" t="s">
        <v>8</v>
      </c>
      <c r="K15" s="32" t="s">
        <v>18</v>
      </c>
      <c r="L15" s="32" t="s">
        <v>20</v>
      </c>
      <c r="M15" s="32" t="s">
        <v>21</v>
      </c>
      <c r="N15" s="33">
        <v>28</v>
      </c>
      <c r="O15" s="33">
        <v>1.35</v>
      </c>
      <c r="P15" s="30">
        <f>PRODUCT(FoodSales__2[[#This Row],[Quantity]],FoodSales__2[[#This Row],[UnitPrice]])</f>
        <v>37.800000000000004</v>
      </c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6"/>
      <c r="BB15" s="6"/>
      <c r="BC15" s="6"/>
      <c r="BD15" s="6"/>
      <c r="BE15" s="6"/>
      <c r="BF15" s="6"/>
      <c r="BG15" s="6"/>
      <c r="BH15" s="6"/>
      <c r="BI15" s="6"/>
    </row>
    <row r="16" spans="1:62" ht="21" x14ac:dyDescent="0.35">
      <c r="A16" s="70"/>
      <c r="B16" s="70"/>
      <c r="C16" s="70"/>
      <c r="D16" s="70"/>
      <c r="E16" s="70"/>
      <c r="F16" s="70"/>
      <c r="G16" s="70"/>
      <c r="H16" s="70"/>
      <c r="I16" s="34">
        <v>43861</v>
      </c>
      <c r="J16" s="32" t="s">
        <v>8</v>
      </c>
      <c r="K16" s="32" t="s">
        <v>9</v>
      </c>
      <c r="L16" s="32" t="s">
        <v>16</v>
      </c>
      <c r="M16" s="32" t="s">
        <v>19</v>
      </c>
      <c r="N16" s="33">
        <v>36</v>
      </c>
      <c r="O16" s="33">
        <v>2.1800000000000002</v>
      </c>
      <c r="P16" s="30">
        <f>PRODUCT(FoodSales__2[[#This Row],[Quantity]],FoodSales__2[[#This Row],[UnitPrice]])</f>
        <v>78.48</v>
      </c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6"/>
      <c r="BB16" s="6"/>
      <c r="BC16" s="6"/>
      <c r="BD16" s="6"/>
      <c r="BE16" s="6"/>
      <c r="BF16" s="6"/>
      <c r="BG16" s="6"/>
      <c r="BH16" s="6"/>
      <c r="BI16" s="6"/>
    </row>
    <row r="17" spans="1:61" ht="21" x14ac:dyDescent="0.35">
      <c r="A17" s="70"/>
      <c r="B17" s="70"/>
      <c r="C17" s="70"/>
      <c r="D17" s="70"/>
      <c r="E17" s="70"/>
      <c r="F17" s="70"/>
      <c r="G17" s="70"/>
      <c r="H17" s="70"/>
      <c r="I17" s="31">
        <v>43864</v>
      </c>
      <c r="J17" s="32" t="s">
        <v>8</v>
      </c>
      <c r="K17" s="32" t="s">
        <v>9</v>
      </c>
      <c r="L17" s="32" t="s">
        <v>16</v>
      </c>
      <c r="M17" s="32" t="s">
        <v>17</v>
      </c>
      <c r="N17" s="33">
        <v>31</v>
      </c>
      <c r="O17" s="33">
        <v>1.8699999999999999</v>
      </c>
      <c r="P17" s="30">
        <f>PRODUCT(FoodSales__2[[#This Row],[Quantity]],FoodSales__2[[#This Row],[UnitPrice]])</f>
        <v>57.97</v>
      </c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6"/>
      <c r="BB17" s="6"/>
      <c r="BC17" s="6"/>
      <c r="BD17" s="6"/>
      <c r="BE17" s="6"/>
      <c r="BF17" s="6"/>
      <c r="BG17" s="6"/>
      <c r="BH17" s="6"/>
      <c r="BI17" s="6"/>
    </row>
    <row r="18" spans="1:61" ht="21" x14ac:dyDescent="0.35">
      <c r="A18" s="70"/>
      <c r="B18" s="70"/>
      <c r="C18" s="70"/>
      <c r="D18" s="70"/>
      <c r="E18" s="70"/>
      <c r="F18" s="70"/>
      <c r="G18" s="70"/>
      <c r="H18" s="70"/>
      <c r="I18" s="34">
        <v>43867</v>
      </c>
      <c r="J18" s="32" t="s">
        <v>8</v>
      </c>
      <c r="K18" s="32" t="s">
        <v>9</v>
      </c>
      <c r="L18" s="32" t="s">
        <v>12</v>
      </c>
      <c r="M18" s="32" t="s">
        <v>13</v>
      </c>
      <c r="N18" s="33">
        <v>28</v>
      </c>
      <c r="O18" s="33">
        <v>3.4899999999999998</v>
      </c>
      <c r="P18" s="30">
        <f>PRODUCT(FoodSales__2[[#This Row],[Quantity]],FoodSales__2[[#This Row],[UnitPrice]])</f>
        <v>97.72</v>
      </c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6"/>
      <c r="BB18" s="6"/>
      <c r="BC18" s="6"/>
      <c r="BD18" s="6"/>
      <c r="BE18" s="6"/>
      <c r="BF18" s="6"/>
      <c r="BG18" s="6"/>
      <c r="BH18" s="6"/>
      <c r="BI18" s="6"/>
    </row>
    <row r="19" spans="1:61" ht="21" x14ac:dyDescent="0.35">
      <c r="A19" s="70"/>
      <c r="B19" s="70"/>
      <c r="C19" s="70"/>
      <c r="D19" s="70"/>
      <c r="E19" s="70"/>
      <c r="F19" s="70"/>
      <c r="G19" s="70"/>
      <c r="H19" s="70"/>
      <c r="I19" s="31">
        <v>43870</v>
      </c>
      <c r="J19" s="32" t="s">
        <v>14</v>
      </c>
      <c r="K19" s="32" t="s">
        <v>15</v>
      </c>
      <c r="L19" s="32" t="s">
        <v>10</v>
      </c>
      <c r="M19" s="32" t="s">
        <v>11</v>
      </c>
      <c r="N19" s="33">
        <v>44</v>
      </c>
      <c r="O19" s="33">
        <v>1.7699999999999998</v>
      </c>
      <c r="P19" s="30">
        <f>PRODUCT(FoodSales__2[[#This Row],[Quantity]],FoodSales__2[[#This Row],[UnitPrice]])</f>
        <v>77.88</v>
      </c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6"/>
      <c r="BB19" s="6"/>
      <c r="BC19" s="6"/>
      <c r="BD19" s="6"/>
      <c r="BE19" s="6"/>
      <c r="BF19" s="6"/>
      <c r="BG19" s="6"/>
      <c r="BH19" s="6"/>
    </row>
    <row r="20" spans="1:61" ht="21" x14ac:dyDescent="0.35">
      <c r="A20" s="70"/>
      <c r="B20" s="70"/>
      <c r="C20" s="70"/>
      <c r="D20" s="70"/>
      <c r="E20" s="70"/>
      <c r="F20" s="70"/>
      <c r="G20" s="70"/>
      <c r="H20" s="70"/>
      <c r="I20" s="34">
        <v>43873</v>
      </c>
      <c r="J20" s="32" t="s">
        <v>8</v>
      </c>
      <c r="K20" s="32" t="s">
        <v>18</v>
      </c>
      <c r="L20" s="32" t="s">
        <v>10</v>
      </c>
      <c r="M20" s="32" t="s">
        <v>11</v>
      </c>
      <c r="N20" s="33">
        <v>23</v>
      </c>
      <c r="O20" s="33">
        <v>1.77</v>
      </c>
      <c r="P20" s="30">
        <f>PRODUCT(FoodSales__2[[#This Row],[Quantity]],FoodSales__2[[#This Row],[UnitPrice]])</f>
        <v>40.71</v>
      </c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6"/>
      <c r="BB20" s="6"/>
      <c r="BC20" s="6"/>
      <c r="BD20" s="6"/>
      <c r="BE20" s="6"/>
      <c r="BF20" s="6"/>
      <c r="BG20" s="6"/>
      <c r="BH20" s="6"/>
    </row>
    <row r="21" spans="1:61" ht="21" x14ac:dyDescent="0.35">
      <c r="A21" s="70"/>
      <c r="B21" s="70"/>
      <c r="C21" s="70"/>
      <c r="D21" s="70"/>
      <c r="E21" s="70"/>
      <c r="F21" s="70"/>
      <c r="G21" s="70"/>
      <c r="H21" s="70"/>
      <c r="I21" s="31">
        <v>43876</v>
      </c>
      <c r="J21" s="32" t="s">
        <v>8</v>
      </c>
      <c r="K21" s="32" t="s">
        <v>18</v>
      </c>
      <c r="L21" s="32" t="s">
        <v>20</v>
      </c>
      <c r="M21" s="32" t="s">
        <v>21</v>
      </c>
      <c r="N21" s="33">
        <v>27</v>
      </c>
      <c r="O21" s="33">
        <v>1.35</v>
      </c>
      <c r="P21" s="30">
        <f>PRODUCT(FoodSales__2[[#This Row],[Quantity]],FoodSales__2[[#This Row],[UnitPrice]])</f>
        <v>36.450000000000003</v>
      </c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6"/>
      <c r="BB21" s="6"/>
      <c r="BC21" s="6"/>
      <c r="BD21" s="6"/>
      <c r="BE21" s="6"/>
      <c r="BF21" s="6"/>
      <c r="BG21" s="6"/>
      <c r="BH21" s="6"/>
    </row>
    <row r="22" spans="1:61" ht="21" x14ac:dyDescent="0.35">
      <c r="A22" s="70"/>
      <c r="B22" s="70"/>
      <c r="C22" s="70"/>
      <c r="D22" s="70"/>
      <c r="E22" s="70"/>
      <c r="F22" s="70"/>
      <c r="G22" s="70"/>
      <c r="H22" s="70"/>
      <c r="I22" s="34">
        <v>43879</v>
      </c>
      <c r="J22" s="32" t="s">
        <v>8</v>
      </c>
      <c r="K22" s="32" t="s">
        <v>9</v>
      </c>
      <c r="L22" s="32" t="s">
        <v>16</v>
      </c>
      <c r="M22" s="32" t="s">
        <v>19</v>
      </c>
      <c r="N22" s="33">
        <v>43</v>
      </c>
      <c r="O22" s="33">
        <v>2.1799999999999997</v>
      </c>
      <c r="P22" s="30">
        <f>PRODUCT(FoodSales__2[[#This Row],[Quantity]],FoodSales__2[[#This Row],[UnitPrice]])</f>
        <v>93.739999999999981</v>
      </c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6"/>
      <c r="BB22" s="6"/>
      <c r="BC22" s="6"/>
      <c r="BD22" s="6"/>
      <c r="BE22" s="6"/>
      <c r="BF22" s="6"/>
      <c r="BG22" s="6"/>
      <c r="BH22" s="6"/>
    </row>
    <row r="23" spans="1:61" ht="21" x14ac:dyDescent="0.35">
      <c r="A23" s="70"/>
      <c r="B23" s="70"/>
      <c r="C23" s="70"/>
      <c r="D23" s="70"/>
      <c r="E23" s="70"/>
      <c r="F23" s="70"/>
      <c r="G23" s="70"/>
      <c r="H23" s="70"/>
      <c r="I23" s="31">
        <v>43882</v>
      </c>
      <c r="J23" s="32" t="s">
        <v>8</v>
      </c>
      <c r="K23" s="32" t="s">
        <v>9</v>
      </c>
      <c r="L23" s="32" t="s">
        <v>16</v>
      </c>
      <c r="M23" s="32" t="s">
        <v>22</v>
      </c>
      <c r="N23" s="33">
        <v>123</v>
      </c>
      <c r="O23" s="33">
        <v>2.84</v>
      </c>
      <c r="P23" s="30">
        <f>PRODUCT(FoodSales__2[[#This Row],[Quantity]],FoodSales__2[[#This Row],[UnitPrice]])</f>
        <v>349.32</v>
      </c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6"/>
      <c r="BB23" s="6"/>
      <c r="BC23" s="6"/>
      <c r="BD23" s="6"/>
      <c r="BE23" s="6"/>
      <c r="BF23" s="6"/>
      <c r="BG23" s="6"/>
      <c r="BH23" s="6"/>
    </row>
    <row r="24" spans="1:61" ht="21" x14ac:dyDescent="0.35">
      <c r="A24" s="70"/>
      <c r="B24" s="70"/>
      <c r="C24" s="70"/>
      <c r="D24" s="70"/>
      <c r="E24" s="70"/>
      <c r="F24" s="70"/>
      <c r="G24" s="70"/>
      <c r="H24" s="70"/>
      <c r="I24" s="34">
        <v>43885</v>
      </c>
      <c r="J24" s="32" t="s">
        <v>14</v>
      </c>
      <c r="K24" s="32" t="s">
        <v>15</v>
      </c>
      <c r="L24" s="32" t="s">
        <v>10</v>
      </c>
      <c r="M24" s="32" t="s">
        <v>23</v>
      </c>
      <c r="N24" s="33">
        <v>42</v>
      </c>
      <c r="O24" s="33">
        <v>1.87</v>
      </c>
      <c r="P24" s="30">
        <f>PRODUCT(FoodSales__2[[#This Row],[Quantity]],FoodSales__2[[#This Row],[UnitPrice]])</f>
        <v>78.540000000000006</v>
      </c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6"/>
      <c r="BB24" s="6"/>
      <c r="BC24" s="6"/>
      <c r="BD24" s="6"/>
      <c r="BE24" s="6"/>
      <c r="BF24" s="6"/>
      <c r="BG24" s="6"/>
      <c r="BH24" s="6"/>
    </row>
    <row r="25" spans="1:61" ht="21" x14ac:dyDescent="0.35">
      <c r="A25" s="70"/>
      <c r="B25" s="70"/>
      <c r="C25" s="70"/>
      <c r="D25" s="70"/>
      <c r="E25" s="70"/>
      <c r="F25" s="70"/>
      <c r="G25" s="70"/>
      <c r="H25" s="70"/>
      <c r="I25" s="31">
        <v>43888</v>
      </c>
      <c r="J25" s="32" t="s">
        <v>14</v>
      </c>
      <c r="K25" s="32" t="s">
        <v>15</v>
      </c>
      <c r="L25" s="32" t="s">
        <v>16</v>
      </c>
      <c r="M25" s="32" t="s">
        <v>22</v>
      </c>
      <c r="N25" s="33">
        <v>33</v>
      </c>
      <c r="O25" s="33">
        <v>2.84</v>
      </c>
      <c r="P25" s="30">
        <f>PRODUCT(FoodSales__2[[#This Row],[Quantity]],FoodSales__2[[#This Row],[UnitPrice]])</f>
        <v>93.72</v>
      </c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6"/>
      <c r="BB25" s="6"/>
      <c r="BC25" s="6"/>
      <c r="BD25" s="6"/>
      <c r="BE25" s="6"/>
      <c r="BF25" s="6"/>
      <c r="BG25" s="6"/>
      <c r="BH25" s="6"/>
    </row>
    <row r="26" spans="1:61" ht="21" x14ac:dyDescent="0.35">
      <c r="A26" s="70"/>
      <c r="B26" s="70"/>
      <c r="C26" s="70"/>
      <c r="D26" s="70"/>
      <c r="E26" s="70"/>
      <c r="F26" s="70"/>
      <c r="G26" s="70"/>
      <c r="H26" s="70"/>
      <c r="I26" s="34">
        <v>43892</v>
      </c>
      <c r="J26" s="32" t="s">
        <v>8</v>
      </c>
      <c r="K26" s="32" t="s">
        <v>18</v>
      </c>
      <c r="L26" s="32" t="s">
        <v>16</v>
      </c>
      <c r="M26" s="32" t="s">
        <v>17</v>
      </c>
      <c r="N26" s="33">
        <v>85</v>
      </c>
      <c r="O26" s="33">
        <v>1.8699999999999999</v>
      </c>
      <c r="P26" s="30">
        <f>PRODUCT(FoodSales__2[[#This Row],[Quantity]],FoodSales__2[[#This Row],[UnitPrice]])</f>
        <v>158.94999999999999</v>
      </c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6"/>
      <c r="BB26" s="6"/>
      <c r="BC26" s="6"/>
      <c r="BD26" s="6"/>
      <c r="BE26" s="6"/>
      <c r="BF26" s="6"/>
      <c r="BG26" s="6"/>
      <c r="BH26" s="6"/>
    </row>
    <row r="27" spans="1:61" ht="21" x14ac:dyDescent="0.35">
      <c r="A27" s="70"/>
      <c r="B27" s="70"/>
      <c r="C27" s="70"/>
      <c r="D27" s="70"/>
      <c r="E27" s="70"/>
      <c r="F27" s="70"/>
      <c r="G27" s="70"/>
      <c r="H27" s="70"/>
      <c r="I27" s="31">
        <v>43895</v>
      </c>
      <c r="J27" s="32" t="s">
        <v>14</v>
      </c>
      <c r="K27" s="32" t="s">
        <v>24</v>
      </c>
      <c r="L27" s="32" t="s">
        <v>16</v>
      </c>
      <c r="M27" s="32" t="s">
        <v>22</v>
      </c>
      <c r="N27" s="33">
        <v>30</v>
      </c>
      <c r="O27" s="33">
        <v>2.8400000000000003</v>
      </c>
      <c r="P27" s="30">
        <f>PRODUCT(FoodSales__2[[#This Row],[Quantity]],FoodSales__2[[#This Row],[UnitPrice]])</f>
        <v>85.2</v>
      </c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6"/>
      <c r="BB27" s="6"/>
      <c r="BC27" s="6"/>
      <c r="BD27" s="6"/>
      <c r="BE27" s="6"/>
      <c r="BF27" s="6"/>
      <c r="BG27" s="6"/>
      <c r="BH27" s="6"/>
    </row>
    <row r="28" spans="1:61" ht="21" x14ac:dyDescent="0.35">
      <c r="A28" s="70"/>
      <c r="B28" s="70"/>
      <c r="C28" s="70"/>
      <c r="D28" s="70"/>
      <c r="E28" s="70"/>
      <c r="F28" s="70"/>
      <c r="G28" s="70"/>
      <c r="H28" s="70"/>
      <c r="I28" s="34">
        <v>43898</v>
      </c>
      <c r="J28" s="32" t="s">
        <v>8</v>
      </c>
      <c r="K28" s="32" t="s">
        <v>9</v>
      </c>
      <c r="L28" s="32" t="s">
        <v>10</v>
      </c>
      <c r="M28" s="32" t="s">
        <v>11</v>
      </c>
      <c r="N28" s="33">
        <v>61</v>
      </c>
      <c r="O28" s="33">
        <v>1.77</v>
      </c>
      <c r="P28" s="30">
        <f>PRODUCT(FoodSales__2[[#This Row],[Quantity]],FoodSales__2[[#This Row],[UnitPrice]])</f>
        <v>107.97</v>
      </c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6"/>
      <c r="BB28" s="6"/>
      <c r="BC28" s="6"/>
      <c r="BD28" s="6"/>
      <c r="BE28" s="6"/>
      <c r="BF28" s="6"/>
      <c r="BG28" s="6"/>
      <c r="BH28" s="6"/>
    </row>
    <row r="29" spans="1:61" ht="21" x14ac:dyDescent="0.35">
      <c r="A29" s="70"/>
      <c r="B29" s="70"/>
      <c r="C29" s="70"/>
      <c r="D29" s="70"/>
      <c r="E29" s="70"/>
      <c r="F29" s="70"/>
      <c r="G29" s="70"/>
      <c r="H29" s="70"/>
      <c r="I29" s="31">
        <v>43901</v>
      </c>
      <c r="J29" s="32" t="s">
        <v>8</v>
      </c>
      <c r="K29" s="32" t="s">
        <v>9</v>
      </c>
      <c r="L29" s="32" t="s">
        <v>12</v>
      </c>
      <c r="M29" s="32" t="s">
        <v>13</v>
      </c>
      <c r="N29" s="33">
        <v>40</v>
      </c>
      <c r="O29" s="33">
        <v>3.4899999999999998</v>
      </c>
      <c r="P29" s="30">
        <f>PRODUCT(FoodSales__2[[#This Row],[Quantity]],FoodSales__2[[#This Row],[UnitPrice]])</f>
        <v>139.6</v>
      </c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6"/>
      <c r="BB29" s="6"/>
      <c r="BC29" s="6"/>
      <c r="BD29" s="6"/>
      <c r="BE29" s="6"/>
      <c r="BF29" s="6"/>
      <c r="BG29" s="6"/>
      <c r="BH29" s="6"/>
    </row>
    <row r="30" spans="1:61" ht="21" x14ac:dyDescent="0.35">
      <c r="A30" s="70"/>
      <c r="B30" s="70"/>
      <c r="C30" s="70"/>
      <c r="D30" s="70"/>
      <c r="E30" s="70"/>
      <c r="F30" s="70"/>
      <c r="G30" s="70"/>
      <c r="H30" s="70"/>
      <c r="I30" s="34">
        <v>43904</v>
      </c>
      <c r="J30" s="32" t="s">
        <v>14</v>
      </c>
      <c r="K30" s="32" t="s">
        <v>15</v>
      </c>
      <c r="L30" s="32" t="s">
        <v>16</v>
      </c>
      <c r="M30" s="32" t="s">
        <v>17</v>
      </c>
      <c r="N30" s="33">
        <v>86</v>
      </c>
      <c r="O30" s="33">
        <v>1.8699999999999999</v>
      </c>
      <c r="P30" s="30">
        <f>PRODUCT(FoodSales__2[[#This Row],[Quantity]],FoodSales__2[[#This Row],[UnitPrice]])</f>
        <v>160.82</v>
      </c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6"/>
      <c r="BB30" s="6"/>
      <c r="BC30" s="6"/>
      <c r="BD30" s="6"/>
      <c r="BE30" s="6"/>
      <c r="BF30" s="6"/>
      <c r="BG30" s="6"/>
      <c r="BH30" s="6"/>
    </row>
    <row r="31" spans="1:61" ht="21" x14ac:dyDescent="0.35">
      <c r="A31" s="70"/>
      <c r="B31" s="70"/>
      <c r="C31" s="70"/>
      <c r="D31" s="70"/>
      <c r="E31" s="70"/>
      <c r="F31" s="70"/>
      <c r="G31" s="70"/>
      <c r="H31" s="70"/>
      <c r="I31" s="31">
        <v>43907</v>
      </c>
      <c r="J31" s="32" t="s">
        <v>8</v>
      </c>
      <c r="K31" s="32" t="s">
        <v>18</v>
      </c>
      <c r="L31" s="32" t="s">
        <v>10</v>
      </c>
      <c r="M31" s="32" t="s">
        <v>11</v>
      </c>
      <c r="N31" s="33">
        <v>38</v>
      </c>
      <c r="O31" s="33">
        <v>1.7700000000000002</v>
      </c>
      <c r="P31" s="30">
        <f>PRODUCT(FoodSales__2[[#This Row],[Quantity]],FoodSales__2[[#This Row],[UnitPrice]])</f>
        <v>67.260000000000005</v>
      </c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6"/>
      <c r="BB31" s="6"/>
      <c r="BC31" s="6"/>
      <c r="BD31" s="6"/>
      <c r="BE31" s="6"/>
      <c r="BF31" s="6"/>
      <c r="BG31" s="6"/>
      <c r="BH31" s="6"/>
    </row>
    <row r="32" spans="1:61" ht="21" x14ac:dyDescent="0.35">
      <c r="A32" s="70"/>
      <c r="B32" s="70"/>
      <c r="C32" s="70"/>
      <c r="D32" s="70"/>
      <c r="E32" s="70"/>
      <c r="F32" s="70"/>
      <c r="G32" s="70"/>
      <c r="H32" s="70"/>
      <c r="I32" s="34">
        <v>43910</v>
      </c>
      <c r="J32" s="32" t="s">
        <v>8</v>
      </c>
      <c r="K32" s="32" t="s">
        <v>18</v>
      </c>
      <c r="L32" s="32" t="s">
        <v>20</v>
      </c>
      <c r="M32" s="32" t="s">
        <v>21</v>
      </c>
      <c r="N32" s="33">
        <v>68</v>
      </c>
      <c r="O32" s="33">
        <v>1.68</v>
      </c>
      <c r="P32" s="30">
        <f>PRODUCT(FoodSales__2[[#This Row],[Quantity]],FoodSales__2[[#This Row],[UnitPrice]])</f>
        <v>114.24</v>
      </c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6"/>
      <c r="BB32" s="6"/>
      <c r="BC32" s="6"/>
      <c r="BD32" s="6"/>
      <c r="BE32" s="6"/>
      <c r="BF32" s="6"/>
      <c r="BG32" s="6"/>
      <c r="BH32" s="6"/>
    </row>
    <row r="33" spans="1:60" ht="21" x14ac:dyDescent="0.35">
      <c r="A33" s="70"/>
      <c r="B33" s="70"/>
      <c r="C33" s="70"/>
      <c r="D33" s="70"/>
      <c r="E33" s="70"/>
      <c r="F33" s="70"/>
      <c r="G33" s="70"/>
      <c r="H33" s="70"/>
      <c r="I33" s="31">
        <v>43913</v>
      </c>
      <c r="J33" s="32" t="s">
        <v>14</v>
      </c>
      <c r="K33" s="32" t="s">
        <v>24</v>
      </c>
      <c r="L33" s="32" t="s">
        <v>16</v>
      </c>
      <c r="M33" s="32" t="s">
        <v>17</v>
      </c>
      <c r="N33" s="33">
        <v>39</v>
      </c>
      <c r="O33" s="33">
        <v>1.87</v>
      </c>
      <c r="P33" s="30">
        <f>PRODUCT(FoodSales__2[[#This Row],[Quantity]],FoodSales__2[[#This Row],[UnitPrice]])</f>
        <v>72.930000000000007</v>
      </c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6"/>
      <c r="BB33" s="6"/>
      <c r="BC33" s="6"/>
      <c r="BD33" s="6"/>
      <c r="BE33" s="6"/>
      <c r="BF33" s="6"/>
      <c r="BG33" s="6"/>
      <c r="BH33" s="6"/>
    </row>
    <row r="34" spans="1:60" ht="21" x14ac:dyDescent="0.35">
      <c r="A34" s="70"/>
      <c r="B34" s="70"/>
      <c r="C34" s="70"/>
      <c r="D34" s="70"/>
      <c r="E34" s="70"/>
      <c r="F34" s="70"/>
      <c r="G34" s="70"/>
      <c r="H34" s="70"/>
      <c r="I34" s="34">
        <v>43916</v>
      </c>
      <c r="J34" s="32" t="s">
        <v>8</v>
      </c>
      <c r="K34" s="32" t="s">
        <v>9</v>
      </c>
      <c r="L34" s="32" t="s">
        <v>10</v>
      </c>
      <c r="M34" s="32" t="s">
        <v>23</v>
      </c>
      <c r="N34" s="33">
        <v>103</v>
      </c>
      <c r="O34" s="33">
        <v>1.87</v>
      </c>
      <c r="P34" s="30">
        <f>PRODUCT(FoodSales__2[[#This Row],[Quantity]],FoodSales__2[[#This Row],[UnitPrice]])</f>
        <v>192.61</v>
      </c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6"/>
      <c r="BB34" s="6"/>
      <c r="BC34" s="6"/>
      <c r="BD34" s="6"/>
      <c r="BE34" s="6"/>
      <c r="BF34" s="6"/>
      <c r="BG34" s="6"/>
      <c r="BH34" s="6"/>
    </row>
    <row r="35" spans="1:60" ht="21" x14ac:dyDescent="0.35">
      <c r="A35" s="70"/>
      <c r="B35" s="70"/>
      <c r="C35" s="70"/>
      <c r="D35" s="70"/>
      <c r="E35" s="70"/>
      <c r="F35" s="70"/>
      <c r="G35" s="70"/>
      <c r="H35" s="70"/>
      <c r="I35" s="31">
        <v>43919</v>
      </c>
      <c r="J35" s="32" t="s">
        <v>8</v>
      </c>
      <c r="K35" s="32" t="s">
        <v>9</v>
      </c>
      <c r="L35" s="32" t="s">
        <v>16</v>
      </c>
      <c r="M35" s="32" t="s">
        <v>22</v>
      </c>
      <c r="N35" s="33">
        <v>193</v>
      </c>
      <c r="O35" s="33">
        <v>2.84</v>
      </c>
      <c r="P35" s="30">
        <f>PRODUCT(FoodSales__2[[#This Row],[Quantity]],FoodSales__2[[#This Row],[UnitPrice]])</f>
        <v>548.12</v>
      </c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6"/>
      <c r="BB35" s="6"/>
      <c r="BC35" s="6"/>
      <c r="BD35" s="6"/>
      <c r="BE35" s="6"/>
      <c r="BF35" s="6"/>
      <c r="BG35" s="6"/>
      <c r="BH35" s="6"/>
    </row>
    <row r="36" spans="1:60" ht="21" x14ac:dyDescent="0.35">
      <c r="A36" s="70"/>
      <c r="B36" s="70"/>
      <c r="C36" s="70"/>
      <c r="D36" s="70"/>
      <c r="E36" s="70"/>
      <c r="F36" s="70"/>
      <c r="G36" s="70"/>
      <c r="H36" s="70"/>
      <c r="I36" s="34">
        <v>43922</v>
      </c>
      <c r="J36" s="32" t="s">
        <v>14</v>
      </c>
      <c r="K36" s="32" t="s">
        <v>15</v>
      </c>
      <c r="L36" s="32" t="s">
        <v>10</v>
      </c>
      <c r="M36" s="32" t="s">
        <v>11</v>
      </c>
      <c r="N36" s="33">
        <v>58</v>
      </c>
      <c r="O36" s="33">
        <v>1.77</v>
      </c>
      <c r="P36" s="30">
        <f>PRODUCT(FoodSales__2[[#This Row],[Quantity]],FoodSales__2[[#This Row],[UnitPrice]])</f>
        <v>102.66</v>
      </c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6"/>
      <c r="BB36" s="6"/>
      <c r="BC36" s="6"/>
      <c r="BD36" s="6"/>
      <c r="BE36" s="6"/>
      <c r="BF36" s="6"/>
      <c r="BG36" s="6"/>
      <c r="BH36" s="6"/>
    </row>
    <row r="37" spans="1:60" ht="21" x14ac:dyDescent="0.35">
      <c r="A37" s="70"/>
      <c r="B37" s="70"/>
      <c r="C37" s="70"/>
      <c r="D37" s="70"/>
      <c r="E37" s="70"/>
      <c r="F37" s="70"/>
      <c r="G37" s="70"/>
      <c r="H37" s="70"/>
      <c r="I37" s="31">
        <v>43925</v>
      </c>
      <c r="J37" s="32" t="s">
        <v>14</v>
      </c>
      <c r="K37" s="32" t="s">
        <v>15</v>
      </c>
      <c r="L37" s="32" t="s">
        <v>20</v>
      </c>
      <c r="M37" s="32" t="s">
        <v>21</v>
      </c>
      <c r="N37" s="33">
        <v>68</v>
      </c>
      <c r="O37" s="33">
        <v>1.68</v>
      </c>
      <c r="P37" s="30">
        <f>PRODUCT(FoodSales__2[[#This Row],[Quantity]],FoodSales__2[[#This Row],[UnitPrice]])</f>
        <v>114.24</v>
      </c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6"/>
      <c r="BB37" s="6"/>
      <c r="BC37" s="6"/>
      <c r="BD37" s="6"/>
      <c r="BE37" s="6"/>
      <c r="BF37" s="6"/>
      <c r="BG37" s="6"/>
      <c r="BH37" s="6"/>
    </row>
    <row r="38" spans="1:60" ht="21" x14ac:dyDescent="0.35">
      <c r="A38" s="70"/>
      <c r="B38" s="70"/>
      <c r="C38" s="70"/>
      <c r="D38" s="70"/>
      <c r="E38" s="70"/>
      <c r="F38" s="70"/>
      <c r="G38" s="70"/>
      <c r="H38" s="70"/>
      <c r="I38" s="34">
        <v>43928</v>
      </c>
      <c r="J38" s="32" t="s">
        <v>8</v>
      </c>
      <c r="K38" s="32" t="s">
        <v>18</v>
      </c>
      <c r="L38" s="32" t="s">
        <v>10</v>
      </c>
      <c r="M38" s="32" t="s">
        <v>11</v>
      </c>
      <c r="N38" s="33">
        <v>91</v>
      </c>
      <c r="O38" s="33">
        <v>1.77</v>
      </c>
      <c r="P38" s="30">
        <f>PRODUCT(FoodSales__2[[#This Row],[Quantity]],FoodSales__2[[#This Row],[UnitPrice]])</f>
        <v>161.07</v>
      </c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6"/>
      <c r="BB38" s="6"/>
      <c r="BC38" s="6"/>
      <c r="BD38" s="6"/>
      <c r="BE38" s="6"/>
      <c r="BF38" s="6"/>
      <c r="BG38" s="6"/>
      <c r="BH38" s="6"/>
    </row>
    <row r="39" spans="1:60" ht="21" x14ac:dyDescent="0.35">
      <c r="A39" s="70"/>
      <c r="B39" s="70"/>
      <c r="C39" s="70"/>
      <c r="D39" s="70"/>
      <c r="E39" s="70"/>
      <c r="F39" s="70"/>
      <c r="G39" s="70"/>
      <c r="H39" s="70"/>
      <c r="I39" s="31">
        <v>43931</v>
      </c>
      <c r="J39" s="32" t="s">
        <v>8</v>
      </c>
      <c r="K39" s="32" t="s">
        <v>18</v>
      </c>
      <c r="L39" s="32" t="s">
        <v>12</v>
      </c>
      <c r="M39" s="32" t="s">
        <v>13</v>
      </c>
      <c r="N39" s="33">
        <v>23</v>
      </c>
      <c r="O39" s="33">
        <v>3.4899999999999998</v>
      </c>
      <c r="P39" s="30">
        <f>PRODUCT(FoodSales__2[[#This Row],[Quantity]],FoodSales__2[[#This Row],[UnitPrice]])</f>
        <v>80.27</v>
      </c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6"/>
      <c r="BB39" s="6"/>
      <c r="BC39" s="6"/>
      <c r="BD39" s="6"/>
      <c r="BE39" s="6"/>
      <c r="BF39" s="6"/>
      <c r="BG39" s="6"/>
      <c r="BH39" s="6"/>
    </row>
    <row r="40" spans="1:60" ht="21" x14ac:dyDescent="0.35">
      <c r="A40" s="70"/>
      <c r="B40" s="70"/>
      <c r="C40" s="70"/>
      <c r="D40" s="70"/>
      <c r="E40" s="70"/>
      <c r="F40" s="70"/>
      <c r="G40" s="70"/>
      <c r="H40" s="70"/>
      <c r="I40" s="34">
        <v>43934</v>
      </c>
      <c r="J40" s="32" t="s">
        <v>14</v>
      </c>
      <c r="K40" s="32" t="s">
        <v>24</v>
      </c>
      <c r="L40" s="32" t="s">
        <v>20</v>
      </c>
      <c r="M40" s="32" t="s">
        <v>21</v>
      </c>
      <c r="N40" s="33">
        <v>28</v>
      </c>
      <c r="O40" s="33">
        <v>1.68</v>
      </c>
      <c r="P40" s="30">
        <f>PRODUCT(FoodSales__2[[#This Row],[Quantity]],FoodSales__2[[#This Row],[UnitPrice]])</f>
        <v>47.04</v>
      </c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6"/>
      <c r="BB40" s="6"/>
      <c r="BC40" s="6"/>
      <c r="BD40" s="6"/>
      <c r="BE40" s="6"/>
      <c r="BF40" s="6"/>
      <c r="BG40" s="6"/>
      <c r="BH40" s="6"/>
    </row>
    <row r="41" spans="1:60" ht="21" x14ac:dyDescent="0.35">
      <c r="A41" s="70"/>
      <c r="B41" s="70"/>
      <c r="C41" s="70"/>
      <c r="D41" s="70"/>
      <c r="E41" s="70"/>
      <c r="F41" s="70"/>
      <c r="G41" s="70"/>
      <c r="H41" s="70"/>
      <c r="I41" s="31">
        <v>43937</v>
      </c>
      <c r="J41" s="32" t="s">
        <v>8</v>
      </c>
      <c r="K41" s="32" t="s">
        <v>9</v>
      </c>
      <c r="L41" s="32" t="s">
        <v>10</v>
      </c>
      <c r="M41" s="32" t="s">
        <v>11</v>
      </c>
      <c r="N41" s="33">
        <v>48</v>
      </c>
      <c r="O41" s="33">
        <v>1.7699999999999998</v>
      </c>
      <c r="P41" s="30">
        <f>PRODUCT(FoodSales__2[[#This Row],[Quantity]],FoodSales__2[[#This Row],[UnitPrice]])</f>
        <v>84.96</v>
      </c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6"/>
      <c r="BB41" s="6"/>
      <c r="BC41" s="6"/>
      <c r="BD41" s="6"/>
      <c r="BE41" s="6"/>
      <c r="BF41" s="6"/>
      <c r="BG41" s="6"/>
      <c r="BH41" s="6"/>
    </row>
    <row r="42" spans="1:60" ht="21" x14ac:dyDescent="0.35">
      <c r="A42" s="70"/>
      <c r="B42" s="70"/>
      <c r="C42" s="70"/>
      <c r="D42" s="70"/>
      <c r="E42" s="70"/>
      <c r="F42" s="70"/>
      <c r="G42" s="70"/>
      <c r="H42" s="70"/>
      <c r="I42" s="34">
        <v>43940</v>
      </c>
      <c r="J42" s="32" t="s">
        <v>8</v>
      </c>
      <c r="K42" s="32" t="s">
        <v>9</v>
      </c>
      <c r="L42" s="32" t="s">
        <v>20</v>
      </c>
      <c r="M42" s="32" t="s">
        <v>21</v>
      </c>
      <c r="N42" s="33">
        <v>134</v>
      </c>
      <c r="O42" s="33">
        <v>1.68</v>
      </c>
      <c r="P42" s="30">
        <f>PRODUCT(FoodSales__2[[#This Row],[Quantity]],FoodSales__2[[#This Row],[UnitPrice]])</f>
        <v>225.12</v>
      </c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6"/>
      <c r="BB42" s="6"/>
      <c r="BC42" s="6"/>
      <c r="BD42" s="6"/>
      <c r="BE42" s="6"/>
      <c r="BF42" s="6"/>
      <c r="BG42" s="6"/>
      <c r="BH42" s="6"/>
    </row>
    <row r="43" spans="1:60" ht="21" x14ac:dyDescent="0.35">
      <c r="A43" s="70"/>
      <c r="B43" s="70"/>
      <c r="C43" s="70"/>
      <c r="D43" s="70"/>
      <c r="E43" s="70"/>
      <c r="F43" s="70"/>
      <c r="G43" s="70"/>
      <c r="H43" s="70"/>
      <c r="I43" s="31">
        <v>43943</v>
      </c>
      <c r="J43" s="32" t="s">
        <v>14</v>
      </c>
      <c r="K43" s="32" t="s">
        <v>15</v>
      </c>
      <c r="L43" s="32" t="s">
        <v>10</v>
      </c>
      <c r="M43" s="32" t="s">
        <v>11</v>
      </c>
      <c r="N43" s="33">
        <v>20</v>
      </c>
      <c r="O43" s="33">
        <v>1.77</v>
      </c>
      <c r="P43" s="30">
        <f>PRODUCT(FoodSales__2[[#This Row],[Quantity]],FoodSales__2[[#This Row],[UnitPrice]])</f>
        <v>35.4</v>
      </c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6"/>
      <c r="BB43" s="6"/>
      <c r="BC43" s="6"/>
      <c r="BD43" s="6"/>
      <c r="BE43" s="6"/>
      <c r="BF43" s="6"/>
      <c r="BG43" s="6"/>
      <c r="BH43" s="6"/>
    </row>
    <row r="44" spans="1:60" ht="21" x14ac:dyDescent="0.35">
      <c r="A44" s="70"/>
      <c r="B44" s="70"/>
      <c r="C44" s="70"/>
      <c r="D44" s="70"/>
      <c r="E44" s="70"/>
      <c r="F44" s="70"/>
      <c r="G44" s="70"/>
      <c r="H44" s="70"/>
      <c r="I44" s="34">
        <v>43946</v>
      </c>
      <c r="J44" s="32" t="s">
        <v>8</v>
      </c>
      <c r="K44" s="32" t="s">
        <v>18</v>
      </c>
      <c r="L44" s="32" t="s">
        <v>10</v>
      </c>
      <c r="M44" s="32" t="s">
        <v>11</v>
      </c>
      <c r="N44" s="33">
        <v>53</v>
      </c>
      <c r="O44" s="33">
        <v>1.77</v>
      </c>
      <c r="P44" s="30">
        <f>PRODUCT(FoodSales__2[[#This Row],[Quantity]],FoodSales__2[[#This Row],[UnitPrice]])</f>
        <v>93.81</v>
      </c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6"/>
      <c r="BB44" s="6"/>
      <c r="BC44" s="6"/>
      <c r="BD44" s="6"/>
      <c r="BE44" s="6"/>
      <c r="BF44" s="6"/>
      <c r="BG44" s="6"/>
      <c r="BH44" s="6"/>
    </row>
    <row r="45" spans="1:60" ht="21" x14ac:dyDescent="0.35">
      <c r="A45" s="70"/>
      <c r="B45" s="70"/>
      <c r="C45" s="70"/>
      <c r="D45" s="70"/>
      <c r="E45" s="70"/>
      <c r="F45" s="70"/>
      <c r="G45" s="70"/>
      <c r="H45" s="70"/>
      <c r="I45" s="31">
        <v>43949</v>
      </c>
      <c r="J45" s="32" t="s">
        <v>8</v>
      </c>
      <c r="K45" s="32" t="s">
        <v>18</v>
      </c>
      <c r="L45" s="32" t="s">
        <v>20</v>
      </c>
      <c r="M45" s="32" t="s">
        <v>21</v>
      </c>
      <c r="N45" s="33">
        <v>64</v>
      </c>
      <c r="O45" s="33">
        <v>1.68</v>
      </c>
      <c r="P45" s="30">
        <f>PRODUCT(FoodSales__2[[#This Row],[Quantity]],FoodSales__2[[#This Row],[UnitPrice]])</f>
        <v>107.52</v>
      </c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6"/>
      <c r="BB45" s="6"/>
      <c r="BC45" s="6"/>
      <c r="BD45" s="6"/>
      <c r="BE45" s="6"/>
      <c r="BF45" s="6"/>
      <c r="BG45" s="6"/>
      <c r="BH45" s="6"/>
    </row>
    <row r="46" spans="1:60" ht="21" x14ac:dyDescent="0.35">
      <c r="A46" s="70"/>
      <c r="B46" s="70"/>
      <c r="C46" s="70"/>
      <c r="D46" s="70"/>
      <c r="E46" s="70"/>
      <c r="F46" s="70"/>
      <c r="G46" s="70"/>
      <c r="H46" s="70"/>
      <c r="I46" s="34">
        <v>43952</v>
      </c>
      <c r="J46" s="32" t="s">
        <v>14</v>
      </c>
      <c r="K46" s="32" t="s">
        <v>24</v>
      </c>
      <c r="L46" s="32" t="s">
        <v>16</v>
      </c>
      <c r="M46" s="32" t="s">
        <v>17</v>
      </c>
      <c r="N46" s="33">
        <v>63</v>
      </c>
      <c r="O46" s="33">
        <v>1.87</v>
      </c>
      <c r="P46" s="30">
        <f>PRODUCT(FoodSales__2[[#This Row],[Quantity]],FoodSales__2[[#This Row],[UnitPrice]])</f>
        <v>117.81</v>
      </c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6"/>
      <c r="BB46" s="6"/>
      <c r="BC46" s="6"/>
      <c r="BD46" s="6"/>
      <c r="BE46" s="6"/>
      <c r="BF46" s="6"/>
      <c r="BG46" s="6"/>
      <c r="BH46" s="6"/>
    </row>
    <row r="47" spans="1:60" ht="21" x14ac:dyDescent="0.35">
      <c r="A47" s="70"/>
      <c r="B47" s="70"/>
      <c r="C47" s="70"/>
      <c r="D47" s="70"/>
      <c r="E47" s="70"/>
      <c r="F47" s="70"/>
      <c r="G47" s="70"/>
      <c r="H47" s="70"/>
      <c r="I47" s="31">
        <v>43955</v>
      </c>
      <c r="J47" s="32" t="s">
        <v>8</v>
      </c>
      <c r="K47" s="32" t="s">
        <v>9</v>
      </c>
      <c r="L47" s="32" t="s">
        <v>10</v>
      </c>
      <c r="M47" s="32" t="s">
        <v>23</v>
      </c>
      <c r="N47" s="33">
        <v>105</v>
      </c>
      <c r="O47" s="33">
        <v>1.8699999999999999</v>
      </c>
      <c r="P47" s="30">
        <f>PRODUCT(FoodSales__2[[#This Row],[Quantity]],FoodSales__2[[#This Row],[UnitPrice]])</f>
        <v>196.35</v>
      </c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6"/>
      <c r="BB47" s="6"/>
      <c r="BC47" s="6"/>
      <c r="BD47" s="6"/>
      <c r="BE47" s="6"/>
      <c r="BF47" s="6"/>
      <c r="BG47" s="6"/>
      <c r="BH47" s="6"/>
    </row>
    <row r="48" spans="1:60" ht="21" x14ac:dyDescent="0.35">
      <c r="A48" s="70"/>
      <c r="B48" s="70"/>
      <c r="C48" s="70"/>
      <c r="D48" s="70"/>
      <c r="E48" s="70"/>
      <c r="F48" s="70"/>
      <c r="G48" s="70"/>
      <c r="H48" s="70"/>
      <c r="I48" s="34">
        <v>43958</v>
      </c>
      <c r="J48" s="32" t="s">
        <v>8</v>
      </c>
      <c r="K48" s="32" t="s">
        <v>9</v>
      </c>
      <c r="L48" s="32" t="s">
        <v>16</v>
      </c>
      <c r="M48" s="32" t="s">
        <v>22</v>
      </c>
      <c r="N48" s="33">
        <v>138</v>
      </c>
      <c r="O48" s="33">
        <v>2.8400000000000003</v>
      </c>
      <c r="P48" s="30">
        <f>PRODUCT(FoodSales__2[[#This Row],[Quantity]],FoodSales__2[[#This Row],[UnitPrice]])</f>
        <v>391.92</v>
      </c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6"/>
      <c r="BB48" s="6"/>
      <c r="BC48" s="6"/>
      <c r="BD48" s="6"/>
      <c r="BE48" s="6"/>
      <c r="BF48" s="6"/>
      <c r="BG48" s="6"/>
      <c r="BH48" s="6"/>
    </row>
    <row r="49" spans="1:60" ht="21" x14ac:dyDescent="0.35">
      <c r="A49" s="70"/>
      <c r="B49" s="70"/>
      <c r="C49" s="70"/>
      <c r="D49" s="70"/>
      <c r="E49" s="70"/>
      <c r="F49" s="70"/>
      <c r="G49" s="70"/>
      <c r="H49" s="70"/>
      <c r="I49" s="31">
        <v>43961</v>
      </c>
      <c r="J49" s="32" t="s">
        <v>14</v>
      </c>
      <c r="K49" s="32" t="s">
        <v>15</v>
      </c>
      <c r="L49" s="32" t="s">
        <v>10</v>
      </c>
      <c r="M49" s="32" t="s">
        <v>11</v>
      </c>
      <c r="N49" s="33">
        <v>25</v>
      </c>
      <c r="O49" s="33">
        <v>1.77</v>
      </c>
      <c r="P49" s="30">
        <f>PRODUCT(FoodSales__2[[#This Row],[Quantity]],FoodSales__2[[#This Row],[UnitPrice]])</f>
        <v>44.25</v>
      </c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6"/>
      <c r="BB49" s="6"/>
      <c r="BC49" s="6"/>
      <c r="BD49" s="6"/>
      <c r="BE49" s="6"/>
      <c r="BF49" s="6"/>
      <c r="BG49" s="6"/>
      <c r="BH49" s="6"/>
    </row>
    <row r="50" spans="1:60" ht="21" x14ac:dyDescent="0.35">
      <c r="A50" s="70"/>
      <c r="B50" s="70"/>
      <c r="C50" s="70"/>
      <c r="D50" s="70"/>
      <c r="E50" s="70"/>
      <c r="F50" s="70"/>
      <c r="G50" s="70"/>
      <c r="H50" s="70"/>
      <c r="I50" s="34">
        <v>43964</v>
      </c>
      <c r="J50" s="32" t="s">
        <v>14</v>
      </c>
      <c r="K50" s="32" t="s">
        <v>15</v>
      </c>
      <c r="L50" s="32" t="s">
        <v>12</v>
      </c>
      <c r="M50" s="32" t="s">
        <v>13</v>
      </c>
      <c r="N50" s="33">
        <v>21</v>
      </c>
      <c r="O50" s="33">
        <v>3.49</v>
      </c>
      <c r="P50" s="30">
        <f>PRODUCT(FoodSales__2[[#This Row],[Quantity]],FoodSales__2[[#This Row],[UnitPrice]])</f>
        <v>73.290000000000006</v>
      </c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6"/>
      <c r="BB50" s="6"/>
      <c r="BC50" s="6"/>
      <c r="BD50" s="6"/>
      <c r="BE50" s="6"/>
      <c r="BF50" s="6"/>
      <c r="BG50" s="6"/>
      <c r="BH50" s="6"/>
    </row>
    <row r="51" spans="1:60" ht="21" x14ac:dyDescent="0.35">
      <c r="A51" s="70"/>
      <c r="B51" s="70"/>
      <c r="C51" s="70"/>
      <c r="D51" s="70"/>
      <c r="E51" s="70"/>
      <c r="F51" s="70"/>
      <c r="G51" s="70"/>
      <c r="H51" s="70"/>
      <c r="I51" s="31">
        <v>43967</v>
      </c>
      <c r="J51" s="32" t="s">
        <v>8</v>
      </c>
      <c r="K51" s="32" t="s">
        <v>18</v>
      </c>
      <c r="L51" s="32" t="s">
        <v>10</v>
      </c>
      <c r="M51" s="32" t="s">
        <v>11</v>
      </c>
      <c r="N51" s="33">
        <v>61</v>
      </c>
      <c r="O51" s="33">
        <v>1.77</v>
      </c>
      <c r="P51" s="30">
        <f>PRODUCT(FoodSales__2[[#This Row],[Quantity]],FoodSales__2[[#This Row],[UnitPrice]])</f>
        <v>107.97</v>
      </c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6"/>
      <c r="BB51" s="6"/>
      <c r="BC51" s="6"/>
      <c r="BD51" s="6"/>
      <c r="BE51" s="6"/>
      <c r="BF51" s="6"/>
      <c r="BG51" s="6"/>
      <c r="BH51" s="6"/>
    </row>
    <row r="52" spans="1:60" ht="21" x14ac:dyDescent="0.35">
      <c r="A52" s="70"/>
      <c r="B52" s="70"/>
      <c r="C52" s="70"/>
      <c r="D52" s="70"/>
      <c r="E52" s="70"/>
      <c r="F52" s="70"/>
      <c r="G52" s="70"/>
      <c r="H52" s="70"/>
      <c r="I52" s="34">
        <v>43970</v>
      </c>
      <c r="J52" s="32" t="s">
        <v>8</v>
      </c>
      <c r="K52" s="32" t="s">
        <v>18</v>
      </c>
      <c r="L52" s="32" t="s">
        <v>20</v>
      </c>
      <c r="M52" s="32" t="s">
        <v>21</v>
      </c>
      <c r="N52" s="33">
        <v>49</v>
      </c>
      <c r="O52" s="33">
        <v>1.68</v>
      </c>
      <c r="P52" s="30">
        <f>PRODUCT(FoodSales__2[[#This Row],[Quantity]],FoodSales__2[[#This Row],[UnitPrice]])</f>
        <v>82.32</v>
      </c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6"/>
      <c r="BB52" s="6"/>
      <c r="BC52" s="6"/>
      <c r="BD52" s="6"/>
      <c r="BE52" s="6"/>
      <c r="BF52" s="6"/>
      <c r="BG52" s="6"/>
      <c r="BH52" s="6"/>
    </row>
    <row r="53" spans="1:60" ht="21" x14ac:dyDescent="0.35">
      <c r="A53" s="70"/>
      <c r="B53" s="70"/>
      <c r="C53" s="70"/>
      <c r="D53" s="70"/>
      <c r="E53" s="70"/>
      <c r="F53" s="70"/>
      <c r="G53" s="70"/>
      <c r="H53" s="70"/>
      <c r="I53" s="31">
        <v>43973</v>
      </c>
      <c r="J53" s="32" t="s">
        <v>14</v>
      </c>
      <c r="K53" s="32" t="s">
        <v>24</v>
      </c>
      <c r="L53" s="32" t="s">
        <v>16</v>
      </c>
      <c r="M53" s="32" t="s">
        <v>17</v>
      </c>
      <c r="N53" s="33">
        <v>55</v>
      </c>
      <c r="O53" s="33">
        <v>1.8699999999999999</v>
      </c>
      <c r="P53" s="30">
        <f>PRODUCT(FoodSales__2[[#This Row],[Quantity]],FoodSales__2[[#This Row],[UnitPrice]])</f>
        <v>102.85</v>
      </c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6"/>
      <c r="BB53" s="6"/>
      <c r="BC53" s="6"/>
      <c r="BD53" s="6"/>
      <c r="BE53" s="6"/>
      <c r="BF53" s="6"/>
      <c r="BG53" s="6"/>
      <c r="BH53" s="6"/>
    </row>
    <row r="54" spans="1:60" ht="21" x14ac:dyDescent="0.35">
      <c r="A54" s="70"/>
      <c r="B54" s="70"/>
      <c r="C54" s="70"/>
      <c r="D54" s="70"/>
      <c r="E54" s="70"/>
      <c r="F54" s="70"/>
      <c r="G54" s="70"/>
      <c r="H54" s="70"/>
      <c r="I54" s="34">
        <v>43976</v>
      </c>
      <c r="J54" s="32" t="s">
        <v>8</v>
      </c>
      <c r="K54" s="32" t="s">
        <v>9</v>
      </c>
      <c r="L54" s="32" t="s">
        <v>16</v>
      </c>
      <c r="M54" s="32" t="s">
        <v>19</v>
      </c>
      <c r="N54" s="33">
        <v>27</v>
      </c>
      <c r="O54" s="33">
        <v>2.1800000000000002</v>
      </c>
      <c r="P54" s="30">
        <f>PRODUCT(FoodSales__2[[#This Row],[Quantity]],FoodSales__2[[#This Row],[UnitPrice]])</f>
        <v>58.860000000000007</v>
      </c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6"/>
      <c r="BB54" s="6"/>
      <c r="BC54" s="6"/>
      <c r="BD54" s="6"/>
      <c r="BE54" s="6"/>
      <c r="BF54" s="6"/>
      <c r="BG54" s="6"/>
      <c r="BH54" s="6"/>
    </row>
    <row r="55" spans="1:60" ht="21" x14ac:dyDescent="0.35">
      <c r="A55" s="70"/>
      <c r="B55" s="70"/>
      <c r="C55" s="70"/>
      <c r="D55" s="70"/>
      <c r="E55" s="70"/>
      <c r="F55" s="70"/>
      <c r="G55" s="70"/>
      <c r="H55" s="70"/>
      <c r="I55" s="31">
        <v>43979</v>
      </c>
      <c r="J55" s="32" t="s">
        <v>8</v>
      </c>
      <c r="K55" s="32" t="s">
        <v>9</v>
      </c>
      <c r="L55" s="32" t="s">
        <v>10</v>
      </c>
      <c r="M55" s="32" t="s">
        <v>11</v>
      </c>
      <c r="N55" s="33">
        <v>58</v>
      </c>
      <c r="O55" s="33">
        <v>1.77</v>
      </c>
      <c r="P55" s="30">
        <f>PRODUCT(FoodSales__2[[#This Row],[Quantity]],FoodSales__2[[#This Row],[UnitPrice]])</f>
        <v>102.66</v>
      </c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6"/>
      <c r="BB55" s="6"/>
      <c r="BC55" s="6"/>
      <c r="BD55" s="6"/>
      <c r="BE55" s="6"/>
      <c r="BF55" s="6"/>
      <c r="BG55" s="6"/>
      <c r="BH55" s="6"/>
    </row>
    <row r="56" spans="1:60" ht="21" x14ac:dyDescent="0.35">
      <c r="A56" s="70"/>
      <c r="B56" s="70"/>
      <c r="C56" s="70"/>
      <c r="D56" s="70"/>
      <c r="E56" s="70"/>
      <c r="F56" s="70"/>
      <c r="G56" s="70"/>
      <c r="H56" s="70"/>
      <c r="I56" s="34">
        <v>43982</v>
      </c>
      <c r="J56" s="32" t="s">
        <v>8</v>
      </c>
      <c r="K56" s="32" t="s">
        <v>9</v>
      </c>
      <c r="L56" s="32" t="s">
        <v>12</v>
      </c>
      <c r="M56" s="32" t="s">
        <v>13</v>
      </c>
      <c r="N56" s="33">
        <v>33</v>
      </c>
      <c r="O56" s="33">
        <v>3.49</v>
      </c>
      <c r="P56" s="30">
        <f>PRODUCT(FoodSales__2[[#This Row],[Quantity]],FoodSales__2[[#This Row],[UnitPrice]])</f>
        <v>115.17</v>
      </c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6"/>
      <c r="BB56" s="6"/>
      <c r="BC56" s="6"/>
      <c r="BD56" s="6"/>
      <c r="BE56" s="6"/>
      <c r="BF56" s="6"/>
      <c r="BG56" s="6"/>
      <c r="BH56" s="6"/>
    </row>
    <row r="57" spans="1:60" ht="21" x14ac:dyDescent="0.35">
      <c r="A57" s="70"/>
      <c r="B57" s="70"/>
      <c r="C57" s="70"/>
      <c r="D57" s="70"/>
      <c r="E57" s="70"/>
      <c r="F57" s="70"/>
      <c r="G57" s="70"/>
      <c r="H57" s="70"/>
      <c r="I57" s="31">
        <v>43985</v>
      </c>
      <c r="J57" s="32" t="s">
        <v>14</v>
      </c>
      <c r="K57" s="32" t="s">
        <v>15</v>
      </c>
      <c r="L57" s="32" t="s">
        <v>16</v>
      </c>
      <c r="M57" s="32" t="s">
        <v>22</v>
      </c>
      <c r="N57" s="33">
        <v>288</v>
      </c>
      <c r="O57" s="33">
        <v>2.84</v>
      </c>
      <c r="P57" s="30">
        <f>PRODUCT(FoodSales__2[[#This Row],[Quantity]],FoodSales__2[[#This Row],[UnitPrice]])</f>
        <v>817.92</v>
      </c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6"/>
      <c r="BB57" s="6"/>
      <c r="BC57" s="6"/>
      <c r="BD57" s="6"/>
      <c r="BE57" s="6"/>
      <c r="BF57" s="6"/>
      <c r="BG57" s="6"/>
      <c r="BH57" s="6"/>
    </row>
    <row r="58" spans="1:60" ht="21" x14ac:dyDescent="0.35">
      <c r="A58" s="70"/>
      <c r="B58" s="70"/>
      <c r="C58" s="70"/>
      <c r="D58" s="70"/>
      <c r="E58" s="70"/>
      <c r="F58" s="70"/>
      <c r="G58" s="70"/>
      <c r="H58" s="70"/>
      <c r="I58" s="34">
        <v>43988</v>
      </c>
      <c r="J58" s="32" t="s">
        <v>8</v>
      </c>
      <c r="K58" s="32" t="s">
        <v>18</v>
      </c>
      <c r="L58" s="32" t="s">
        <v>16</v>
      </c>
      <c r="M58" s="32" t="s">
        <v>17</v>
      </c>
      <c r="N58" s="33">
        <v>76</v>
      </c>
      <c r="O58" s="33">
        <v>1.87</v>
      </c>
      <c r="P58" s="30">
        <f>PRODUCT(FoodSales__2[[#This Row],[Quantity]],FoodSales__2[[#This Row],[UnitPrice]])</f>
        <v>142.12</v>
      </c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6"/>
      <c r="BB58" s="6"/>
      <c r="BC58" s="6"/>
      <c r="BD58" s="6"/>
      <c r="BE58" s="6"/>
      <c r="BF58" s="6"/>
      <c r="BG58" s="6"/>
      <c r="BH58" s="6"/>
    </row>
    <row r="59" spans="1:60" ht="21" x14ac:dyDescent="0.35">
      <c r="A59" s="70"/>
      <c r="B59" s="70"/>
      <c r="C59" s="70"/>
      <c r="D59" s="70"/>
      <c r="E59" s="70"/>
      <c r="F59" s="70"/>
      <c r="G59" s="70"/>
      <c r="H59" s="70"/>
      <c r="I59" s="31">
        <v>43991</v>
      </c>
      <c r="J59" s="32" t="s">
        <v>14</v>
      </c>
      <c r="K59" s="32" t="s">
        <v>24</v>
      </c>
      <c r="L59" s="32" t="s">
        <v>10</v>
      </c>
      <c r="M59" s="32" t="s">
        <v>11</v>
      </c>
      <c r="N59" s="33">
        <v>42</v>
      </c>
      <c r="O59" s="33">
        <v>1.77</v>
      </c>
      <c r="P59" s="30">
        <f>PRODUCT(FoodSales__2[[#This Row],[Quantity]],FoodSales__2[[#This Row],[UnitPrice]])</f>
        <v>74.34</v>
      </c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6"/>
      <c r="BB59" s="6"/>
      <c r="BC59" s="6"/>
      <c r="BD59" s="6"/>
      <c r="BE59" s="6"/>
      <c r="BF59" s="6"/>
      <c r="BG59" s="6"/>
      <c r="BH59" s="6"/>
    </row>
    <row r="60" spans="1:60" ht="21" x14ac:dyDescent="0.35">
      <c r="A60" s="70"/>
      <c r="B60" s="70"/>
      <c r="C60" s="70"/>
      <c r="D60" s="70"/>
      <c r="E60" s="70"/>
      <c r="F60" s="70"/>
      <c r="G60" s="70"/>
      <c r="H60" s="70"/>
      <c r="I60" s="34">
        <v>43994</v>
      </c>
      <c r="J60" s="32" t="s">
        <v>14</v>
      </c>
      <c r="K60" s="32" t="s">
        <v>24</v>
      </c>
      <c r="L60" s="32" t="s">
        <v>12</v>
      </c>
      <c r="M60" s="32" t="s">
        <v>13</v>
      </c>
      <c r="N60" s="33">
        <v>20</v>
      </c>
      <c r="O60" s="33">
        <v>3.4899999999999998</v>
      </c>
      <c r="P60" s="30">
        <f>PRODUCT(FoodSales__2[[#This Row],[Quantity]],FoodSales__2[[#This Row],[UnitPrice]])</f>
        <v>69.8</v>
      </c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6"/>
      <c r="BB60" s="6"/>
      <c r="BC60" s="6"/>
      <c r="BD60" s="6"/>
      <c r="BE60" s="6"/>
      <c r="BF60" s="6"/>
      <c r="BG60" s="6"/>
      <c r="BH60" s="6"/>
    </row>
    <row r="61" spans="1:60" ht="21" x14ac:dyDescent="0.35">
      <c r="A61" s="70"/>
      <c r="B61" s="70"/>
      <c r="C61" s="70"/>
      <c r="D61" s="70"/>
      <c r="E61" s="70"/>
      <c r="F61" s="70"/>
      <c r="G61" s="70"/>
      <c r="H61" s="70"/>
      <c r="I61" s="31">
        <v>43997</v>
      </c>
      <c r="J61" s="32" t="s">
        <v>8</v>
      </c>
      <c r="K61" s="32" t="s">
        <v>9</v>
      </c>
      <c r="L61" s="32" t="s">
        <v>10</v>
      </c>
      <c r="M61" s="32" t="s">
        <v>11</v>
      </c>
      <c r="N61" s="33">
        <v>75</v>
      </c>
      <c r="O61" s="33">
        <v>1.77</v>
      </c>
      <c r="P61" s="30">
        <f>PRODUCT(FoodSales__2[[#This Row],[Quantity]],FoodSales__2[[#This Row],[UnitPrice]])</f>
        <v>132.75</v>
      </c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6"/>
      <c r="BB61" s="6"/>
      <c r="BC61" s="6"/>
      <c r="BD61" s="6"/>
      <c r="BE61" s="6"/>
      <c r="BF61" s="6"/>
      <c r="BG61" s="6"/>
      <c r="BH61" s="6"/>
    </row>
    <row r="62" spans="1:60" ht="21" x14ac:dyDescent="0.35">
      <c r="A62" s="70"/>
      <c r="B62" s="70"/>
      <c r="C62" s="70"/>
      <c r="D62" s="70"/>
      <c r="E62" s="70"/>
      <c r="F62" s="70"/>
      <c r="G62" s="70"/>
      <c r="H62" s="70"/>
      <c r="I62" s="34">
        <v>44000</v>
      </c>
      <c r="J62" s="32" t="s">
        <v>8</v>
      </c>
      <c r="K62" s="32" t="s">
        <v>9</v>
      </c>
      <c r="L62" s="32" t="s">
        <v>12</v>
      </c>
      <c r="M62" s="32" t="s">
        <v>13</v>
      </c>
      <c r="N62" s="33">
        <v>38</v>
      </c>
      <c r="O62" s="33">
        <v>3.49</v>
      </c>
      <c r="P62" s="30">
        <f>PRODUCT(FoodSales__2[[#This Row],[Quantity]],FoodSales__2[[#This Row],[UnitPrice]])</f>
        <v>132.62</v>
      </c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6"/>
      <c r="BB62" s="6"/>
      <c r="BC62" s="6"/>
      <c r="BD62" s="6"/>
      <c r="BE62" s="6"/>
      <c r="BF62" s="6"/>
      <c r="BG62" s="6"/>
      <c r="BH62" s="6"/>
    </row>
    <row r="63" spans="1:60" ht="21" x14ac:dyDescent="0.35">
      <c r="A63" s="70"/>
      <c r="B63" s="70"/>
      <c r="C63" s="70"/>
      <c r="D63" s="70"/>
      <c r="E63" s="70"/>
      <c r="F63" s="70"/>
      <c r="G63" s="70"/>
      <c r="H63" s="70"/>
      <c r="I63" s="31">
        <v>44003</v>
      </c>
      <c r="J63" s="32" t="s">
        <v>14</v>
      </c>
      <c r="K63" s="32" t="s">
        <v>15</v>
      </c>
      <c r="L63" s="32" t="s">
        <v>10</v>
      </c>
      <c r="M63" s="32" t="s">
        <v>11</v>
      </c>
      <c r="N63" s="33">
        <v>306</v>
      </c>
      <c r="O63" s="33">
        <v>1.77</v>
      </c>
      <c r="P63" s="30">
        <f>PRODUCT(FoodSales__2[[#This Row],[Quantity]],FoodSales__2[[#This Row],[UnitPrice]])</f>
        <v>541.62</v>
      </c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6"/>
      <c r="BB63" s="6"/>
      <c r="BC63" s="6"/>
      <c r="BD63" s="6"/>
      <c r="BE63" s="6"/>
      <c r="BF63" s="6"/>
      <c r="BG63" s="6"/>
      <c r="BH63" s="6"/>
    </row>
    <row r="64" spans="1:60" ht="21" x14ac:dyDescent="0.35">
      <c r="A64" s="70"/>
      <c r="B64" s="70"/>
      <c r="C64" s="70"/>
      <c r="D64" s="70"/>
      <c r="E64" s="70"/>
      <c r="F64" s="70"/>
      <c r="G64" s="70"/>
      <c r="H64" s="70"/>
      <c r="I64" s="34">
        <v>44006</v>
      </c>
      <c r="J64" s="32" t="s">
        <v>14</v>
      </c>
      <c r="K64" s="32" t="s">
        <v>15</v>
      </c>
      <c r="L64" s="32" t="s">
        <v>20</v>
      </c>
      <c r="M64" s="32" t="s">
        <v>21</v>
      </c>
      <c r="N64" s="33">
        <v>28</v>
      </c>
      <c r="O64" s="33">
        <v>1.68</v>
      </c>
      <c r="P64" s="30">
        <f>PRODUCT(FoodSales__2[[#This Row],[Quantity]],FoodSales__2[[#This Row],[UnitPrice]])</f>
        <v>47.04</v>
      </c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6"/>
      <c r="BB64" s="6"/>
      <c r="BC64" s="6"/>
      <c r="BD64" s="6"/>
      <c r="BE64" s="6"/>
      <c r="BF64" s="6"/>
      <c r="BG64" s="6"/>
      <c r="BH64" s="6"/>
    </row>
    <row r="65" spans="1:60" ht="21" x14ac:dyDescent="0.35">
      <c r="A65" s="70"/>
      <c r="B65" s="70"/>
      <c r="C65" s="70"/>
      <c r="D65" s="70"/>
      <c r="E65" s="70"/>
      <c r="F65" s="70"/>
      <c r="G65" s="70"/>
      <c r="H65" s="70"/>
      <c r="I65" s="31">
        <v>44009</v>
      </c>
      <c r="J65" s="32" t="s">
        <v>8</v>
      </c>
      <c r="K65" s="32" t="s">
        <v>18</v>
      </c>
      <c r="L65" s="32" t="s">
        <v>10</v>
      </c>
      <c r="M65" s="32" t="s">
        <v>23</v>
      </c>
      <c r="N65" s="33">
        <v>110</v>
      </c>
      <c r="O65" s="33">
        <v>1.8699999999999999</v>
      </c>
      <c r="P65" s="30">
        <f>PRODUCT(FoodSales__2[[#This Row],[Quantity]],FoodSales__2[[#This Row],[UnitPrice]])</f>
        <v>205.7</v>
      </c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6"/>
      <c r="BB65" s="6"/>
      <c r="BC65" s="6"/>
      <c r="BD65" s="6"/>
      <c r="BE65" s="6"/>
      <c r="BF65" s="6"/>
      <c r="BG65" s="6"/>
      <c r="BH65" s="6"/>
    </row>
    <row r="66" spans="1:60" ht="21" x14ac:dyDescent="0.35">
      <c r="A66" s="70"/>
      <c r="B66" s="70"/>
      <c r="C66" s="70"/>
      <c r="D66" s="70"/>
      <c r="E66" s="70"/>
      <c r="F66" s="70"/>
      <c r="G66" s="70"/>
      <c r="H66" s="70"/>
      <c r="I66" s="34">
        <v>44012</v>
      </c>
      <c r="J66" s="32" t="s">
        <v>8</v>
      </c>
      <c r="K66" s="32" t="s">
        <v>18</v>
      </c>
      <c r="L66" s="32" t="s">
        <v>16</v>
      </c>
      <c r="M66" s="32" t="s">
        <v>22</v>
      </c>
      <c r="N66" s="33">
        <v>51</v>
      </c>
      <c r="O66" s="33">
        <v>2.84</v>
      </c>
      <c r="P66" s="30">
        <f>PRODUCT(FoodSales__2[[#This Row],[Quantity]],FoodSales__2[[#This Row],[UnitPrice]])</f>
        <v>144.84</v>
      </c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6"/>
      <c r="BB66" s="6"/>
      <c r="BC66" s="6"/>
      <c r="BD66" s="6"/>
      <c r="BE66" s="6"/>
      <c r="BF66" s="6"/>
      <c r="BG66" s="6"/>
      <c r="BH66" s="6"/>
    </row>
    <row r="67" spans="1:60" ht="21" x14ac:dyDescent="0.35">
      <c r="A67" s="70"/>
      <c r="B67" s="70"/>
      <c r="C67" s="70"/>
      <c r="D67" s="70"/>
      <c r="E67" s="70"/>
      <c r="F67" s="70"/>
      <c r="G67" s="70"/>
      <c r="H67" s="70"/>
      <c r="I67" s="31">
        <v>44015</v>
      </c>
      <c r="J67" s="32" t="s">
        <v>14</v>
      </c>
      <c r="K67" s="32" t="s">
        <v>24</v>
      </c>
      <c r="L67" s="32" t="s">
        <v>10</v>
      </c>
      <c r="M67" s="32" t="s">
        <v>11</v>
      </c>
      <c r="N67" s="33">
        <v>52</v>
      </c>
      <c r="O67" s="33">
        <v>1.77</v>
      </c>
      <c r="P67" s="30">
        <f>PRODUCT(FoodSales__2[[#This Row],[Quantity]],FoodSales__2[[#This Row],[UnitPrice]])</f>
        <v>92.04</v>
      </c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6"/>
      <c r="BB67" s="6"/>
      <c r="BC67" s="6"/>
      <c r="BD67" s="6"/>
      <c r="BE67" s="6"/>
      <c r="BF67" s="6"/>
      <c r="BG67" s="6"/>
      <c r="BH67" s="6"/>
    </row>
    <row r="68" spans="1:60" ht="21" x14ac:dyDescent="0.35">
      <c r="A68" s="70"/>
      <c r="B68" s="70"/>
      <c r="C68" s="70"/>
      <c r="D68" s="70"/>
      <c r="E68" s="70"/>
      <c r="F68" s="70"/>
      <c r="G68" s="70"/>
      <c r="H68" s="70"/>
      <c r="I68" s="34">
        <v>44018</v>
      </c>
      <c r="J68" s="32" t="s">
        <v>14</v>
      </c>
      <c r="K68" s="32" t="s">
        <v>24</v>
      </c>
      <c r="L68" s="32" t="s">
        <v>12</v>
      </c>
      <c r="M68" s="32" t="s">
        <v>13</v>
      </c>
      <c r="N68" s="33">
        <v>28</v>
      </c>
      <c r="O68" s="33">
        <v>3.4899999999999998</v>
      </c>
      <c r="P68" s="30">
        <f>PRODUCT(FoodSales__2[[#This Row],[Quantity]],FoodSales__2[[#This Row],[UnitPrice]])</f>
        <v>97.72</v>
      </c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6"/>
      <c r="BB68" s="6"/>
      <c r="BC68" s="6"/>
      <c r="BD68" s="6"/>
      <c r="BE68" s="6"/>
      <c r="BF68" s="6"/>
      <c r="BG68" s="6"/>
      <c r="BH68" s="6"/>
    </row>
    <row r="69" spans="1:60" ht="21" x14ac:dyDescent="0.35">
      <c r="A69" s="70"/>
      <c r="B69" s="70"/>
      <c r="C69" s="70"/>
      <c r="D69" s="70"/>
      <c r="E69" s="70"/>
      <c r="F69" s="70"/>
      <c r="G69" s="70"/>
      <c r="H69" s="70"/>
      <c r="I69" s="31">
        <v>44021</v>
      </c>
      <c r="J69" s="32" t="s">
        <v>8</v>
      </c>
      <c r="K69" s="32" t="s">
        <v>9</v>
      </c>
      <c r="L69" s="32" t="s">
        <v>10</v>
      </c>
      <c r="M69" s="32" t="s">
        <v>11</v>
      </c>
      <c r="N69" s="33">
        <v>136</v>
      </c>
      <c r="O69" s="33">
        <v>1.77</v>
      </c>
      <c r="P69" s="30">
        <f>PRODUCT(FoodSales__2[[#This Row],[Quantity]],FoodSales__2[[#This Row],[UnitPrice]])</f>
        <v>240.72</v>
      </c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6"/>
      <c r="BB69" s="6"/>
      <c r="BC69" s="6"/>
      <c r="BD69" s="6"/>
      <c r="BE69" s="6"/>
      <c r="BF69" s="6"/>
      <c r="BG69" s="6"/>
      <c r="BH69" s="6"/>
    </row>
    <row r="70" spans="1:60" ht="21" x14ac:dyDescent="0.35">
      <c r="A70" s="70"/>
      <c r="B70" s="70"/>
      <c r="C70" s="70"/>
      <c r="D70" s="70"/>
      <c r="E70" s="70"/>
      <c r="F70" s="70"/>
      <c r="G70" s="70"/>
      <c r="H70" s="70"/>
      <c r="I70" s="34">
        <v>44024</v>
      </c>
      <c r="J70" s="32" t="s">
        <v>8</v>
      </c>
      <c r="K70" s="32" t="s">
        <v>9</v>
      </c>
      <c r="L70" s="32" t="s">
        <v>12</v>
      </c>
      <c r="M70" s="32" t="s">
        <v>13</v>
      </c>
      <c r="N70" s="33">
        <v>42</v>
      </c>
      <c r="O70" s="33">
        <v>3.49</v>
      </c>
      <c r="P70" s="30">
        <f>PRODUCT(FoodSales__2[[#This Row],[Quantity]],FoodSales__2[[#This Row],[UnitPrice]])</f>
        <v>146.58000000000001</v>
      </c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6"/>
      <c r="BB70" s="6"/>
      <c r="BC70" s="6"/>
      <c r="BD70" s="6"/>
      <c r="BE70" s="6"/>
      <c r="BF70" s="6"/>
      <c r="BG70" s="6"/>
      <c r="BH70" s="6"/>
    </row>
    <row r="71" spans="1:60" ht="21" x14ac:dyDescent="0.35">
      <c r="A71" s="70"/>
      <c r="B71" s="70"/>
      <c r="C71" s="70"/>
      <c r="D71" s="70"/>
      <c r="E71" s="70"/>
      <c r="F71" s="70"/>
      <c r="G71" s="70"/>
      <c r="H71" s="70"/>
      <c r="I71" s="31">
        <v>44027</v>
      </c>
      <c r="J71" s="32" t="s">
        <v>14</v>
      </c>
      <c r="K71" s="32" t="s">
        <v>15</v>
      </c>
      <c r="L71" s="32" t="s">
        <v>16</v>
      </c>
      <c r="M71" s="32" t="s">
        <v>17</v>
      </c>
      <c r="N71" s="33">
        <v>75</v>
      </c>
      <c r="O71" s="33">
        <v>1.87</v>
      </c>
      <c r="P71" s="30">
        <f>PRODUCT(FoodSales__2[[#This Row],[Quantity]],FoodSales__2[[#This Row],[UnitPrice]])</f>
        <v>140.25</v>
      </c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6"/>
      <c r="BB71" s="6"/>
      <c r="BC71" s="6"/>
      <c r="BD71" s="6"/>
      <c r="BE71" s="6"/>
      <c r="BF71" s="6"/>
      <c r="BG71" s="6"/>
      <c r="BH71" s="6"/>
    </row>
    <row r="72" spans="1:60" ht="21" x14ac:dyDescent="0.35">
      <c r="A72" s="70"/>
      <c r="B72" s="70"/>
      <c r="C72" s="70"/>
      <c r="D72" s="70"/>
      <c r="E72" s="70"/>
      <c r="F72" s="70"/>
      <c r="G72" s="70"/>
      <c r="H72" s="70"/>
      <c r="I72" s="34">
        <v>44030</v>
      </c>
      <c r="J72" s="32" t="s">
        <v>8</v>
      </c>
      <c r="K72" s="32" t="s">
        <v>18</v>
      </c>
      <c r="L72" s="32" t="s">
        <v>10</v>
      </c>
      <c r="M72" s="32" t="s">
        <v>23</v>
      </c>
      <c r="N72" s="33">
        <v>72</v>
      </c>
      <c r="O72" s="33">
        <v>1.8699999999999999</v>
      </c>
      <c r="P72" s="30">
        <f>PRODUCT(FoodSales__2[[#This Row],[Quantity]],FoodSales__2[[#This Row],[UnitPrice]])</f>
        <v>134.63999999999999</v>
      </c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6"/>
      <c r="BB72" s="6"/>
      <c r="BC72" s="6"/>
      <c r="BD72" s="6"/>
      <c r="BE72" s="6"/>
      <c r="BF72" s="6"/>
      <c r="BG72" s="6"/>
      <c r="BH72" s="6"/>
    </row>
    <row r="73" spans="1:60" ht="21" x14ac:dyDescent="0.35">
      <c r="A73" s="70"/>
      <c r="B73" s="70"/>
      <c r="C73" s="70"/>
      <c r="D73" s="70"/>
      <c r="E73" s="70"/>
      <c r="F73" s="70"/>
      <c r="G73" s="70"/>
      <c r="H73" s="70"/>
      <c r="I73" s="31">
        <v>44033</v>
      </c>
      <c r="J73" s="32" t="s">
        <v>8</v>
      </c>
      <c r="K73" s="32" t="s">
        <v>18</v>
      </c>
      <c r="L73" s="32" t="s">
        <v>16</v>
      </c>
      <c r="M73" s="32" t="s">
        <v>22</v>
      </c>
      <c r="N73" s="33">
        <v>56</v>
      </c>
      <c r="O73" s="33">
        <v>2.84</v>
      </c>
      <c r="P73" s="30">
        <f>PRODUCT(FoodSales__2[[#This Row],[Quantity]],FoodSales__2[[#This Row],[UnitPrice]])</f>
        <v>159.04</v>
      </c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6"/>
      <c r="BB73" s="6"/>
      <c r="BC73" s="6"/>
      <c r="BD73" s="6"/>
      <c r="BE73" s="6"/>
      <c r="BF73" s="6"/>
      <c r="BG73" s="6"/>
      <c r="BH73" s="6"/>
    </row>
    <row r="74" spans="1:60" ht="21" x14ac:dyDescent="0.35">
      <c r="A74" s="70"/>
      <c r="B74" s="70"/>
      <c r="C74" s="70"/>
      <c r="D74" s="70"/>
      <c r="E74" s="70"/>
      <c r="F74" s="70"/>
      <c r="G74" s="70"/>
      <c r="H74" s="70"/>
      <c r="I74" s="34">
        <v>44036</v>
      </c>
      <c r="J74" s="32" t="s">
        <v>14</v>
      </c>
      <c r="K74" s="32" t="s">
        <v>24</v>
      </c>
      <c r="L74" s="32" t="s">
        <v>10</v>
      </c>
      <c r="M74" s="32" t="s">
        <v>23</v>
      </c>
      <c r="N74" s="33">
        <v>51</v>
      </c>
      <c r="O74" s="33">
        <v>1.87</v>
      </c>
      <c r="P74" s="30">
        <f>PRODUCT(FoodSales__2[[#This Row],[Quantity]],FoodSales__2[[#This Row],[UnitPrice]])</f>
        <v>95.37</v>
      </c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6"/>
      <c r="BB74" s="6"/>
      <c r="BC74" s="6"/>
      <c r="BD74" s="6"/>
      <c r="BE74" s="6"/>
      <c r="BF74" s="6"/>
      <c r="BG74" s="6"/>
      <c r="BH74" s="6"/>
    </row>
    <row r="75" spans="1:60" ht="21" x14ac:dyDescent="0.35">
      <c r="A75" s="70"/>
      <c r="B75" s="70"/>
      <c r="C75" s="70"/>
      <c r="D75" s="70"/>
      <c r="E75" s="70"/>
      <c r="F75" s="70"/>
      <c r="G75" s="70"/>
      <c r="H75" s="70"/>
      <c r="I75" s="31">
        <v>44039</v>
      </c>
      <c r="J75" s="32" t="s">
        <v>14</v>
      </c>
      <c r="K75" s="32" t="s">
        <v>24</v>
      </c>
      <c r="L75" s="32" t="s">
        <v>20</v>
      </c>
      <c r="M75" s="32" t="s">
        <v>21</v>
      </c>
      <c r="N75" s="33">
        <v>31</v>
      </c>
      <c r="O75" s="33">
        <v>1.68</v>
      </c>
      <c r="P75" s="30">
        <f>PRODUCT(FoodSales__2[[#This Row],[Quantity]],FoodSales__2[[#This Row],[UnitPrice]])</f>
        <v>52.08</v>
      </c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6"/>
      <c r="BB75" s="6"/>
      <c r="BC75" s="6"/>
      <c r="BD75" s="6"/>
      <c r="BE75" s="6"/>
      <c r="BF75" s="6"/>
      <c r="BG75" s="6"/>
      <c r="BH75" s="6"/>
    </row>
    <row r="76" spans="1:60" ht="21" x14ac:dyDescent="0.35">
      <c r="A76" s="70"/>
      <c r="B76" s="70"/>
      <c r="C76" s="70"/>
      <c r="D76" s="70"/>
      <c r="E76" s="70"/>
      <c r="F76" s="70"/>
      <c r="G76" s="70"/>
      <c r="H76" s="70"/>
      <c r="I76" s="34">
        <v>44042</v>
      </c>
      <c r="J76" s="32" t="s">
        <v>8</v>
      </c>
      <c r="K76" s="32" t="s">
        <v>9</v>
      </c>
      <c r="L76" s="32" t="s">
        <v>10</v>
      </c>
      <c r="M76" s="32" t="s">
        <v>23</v>
      </c>
      <c r="N76" s="33">
        <v>56</v>
      </c>
      <c r="O76" s="33">
        <v>1.8699999999999999</v>
      </c>
      <c r="P76" s="30">
        <f>PRODUCT(FoodSales__2[[#This Row],[Quantity]],FoodSales__2[[#This Row],[UnitPrice]])</f>
        <v>104.72</v>
      </c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6"/>
      <c r="BB76" s="6"/>
      <c r="BC76" s="6"/>
      <c r="BD76" s="6"/>
      <c r="BE76" s="6"/>
      <c r="BF76" s="6"/>
      <c r="BG76" s="6"/>
      <c r="BH76" s="6"/>
    </row>
    <row r="77" spans="1:60" ht="21" x14ac:dyDescent="0.35">
      <c r="A77" s="70"/>
      <c r="B77" s="70"/>
      <c r="C77" s="70"/>
      <c r="D77" s="70"/>
      <c r="E77" s="70"/>
      <c r="F77" s="70"/>
      <c r="G77" s="70"/>
      <c r="H77" s="70"/>
      <c r="I77" s="31">
        <v>44045</v>
      </c>
      <c r="J77" s="32" t="s">
        <v>8</v>
      </c>
      <c r="K77" s="32" t="s">
        <v>9</v>
      </c>
      <c r="L77" s="32" t="s">
        <v>16</v>
      </c>
      <c r="M77" s="32" t="s">
        <v>22</v>
      </c>
      <c r="N77" s="33">
        <v>137</v>
      </c>
      <c r="O77" s="33">
        <v>2.84</v>
      </c>
      <c r="P77" s="30">
        <f>PRODUCT(FoodSales__2[[#This Row],[Quantity]],FoodSales__2[[#This Row],[UnitPrice]])</f>
        <v>389.08</v>
      </c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6"/>
      <c r="BB77" s="6"/>
      <c r="BC77" s="6"/>
      <c r="BD77" s="6"/>
      <c r="BE77" s="6"/>
      <c r="BF77" s="6"/>
      <c r="BG77" s="6"/>
      <c r="BH77" s="6"/>
    </row>
    <row r="78" spans="1:60" ht="21" x14ac:dyDescent="0.35">
      <c r="A78" s="70"/>
      <c r="B78" s="70"/>
      <c r="C78" s="70"/>
      <c r="D78" s="70"/>
      <c r="E78" s="70"/>
      <c r="F78" s="70"/>
      <c r="G78" s="70"/>
      <c r="H78" s="70"/>
      <c r="I78" s="34">
        <v>44048</v>
      </c>
      <c r="J78" s="32" t="s">
        <v>14</v>
      </c>
      <c r="K78" s="32" t="s">
        <v>15</v>
      </c>
      <c r="L78" s="32" t="s">
        <v>16</v>
      </c>
      <c r="M78" s="32" t="s">
        <v>17</v>
      </c>
      <c r="N78" s="33">
        <v>107</v>
      </c>
      <c r="O78" s="33">
        <v>1.87</v>
      </c>
      <c r="P78" s="30">
        <f>PRODUCT(FoodSales__2[[#This Row],[Quantity]],FoodSales__2[[#This Row],[UnitPrice]])</f>
        <v>200.09</v>
      </c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6"/>
      <c r="BB78" s="6"/>
      <c r="BC78" s="6"/>
      <c r="BD78" s="6"/>
      <c r="BE78" s="6"/>
      <c r="BF78" s="6"/>
      <c r="BG78" s="6"/>
      <c r="BH78" s="6"/>
    </row>
    <row r="79" spans="1:60" ht="21" x14ac:dyDescent="0.35">
      <c r="A79" s="70"/>
      <c r="B79" s="70"/>
      <c r="C79" s="70"/>
      <c r="D79" s="70"/>
      <c r="E79" s="70"/>
      <c r="F79" s="70"/>
      <c r="G79" s="70"/>
      <c r="H79" s="70"/>
      <c r="I79" s="31">
        <v>44051</v>
      </c>
      <c r="J79" s="32" t="s">
        <v>8</v>
      </c>
      <c r="K79" s="32" t="s">
        <v>18</v>
      </c>
      <c r="L79" s="32" t="s">
        <v>10</v>
      </c>
      <c r="M79" s="32" t="s">
        <v>11</v>
      </c>
      <c r="N79" s="33">
        <v>24</v>
      </c>
      <c r="O79" s="33">
        <v>1.7699999999999998</v>
      </c>
      <c r="P79" s="30">
        <f>PRODUCT(FoodSales__2[[#This Row],[Quantity]],FoodSales__2[[#This Row],[UnitPrice]])</f>
        <v>42.48</v>
      </c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6"/>
      <c r="BB79" s="6"/>
      <c r="BC79" s="6"/>
      <c r="BD79" s="6"/>
      <c r="BE79" s="6"/>
      <c r="BF79" s="6"/>
      <c r="BG79" s="6"/>
      <c r="BH79" s="6"/>
    </row>
    <row r="80" spans="1:60" ht="21" x14ac:dyDescent="0.35">
      <c r="A80" s="70"/>
      <c r="B80" s="70"/>
      <c r="C80" s="70"/>
      <c r="D80" s="70"/>
      <c r="E80" s="70"/>
      <c r="F80" s="70"/>
      <c r="G80" s="70"/>
      <c r="H80" s="70"/>
      <c r="I80" s="34">
        <v>44054</v>
      </c>
      <c r="J80" s="32" t="s">
        <v>8</v>
      </c>
      <c r="K80" s="32" t="s">
        <v>18</v>
      </c>
      <c r="L80" s="32" t="s">
        <v>12</v>
      </c>
      <c r="M80" s="32" t="s">
        <v>13</v>
      </c>
      <c r="N80" s="33">
        <v>30</v>
      </c>
      <c r="O80" s="33">
        <v>3.49</v>
      </c>
      <c r="P80" s="30">
        <f>PRODUCT(FoodSales__2[[#This Row],[Quantity]],FoodSales__2[[#This Row],[UnitPrice]])</f>
        <v>104.7</v>
      </c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6"/>
      <c r="BB80" s="6"/>
      <c r="BC80" s="6"/>
      <c r="BD80" s="6"/>
      <c r="BE80" s="6"/>
      <c r="BF80" s="6"/>
      <c r="BG80" s="6"/>
      <c r="BH80" s="6"/>
    </row>
    <row r="81" spans="1:60" ht="21" x14ac:dyDescent="0.35">
      <c r="A81" s="70"/>
      <c r="B81" s="70"/>
      <c r="C81" s="70"/>
      <c r="D81" s="70"/>
      <c r="E81" s="70"/>
      <c r="F81" s="70"/>
      <c r="G81" s="70"/>
      <c r="H81" s="70"/>
      <c r="I81" s="31">
        <v>44057</v>
      </c>
      <c r="J81" s="32" t="s">
        <v>14</v>
      </c>
      <c r="K81" s="32" t="s">
        <v>24</v>
      </c>
      <c r="L81" s="32" t="s">
        <v>16</v>
      </c>
      <c r="M81" s="32" t="s">
        <v>17</v>
      </c>
      <c r="N81" s="33">
        <v>70</v>
      </c>
      <c r="O81" s="33">
        <v>1.87</v>
      </c>
      <c r="P81" s="30">
        <f>PRODUCT(FoodSales__2[[#This Row],[Quantity]],FoodSales__2[[#This Row],[UnitPrice]])</f>
        <v>130.9</v>
      </c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6"/>
      <c r="BB81" s="6"/>
      <c r="BC81" s="6"/>
      <c r="BD81" s="6"/>
      <c r="BE81" s="6"/>
      <c r="BF81" s="6"/>
      <c r="BG81" s="6"/>
      <c r="BH81" s="6"/>
    </row>
    <row r="82" spans="1:60" ht="21" x14ac:dyDescent="0.35">
      <c r="A82" s="70"/>
      <c r="B82" s="70"/>
      <c r="C82" s="70"/>
      <c r="D82" s="70"/>
      <c r="E82" s="70"/>
      <c r="F82" s="70"/>
      <c r="G82" s="70"/>
      <c r="H82" s="70"/>
      <c r="I82" s="34">
        <v>44060</v>
      </c>
      <c r="J82" s="32" t="s">
        <v>8</v>
      </c>
      <c r="K82" s="32" t="s">
        <v>9</v>
      </c>
      <c r="L82" s="32" t="s">
        <v>16</v>
      </c>
      <c r="M82" s="32" t="s">
        <v>19</v>
      </c>
      <c r="N82" s="33">
        <v>31</v>
      </c>
      <c r="O82" s="33">
        <v>2.1800000000000002</v>
      </c>
      <c r="P82" s="30">
        <f>PRODUCT(FoodSales__2[[#This Row],[Quantity]],FoodSales__2[[#This Row],[UnitPrice]])</f>
        <v>67.58</v>
      </c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6"/>
      <c r="BB82" s="6"/>
      <c r="BC82" s="6"/>
      <c r="BD82" s="6"/>
      <c r="BE82" s="6"/>
      <c r="BF82" s="6"/>
      <c r="BG82" s="6"/>
      <c r="BH82" s="6"/>
    </row>
    <row r="83" spans="1:60" ht="21" x14ac:dyDescent="0.35">
      <c r="A83" s="70"/>
      <c r="B83" s="70"/>
      <c r="C83" s="70"/>
      <c r="D83" s="70"/>
      <c r="E83" s="70"/>
      <c r="F83" s="70"/>
      <c r="G83" s="70"/>
      <c r="H83" s="70"/>
      <c r="I83" s="31">
        <v>44063</v>
      </c>
      <c r="J83" s="32" t="s">
        <v>8</v>
      </c>
      <c r="K83" s="32" t="s">
        <v>9</v>
      </c>
      <c r="L83" s="32" t="s">
        <v>10</v>
      </c>
      <c r="M83" s="32" t="s">
        <v>11</v>
      </c>
      <c r="N83" s="33">
        <v>109</v>
      </c>
      <c r="O83" s="33">
        <v>1.77</v>
      </c>
      <c r="P83" s="30">
        <f>PRODUCT(FoodSales__2[[#This Row],[Quantity]],FoodSales__2[[#This Row],[UnitPrice]])</f>
        <v>192.93</v>
      </c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6"/>
      <c r="BB83" s="6"/>
      <c r="BC83" s="6"/>
      <c r="BD83" s="6"/>
      <c r="BE83" s="6"/>
      <c r="BF83" s="6"/>
      <c r="BG83" s="6"/>
      <c r="BH83" s="6"/>
    </row>
    <row r="84" spans="1:60" ht="21" x14ac:dyDescent="0.35">
      <c r="A84" s="70"/>
      <c r="B84" s="70"/>
      <c r="C84" s="70"/>
      <c r="D84" s="70"/>
      <c r="E84" s="70"/>
      <c r="F84" s="70"/>
      <c r="G84" s="70"/>
      <c r="H84" s="70"/>
      <c r="I84" s="34">
        <v>44066</v>
      </c>
      <c r="J84" s="32" t="s">
        <v>8</v>
      </c>
      <c r="K84" s="32" t="s">
        <v>9</v>
      </c>
      <c r="L84" s="32" t="s">
        <v>12</v>
      </c>
      <c r="M84" s="32" t="s">
        <v>13</v>
      </c>
      <c r="N84" s="33">
        <v>21</v>
      </c>
      <c r="O84" s="33">
        <v>3.49</v>
      </c>
      <c r="P84" s="30">
        <f>PRODUCT(FoodSales__2[[#This Row],[Quantity]],FoodSales__2[[#This Row],[UnitPrice]])</f>
        <v>73.290000000000006</v>
      </c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6"/>
      <c r="BB84" s="6"/>
      <c r="BC84" s="6"/>
      <c r="BD84" s="6"/>
      <c r="BE84" s="6"/>
      <c r="BF84" s="6"/>
      <c r="BG84" s="6"/>
      <c r="BH84" s="6"/>
    </row>
    <row r="85" spans="1:60" ht="21" x14ac:dyDescent="0.35">
      <c r="A85" s="70"/>
      <c r="B85" s="70"/>
      <c r="C85" s="70"/>
      <c r="D85" s="70"/>
      <c r="E85" s="70"/>
      <c r="F85" s="70"/>
      <c r="G85" s="70"/>
      <c r="H85" s="70"/>
      <c r="I85" s="31">
        <v>44069</v>
      </c>
      <c r="J85" s="32" t="s">
        <v>14</v>
      </c>
      <c r="K85" s="32" t="s">
        <v>15</v>
      </c>
      <c r="L85" s="32" t="s">
        <v>16</v>
      </c>
      <c r="M85" s="32" t="s">
        <v>17</v>
      </c>
      <c r="N85" s="33">
        <v>80</v>
      </c>
      <c r="O85" s="33">
        <v>1.8699999999999999</v>
      </c>
      <c r="P85" s="30">
        <f>PRODUCT(FoodSales__2[[#This Row],[Quantity]],FoodSales__2[[#This Row],[UnitPrice]])</f>
        <v>149.6</v>
      </c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6"/>
      <c r="BB85" s="6"/>
      <c r="BC85" s="6"/>
      <c r="BD85" s="6"/>
      <c r="BE85" s="6"/>
      <c r="BF85" s="6"/>
      <c r="BG85" s="6"/>
      <c r="BH85" s="6"/>
    </row>
    <row r="86" spans="1:60" ht="21" x14ac:dyDescent="0.35">
      <c r="A86" s="70"/>
      <c r="B86" s="70"/>
      <c r="C86" s="70"/>
      <c r="D86" s="70"/>
      <c r="E86" s="70"/>
      <c r="F86" s="70"/>
      <c r="G86" s="70"/>
      <c r="H86" s="70"/>
      <c r="I86" s="34">
        <v>44072</v>
      </c>
      <c r="J86" s="32" t="s">
        <v>8</v>
      </c>
      <c r="K86" s="32" t="s">
        <v>18</v>
      </c>
      <c r="L86" s="32" t="s">
        <v>10</v>
      </c>
      <c r="M86" s="32" t="s">
        <v>23</v>
      </c>
      <c r="N86" s="33">
        <v>75</v>
      </c>
      <c r="O86" s="33">
        <v>1.87</v>
      </c>
      <c r="P86" s="30">
        <f>PRODUCT(FoodSales__2[[#This Row],[Quantity]],FoodSales__2[[#This Row],[UnitPrice]])</f>
        <v>140.25</v>
      </c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6"/>
      <c r="BB86" s="6"/>
      <c r="BC86" s="6"/>
      <c r="BD86" s="6"/>
      <c r="BE86" s="6"/>
      <c r="BF86" s="6"/>
      <c r="BG86" s="6"/>
      <c r="BH86" s="6"/>
    </row>
    <row r="87" spans="1:60" ht="21" x14ac:dyDescent="0.35">
      <c r="A87" s="70"/>
      <c r="B87" s="70"/>
      <c r="C87" s="70"/>
      <c r="D87" s="70"/>
      <c r="E87" s="70"/>
      <c r="F87" s="70"/>
      <c r="G87" s="70"/>
      <c r="H87" s="70"/>
      <c r="I87" s="31">
        <v>44075</v>
      </c>
      <c r="J87" s="32" t="s">
        <v>8</v>
      </c>
      <c r="K87" s="32" t="s">
        <v>18</v>
      </c>
      <c r="L87" s="32" t="s">
        <v>16</v>
      </c>
      <c r="M87" s="32" t="s">
        <v>22</v>
      </c>
      <c r="N87" s="33">
        <v>74</v>
      </c>
      <c r="O87" s="33">
        <v>2.84</v>
      </c>
      <c r="P87" s="30">
        <f>PRODUCT(FoodSales__2[[#This Row],[Quantity]],FoodSales__2[[#This Row],[UnitPrice]])</f>
        <v>210.16</v>
      </c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6"/>
      <c r="BB87" s="6"/>
      <c r="BC87" s="6"/>
      <c r="BD87" s="6"/>
      <c r="BE87" s="6"/>
      <c r="BF87" s="6"/>
      <c r="BG87" s="6"/>
      <c r="BH87" s="6"/>
    </row>
    <row r="88" spans="1:60" ht="21" x14ac:dyDescent="0.35">
      <c r="A88" s="70"/>
      <c r="B88" s="70"/>
      <c r="C88" s="70"/>
      <c r="D88" s="70"/>
      <c r="E88" s="70"/>
      <c r="F88" s="70"/>
      <c r="G88" s="70"/>
      <c r="H88" s="70"/>
      <c r="I88" s="34">
        <v>44078</v>
      </c>
      <c r="J88" s="32" t="s">
        <v>14</v>
      </c>
      <c r="K88" s="32" t="s">
        <v>24</v>
      </c>
      <c r="L88" s="32" t="s">
        <v>10</v>
      </c>
      <c r="M88" s="32" t="s">
        <v>11</v>
      </c>
      <c r="N88" s="33">
        <v>45</v>
      </c>
      <c r="O88" s="33">
        <v>1.77</v>
      </c>
      <c r="P88" s="30">
        <f>PRODUCT(FoodSales__2[[#This Row],[Quantity]],FoodSales__2[[#This Row],[UnitPrice]])</f>
        <v>79.650000000000006</v>
      </c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6"/>
      <c r="BB88" s="6"/>
      <c r="BC88" s="6"/>
      <c r="BD88" s="6"/>
      <c r="BE88" s="6"/>
      <c r="BF88" s="6"/>
      <c r="BG88" s="6"/>
      <c r="BH88" s="6"/>
    </row>
    <row r="89" spans="1:60" ht="21" x14ac:dyDescent="0.35">
      <c r="A89" s="70"/>
      <c r="B89" s="70"/>
      <c r="C89" s="70"/>
      <c r="D89" s="70"/>
      <c r="E89" s="70"/>
      <c r="F89" s="70"/>
      <c r="G89" s="70"/>
      <c r="H89" s="70"/>
      <c r="I89" s="31">
        <v>44081</v>
      </c>
      <c r="J89" s="32" t="s">
        <v>8</v>
      </c>
      <c r="K89" s="32" t="s">
        <v>9</v>
      </c>
      <c r="L89" s="32" t="s">
        <v>16</v>
      </c>
      <c r="M89" s="32" t="s">
        <v>19</v>
      </c>
      <c r="N89" s="33">
        <v>28</v>
      </c>
      <c r="O89" s="33">
        <v>2.1800000000000002</v>
      </c>
      <c r="P89" s="30">
        <f>PRODUCT(FoodSales__2[[#This Row],[Quantity]],FoodSales__2[[#This Row],[UnitPrice]])</f>
        <v>61.040000000000006</v>
      </c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6"/>
      <c r="BB89" s="6"/>
      <c r="BC89" s="6"/>
      <c r="BD89" s="6"/>
      <c r="BE89" s="6"/>
      <c r="BF89" s="6"/>
      <c r="BG89" s="6"/>
      <c r="BH89" s="6"/>
    </row>
    <row r="90" spans="1:60" ht="21" x14ac:dyDescent="0.35">
      <c r="A90" s="70"/>
      <c r="B90" s="70"/>
      <c r="C90" s="70"/>
      <c r="D90" s="70"/>
      <c r="E90" s="70"/>
      <c r="F90" s="70"/>
      <c r="G90" s="70"/>
      <c r="H90" s="70"/>
      <c r="I90" s="34">
        <v>44084</v>
      </c>
      <c r="J90" s="32" t="s">
        <v>8</v>
      </c>
      <c r="K90" s="32" t="s">
        <v>9</v>
      </c>
      <c r="L90" s="32" t="s">
        <v>10</v>
      </c>
      <c r="M90" s="32" t="s">
        <v>11</v>
      </c>
      <c r="N90" s="33">
        <v>143</v>
      </c>
      <c r="O90" s="33">
        <v>1.77</v>
      </c>
      <c r="P90" s="30">
        <f>PRODUCT(FoodSales__2[[#This Row],[Quantity]],FoodSales__2[[#This Row],[UnitPrice]])</f>
        <v>253.11</v>
      </c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6"/>
      <c r="BB90" s="6"/>
      <c r="BC90" s="6"/>
      <c r="BD90" s="6"/>
      <c r="BE90" s="6"/>
      <c r="BF90" s="6"/>
      <c r="BG90" s="6"/>
      <c r="BH90" s="6"/>
    </row>
    <row r="91" spans="1:60" ht="21" x14ac:dyDescent="0.35">
      <c r="A91" s="70"/>
      <c r="B91" s="70"/>
      <c r="C91" s="70"/>
      <c r="D91" s="70"/>
      <c r="E91" s="70"/>
      <c r="F91" s="70"/>
      <c r="G91" s="70"/>
      <c r="H91" s="70"/>
      <c r="I91" s="31">
        <v>44090</v>
      </c>
      <c r="J91" s="32" t="s">
        <v>8</v>
      </c>
      <c r="K91" s="32" t="s">
        <v>9</v>
      </c>
      <c r="L91" s="32" t="s">
        <v>20</v>
      </c>
      <c r="M91" s="32" t="s">
        <v>25</v>
      </c>
      <c r="N91" s="33">
        <v>27</v>
      </c>
      <c r="O91" s="33">
        <v>3.15</v>
      </c>
      <c r="P91" s="30">
        <f>PRODUCT(FoodSales__2[[#This Row],[Quantity]],FoodSales__2[[#This Row],[UnitPrice]])</f>
        <v>85.05</v>
      </c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6"/>
      <c r="BB91" s="6"/>
      <c r="BC91" s="6"/>
      <c r="BD91" s="6"/>
      <c r="BE91" s="6"/>
      <c r="BF91" s="6"/>
      <c r="BG91" s="6"/>
      <c r="BH91" s="6"/>
    </row>
    <row r="92" spans="1:60" ht="21" x14ac:dyDescent="0.35">
      <c r="A92" s="70"/>
      <c r="B92" s="70"/>
      <c r="C92" s="70"/>
      <c r="D92" s="70"/>
      <c r="E92" s="70"/>
      <c r="F92" s="70"/>
      <c r="G92" s="70"/>
      <c r="H92" s="70"/>
      <c r="I92" s="34">
        <v>44093</v>
      </c>
      <c r="J92" s="32" t="s">
        <v>14</v>
      </c>
      <c r="K92" s="32" t="s">
        <v>15</v>
      </c>
      <c r="L92" s="32" t="s">
        <v>10</v>
      </c>
      <c r="M92" s="32" t="s">
        <v>11</v>
      </c>
      <c r="N92" s="33">
        <v>133</v>
      </c>
      <c r="O92" s="33">
        <v>1.77</v>
      </c>
      <c r="P92" s="30">
        <f>PRODUCT(FoodSales__2[[#This Row],[Quantity]],FoodSales__2[[#This Row],[UnitPrice]])</f>
        <v>235.41</v>
      </c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6"/>
      <c r="BB92" s="6"/>
      <c r="BC92" s="6"/>
      <c r="BD92" s="6"/>
      <c r="BE92" s="6"/>
      <c r="BF92" s="6"/>
      <c r="BG92" s="6"/>
      <c r="BH92" s="6"/>
    </row>
    <row r="93" spans="1:60" ht="21" x14ac:dyDescent="0.35">
      <c r="A93" s="70"/>
      <c r="B93" s="70"/>
      <c r="C93" s="70"/>
      <c r="D93" s="70"/>
      <c r="E93" s="70"/>
      <c r="F93" s="70"/>
      <c r="G93" s="70"/>
      <c r="H93" s="70"/>
      <c r="I93" s="31">
        <v>44096</v>
      </c>
      <c r="J93" s="32" t="s">
        <v>8</v>
      </c>
      <c r="K93" s="32" t="s">
        <v>18</v>
      </c>
      <c r="L93" s="32" t="s">
        <v>16</v>
      </c>
      <c r="M93" s="32" t="s">
        <v>19</v>
      </c>
      <c r="N93" s="33">
        <v>110</v>
      </c>
      <c r="O93" s="33">
        <v>2.1800000000000002</v>
      </c>
      <c r="P93" s="30">
        <f>PRODUCT(FoodSales__2[[#This Row],[Quantity]],FoodSales__2[[#This Row],[UnitPrice]])</f>
        <v>239.8</v>
      </c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6"/>
      <c r="BB93" s="6"/>
      <c r="BC93" s="6"/>
      <c r="BD93" s="6"/>
      <c r="BE93" s="6"/>
      <c r="BF93" s="6"/>
      <c r="BG93" s="6"/>
      <c r="BH93" s="6"/>
    </row>
    <row r="94" spans="1:60" ht="21" x14ac:dyDescent="0.35">
      <c r="A94" s="70"/>
      <c r="B94" s="70"/>
      <c r="C94" s="70"/>
      <c r="D94" s="70"/>
      <c r="E94" s="70"/>
      <c r="F94" s="70"/>
      <c r="G94" s="70"/>
      <c r="H94" s="70"/>
      <c r="I94" s="34">
        <v>44099</v>
      </c>
      <c r="J94" s="32" t="s">
        <v>8</v>
      </c>
      <c r="K94" s="32" t="s">
        <v>18</v>
      </c>
      <c r="L94" s="32" t="s">
        <v>16</v>
      </c>
      <c r="M94" s="32" t="s">
        <v>17</v>
      </c>
      <c r="N94" s="33">
        <v>65</v>
      </c>
      <c r="O94" s="33">
        <v>1.8699999999999999</v>
      </c>
      <c r="P94" s="30">
        <f>PRODUCT(FoodSales__2[[#This Row],[Quantity]],FoodSales__2[[#This Row],[UnitPrice]])</f>
        <v>121.55</v>
      </c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6"/>
      <c r="BB94" s="6"/>
      <c r="BC94" s="6"/>
      <c r="BD94" s="6"/>
      <c r="BE94" s="6"/>
      <c r="BF94" s="6"/>
      <c r="BG94" s="6"/>
      <c r="BH94" s="6"/>
    </row>
    <row r="95" spans="1:60" ht="21" x14ac:dyDescent="0.35">
      <c r="A95" s="70"/>
      <c r="B95" s="70"/>
      <c r="C95" s="70"/>
      <c r="D95" s="70"/>
      <c r="E95" s="70"/>
      <c r="F95" s="70"/>
      <c r="G95" s="70"/>
      <c r="H95" s="70"/>
      <c r="I95" s="31">
        <v>44102</v>
      </c>
      <c r="J95" s="32" t="s">
        <v>14</v>
      </c>
      <c r="K95" s="32" t="s">
        <v>24</v>
      </c>
      <c r="L95" s="32" t="s">
        <v>10</v>
      </c>
      <c r="M95" s="32" t="s">
        <v>23</v>
      </c>
      <c r="N95" s="33">
        <v>33</v>
      </c>
      <c r="O95" s="33">
        <v>1.87</v>
      </c>
      <c r="P95" s="30">
        <f>PRODUCT(FoodSales__2[[#This Row],[Quantity]],FoodSales__2[[#This Row],[UnitPrice]])</f>
        <v>61.71</v>
      </c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6"/>
      <c r="BB95" s="6"/>
      <c r="BC95" s="6"/>
      <c r="BD95" s="6"/>
      <c r="BE95" s="6"/>
      <c r="BF95" s="6"/>
      <c r="BG95" s="6"/>
      <c r="BH95" s="6"/>
    </row>
    <row r="96" spans="1:60" ht="21" x14ac:dyDescent="0.35">
      <c r="A96" s="70"/>
      <c r="B96" s="70"/>
      <c r="C96" s="70"/>
      <c r="D96" s="70"/>
      <c r="E96" s="70"/>
      <c r="F96" s="70"/>
      <c r="G96" s="70"/>
      <c r="H96" s="70"/>
      <c r="I96" s="34">
        <v>44105</v>
      </c>
      <c r="J96" s="32" t="s">
        <v>8</v>
      </c>
      <c r="K96" s="32" t="s">
        <v>9</v>
      </c>
      <c r="L96" s="32" t="s">
        <v>16</v>
      </c>
      <c r="M96" s="32" t="s">
        <v>19</v>
      </c>
      <c r="N96" s="33">
        <v>81</v>
      </c>
      <c r="O96" s="33">
        <v>2.1800000000000002</v>
      </c>
      <c r="P96" s="30">
        <f>PRODUCT(FoodSales__2[[#This Row],[Quantity]],FoodSales__2[[#This Row],[UnitPrice]])</f>
        <v>176.58</v>
      </c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6"/>
      <c r="BB96" s="6"/>
      <c r="BC96" s="6"/>
      <c r="BD96" s="6"/>
      <c r="BE96" s="6"/>
      <c r="BF96" s="6"/>
      <c r="BG96" s="6"/>
      <c r="BH96" s="6"/>
    </row>
    <row r="97" spans="1:60" ht="21" x14ac:dyDescent="0.35">
      <c r="A97" s="70"/>
      <c r="B97" s="70"/>
      <c r="C97" s="70"/>
      <c r="D97" s="70"/>
      <c r="E97" s="70"/>
      <c r="F97" s="70"/>
      <c r="G97" s="70"/>
      <c r="H97" s="70"/>
      <c r="I97" s="31">
        <v>44108</v>
      </c>
      <c r="J97" s="32" t="s">
        <v>8</v>
      </c>
      <c r="K97" s="32" t="s">
        <v>9</v>
      </c>
      <c r="L97" s="32" t="s">
        <v>10</v>
      </c>
      <c r="M97" s="32" t="s">
        <v>11</v>
      </c>
      <c r="N97" s="33">
        <v>77</v>
      </c>
      <c r="O97" s="33">
        <v>1.7699999999999998</v>
      </c>
      <c r="P97" s="30">
        <f>PRODUCT(FoodSales__2[[#This Row],[Quantity]],FoodSales__2[[#This Row],[UnitPrice]])</f>
        <v>136.29</v>
      </c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6"/>
      <c r="BB97" s="6"/>
      <c r="BC97" s="6"/>
      <c r="BD97" s="6"/>
      <c r="BE97" s="6"/>
      <c r="BF97" s="6"/>
      <c r="BG97" s="6"/>
      <c r="BH97" s="6"/>
    </row>
    <row r="98" spans="1:60" ht="21" x14ac:dyDescent="0.35">
      <c r="A98" s="70"/>
      <c r="B98" s="70"/>
      <c r="C98" s="70"/>
      <c r="D98" s="70"/>
      <c r="E98" s="70"/>
      <c r="F98" s="70"/>
      <c r="G98" s="70"/>
      <c r="H98" s="70"/>
      <c r="I98" s="34">
        <v>44111</v>
      </c>
      <c r="J98" s="32" t="s">
        <v>8</v>
      </c>
      <c r="K98" s="32" t="s">
        <v>9</v>
      </c>
      <c r="L98" s="32" t="s">
        <v>12</v>
      </c>
      <c r="M98" s="32" t="s">
        <v>13</v>
      </c>
      <c r="N98" s="33">
        <v>38</v>
      </c>
      <c r="O98" s="33">
        <v>3.49</v>
      </c>
      <c r="P98" s="30">
        <f>PRODUCT(FoodSales__2[[#This Row],[Quantity]],FoodSales__2[[#This Row],[UnitPrice]])</f>
        <v>132.62</v>
      </c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6"/>
      <c r="BB98" s="6"/>
      <c r="BC98" s="6"/>
      <c r="BD98" s="6"/>
      <c r="BE98" s="6"/>
      <c r="BF98" s="6"/>
      <c r="BG98" s="6"/>
      <c r="BH98" s="6"/>
    </row>
    <row r="99" spans="1:60" ht="21" x14ac:dyDescent="0.35">
      <c r="A99" s="70"/>
      <c r="B99" s="70"/>
      <c r="C99" s="70"/>
      <c r="D99" s="70"/>
      <c r="E99" s="70"/>
      <c r="F99" s="70"/>
      <c r="G99" s="70"/>
      <c r="H99" s="70"/>
      <c r="I99" s="31">
        <v>44114</v>
      </c>
      <c r="J99" s="32" t="s">
        <v>14</v>
      </c>
      <c r="K99" s="32" t="s">
        <v>15</v>
      </c>
      <c r="L99" s="32" t="s">
        <v>10</v>
      </c>
      <c r="M99" s="32" t="s">
        <v>11</v>
      </c>
      <c r="N99" s="33">
        <v>40</v>
      </c>
      <c r="O99" s="33">
        <v>1.77</v>
      </c>
      <c r="P99" s="30">
        <f>PRODUCT(FoodSales__2[[#This Row],[Quantity]],FoodSales__2[[#This Row],[UnitPrice]])</f>
        <v>70.8</v>
      </c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6"/>
      <c r="BB99" s="6"/>
      <c r="BC99" s="6"/>
      <c r="BD99" s="6"/>
      <c r="BE99" s="6"/>
      <c r="BF99" s="6"/>
      <c r="BG99" s="6"/>
      <c r="BH99" s="6"/>
    </row>
    <row r="100" spans="1:60" ht="21" x14ac:dyDescent="0.35">
      <c r="A100" s="70"/>
      <c r="B100" s="70"/>
      <c r="C100" s="70"/>
      <c r="D100" s="70"/>
      <c r="E100" s="70"/>
      <c r="F100" s="70"/>
      <c r="G100" s="70"/>
      <c r="H100" s="70"/>
      <c r="I100" s="34">
        <v>44117</v>
      </c>
      <c r="J100" s="32" t="s">
        <v>14</v>
      </c>
      <c r="K100" s="32" t="s">
        <v>15</v>
      </c>
      <c r="L100" s="32" t="s">
        <v>20</v>
      </c>
      <c r="M100" s="32" t="s">
        <v>21</v>
      </c>
      <c r="N100" s="33">
        <v>114</v>
      </c>
      <c r="O100" s="33">
        <v>1.6800000000000002</v>
      </c>
      <c r="P100" s="30">
        <f>PRODUCT(FoodSales__2[[#This Row],[Quantity]],FoodSales__2[[#This Row],[UnitPrice]])</f>
        <v>191.52</v>
      </c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6"/>
      <c r="BB100" s="6"/>
      <c r="BC100" s="6"/>
      <c r="BD100" s="6"/>
      <c r="BE100" s="6"/>
      <c r="BF100" s="6"/>
      <c r="BG100" s="6"/>
      <c r="BH100" s="6"/>
    </row>
    <row r="101" spans="1:60" ht="21" x14ac:dyDescent="0.35">
      <c r="A101" s="70"/>
      <c r="B101" s="70"/>
      <c r="C101" s="70"/>
      <c r="D101" s="70"/>
      <c r="E101" s="70"/>
      <c r="F101" s="70"/>
      <c r="G101" s="70"/>
      <c r="H101" s="70"/>
      <c r="I101" s="31">
        <v>44120</v>
      </c>
      <c r="J101" s="32" t="s">
        <v>8</v>
      </c>
      <c r="K101" s="32" t="s">
        <v>18</v>
      </c>
      <c r="L101" s="32" t="s">
        <v>16</v>
      </c>
      <c r="M101" s="32" t="s">
        <v>19</v>
      </c>
      <c r="N101" s="33">
        <v>224</v>
      </c>
      <c r="O101" s="33">
        <v>2.1800000000000002</v>
      </c>
      <c r="P101" s="30">
        <f>PRODUCT(FoodSales__2[[#This Row],[Quantity]],FoodSales__2[[#This Row],[UnitPrice]])</f>
        <v>488.32000000000005</v>
      </c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6"/>
      <c r="BB101" s="6"/>
      <c r="BC101" s="6"/>
      <c r="BD101" s="6"/>
      <c r="BE101" s="6"/>
      <c r="BF101" s="6"/>
      <c r="BG101" s="6"/>
      <c r="BH101" s="6"/>
    </row>
    <row r="102" spans="1:60" ht="21" x14ac:dyDescent="0.35">
      <c r="A102" s="70"/>
      <c r="B102" s="70"/>
      <c r="C102" s="70"/>
      <c r="D102" s="70"/>
      <c r="E102" s="70"/>
      <c r="F102" s="70"/>
      <c r="G102" s="70"/>
      <c r="H102" s="70"/>
      <c r="I102" s="34">
        <v>44123</v>
      </c>
      <c r="J102" s="32" t="s">
        <v>8</v>
      </c>
      <c r="K102" s="32" t="s">
        <v>18</v>
      </c>
      <c r="L102" s="32" t="s">
        <v>10</v>
      </c>
      <c r="M102" s="32" t="s">
        <v>11</v>
      </c>
      <c r="N102" s="33">
        <v>141</v>
      </c>
      <c r="O102" s="33">
        <v>1.77</v>
      </c>
      <c r="P102" s="30">
        <f>PRODUCT(FoodSales__2[[#This Row],[Quantity]],FoodSales__2[[#This Row],[UnitPrice]])</f>
        <v>249.57</v>
      </c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6"/>
      <c r="BB102" s="6"/>
      <c r="BC102" s="6"/>
      <c r="BD102" s="6"/>
      <c r="BE102" s="6"/>
      <c r="BF102" s="6"/>
      <c r="BG102" s="6"/>
      <c r="BH102" s="6"/>
    </row>
    <row r="103" spans="1:60" ht="21" x14ac:dyDescent="0.35">
      <c r="A103" s="70"/>
      <c r="B103" s="70"/>
      <c r="C103" s="70"/>
      <c r="D103" s="70"/>
      <c r="E103" s="70"/>
      <c r="F103" s="70"/>
      <c r="G103" s="70"/>
      <c r="H103" s="70"/>
      <c r="I103" s="31">
        <v>44126</v>
      </c>
      <c r="J103" s="32" t="s">
        <v>8</v>
      </c>
      <c r="K103" s="32" t="s">
        <v>18</v>
      </c>
      <c r="L103" s="32" t="s">
        <v>12</v>
      </c>
      <c r="M103" s="32" t="s">
        <v>13</v>
      </c>
      <c r="N103" s="33">
        <v>32</v>
      </c>
      <c r="O103" s="33">
        <v>3.49</v>
      </c>
      <c r="P103" s="30">
        <f>PRODUCT(FoodSales__2[[#This Row],[Quantity]],FoodSales__2[[#This Row],[UnitPrice]])</f>
        <v>111.68</v>
      </c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6"/>
      <c r="BB103" s="6"/>
      <c r="BC103" s="6"/>
      <c r="BD103" s="6"/>
      <c r="BE103" s="6"/>
      <c r="BF103" s="6"/>
      <c r="BG103" s="6"/>
      <c r="BH103" s="6"/>
    </row>
    <row r="104" spans="1:60" ht="21" x14ac:dyDescent="0.35">
      <c r="A104" s="70"/>
      <c r="B104" s="70"/>
      <c r="C104" s="70"/>
      <c r="D104" s="70"/>
      <c r="E104" s="70"/>
      <c r="F104" s="70"/>
      <c r="G104" s="70"/>
      <c r="H104" s="70"/>
      <c r="I104" s="34">
        <v>44129</v>
      </c>
      <c r="J104" s="32" t="s">
        <v>14</v>
      </c>
      <c r="K104" s="32" t="s">
        <v>24</v>
      </c>
      <c r="L104" s="32" t="s">
        <v>10</v>
      </c>
      <c r="M104" s="32" t="s">
        <v>11</v>
      </c>
      <c r="N104" s="33">
        <v>20</v>
      </c>
      <c r="O104" s="33">
        <v>1.77</v>
      </c>
      <c r="P104" s="30">
        <f>PRODUCT(FoodSales__2[[#This Row],[Quantity]],FoodSales__2[[#This Row],[UnitPrice]])</f>
        <v>35.4</v>
      </c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6"/>
      <c r="BB104" s="6"/>
      <c r="BC104" s="6"/>
      <c r="BD104" s="6"/>
      <c r="BE104" s="6"/>
      <c r="BF104" s="6"/>
      <c r="BG104" s="6"/>
      <c r="BH104" s="6"/>
    </row>
    <row r="105" spans="1:60" ht="21" x14ac:dyDescent="0.35">
      <c r="A105" s="70"/>
      <c r="B105" s="70"/>
      <c r="C105" s="70"/>
      <c r="D105" s="70"/>
      <c r="E105" s="70"/>
      <c r="F105" s="70"/>
      <c r="G105" s="70"/>
      <c r="H105" s="70"/>
      <c r="I105" s="31">
        <v>44132</v>
      </c>
      <c r="J105" s="32" t="s">
        <v>8</v>
      </c>
      <c r="K105" s="32" t="s">
        <v>9</v>
      </c>
      <c r="L105" s="32" t="s">
        <v>16</v>
      </c>
      <c r="M105" s="32" t="s">
        <v>19</v>
      </c>
      <c r="N105" s="33">
        <v>40</v>
      </c>
      <c r="O105" s="33">
        <v>2.1800000000000002</v>
      </c>
      <c r="P105" s="30">
        <f>PRODUCT(FoodSales__2[[#This Row],[Quantity]],FoodSales__2[[#This Row],[UnitPrice]])</f>
        <v>87.2</v>
      </c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6"/>
      <c r="BB105" s="6"/>
      <c r="BC105" s="6"/>
      <c r="BD105" s="6"/>
      <c r="BE105" s="6"/>
      <c r="BF105" s="6"/>
      <c r="BG105" s="6"/>
      <c r="BH105" s="6"/>
    </row>
    <row r="106" spans="1:60" ht="21" x14ac:dyDescent="0.35">
      <c r="A106" s="70"/>
      <c r="B106" s="70"/>
      <c r="C106" s="70"/>
      <c r="D106" s="70"/>
      <c r="E106" s="70"/>
      <c r="F106" s="70"/>
      <c r="G106" s="70"/>
      <c r="H106" s="70"/>
      <c r="I106" s="34">
        <v>44135</v>
      </c>
      <c r="J106" s="32" t="s">
        <v>8</v>
      </c>
      <c r="K106" s="32" t="s">
        <v>9</v>
      </c>
      <c r="L106" s="32" t="s">
        <v>16</v>
      </c>
      <c r="M106" s="32" t="s">
        <v>17</v>
      </c>
      <c r="N106" s="33">
        <v>49</v>
      </c>
      <c r="O106" s="33">
        <v>1.8699999999999999</v>
      </c>
      <c r="P106" s="30">
        <f>PRODUCT(FoodSales__2[[#This Row],[Quantity]],FoodSales__2[[#This Row],[UnitPrice]])</f>
        <v>91.63</v>
      </c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6"/>
      <c r="BB106" s="6"/>
      <c r="BC106" s="6"/>
      <c r="BD106" s="6"/>
      <c r="BE106" s="6"/>
      <c r="BF106" s="6"/>
      <c r="BG106" s="6"/>
      <c r="BH106" s="6"/>
    </row>
    <row r="107" spans="1:60" ht="21" x14ac:dyDescent="0.35">
      <c r="A107" s="70"/>
      <c r="B107" s="70"/>
      <c r="C107" s="70"/>
      <c r="D107" s="70"/>
      <c r="E107" s="70"/>
      <c r="F107" s="70"/>
      <c r="G107" s="70"/>
      <c r="H107" s="70"/>
      <c r="I107" s="31">
        <v>44138</v>
      </c>
      <c r="J107" s="32" t="s">
        <v>8</v>
      </c>
      <c r="K107" s="32" t="s">
        <v>9</v>
      </c>
      <c r="L107" s="32" t="s">
        <v>12</v>
      </c>
      <c r="M107" s="32" t="s">
        <v>13</v>
      </c>
      <c r="N107" s="33">
        <v>46</v>
      </c>
      <c r="O107" s="33">
        <v>3.4899999999999998</v>
      </c>
      <c r="P107" s="30">
        <f>PRODUCT(FoodSales__2[[#This Row],[Quantity]],FoodSales__2[[#This Row],[UnitPrice]])</f>
        <v>160.54</v>
      </c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6"/>
      <c r="BB107" s="6"/>
      <c r="BC107" s="6"/>
      <c r="BD107" s="6"/>
      <c r="BE107" s="6"/>
      <c r="BF107" s="6"/>
      <c r="BG107" s="6"/>
      <c r="BH107" s="6"/>
    </row>
    <row r="108" spans="1:60" ht="21" x14ac:dyDescent="0.35">
      <c r="A108" s="70"/>
      <c r="B108" s="70"/>
      <c r="C108" s="70"/>
      <c r="D108" s="70"/>
      <c r="E108" s="70"/>
      <c r="F108" s="70"/>
      <c r="G108" s="70"/>
      <c r="H108" s="70"/>
      <c r="I108" s="34">
        <v>44141</v>
      </c>
      <c r="J108" s="32" t="s">
        <v>14</v>
      </c>
      <c r="K108" s="32" t="s">
        <v>15</v>
      </c>
      <c r="L108" s="32" t="s">
        <v>10</v>
      </c>
      <c r="M108" s="32" t="s">
        <v>11</v>
      </c>
      <c r="N108" s="33">
        <v>39</v>
      </c>
      <c r="O108" s="33">
        <v>1.77</v>
      </c>
      <c r="P108" s="30">
        <f>PRODUCT(FoodSales__2[[#This Row],[Quantity]],FoodSales__2[[#This Row],[UnitPrice]])</f>
        <v>69.03</v>
      </c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6"/>
      <c r="BB108" s="6"/>
      <c r="BC108" s="6"/>
      <c r="BD108" s="6"/>
      <c r="BE108" s="6"/>
      <c r="BF108" s="6"/>
      <c r="BG108" s="6"/>
      <c r="BH108" s="6"/>
    </row>
    <row r="109" spans="1:60" ht="21" x14ac:dyDescent="0.35">
      <c r="A109" s="70"/>
      <c r="B109" s="70"/>
      <c r="C109" s="70"/>
      <c r="D109" s="70"/>
      <c r="E109" s="70"/>
      <c r="F109" s="70"/>
      <c r="G109" s="70"/>
      <c r="H109" s="70"/>
      <c r="I109" s="31">
        <v>44144</v>
      </c>
      <c r="J109" s="32" t="s">
        <v>14</v>
      </c>
      <c r="K109" s="32" t="s">
        <v>15</v>
      </c>
      <c r="L109" s="32" t="s">
        <v>20</v>
      </c>
      <c r="M109" s="32" t="s">
        <v>21</v>
      </c>
      <c r="N109" s="33">
        <v>62</v>
      </c>
      <c r="O109" s="33">
        <v>1.68</v>
      </c>
      <c r="P109" s="30">
        <f>PRODUCT(FoodSales__2[[#This Row],[Quantity]],FoodSales__2[[#This Row],[UnitPrice]])</f>
        <v>104.16</v>
      </c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6"/>
      <c r="BB109" s="6"/>
      <c r="BC109" s="6"/>
      <c r="BD109" s="6"/>
      <c r="BE109" s="6"/>
      <c r="BF109" s="6"/>
      <c r="BG109" s="6"/>
      <c r="BH109" s="6"/>
    </row>
    <row r="110" spans="1:60" ht="21" x14ac:dyDescent="0.35">
      <c r="A110" s="70"/>
      <c r="B110" s="70"/>
      <c r="C110" s="70"/>
      <c r="D110" s="70"/>
      <c r="E110" s="70"/>
      <c r="F110" s="70"/>
      <c r="G110" s="70"/>
      <c r="H110" s="70"/>
      <c r="I110" s="34">
        <v>44147</v>
      </c>
      <c r="J110" s="32" t="s">
        <v>8</v>
      </c>
      <c r="K110" s="32" t="s">
        <v>18</v>
      </c>
      <c r="L110" s="32" t="s">
        <v>10</v>
      </c>
      <c r="M110" s="32" t="s">
        <v>11</v>
      </c>
      <c r="N110" s="33">
        <v>90</v>
      </c>
      <c r="O110" s="33">
        <v>1.77</v>
      </c>
      <c r="P110" s="30">
        <f>PRODUCT(FoodSales__2[[#This Row],[Quantity]],FoodSales__2[[#This Row],[UnitPrice]])</f>
        <v>159.30000000000001</v>
      </c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6"/>
      <c r="BB110" s="6"/>
      <c r="BC110" s="6"/>
      <c r="BD110" s="6"/>
      <c r="BE110" s="6"/>
      <c r="BF110" s="6"/>
      <c r="BG110" s="6"/>
      <c r="BH110" s="6"/>
    </row>
    <row r="111" spans="1:60" ht="21" x14ac:dyDescent="0.35">
      <c r="A111" s="70"/>
      <c r="B111" s="70"/>
      <c r="C111" s="70"/>
      <c r="D111" s="70"/>
      <c r="E111" s="70"/>
      <c r="F111" s="70"/>
      <c r="G111" s="70"/>
      <c r="H111" s="70"/>
      <c r="I111" s="31">
        <v>44150</v>
      </c>
      <c r="J111" s="32" t="s">
        <v>14</v>
      </c>
      <c r="K111" s="32" t="s">
        <v>24</v>
      </c>
      <c r="L111" s="32" t="s">
        <v>16</v>
      </c>
      <c r="M111" s="32" t="s">
        <v>19</v>
      </c>
      <c r="N111" s="33">
        <v>103</v>
      </c>
      <c r="O111" s="33">
        <v>2.1799999999999997</v>
      </c>
      <c r="P111" s="30">
        <f>PRODUCT(FoodSales__2[[#This Row],[Quantity]],FoodSales__2[[#This Row],[UnitPrice]])</f>
        <v>224.53999999999996</v>
      </c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6"/>
      <c r="BB111" s="6"/>
      <c r="BC111" s="6"/>
      <c r="BD111" s="6"/>
      <c r="BE111" s="6"/>
      <c r="BF111" s="6"/>
      <c r="BG111" s="6"/>
      <c r="BH111" s="6"/>
    </row>
    <row r="112" spans="1:60" ht="21" x14ac:dyDescent="0.35">
      <c r="A112" s="70"/>
      <c r="B112" s="70"/>
      <c r="C112" s="70"/>
      <c r="D112" s="70"/>
      <c r="E112" s="70"/>
      <c r="F112" s="70"/>
      <c r="G112" s="70"/>
      <c r="H112" s="70"/>
      <c r="I112" s="34">
        <v>44153</v>
      </c>
      <c r="J112" s="32" t="s">
        <v>14</v>
      </c>
      <c r="K112" s="32" t="s">
        <v>24</v>
      </c>
      <c r="L112" s="32" t="s">
        <v>16</v>
      </c>
      <c r="M112" s="32" t="s">
        <v>22</v>
      </c>
      <c r="N112" s="33">
        <v>32</v>
      </c>
      <c r="O112" s="33">
        <v>2.84</v>
      </c>
      <c r="P112" s="30">
        <f>PRODUCT(FoodSales__2[[#This Row],[Quantity]],FoodSales__2[[#This Row],[UnitPrice]])</f>
        <v>90.88</v>
      </c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6"/>
      <c r="BB112" s="6"/>
      <c r="BC112" s="6"/>
      <c r="BD112" s="6"/>
      <c r="BE112" s="6"/>
      <c r="BF112" s="6"/>
      <c r="BG112" s="6"/>
      <c r="BH112" s="6"/>
    </row>
    <row r="113" spans="1:60" ht="21" x14ac:dyDescent="0.35">
      <c r="A113" s="70"/>
      <c r="B113" s="70"/>
      <c r="C113" s="70"/>
      <c r="D113" s="70"/>
      <c r="E113" s="70"/>
      <c r="F113" s="70"/>
      <c r="G113" s="70"/>
      <c r="H113" s="70"/>
      <c r="I113" s="31">
        <v>44156</v>
      </c>
      <c r="J113" s="32" t="s">
        <v>8</v>
      </c>
      <c r="K113" s="32" t="s">
        <v>9</v>
      </c>
      <c r="L113" s="32" t="s">
        <v>10</v>
      </c>
      <c r="M113" s="32" t="s">
        <v>23</v>
      </c>
      <c r="N113" s="33">
        <v>66</v>
      </c>
      <c r="O113" s="33">
        <v>1.87</v>
      </c>
      <c r="P113" s="30">
        <f>PRODUCT(FoodSales__2[[#This Row],[Quantity]],FoodSales__2[[#This Row],[UnitPrice]])</f>
        <v>123.42</v>
      </c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6"/>
      <c r="BB113" s="6"/>
      <c r="BC113" s="6"/>
      <c r="BD113" s="6"/>
      <c r="BE113" s="6"/>
      <c r="BF113" s="6"/>
      <c r="BG113" s="6"/>
      <c r="BH113" s="6"/>
    </row>
    <row r="114" spans="1:60" ht="21" x14ac:dyDescent="0.35">
      <c r="A114" s="70"/>
      <c r="B114" s="70"/>
      <c r="C114" s="70"/>
      <c r="D114" s="70"/>
      <c r="E114" s="70"/>
      <c r="F114" s="70"/>
      <c r="G114" s="70"/>
      <c r="H114" s="70"/>
      <c r="I114" s="34">
        <v>44159</v>
      </c>
      <c r="J114" s="32" t="s">
        <v>8</v>
      </c>
      <c r="K114" s="32" t="s">
        <v>9</v>
      </c>
      <c r="L114" s="32" t="s">
        <v>16</v>
      </c>
      <c r="M114" s="32" t="s">
        <v>22</v>
      </c>
      <c r="N114" s="33">
        <v>97</v>
      </c>
      <c r="O114" s="33">
        <v>2.8400000000000003</v>
      </c>
      <c r="P114" s="30">
        <f>PRODUCT(FoodSales__2[[#This Row],[Quantity]],FoodSales__2[[#This Row],[UnitPrice]])</f>
        <v>275.48</v>
      </c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6"/>
      <c r="BB114" s="6"/>
      <c r="BC114" s="6"/>
      <c r="BD114" s="6"/>
      <c r="BE114" s="6"/>
      <c r="BF114" s="6"/>
      <c r="BG114" s="6"/>
      <c r="BH114" s="6"/>
    </row>
    <row r="115" spans="1:60" ht="21" x14ac:dyDescent="0.35">
      <c r="A115" s="70"/>
      <c r="B115" s="70"/>
      <c r="C115" s="70"/>
      <c r="D115" s="70"/>
      <c r="E115" s="70"/>
      <c r="F115" s="70"/>
      <c r="G115" s="70"/>
      <c r="H115" s="70"/>
      <c r="I115" s="31">
        <v>44162</v>
      </c>
      <c r="J115" s="32" t="s">
        <v>14</v>
      </c>
      <c r="K115" s="32" t="s">
        <v>15</v>
      </c>
      <c r="L115" s="32" t="s">
        <v>10</v>
      </c>
      <c r="M115" s="32" t="s">
        <v>11</v>
      </c>
      <c r="N115" s="33">
        <v>30</v>
      </c>
      <c r="O115" s="33">
        <v>1.77</v>
      </c>
      <c r="P115" s="30">
        <f>PRODUCT(FoodSales__2[[#This Row],[Quantity]],FoodSales__2[[#This Row],[UnitPrice]])</f>
        <v>53.1</v>
      </c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6"/>
      <c r="BB115" s="6"/>
      <c r="BC115" s="6"/>
      <c r="BD115" s="6"/>
      <c r="BE115" s="6"/>
      <c r="BF115" s="6"/>
      <c r="BG115" s="6"/>
      <c r="BH115" s="6"/>
    </row>
    <row r="116" spans="1:60" ht="21" x14ac:dyDescent="0.35">
      <c r="A116" s="70"/>
      <c r="B116" s="70"/>
      <c r="C116" s="70"/>
      <c r="D116" s="70"/>
      <c r="E116" s="70"/>
      <c r="F116" s="70"/>
      <c r="G116" s="70"/>
      <c r="H116" s="70"/>
      <c r="I116" s="34">
        <v>44165</v>
      </c>
      <c r="J116" s="32" t="s">
        <v>14</v>
      </c>
      <c r="K116" s="32" t="s">
        <v>15</v>
      </c>
      <c r="L116" s="32" t="s">
        <v>20</v>
      </c>
      <c r="M116" s="32" t="s">
        <v>21</v>
      </c>
      <c r="N116" s="33">
        <v>29</v>
      </c>
      <c r="O116" s="33">
        <v>1.68</v>
      </c>
      <c r="P116" s="30">
        <f>PRODUCT(FoodSales__2[[#This Row],[Quantity]],FoodSales__2[[#This Row],[UnitPrice]])</f>
        <v>48.72</v>
      </c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6"/>
      <c r="BB116" s="6"/>
      <c r="BC116" s="6"/>
      <c r="BD116" s="6"/>
      <c r="BE116" s="6"/>
      <c r="BF116" s="6"/>
      <c r="BG116" s="6"/>
      <c r="BH116" s="6"/>
    </row>
    <row r="117" spans="1:60" ht="21" x14ac:dyDescent="0.35">
      <c r="A117" s="70"/>
      <c r="B117" s="70"/>
      <c r="C117" s="70"/>
      <c r="D117" s="70"/>
      <c r="E117" s="70"/>
      <c r="F117" s="70"/>
      <c r="G117" s="70"/>
      <c r="H117" s="70"/>
      <c r="I117" s="31">
        <v>44168</v>
      </c>
      <c r="J117" s="32" t="s">
        <v>8</v>
      </c>
      <c r="K117" s="32" t="s">
        <v>18</v>
      </c>
      <c r="L117" s="32" t="s">
        <v>10</v>
      </c>
      <c r="M117" s="32" t="s">
        <v>11</v>
      </c>
      <c r="N117" s="33">
        <v>92</v>
      </c>
      <c r="O117" s="33">
        <v>1.77</v>
      </c>
      <c r="P117" s="30">
        <f>PRODUCT(FoodSales__2[[#This Row],[Quantity]],FoodSales__2[[#This Row],[UnitPrice]])</f>
        <v>162.84</v>
      </c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6"/>
      <c r="BB117" s="6"/>
      <c r="BC117" s="6"/>
      <c r="BD117" s="6"/>
      <c r="BE117" s="6"/>
      <c r="BF117" s="6"/>
      <c r="BG117" s="6"/>
      <c r="BH117" s="6"/>
    </row>
    <row r="118" spans="1:60" ht="21" x14ac:dyDescent="0.35">
      <c r="A118" s="70"/>
      <c r="B118" s="70"/>
      <c r="C118" s="70"/>
      <c r="D118" s="70"/>
      <c r="E118" s="70"/>
      <c r="F118" s="70"/>
      <c r="G118" s="70"/>
      <c r="H118" s="70"/>
      <c r="I118" s="34">
        <v>44171</v>
      </c>
      <c r="J118" s="32" t="s">
        <v>14</v>
      </c>
      <c r="K118" s="32" t="s">
        <v>24</v>
      </c>
      <c r="L118" s="32" t="s">
        <v>16</v>
      </c>
      <c r="M118" s="32" t="s">
        <v>19</v>
      </c>
      <c r="N118" s="33">
        <v>139</v>
      </c>
      <c r="O118" s="33">
        <v>2.1799999999999997</v>
      </c>
      <c r="P118" s="30">
        <f>PRODUCT(FoodSales__2[[#This Row],[Quantity]],FoodSales__2[[#This Row],[UnitPrice]])</f>
        <v>303.02</v>
      </c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6"/>
      <c r="BB118" s="6"/>
      <c r="BC118" s="6"/>
      <c r="BD118" s="6"/>
      <c r="BE118" s="6"/>
      <c r="BF118" s="6"/>
      <c r="BG118" s="6"/>
      <c r="BH118" s="6"/>
    </row>
    <row r="119" spans="1:60" ht="21" x14ac:dyDescent="0.35">
      <c r="A119" s="70"/>
      <c r="B119" s="70"/>
      <c r="C119" s="70"/>
      <c r="D119" s="70"/>
      <c r="E119" s="70"/>
      <c r="F119" s="70"/>
      <c r="G119" s="70"/>
      <c r="H119" s="70"/>
      <c r="I119" s="31">
        <v>44177</v>
      </c>
      <c r="J119" s="32" t="s">
        <v>14</v>
      </c>
      <c r="K119" s="32" t="s">
        <v>24</v>
      </c>
      <c r="L119" s="32" t="s">
        <v>16</v>
      </c>
      <c r="M119" s="32" t="s">
        <v>22</v>
      </c>
      <c r="N119" s="33">
        <v>29</v>
      </c>
      <c r="O119" s="33">
        <v>2.84</v>
      </c>
      <c r="P119" s="30">
        <f>PRODUCT(FoodSales__2[[#This Row],[Quantity]],FoodSales__2[[#This Row],[UnitPrice]])</f>
        <v>82.36</v>
      </c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6"/>
      <c r="BB119" s="6"/>
      <c r="BC119" s="6"/>
      <c r="BD119" s="6"/>
      <c r="BE119" s="6"/>
      <c r="BF119" s="6"/>
      <c r="BG119" s="6"/>
      <c r="BH119" s="6"/>
    </row>
    <row r="120" spans="1:60" ht="21" x14ac:dyDescent="0.35">
      <c r="A120" s="70"/>
      <c r="B120" s="70"/>
      <c r="C120" s="70"/>
      <c r="D120" s="70"/>
      <c r="E120" s="70"/>
      <c r="F120" s="70"/>
      <c r="G120" s="70"/>
      <c r="H120" s="70"/>
      <c r="I120" s="34">
        <v>44180</v>
      </c>
      <c r="J120" s="32" t="s">
        <v>8</v>
      </c>
      <c r="K120" s="32" t="s">
        <v>9</v>
      </c>
      <c r="L120" s="32" t="s">
        <v>10</v>
      </c>
      <c r="M120" s="32" t="s">
        <v>26</v>
      </c>
      <c r="N120" s="33">
        <v>30</v>
      </c>
      <c r="O120" s="33">
        <v>2.27</v>
      </c>
      <c r="P120" s="30">
        <f>PRODUCT(FoodSales__2[[#This Row],[Quantity]],FoodSales__2[[#This Row],[UnitPrice]])</f>
        <v>68.099999999999994</v>
      </c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6"/>
      <c r="BB120" s="6"/>
      <c r="BC120" s="6"/>
      <c r="BD120" s="6"/>
      <c r="BE120" s="6"/>
      <c r="BF120" s="6"/>
      <c r="BG120" s="6"/>
      <c r="BH120" s="6"/>
    </row>
    <row r="121" spans="1:60" ht="21" x14ac:dyDescent="0.35">
      <c r="A121" s="70"/>
      <c r="B121" s="70"/>
      <c r="C121" s="70"/>
      <c r="D121" s="70"/>
      <c r="E121" s="70"/>
      <c r="F121" s="70"/>
      <c r="G121" s="70"/>
      <c r="H121" s="70"/>
      <c r="I121" s="31">
        <v>44183</v>
      </c>
      <c r="J121" s="32" t="s">
        <v>8</v>
      </c>
      <c r="K121" s="32" t="s">
        <v>9</v>
      </c>
      <c r="L121" s="32" t="s">
        <v>16</v>
      </c>
      <c r="M121" s="32" t="s">
        <v>17</v>
      </c>
      <c r="N121" s="33">
        <v>36</v>
      </c>
      <c r="O121" s="33">
        <v>1.8699999999999999</v>
      </c>
      <c r="P121" s="30">
        <f>PRODUCT(FoodSales__2[[#This Row],[Quantity]],FoodSales__2[[#This Row],[UnitPrice]])</f>
        <v>67.319999999999993</v>
      </c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6"/>
      <c r="BB121" s="6"/>
      <c r="BC121" s="6"/>
      <c r="BD121" s="6"/>
      <c r="BE121" s="6"/>
      <c r="BF121" s="6"/>
      <c r="BG121" s="6"/>
      <c r="BH121" s="6"/>
    </row>
    <row r="122" spans="1:60" ht="21" x14ac:dyDescent="0.35">
      <c r="A122" s="70"/>
      <c r="B122" s="70"/>
      <c r="C122" s="70"/>
      <c r="D122" s="70"/>
      <c r="E122" s="70"/>
      <c r="F122" s="70"/>
      <c r="G122" s="70"/>
      <c r="H122" s="70"/>
      <c r="I122" s="34">
        <v>44186</v>
      </c>
      <c r="J122" s="32" t="s">
        <v>8</v>
      </c>
      <c r="K122" s="32" t="s">
        <v>9</v>
      </c>
      <c r="L122" s="32" t="s">
        <v>12</v>
      </c>
      <c r="M122" s="32" t="s">
        <v>13</v>
      </c>
      <c r="N122" s="33">
        <v>41</v>
      </c>
      <c r="O122" s="33">
        <v>3.49</v>
      </c>
      <c r="P122" s="30">
        <f>PRODUCT(FoodSales__2[[#This Row],[Quantity]],FoodSales__2[[#This Row],[UnitPrice]])</f>
        <v>143.09</v>
      </c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6"/>
      <c r="BB122" s="6"/>
      <c r="BC122" s="6"/>
      <c r="BD122" s="6"/>
      <c r="BE122" s="6"/>
      <c r="BF122" s="6"/>
      <c r="BG122" s="6"/>
      <c r="BH122" s="6"/>
    </row>
    <row r="123" spans="1:60" ht="21" x14ac:dyDescent="0.35">
      <c r="A123" s="70"/>
      <c r="B123" s="70"/>
      <c r="C123" s="70"/>
      <c r="D123" s="70"/>
      <c r="E123" s="70"/>
      <c r="F123" s="70"/>
      <c r="G123" s="70"/>
      <c r="H123" s="70"/>
      <c r="I123" s="31">
        <v>44189</v>
      </c>
      <c r="J123" s="32" t="s">
        <v>14</v>
      </c>
      <c r="K123" s="32" t="s">
        <v>15</v>
      </c>
      <c r="L123" s="32" t="s">
        <v>10</v>
      </c>
      <c r="M123" s="32" t="s">
        <v>11</v>
      </c>
      <c r="N123" s="33">
        <v>44</v>
      </c>
      <c r="O123" s="33">
        <v>1.7699999999999998</v>
      </c>
      <c r="P123" s="30">
        <f>PRODUCT(FoodSales__2[[#This Row],[Quantity]],FoodSales__2[[#This Row],[UnitPrice]])</f>
        <v>77.88</v>
      </c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6"/>
      <c r="BB123" s="6"/>
      <c r="BC123" s="6"/>
      <c r="BD123" s="6"/>
      <c r="BE123" s="6"/>
      <c r="BF123" s="6"/>
      <c r="BG123" s="6"/>
      <c r="BH123" s="6"/>
    </row>
    <row r="124" spans="1:60" ht="21" x14ac:dyDescent="0.35">
      <c r="A124" s="70"/>
      <c r="B124" s="70"/>
      <c r="C124" s="70"/>
      <c r="D124" s="70"/>
      <c r="E124" s="70"/>
      <c r="F124" s="70"/>
      <c r="G124" s="70"/>
      <c r="H124" s="70"/>
      <c r="I124" s="34">
        <v>44192</v>
      </c>
      <c r="J124" s="32" t="s">
        <v>14</v>
      </c>
      <c r="K124" s="32" t="s">
        <v>15</v>
      </c>
      <c r="L124" s="32" t="s">
        <v>20</v>
      </c>
      <c r="M124" s="32" t="s">
        <v>21</v>
      </c>
      <c r="N124" s="33">
        <v>29</v>
      </c>
      <c r="O124" s="33">
        <v>1.68</v>
      </c>
      <c r="P124" s="30">
        <f>PRODUCT(FoodSales__2[[#This Row],[Quantity]],FoodSales__2[[#This Row],[UnitPrice]])</f>
        <v>48.72</v>
      </c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6"/>
      <c r="BB124" s="6"/>
      <c r="BC124" s="6"/>
      <c r="BD124" s="6"/>
      <c r="BE124" s="6"/>
      <c r="BF124" s="6"/>
      <c r="BG124" s="6"/>
      <c r="BH124" s="6"/>
    </row>
    <row r="125" spans="1:60" ht="21" x14ac:dyDescent="0.35">
      <c r="A125" s="70"/>
      <c r="B125" s="70"/>
      <c r="C125" s="70"/>
      <c r="D125" s="70"/>
      <c r="E125" s="70"/>
      <c r="F125" s="70"/>
      <c r="G125" s="70"/>
      <c r="H125" s="70"/>
      <c r="I125" s="35">
        <v>44195</v>
      </c>
      <c r="J125" s="32" t="s">
        <v>8</v>
      </c>
      <c r="K125" s="32" t="s">
        <v>18</v>
      </c>
      <c r="L125" s="32" t="s">
        <v>16</v>
      </c>
      <c r="M125" s="32" t="s">
        <v>19</v>
      </c>
      <c r="N125" s="33">
        <v>37</v>
      </c>
      <c r="O125" s="33">
        <v>2.1800000000000002</v>
      </c>
      <c r="P125" s="30">
        <f>PRODUCT(FoodSales__2[[#This Row],[Quantity]],FoodSales__2[[#This Row],[UnitPrice]])</f>
        <v>80.660000000000011</v>
      </c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6"/>
      <c r="BB125" s="6"/>
      <c r="BC125" s="6"/>
      <c r="BD125" s="6"/>
      <c r="BE125" s="6"/>
      <c r="BF125" s="6"/>
      <c r="BG125" s="6"/>
      <c r="BH125" s="6"/>
    </row>
    <row r="126" spans="1:60" ht="21.75" thickBot="1" x14ac:dyDescent="0.4">
      <c r="A126" s="70"/>
      <c r="B126" s="70"/>
      <c r="C126" s="70"/>
      <c r="D126" s="70"/>
      <c r="E126" s="70"/>
      <c r="F126" s="70"/>
      <c r="G126" s="70"/>
      <c r="H126" s="70"/>
      <c r="I126" s="36"/>
      <c r="J126" s="37"/>
      <c r="K126" s="37"/>
      <c r="L126" s="37"/>
      <c r="M126" s="37"/>
      <c r="N126" s="38"/>
      <c r="O126" s="39" t="s">
        <v>66</v>
      </c>
      <c r="P126" s="40">
        <f>SUM(P6:P125)</f>
        <v>17250.170000000002</v>
      </c>
      <c r="Q126" s="71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6"/>
      <c r="BB126" s="6"/>
      <c r="BC126" s="6"/>
      <c r="BD126" s="6"/>
      <c r="BE126" s="6"/>
      <c r="BF126" s="6"/>
      <c r="BG126" s="6"/>
      <c r="BH126" s="6"/>
    </row>
    <row r="127" spans="1:60" x14ac:dyDescent="0.25">
      <c r="A127" s="7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1"/>
      <c r="Q127" s="71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6"/>
      <c r="BB127" s="6"/>
      <c r="BC127" s="6"/>
      <c r="BD127" s="6"/>
      <c r="BE127" s="6"/>
      <c r="BF127" s="6"/>
      <c r="BG127" s="6"/>
      <c r="BH127" s="6"/>
    </row>
    <row r="128" spans="1:60" x14ac:dyDescent="0.25">
      <c r="A128" s="7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1"/>
      <c r="Q128" s="71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6"/>
      <c r="BB128" s="6"/>
      <c r="BC128" s="6"/>
      <c r="BD128" s="6"/>
      <c r="BE128" s="6"/>
      <c r="BF128" s="6"/>
      <c r="BG128" s="6"/>
      <c r="BH128" s="6"/>
    </row>
    <row r="129" spans="1:60" x14ac:dyDescent="0.25">
      <c r="A129" s="7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1"/>
      <c r="Q129" s="71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6"/>
      <c r="BB129" s="6"/>
      <c r="BC129" s="6"/>
      <c r="BD129" s="6"/>
      <c r="BE129" s="6"/>
      <c r="BF129" s="6"/>
      <c r="BG129" s="6"/>
      <c r="BH129" s="6"/>
    </row>
    <row r="130" spans="1:60" x14ac:dyDescent="0.25">
      <c r="A130" s="7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1"/>
      <c r="Q130" s="71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6"/>
      <c r="BB130" s="6"/>
      <c r="BC130" s="6"/>
      <c r="BD130" s="6"/>
      <c r="BE130" s="6"/>
      <c r="BF130" s="6"/>
      <c r="BG130" s="6"/>
      <c r="BH130" s="6"/>
    </row>
    <row r="131" spans="1:60" x14ac:dyDescent="0.25">
      <c r="A131" s="7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1"/>
      <c r="Q131" s="71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6"/>
      <c r="BB131" s="6"/>
      <c r="BC131" s="6"/>
      <c r="BD131" s="6"/>
      <c r="BE131" s="6"/>
      <c r="BF131" s="6"/>
      <c r="BG131" s="6"/>
      <c r="BH131" s="6"/>
    </row>
    <row r="132" spans="1:60" x14ac:dyDescent="0.25">
      <c r="A132" s="7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1"/>
      <c r="Q132" s="71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6"/>
      <c r="BB132" s="6"/>
      <c r="BC132" s="6"/>
      <c r="BD132" s="6"/>
      <c r="BE132" s="6"/>
      <c r="BF132" s="6"/>
      <c r="BG132" s="6"/>
      <c r="BH132" s="6"/>
    </row>
    <row r="133" spans="1:60" x14ac:dyDescent="0.25">
      <c r="A133" s="7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1"/>
      <c r="Q133" s="71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6"/>
      <c r="BB133" s="6"/>
      <c r="BC133" s="6"/>
      <c r="BD133" s="6"/>
      <c r="BE133" s="6"/>
      <c r="BF133" s="6"/>
      <c r="BG133" s="6"/>
      <c r="BH133" s="6"/>
    </row>
    <row r="134" spans="1:60" x14ac:dyDescent="0.25">
      <c r="A134" s="7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1"/>
      <c r="Q134" s="71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6"/>
      <c r="BB134" s="6"/>
      <c r="BC134" s="6"/>
      <c r="BD134" s="6"/>
      <c r="BE134" s="6"/>
      <c r="BF134" s="6"/>
      <c r="BG134" s="6"/>
      <c r="BH134" s="6"/>
    </row>
    <row r="135" spans="1:60" x14ac:dyDescent="0.25">
      <c r="A135" s="7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1"/>
      <c r="Q135" s="71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6"/>
      <c r="BB135" s="6"/>
      <c r="BC135" s="6"/>
      <c r="BD135" s="6"/>
      <c r="BE135" s="6"/>
      <c r="BF135" s="6"/>
      <c r="BG135" s="6"/>
      <c r="BH135" s="6"/>
    </row>
    <row r="136" spans="1:60" x14ac:dyDescent="0.25">
      <c r="A136" s="7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1"/>
      <c r="Q136" s="71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6"/>
      <c r="BB136" s="6"/>
      <c r="BC136" s="6"/>
      <c r="BD136" s="6"/>
      <c r="BE136" s="6"/>
      <c r="BF136" s="6"/>
      <c r="BG136" s="6"/>
      <c r="BH136" s="6"/>
    </row>
    <row r="137" spans="1:60" x14ac:dyDescent="0.25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1"/>
      <c r="Q137" s="71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6"/>
      <c r="BB137" s="6"/>
      <c r="BC137" s="6"/>
      <c r="BD137" s="6"/>
      <c r="BE137" s="6"/>
      <c r="BF137" s="6"/>
      <c r="BG137" s="6"/>
      <c r="BH137" s="6"/>
    </row>
    <row r="138" spans="1:60" x14ac:dyDescent="0.25">
      <c r="A138" s="7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1"/>
      <c r="Q138" s="71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6"/>
      <c r="BB138" s="6"/>
      <c r="BC138" s="6"/>
      <c r="BD138" s="6"/>
      <c r="BE138" s="6"/>
      <c r="BF138" s="6"/>
      <c r="BG138" s="6"/>
      <c r="BH138" s="6"/>
    </row>
    <row r="139" spans="1:60" x14ac:dyDescent="0.25">
      <c r="A139" s="7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1"/>
      <c r="Q139" s="71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6"/>
      <c r="BB139" s="6"/>
      <c r="BC139" s="6"/>
      <c r="BD139" s="6"/>
      <c r="BE139" s="6"/>
      <c r="BF139" s="6"/>
      <c r="BG139" s="6"/>
      <c r="BH139" s="6"/>
    </row>
    <row r="140" spans="1:60" x14ac:dyDescent="0.25">
      <c r="A140" s="7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1"/>
      <c r="Q140" s="71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6"/>
      <c r="BB140" s="6"/>
      <c r="BC140" s="6"/>
      <c r="BD140" s="6"/>
      <c r="BE140" s="6"/>
      <c r="BF140" s="6"/>
      <c r="BG140" s="6"/>
      <c r="BH140" s="6"/>
    </row>
    <row r="141" spans="1:60" x14ac:dyDescent="0.25">
      <c r="A141" s="7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1"/>
      <c r="Q141" s="71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6"/>
      <c r="BB141" s="6"/>
      <c r="BC141" s="6"/>
      <c r="BD141" s="6"/>
      <c r="BE141" s="6"/>
      <c r="BF141" s="6"/>
      <c r="BG141" s="6"/>
      <c r="BH141" s="6"/>
    </row>
    <row r="142" spans="1:60" x14ac:dyDescent="0.25">
      <c r="A142" s="7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1"/>
      <c r="Q142" s="71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6"/>
      <c r="BB142" s="6"/>
      <c r="BC142" s="6"/>
      <c r="BD142" s="6"/>
      <c r="BE142" s="6"/>
      <c r="BF142" s="6"/>
      <c r="BG142" s="6"/>
      <c r="BH142" s="6"/>
    </row>
    <row r="143" spans="1:60" x14ac:dyDescent="0.25">
      <c r="A143" s="7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1"/>
      <c r="Q143" s="71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6"/>
      <c r="BB143" s="6"/>
      <c r="BC143" s="6"/>
      <c r="BD143" s="6"/>
      <c r="BE143" s="6"/>
      <c r="BF143" s="6"/>
      <c r="BG143" s="6"/>
      <c r="BH143" s="6"/>
    </row>
    <row r="144" spans="1:60" x14ac:dyDescent="0.25">
      <c r="A144" s="7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1"/>
      <c r="Q144" s="71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6"/>
      <c r="BB144" s="6"/>
      <c r="BC144" s="6"/>
      <c r="BD144" s="6"/>
      <c r="BE144" s="6"/>
      <c r="BF144" s="6"/>
      <c r="BG144" s="6"/>
      <c r="BH144" s="6"/>
    </row>
    <row r="145" spans="1:60" x14ac:dyDescent="0.25">
      <c r="A145" s="7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1"/>
      <c r="Q145" s="71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6"/>
      <c r="BB145" s="6"/>
      <c r="BC145" s="6"/>
      <c r="BD145" s="6"/>
      <c r="BE145" s="6"/>
      <c r="BF145" s="6"/>
      <c r="BG145" s="6"/>
      <c r="BH145" s="6"/>
    </row>
    <row r="146" spans="1:60" x14ac:dyDescent="0.25">
      <c r="A146" s="7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1"/>
      <c r="Q146" s="71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6"/>
      <c r="BB146" s="6"/>
      <c r="BC146" s="6"/>
      <c r="BD146" s="6"/>
      <c r="BE146" s="6"/>
      <c r="BF146" s="6"/>
      <c r="BG146" s="6"/>
      <c r="BH146" s="6"/>
    </row>
    <row r="147" spans="1:60" x14ac:dyDescent="0.25">
      <c r="A147" s="7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1"/>
      <c r="Q147" s="71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6"/>
      <c r="BB147" s="6"/>
      <c r="BC147" s="6"/>
      <c r="BD147" s="6"/>
      <c r="BE147" s="6"/>
      <c r="BF147" s="6"/>
      <c r="BG147" s="6"/>
      <c r="BH147" s="6"/>
    </row>
    <row r="148" spans="1:60" x14ac:dyDescent="0.25">
      <c r="A148" s="7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1"/>
      <c r="Q148" s="71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6"/>
      <c r="BB148" s="6"/>
      <c r="BC148" s="6"/>
      <c r="BD148" s="6"/>
      <c r="BE148" s="6"/>
      <c r="BF148" s="6"/>
      <c r="BG148" s="6"/>
      <c r="BH148" s="6"/>
    </row>
    <row r="149" spans="1:60" x14ac:dyDescent="0.25">
      <c r="A149" s="7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1"/>
      <c r="Q149" s="71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6"/>
      <c r="BB149" s="6"/>
      <c r="BC149" s="6"/>
      <c r="BD149" s="6"/>
      <c r="BE149" s="6"/>
      <c r="BF149" s="6"/>
      <c r="BG149" s="6"/>
      <c r="BH149" s="6"/>
    </row>
    <row r="150" spans="1:60" x14ac:dyDescent="0.25">
      <c r="A150" s="7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1"/>
      <c r="Q150" s="71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6"/>
      <c r="BB150" s="6"/>
      <c r="BC150" s="6"/>
      <c r="BD150" s="6"/>
      <c r="BE150" s="6"/>
      <c r="BF150" s="6"/>
      <c r="BG150" s="6"/>
      <c r="BH150" s="6"/>
    </row>
    <row r="151" spans="1:60" x14ac:dyDescent="0.25">
      <c r="A151" s="7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1"/>
      <c r="Q151" s="71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6"/>
      <c r="BB151" s="6"/>
      <c r="BC151" s="6"/>
      <c r="BD151" s="6"/>
      <c r="BE151" s="6"/>
      <c r="BF151" s="6"/>
      <c r="BG151" s="6"/>
      <c r="BH151" s="6"/>
    </row>
    <row r="152" spans="1:60" x14ac:dyDescent="0.25">
      <c r="A152" s="7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1"/>
      <c r="Q152" s="71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6"/>
      <c r="BB152" s="6"/>
      <c r="BC152" s="6"/>
      <c r="BD152" s="6"/>
      <c r="BE152" s="6"/>
      <c r="BF152" s="6"/>
      <c r="BG152" s="6"/>
      <c r="BH152" s="6"/>
    </row>
    <row r="153" spans="1:60" x14ac:dyDescent="0.25">
      <c r="A153" s="7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1"/>
      <c r="Q153" s="71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6"/>
      <c r="BB153" s="6"/>
      <c r="BC153" s="6"/>
      <c r="BD153" s="6"/>
      <c r="BE153" s="6"/>
      <c r="BF153" s="6"/>
      <c r="BG153" s="6"/>
      <c r="BH153" s="6"/>
    </row>
    <row r="154" spans="1:60" x14ac:dyDescent="0.25">
      <c r="A154" s="7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1"/>
      <c r="Q154" s="71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6"/>
      <c r="BB154" s="6"/>
      <c r="BC154" s="6"/>
      <c r="BD154" s="6"/>
      <c r="BE154" s="6"/>
      <c r="BF154" s="6"/>
      <c r="BG154" s="6"/>
      <c r="BH154" s="6"/>
    </row>
    <row r="155" spans="1:60" x14ac:dyDescent="0.25">
      <c r="A155" s="7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1"/>
      <c r="Q155" s="71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6"/>
      <c r="BB155" s="6"/>
      <c r="BC155" s="6"/>
      <c r="BD155" s="6"/>
      <c r="BE155" s="6"/>
      <c r="BF155" s="6"/>
      <c r="BG155" s="6"/>
      <c r="BH155" s="6"/>
    </row>
    <row r="156" spans="1:60" x14ac:dyDescent="0.25">
      <c r="A156" s="7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1"/>
      <c r="Q156" s="71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6"/>
      <c r="BB156" s="6"/>
      <c r="BC156" s="6"/>
      <c r="BD156" s="6"/>
      <c r="BE156" s="6"/>
      <c r="BF156" s="6"/>
      <c r="BG156" s="6"/>
      <c r="BH156" s="6"/>
    </row>
    <row r="157" spans="1:60" x14ac:dyDescent="0.25">
      <c r="A157" s="7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1"/>
      <c r="Q157" s="71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6"/>
      <c r="BB157" s="6"/>
      <c r="BC157" s="6"/>
      <c r="BD157" s="6"/>
      <c r="BE157" s="6"/>
      <c r="BF157" s="6"/>
      <c r="BG157" s="6"/>
      <c r="BH157" s="6"/>
    </row>
    <row r="158" spans="1:60" x14ac:dyDescent="0.25">
      <c r="A158" s="7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1"/>
      <c r="Q158" s="71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6"/>
      <c r="BB158" s="6"/>
      <c r="BC158" s="6"/>
      <c r="BD158" s="6"/>
      <c r="BE158" s="6"/>
      <c r="BF158" s="6"/>
      <c r="BG158" s="6"/>
      <c r="BH158" s="6"/>
    </row>
    <row r="159" spans="1:60" x14ac:dyDescent="0.25">
      <c r="A159" s="7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1"/>
      <c r="Q159" s="71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6"/>
      <c r="BB159" s="6"/>
      <c r="BC159" s="6"/>
      <c r="BD159" s="6"/>
      <c r="BE159" s="6"/>
      <c r="BF159" s="6"/>
      <c r="BG159" s="6"/>
      <c r="BH159" s="6"/>
    </row>
    <row r="160" spans="1:60" x14ac:dyDescent="0.25">
      <c r="A160" s="7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1"/>
      <c r="Q160" s="71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6"/>
      <c r="BB160" s="6"/>
      <c r="BC160" s="6"/>
      <c r="BD160" s="6"/>
      <c r="BE160" s="6"/>
      <c r="BF160" s="6"/>
      <c r="BG160" s="6"/>
      <c r="BH160" s="6"/>
    </row>
    <row r="161" spans="1:60" x14ac:dyDescent="0.25">
      <c r="A161" s="7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1"/>
      <c r="Q161" s="71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6"/>
      <c r="BB161" s="6"/>
      <c r="BC161" s="6"/>
      <c r="BD161" s="6"/>
      <c r="BE161" s="6"/>
      <c r="BF161" s="6"/>
      <c r="BG161" s="6"/>
      <c r="BH161" s="6"/>
    </row>
    <row r="162" spans="1:60" x14ac:dyDescent="0.25">
      <c r="A162" s="7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1"/>
      <c r="Q162" s="71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6"/>
      <c r="BB162" s="6"/>
      <c r="BC162" s="6"/>
      <c r="BD162" s="6"/>
      <c r="BE162" s="6"/>
      <c r="BF162" s="6"/>
      <c r="BG162" s="6"/>
      <c r="BH162" s="6"/>
    </row>
    <row r="163" spans="1:60" x14ac:dyDescent="0.25">
      <c r="A163" s="7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1"/>
      <c r="Q163" s="71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6"/>
      <c r="BB163" s="6"/>
      <c r="BC163" s="6"/>
      <c r="BD163" s="6"/>
      <c r="BE163" s="6"/>
      <c r="BF163" s="6"/>
      <c r="BG163" s="6"/>
      <c r="BH163" s="6"/>
    </row>
    <row r="164" spans="1:60" x14ac:dyDescent="0.25">
      <c r="A164" s="7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1"/>
      <c r="Q164" s="71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6"/>
      <c r="BB164" s="6"/>
      <c r="BC164" s="6"/>
      <c r="BD164" s="6"/>
      <c r="BE164" s="6"/>
      <c r="BF164" s="6"/>
      <c r="BG164" s="6"/>
      <c r="BH164" s="6"/>
    </row>
    <row r="165" spans="1:60" x14ac:dyDescent="0.25">
      <c r="A165" s="7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1"/>
      <c r="Q165" s="71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6"/>
      <c r="BB165" s="6"/>
      <c r="BC165" s="6"/>
      <c r="BD165" s="6"/>
      <c r="BE165" s="6"/>
      <c r="BF165" s="6"/>
      <c r="BG165" s="6"/>
      <c r="BH165" s="6"/>
    </row>
    <row r="166" spans="1:60" x14ac:dyDescent="0.25">
      <c r="A166" s="7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1"/>
      <c r="Q166" s="71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6"/>
      <c r="BB166" s="6"/>
      <c r="BC166" s="6"/>
      <c r="BD166" s="6"/>
      <c r="BE166" s="6"/>
      <c r="BF166" s="6"/>
      <c r="BG166" s="6"/>
      <c r="BH166" s="6"/>
    </row>
    <row r="167" spans="1:60" x14ac:dyDescent="0.25">
      <c r="A167" s="7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1"/>
      <c r="Q167" s="71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6"/>
      <c r="BB167" s="6"/>
      <c r="BC167" s="6"/>
      <c r="BD167" s="6"/>
      <c r="BE167" s="6"/>
      <c r="BF167" s="6"/>
      <c r="BG167" s="6"/>
      <c r="BH167" s="6"/>
    </row>
    <row r="168" spans="1:60" x14ac:dyDescent="0.25">
      <c r="A168" s="7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1"/>
      <c r="Q168" s="71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6"/>
      <c r="BB168" s="6"/>
      <c r="BC168" s="6"/>
      <c r="BD168" s="6"/>
      <c r="BE168" s="6"/>
      <c r="BF168" s="6"/>
      <c r="BG168" s="6"/>
      <c r="BH168" s="6"/>
    </row>
    <row r="169" spans="1:60" x14ac:dyDescent="0.25">
      <c r="A169" s="7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1"/>
      <c r="Q169" s="71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6"/>
      <c r="BB169" s="6"/>
      <c r="BC169" s="6"/>
      <c r="BD169" s="6"/>
      <c r="BE169" s="6"/>
      <c r="BF169" s="6"/>
      <c r="BG169" s="6"/>
      <c r="BH169" s="6"/>
    </row>
    <row r="170" spans="1:60" x14ac:dyDescent="0.25">
      <c r="A170" s="7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1"/>
      <c r="Q170" s="71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6"/>
      <c r="BB170" s="6"/>
      <c r="BC170" s="6"/>
      <c r="BD170" s="6"/>
      <c r="BE170" s="6"/>
      <c r="BF170" s="6"/>
      <c r="BG170" s="6"/>
      <c r="BH170" s="6"/>
    </row>
    <row r="171" spans="1:60" x14ac:dyDescent="0.25">
      <c r="A171" s="7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1"/>
      <c r="Q171" s="71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6"/>
      <c r="BB171" s="6"/>
      <c r="BC171" s="6"/>
      <c r="BD171" s="6"/>
      <c r="BE171" s="6"/>
      <c r="BF171" s="6"/>
      <c r="BG171" s="6"/>
      <c r="BH171" s="6"/>
    </row>
    <row r="172" spans="1:60" x14ac:dyDescent="0.25">
      <c r="A172" s="7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1"/>
      <c r="Q172" s="71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6"/>
      <c r="BB172" s="6"/>
      <c r="BC172" s="6"/>
      <c r="BD172" s="6"/>
      <c r="BE172" s="6"/>
      <c r="BF172" s="6"/>
      <c r="BG172" s="6"/>
      <c r="BH172" s="6"/>
    </row>
    <row r="173" spans="1:60" x14ac:dyDescent="0.25">
      <c r="A173" s="7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1"/>
      <c r="Q173" s="71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6"/>
      <c r="BB173" s="6"/>
      <c r="BC173" s="6"/>
      <c r="BD173" s="6"/>
      <c r="BE173" s="6"/>
      <c r="BF173" s="6"/>
      <c r="BG173" s="6"/>
      <c r="BH173" s="6"/>
    </row>
    <row r="174" spans="1:60" x14ac:dyDescent="0.25">
      <c r="A174" s="7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1"/>
      <c r="Q174" s="71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6"/>
      <c r="BB174" s="6"/>
      <c r="BC174" s="6"/>
      <c r="BD174" s="6"/>
      <c r="BE174" s="6"/>
      <c r="BF174" s="6"/>
      <c r="BG174" s="6"/>
      <c r="BH174" s="6"/>
    </row>
    <row r="175" spans="1:60" x14ac:dyDescent="0.25">
      <c r="A175" s="7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1"/>
      <c r="Q175" s="71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6"/>
      <c r="BB175" s="6"/>
      <c r="BC175" s="6"/>
      <c r="BD175" s="6"/>
      <c r="BE175" s="6"/>
      <c r="BF175" s="6"/>
      <c r="BG175" s="6"/>
      <c r="BH175" s="6"/>
    </row>
    <row r="176" spans="1:60" x14ac:dyDescent="0.25">
      <c r="A176" s="7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1"/>
      <c r="Q176" s="71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6"/>
      <c r="BB176" s="6"/>
      <c r="BC176" s="6"/>
      <c r="BD176" s="6"/>
      <c r="BE176" s="6"/>
      <c r="BF176" s="6"/>
      <c r="BG176" s="6"/>
      <c r="BH176" s="6"/>
    </row>
    <row r="177" spans="1:60" x14ac:dyDescent="0.25">
      <c r="A177" s="7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1"/>
      <c r="Q177" s="71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6"/>
      <c r="BB177" s="6"/>
      <c r="BC177" s="6"/>
      <c r="BD177" s="6"/>
      <c r="BE177" s="6"/>
      <c r="BF177" s="6"/>
      <c r="BG177" s="6"/>
      <c r="BH177" s="6"/>
    </row>
    <row r="178" spans="1:60" x14ac:dyDescent="0.25">
      <c r="A178" s="7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1"/>
      <c r="Q178" s="71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6"/>
      <c r="BB178" s="6"/>
      <c r="BC178" s="6"/>
      <c r="BD178" s="6"/>
      <c r="BE178" s="6"/>
      <c r="BF178" s="6"/>
      <c r="BG178" s="6"/>
      <c r="BH178" s="6"/>
    </row>
    <row r="179" spans="1:60" x14ac:dyDescent="0.25">
      <c r="A179" s="7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1"/>
      <c r="Q179" s="71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70"/>
      <c r="AG179" s="70"/>
      <c r="AH179" s="70"/>
      <c r="AI179" s="70"/>
      <c r="AJ179" s="70"/>
      <c r="AK179" s="70"/>
      <c r="AL179" s="70"/>
      <c r="AM179" s="70"/>
      <c r="AN179" s="70"/>
      <c r="AO179" s="70"/>
      <c r="AP179" s="70"/>
      <c r="AQ179" s="70"/>
      <c r="AR179" s="70"/>
      <c r="AS179" s="70"/>
      <c r="AT179" s="70"/>
      <c r="AU179" s="70"/>
      <c r="AV179" s="70"/>
      <c r="AW179" s="70"/>
      <c r="AX179" s="70"/>
      <c r="AY179" s="70"/>
      <c r="AZ179" s="70"/>
      <c r="BA179" s="6"/>
      <c r="BB179" s="6"/>
      <c r="BC179" s="6"/>
      <c r="BD179" s="6"/>
      <c r="BE179" s="6"/>
      <c r="BF179" s="6"/>
      <c r="BG179" s="6"/>
      <c r="BH179" s="6"/>
    </row>
    <row r="180" spans="1:60" x14ac:dyDescent="0.25">
      <c r="A180" s="7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1"/>
      <c r="Q180" s="71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70"/>
      <c r="AG180" s="70"/>
      <c r="AH180" s="70"/>
      <c r="AI180" s="70"/>
      <c r="AJ180" s="70"/>
      <c r="AK180" s="70"/>
      <c r="AL180" s="70"/>
      <c r="AM180" s="70"/>
      <c r="AN180" s="70"/>
      <c r="AO180" s="70"/>
      <c r="AP180" s="70"/>
      <c r="AQ180" s="70"/>
      <c r="AR180" s="70"/>
      <c r="AS180" s="70"/>
      <c r="AT180" s="70"/>
      <c r="AU180" s="70"/>
      <c r="AV180" s="70"/>
      <c r="AW180" s="70"/>
      <c r="AX180" s="70"/>
      <c r="AY180" s="70"/>
      <c r="AZ180" s="70"/>
      <c r="BA180" s="6"/>
      <c r="BB180" s="6"/>
      <c r="BC180" s="6"/>
      <c r="BD180" s="6"/>
      <c r="BE180" s="6"/>
      <c r="BF180" s="6"/>
      <c r="BG180" s="6"/>
      <c r="BH180" s="6"/>
    </row>
    <row r="181" spans="1:60" x14ac:dyDescent="0.25">
      <c r="A181" s="7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1"/>
      <c r="Q181" s="71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70"/>
      <c r="AG181" s="70"/>
      <c r="AH181" s="70"/>
      <c r="AI181" s="70"/>
      <c r="AJ181" s="70"/>
      <c r="AK181" s="70"/>
      <c r="AL181" s="70"/>
      <c r="AM181" s="70"/>
      <c r="AN181" s="70"/>
      <c r="AO181" s="70"/>
      <c r="AP181" s="70"/>
      <c r="AQ181" s="70"/>
      <c r="AR181" s="70"/>
      <c r="AS181" s="70"/>
      <c r="AT181" s="70"/>
      <c r="AU181" s="70"/>
      <c r="AV181" s="70"/>
      <c r="AW181" s="70"/>
      <c r="AX181" s="70"/>
      <c r="AY181" s="70"/>
      <c r="AZ181" s="70"/>
      <c r="BA181" s="6"/>
      <c r="BB181" s="6"/>
      <c r="BC181" s="6"/>
      <c r="BD181" s="6"/>
      <c r="BE181" s="6"/>
      <c r="BF181" s="6"/>
      <c r="BG181" s="6"/>
      <c r="BH181" s="6"/>
    </row>
    <row r="182" spans="1:60" x14ac:dyDescent="0.25">
      <c r="A182" s="7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1"/>
      <c r="Q182" s="71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70"/>
      <c r="AG182" s="70"/>
      <c r="AH182" s="70"/>
      <c r="AI182" s="70"/>
      <c r="AJ182" s="70"/>
      <c r="AK182" s="70"/>
      <c r="AL182" s="70"/>
      <c r="AM182" s="70"/>
      <c r="AN182" s="70"/>
      <c r="AO182" s="70"/>
      <c r="AP182" s="70"/>
      <c r="AQ182" s="70"/>
      <c r="AR182" s="70"/>
      <c r="AS182" s="70"/>
      <c r="AT182" s="70"/>
      <c r="AU182" s="70"/>
      <c r="AV182" s="70"/>
      <c r="AW182" s="70"/>
      <c r="AX182" s="70"/>
      <c r="AY182" s="70"/>
      <c r="AZ182" s="70"/>
      <c r="BA182" s="6"/>
      <c r="BB182" s="6"/>
      <c r="BC182" s="6"/>
      <c r="BD182" s="6"/>
      <c r="BE182" s="6"/>
      <c r="BF182" s="6"/>
      <c r="BG182" s="6"/>
      <c r="BH182" s="6"/>
    </row>
    <row r="183" spans="1:60" x14ac:dyDescent="0.25">
      <c r="A183" s="7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1"/>
      <c r="Q183" s="71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70"/>
      <c r="AG183" s="70"/>
      <c r="AH183" s="70"/>
      <c r="AI183" s="70"/>
      <c r="AJ183" s="70"/>
      <c r="AK183" s="70"/>
      <c r="AL183" s="70"/>
      <c r="AM183" s="70"/>
      <c r="AN183" s="70"/>
      <c r="AO183" s="70"/>
      <c r="AP183" s="70"/>
      <c r="AQ183" s="70"/>
      <c r="AR183" s="70"/>
      <c r="AS183" s="70"/>
      <c r="AT183" s="70"/>
      <c r="AU183" s="70"/>
      <c r="AV183" s="70"/>
      <c r="AW183" s="70"/>
      <c r="AX183" s="70"/>
      <c r="AY183" s="70"/>
      <c r="AZ183" s="70"/>
      <c r="BA183" s="6"/>
      <c r="BB183" s="6"/>
      <c r="BC183" s="6"/>
      <c r="BD183" s="6"/>
      <c r="BE183" s="6"/>
      <c r="BF183" s="6"/>
      <c r="BG183" s="6"/>
      <c r="BH183" s="6"/>
    </row>
    <row r="184" spans="1:60" x14ac:dyDescent="0.25">
      <c r="A184" s="7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1"/>
      <c r="Q184" s="71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70"/>
      <c r="AG184" s="70"/>
      <c r="AH184" s="70"/>
      <c r="AI184" s="70"/>
      <c r="AJ184" s="70"/>
      <c r="AK184" s="70"/>
      <c r="AL184" s="70"/>
      <c r="AM184" s="70"/>
      <c r="AN184" s="70"/>
      <c r="AO184" s="70"/>
      <c r="AP184" s="70"/>
      <c r="AQ184" s="70"/>
      <c r="AR184" s="70"/>
      <c r="AS184" s="70"/>
      <c r="AT184" s="70"/>
      <c r="AU184" s="70"/>
      <c r="AV184" s="70"/>
      <c r="AW184" s="70"/>
      <c r="AX184" s="70"/>
      <c r="AY184" s="70"/>
      <c r="AZ184" s="70"/>
      <c r="BA184" s="6"/>
      <c r="BB184" s="6"/>
      <c r="BC184" s="6"/>
      <c r="BD184" s="6"/>
      <c r="BE184" s="6"/>
      <c r="BF184" s="6"/>
      <c r="BG184" s="6"/>
      <c r="BH184" s="6"/>
    </row>
    <row r="185" spans="1:60" x14ac:dyDescent="0.25">
      <c r="A185" s="7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1"/>
      <c r="Q185" s="71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70"/>
      <c r="AG185" s="70"/>
      <c r="AH185" s="70"/>
      <c r="AI185" s="70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6"/>
      <c r="BB185" s="6"/>
      <c r="BC185" s="6"/>
      <c r="BD185" s="6"/>
      <c r="BE185" s="6"/>
      <c r="BF185" s="6"/>
      <c r="BG185" s="6"/>
      <c r="BH185" s="6"/>
    </row>
    <row r="186" spans="1:60" x14ac:dyDescent="0.25">
      <c r="A186" s="7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1"/>
      <c r="Q186" s="71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70"/>
      <c r="AG186" s="70"/>
      <c r="AH186" s="70"/>
      <c r="AI186" s="70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6"/>
      <c r="BB186" s="6"/>
      <c r="BC186" s="6"/>
      <c r="BD186" s="6"/>
      <c r="BE186" s="6"/>
      <c r="BF186" s="6"/>
      <c r="BG186" s="6"/>
      <c r="BH186" s="6"/>
    </row>
    <row r="187" spans="1:60" x14ac:dyDescent="0.25">
      <c r="A187" s="7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1"/>
      <c r="Q187" s="71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70"/>
      <c r="AG187" s="70"/>
      <c r="AH187" s="70"/>
      <c r="AI187" s="70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6"/>
      <c r="BB187" s="6"/>
      <c r="BC187" s="6"/>
      <c r="BD187" s="6"/>
      <c r="BE187" s="6"/>
      <c r="BF187" s="6"/>
      <c r="BG187" s="6"/>
      <c r="BH187" s="6"/>
    </row>
    <row r="188" spans="1:60" x14ac:dyDescent="0.25">
      <c r="A188" s="7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1"/>
      <c r="Q188" s="71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70"/>
      <c r="AG188" s="70"/>
      <c r="AH188" s="70"/>
      <c r="AI188" s="70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6"/>
      <c r="BB188" s="6"/>
      <c r="BC188" s="6"/>
      <c r="BD188" s="6"/>
      <c r="BE188" s="6"/>
      <c r="BF188" s="6"/>
      <c r="BG188" s="6"/>
      <c r="BH188" s="6"/>
    </row>
    <row r="189" spans="1:60" x14ac:dyDescent="0.25">
      <c r="A189" s="7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1"/>
      <c r="Q189" s="71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70"/>
      <c r="AG189" s="70"/>
      <c r="AH189" s="70"/>
      <c r="AI189" s="70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6"/>
      <c r="BB189" s="6"/>
      <c r="BC189" s="6"/>
      <c r="BD189" s="6"/>
      <c r="BE189" s="6"/>
      <c r="BF189" s="6"/>
      <c r="BG189" s="6"/>
      <c r="BH189" s="6"/>
    </row>
    <row r="190" spans="1:60" x14ac:dyDescent="0.25">
      <c r="A190" s="7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1"/>
      <c r="Q190" s="71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70"/>
      <c r="AG190" s="70"/>
      <c r="AH190" s="70"/>
      <c r="AI190" s="70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6"/>
      <c r="BB190" s="6"/>
      <c r="BC190" s="6"/>
      <c r="BD190" s="6"/>
      <c r="BE190" s="6"/>
      <c r="BF190" s="6"/>
      <c r="BG190" s="6"/>
      <c r="BH190" s="6"/>
    </row>
    <row r="191" spans="1:60" x14ac:dyDescent="0.25">
      <c r="A191" s="7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1"/>
      <c r="Q191" s="71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70"/>
      <c r="AG191" s="70"/>
      <c r="AH191" s="70"/>
      <c r="AI191" s="70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6"/>
      <c r="BB191" s="6"/>
      <c r="BC191" s="6"/>
      <c r="BD191" s="6"/>
      <c r="BE191" s="6"/>
      <c r="BF191" s="6"/>
      <c r="BG191" s="6"/>
      <c r="BH191" s="6"/>
    </row>
    <row r="192" spans="1:60" x14ac:dyDescent="0.25">
      <c r="A192" s="7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1"/>
      <c r="Q192" s="71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70"/>
      <c r="AG192" s="70"/>
      <c r="AH192" s="70"/>
      <c r="AI192" s="70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6"/>
      <c r="BB192" s="6"/>
      <c r="BC192" s="6"/>
      <c r="BD192" s="6"/>
      <c r="BE192" s="6"/>
      <c r="BF192" s="6"/>
      <c r="BG192" s="6"/>
      <c r="BH192" s="6"/>
    </row>
    <row r="193" spans="1:60" x14ac:dyDescent="0.25">
      <c r="A193" s="7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1"/>
      <c r="Q193" s="71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70"/>
      <c r="AG193" s="70"/>
      <c r="AH193" s="70"/>
      <c r="AI193" s="70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6"/>
      <c r="BB193" s="6"/>
      <c r="BC193" s="6"/>
      <c r="BD193" s="6"/>
      <c r="BE193" s="6"/>
      <c r="BF193" s="6"/>
      <c r="BG193" s="6"/>
      <c r="BH193" s="6"/>
    </row>
    <row r="194" spans="1:60" x14ac:dyDescent="0.25">
      <c r="A194" s="7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1"/>
      <c r="Q194" s="71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70"/>
      <c r="AG194" s="70"/>
      <c r="AH194" s="70"/>
      <c r="AI194" s="70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6"/>
      <c r="BB194" s="6"/>
      <c r="BC194" s="6"/>
      <c r="BD194" s="6"/>
      <c r="BE194" s="6"/>
      <c r="BF194" s="6"/>
      <c r="BG194" s="6"/>
      <c r="BH194" s="6"/>
    </row>
    <row r="195" spans="1:60" x14ac:dyDescent="0.25">
      <c r="A195" s="7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1"/>
      <c r="Q195" s="71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70"/>
      <c r="AG195" s="70"/>
      <c r="AH195" s="70"/>
      <c r="AI195" s="70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6"/>
      <c r="BB195" s="6"/>
      <c r="BC195" s="6"/>
      <c r="BD195" s="6"/>
      <c r="BE195" s="6"/>
      <c r="BF195" s="6"/>
      <c r="BG195" s="6"/>
      <c r="BH195" s="6"/>
    </row>
    <row r="196" spans="1:60" x14ac:dyDescent="0.25">
      <c r="A196" s="7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1"/>
      <c r="Q196" s="71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70"/>
      <c r="AG196" s="70"/>
      <c r="AH196" s="70"/>
      <c r="AI196" s="70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6"/>
      <c r="BB196" s="6"/>
      <c r="BC196" s="6"/>
      <c r="BD196" s="6"/>
      <c r="BE196" s="6"/>
      <c r="BF196" s="6"/>
      <c r="BG196" s="6"/>
      <c r="BH196" s="6"/>
    </row>
    <row r="197" spans="1:60" x14ac:dyDescent="0.25">
      <c r="A197" s="7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1"/>
      <c r="Q197" s="71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70"/>
      <c r="AG197" s="70"/>
      <c r="AH197" s="70"/>
      <c r="AI197" s="70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6"/>
      <c r="BB197" s="6"/>
      <c r="BC197" s="6"/>
      <c r="BD197" s="6"/>
      <c r="BE197" s="6"/>
      <c r="BF197" s="6"/>
      <c r="BG197" s="6"/>
      <c r="BH197" s="6"/>
    </row>
    <row r="198" spans="1:60" x14ac:dyDescent="0.25">
      <c r="A198" s="7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1"/>
      <c r="Q198" s="71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  <c r="AE198" s="70"/>
      <c r="AF198" s="70"/>
      <c r="AG198" s="70"/>
      <c r="AH198" s="70"/>
      <c r="AI198" s="70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6"/>
      <c r="BB198" s="6"/>
      <c r="BC198" s="6"/>
      <c r="BD198" s="6"/>
      <c r="BE198" s="6"/>
      <c r="BF198" s="6"/>
      <c r="BG198" s="6"/>
      <c r="BH198" s="6"/>
    </row>
    <row r="199" spans="1:60" x14ac:dyDescent="0.25">
      <c r="A199" s="7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1"/>
      <c r="Q199" s="71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70"/>
      <c r="AG199" s="70"/>
      <c r="AH199" s="70"/>
      <c r="AI199" s="70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6"/>
      <c r="BB199" s="6"/>
      <c r="BC199" s="6"/>
      <c r="BD199" s="6"/>
      <c r="BE199" s="6"/>
      <c r="BF199" s="6"/>
      <c r="BG199" s="6"/>
      <c r="BH199" s="6"/>
    </row>
    <row r="200" spans="1:60" x14ac:dyDescent="0.25">
      <c r="A200" s="7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1"/>
      <c r="Q200" s="71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70"/>
      <c r="AG200" s="70"/>
      <c r="AH200" s="70"/>
      <c r="AI200" s="70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6"/>
      <c r="BB200" s="6"/>
      <c r="BC200" s="6"/>
      <c r="BD200" s="6"/>
      <c r="BE200" s="6"/>
      <c r="BF200" s="6"/>
      <c r="BG200" s="6"/>
      <c r="BH200" s="6"/>
    </row>
    <row r="201" spans="1:60" x14ac:dyDescent="0.25">
      <c r="A201" s="7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1"/>
      <c r="Q201" s="71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70"/>
      <c r="AG201" s="70"/>
      <c r="AH201" s="70"/>
      <c r="AI201" s="70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6"/>
      <c r="BB201" s="6"/>
      <c r="BC201" s="6"/>
      <c r="BD201" s="6"/>
      <c r="BE201" s="6"/>
      <c r="BF201" s="6"/>
      <c r="BG201" s="6"/>
      <c r="BH201" s="6"/>
    </row>
    <row r="202" spans="1:60" x14ac:dyDescent="0.25">
      <c r="A202" s="7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1"/>
      <c r="Q202" s="71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  <c r="AE202" s="70"/>
      <c r="AF202" s="70"/>
      <c r="AG202" s="70"/>
      <c r="AH202" s="70"/>
      <c r="AI202" s="70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6"/>
      <c r="BB202" s="6"/>
      <c r="BC202" s="6"/>
      <c r="BD202" s="6"/>
      <c r="BE202" s="6"/>
      <c r="BF202" s="6"/>
      <c r="BG202" s="6"/>
      <c r="BH202" s="6"/>
    </row>
    <row r="203" spans="1:60" x14ac:dyDescent="0.25">
      <c r="A203" s="7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1"/>
      <c r="Q203" s="71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70"/>
      <c r="AG203" s="70"/>
      <c r="AH203" s="70"/>
      <c r="AI203" s="70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6"/>
      <c r="BB203" s="6"/>
      <c r="BC203" s="6"/>
      <c r="BD203" s="6"/>
      <c r="BE203" s="6"/>
      <c r="BF203" s="6"/>
      <c r="BG203" s="6"/>
      <c r="BH203" s="6"/>
    </row>
    <row r="204" spans="1:60" x14ac:dyDescent="0.25">
      <c r="A204" s="7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1"/>
      <c r="Q204" s="71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70"/>
      <c r="AG204" s="70"/>
      <c r="AH204" s="70"/>
      <c r="AI204" s="70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6"/>
      <c r="BB204" s="6"/>
      <c r="BC204" s="6"/>
      <c r="BD204" s="6"/>
      <c r="BE204" s="6"/>
      <c r="BF204" s="6"/>
      <c r="BG204" s="6"/>
      <c r="BH204" s="6"/>
    </row>
    <row r="205" spans="1:60" x14ac:dyDescent="0.25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1"/>
      <c r="Q205" s="71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70"/>
      <c r="AG205" s="70"/>
      <c r="AH205" s="70"/>
      <c r="AI205" s="70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6"/>
      <c r="BB205" s="6"/>
      <c r="BC205" s="6"/>
      <c r="BD205" s="6"/>
      <c r="BE205" s="6"/>
      <c r="BF205" s="6"/>
      <c r="BG205" s="6"/>
      <c r="BH205" s="6"/>
    </row>
    <row r="206" spans="1:60" x14ac:dyDescent="0.25">
      <c r="A206" s="7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1"/>
      <c r="Q206" s="71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70"/>
      <c r="AG206" s="70"/>
      <c r="AH206" s="70"/>
      <c r="AI206" s="70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6"/>
      <c r="BB206" s="6"/>
      <c r="BC206" s="6"/>
      <c r="BD206" s="6"/>
      <c r="BE206" s="6"/>
      <c r="BF206" s="6"/>
      <c r="BG206" s="6"/>
      <c r="BH206" s="6"/>
    </row>
    <row r="207" spans="1:60" x14ac:dyDescent="0.25">
      <c r="A207" s="7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1"/>
      <c r="Q207" s="71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70"/>
      <c r="AG207" s="70"/>
      <c r="AH207" s="70"/>
      <c r="AI207" s="70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6"/>
      <c r="BB207" s="6"/>
      <c r="BC207" s="6"/>
      <c r="BD207" s="6"/>
      <c r="BE207" s="6"/>
      <c r="BF207" s="6"/>
      <c r="BG207" s="6"/>
      <c r="BH207" s="6"/>
    </row>
    <row r="208" spans="1:60" x14ac:dyDescent="0.25">
      <c r="A208" s="7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1"/>
      <c r="Q208" s="71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70"/>
      <c r="AG208" s="70"/>
      <c r="AH208" s="70"/>
      <c r="AI208" s="70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6"/>
      <c r="BB208" s="6"/>
      <c r="BC208" s="6"/>
      <c r="BD208" s="6"/>
      <c r="BE208" s="6"/>
      <c r="BF208" s="6"/>
      <c r="BG208" s="6"/>
      <c r="BH208" s="6"/>
    </row>
    <row r="209" spans="1:60" x14ac:dyDescent="0.25">
      <c r="A209" s="7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1"/>
      <c r="Q209" s="71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70"/>
      <c r="AG209" s="70"/>
      <c r="AH209" s="70"/>
      <c r="AI209" s="70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6"/>
      <c r="BB209" s="6"/>
      <c r="BC209" s="6"/>
      <c r="BD209" s="6"/>
      <c r="BE209" s="6"/>
      <c r="BF209" s="6"/>
      <c r="BG209" s="6"/>
      <c r="BH209" s="6"/>
    </row>
    <row r="210" spans="1:60" x14ac:dyDescent="0.25">
      <c r="A210" s="7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1"/>
      <c r="Q210" s="71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70"/>
      <c r="AG210" s="70"/>
      <c r="AH210" s="70"/>
      <c r="AI210" s="70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6"/>
      <c r="BB210" s="6"/>
      <c r="BC210" s="6"/>
      <c r="BD210" s="6"/>
      <c r="BE210" s="6"/>
      <c r="BF210" s="6"/>
      <c r="BG210" s="6"/>
      <c r="BH210" s="6"/>
    </row>
    <row r="211" spans="1:60" x14ac:dyDescent="0.25">
      <c r="A211" s="7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1"/>
      <c r="Q211" s="71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  <c r="AE211" s="70"/>
      <c r="AF211" s="70"/>
      <c r="AG211" s="70"/>
      <c r="AH211" s="70"/>
      <c r="AI211" s="70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6"/>
      <c r="BB211" s="6"/>
      <c r="BC211" s="6"/>
      <c r="BD211" s="6"/>
      <c r="BE211" s="6"/>
      <c r="BF211" s="6"/>
      <c r="BG211" s="6"/>
      <c r="BH211" s="6"/>
    </row>
    <row r="212" spans="1:60" x14ac:dyDescent="0.25">
      <c r="A212" s="7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1"/>
      <c r="Q212" s="71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70"/>
      <c r="AG212" s="70"/>
      <c r="AH212" s="70"/>
      <c r="AI212" s="70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6"/>
      <c r="BB212" s="6"/>
      <c r="BC212" s="6"/>
      <c r="BD212" s="6"/>
      <c r="BE212" s="6"/>
      <c r="BF212" s="6"/>
      <c r="BG212" s="6"/>
      <c r="BH212" s="6"/>
    </row>
    <row r="213" spans="1:60" x14ac:dyDescent="0.25">
      <c r="A213" s="7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1"/>
      <c r="Q213" s="71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70"/>
      <c r="AG213" s="70"/>
      <c r="AH213" s="70"/>
      <c r="AI213" s="70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6"/>
      <c r="BB213" s="6"/>
      <c r="BC213" s="6"/>
      <c r="BD213" s="6"/>
      <c r="BE213" s="6"/>
      <c r="BF213" s="6"/>
      <c r="BG213" s="6"/>
      <c r="BH213" s="6"/>
    </row>
    <row r="214" spans="1:60" x14ac:dyDescent="0.25">
      <c r="A214" s="7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1"/>
      <c r="Q214" s="71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70"/>
      <c r="AG214" s="70"/>
      <c r="AH214" s="70"/>
      <c r="AI214" s="70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6"/>
      <c r="BB214" s="6"/>
      <c r="BC214" s="6"/>
      <c r="BD214" s="6"/>
      <c r="BE214" s="6"/>
      <c r="BF214" s="6"/>
      <c r="BG214" s="6"/>
      <c r="BH214" s="6"/>
    </row>
    <row r="215" spans="1:60" x14ac:dyDescent="0.25">
      <c r="A215" s="7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1"/>
      <c r="Q215" s="71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70"/>
      <c r="AG215" s="70"/>
      <c r="AH215" s="70"/>
      <c r="AI215" s="70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6"/>
      <c r="BB215" s="6"/>
      <c r="BC215" s="6"/>
      <c r="BD215" s="6"/>
      <c r="BE215" s="6"/>
      <c r="BF215" s="6"/>
      <c r="BG215" s="6"/>
      <c r="BH215" s="6"/>
    </row>
    <row r="216" spans="1:60" x14ac:dyDescent="0.25">
      <c r="A216" s="7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1"/>
      <c r="Q216" s="71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70"/>
      <c r="AG216" s="70"/>
      <c r="AH216" s="70"/>
      <c r="AI216" s="70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6"/>
      <c r="BB216" s="6"/>
      <c r="BC216" s="6"/>
      <c r="BD216" s="6"/>
      <c r="BE216" s="6"/>
      <c r="BF216" s="6"/>
      <c r="BG216" s="6"/>
      <c r="BH216" s="6"/>
    </row>
    <row r="217" spans="1:60" x14ac:dyDescent="0.25">
      <c r="A217" s="7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1"/>
      <c r="Q217" s="71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70"/>
      <c r="AG217" s="70"/>
      <c r="AH217" s="70"/>
      <c r="AI217" s="70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6"/>
      <c r="BB217" s="6"/>
      <c r="BC217" s="6"/>
      <c r="BD217" s="6"/>
      <c r="BE217" s="6"/>
      <c r="BF217" s="6"/>
      <c r="BG217" s="6"/>
      <c r="BH217" s="6"/>
    </row>
    <row r="218" spans="1:60" x14ac:dyDescent="0.25">
      <c r="A218" s="7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1"/>
      <c r="Q218" s="71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70"/>
      <c r="AG218" s="70"/>
      <c r="AH218" s="70"/>
      <c r="AI218" s="70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6"/>
      <c r="BB218" s="6"/>
      <c r="BC218" s="6"/>
      <c r="BD218" s="6"/>
      <c r="BE218" s="6"/>
      <c r="BF218" s="6"/>
      <c r="BG218" s="6"/>
      <c r="BH218" s="6"/>
    </row>
    <row r="219" spans="1:60" x14ac:dyDescent="0.25">
      <c r="A219" s="7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1"/>
      <c r="Q219" s="71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6"/>
      <c r="BB219" s="6"/>
      <c r="BC219" s="6"/>
      <c r="BD219" s="6"/>
      <c r="BE219" s="6"/>
      <c r="BF219" s="6"/>
      <c r="BG219" s="6"/>
      <c r="BH219" s="6"/>
    </row>
    <row r="220" spans="1:60" x14ac:dyDescent="0.25">
      <c r="A220" s="7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1"/>
      <c r="Q220" s="71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6"/>
      <c r="BB220" s="6"/>
      <c r="BC220" s="6"/>
      <c r="BD220" s="6"/>
      <c r="BE220" s="6"/>
      <c r="BF220" s="6"/>
      <c r="BG220" s="6"/>
      <c r="BH220" s="6"/>
    </row>
    <row r="221" spans="1:60" x14ac:dyDescent="0.25">
      <c r="A221" s="70"/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1"/>
      <c r="Q221" s="71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70"/>
      <c r="AG221" s="70"/>
      <c r="AH221" s="70"/>
      <c r="AI221" s="70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6"/>
      <c r="BB221" s="6"/>
      <c r="BC221" s="6"/>
      <c r="BD221" s="6"/>
      <c r="BE221" s="6"/>
      <c r="BF221" s="6"/>
      <c r="BG221" s="6"/>
      <c r="BH221" s="6"/>
    </row>
    <row r="222" spans="1:60" x14ac:dyDescent="0.25">
      <c r="A222" s="70"/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1"/>
      <c r="Q222" s="71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70"/>
      <c r="AG222" s="70"/>
      <c r="AH222" s="70"/>
      <c r="AI222" s="70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6"/>
      <c r="BB222" s="6"/>
      <c r="BC222" s="6"/>
      <c r="BD222" s="6"/>
      <c r="BE222" s="6"/>
      <c r="BF222" s="6"/>
      <c r="BG222" s="6"/>
      <c r="BH222" s="6"/>
    </row>
    <row r="223" spans="1:60" x14ac:dyDescent="0.25">
      <c r="A223" s="70"/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1"/>
      <c r="Q223" s="71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70"/>
      <c r="AG223" s="70"/>
      <c r="AH223" s="70"/>
      <c r="AI223" s="70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6"/>
      <c r="BB223" s="6"/>
      <c r="BC223" s="6"/>
      <c r="BD223" s="6"/>
      <c r="BE223" s="6"/>
      <c r="BF223" s="6"/>
      <c r="BG223" s="6"/>
      <c r="BH223" s="6"/>
    </row>
    <row r="224" spans="1:60" x14ac:dyDescent="0.25">
      <c r="A224" s="70"/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1"/>
      <c r="Q224" s="71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70"/>
      <c r="AG224" s="70"/>
      <c r="AH224" s="70"/>
      <c r="AI224" s="70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6"/>
      <c r="BB224" s="6"/>
      <c r="BC224" s="6"/>
      <c r="BD224" s="6"/>
      <c r="BE224" s="6"/>
      <c r="BF224" s="6"/>
      <c r="BG224" s="6"/>
      <c r="BH224" s="6"/>
    </row>
    <row r="225" spans="1:60" x14ac:dyDescent="0.25">
      <c r="A225" s="70"/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1"/>
      <c r="Q225" s="71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  <c r="AE225" s="70"/>
      <c r="AF225" s="70"/>
      <c r="AG225" s="70"/>
      <c r="AH225" s="70"/>
      <c r="AI225" s="70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6"/>
      <c r="BB225" s="6"/>
      <c r="BC225" s="6"/>
      <c r="BD225" s="6"/>
      <c r="BE225" s="6"/>
      <c r="BF225" s="6"/>
      <c r="BG225" s="6"/>
      <c r="BH225" s="6"/>
    </row>
    <row r="226" spans="1:60" x14ac:dyDescent="0.25">
      <c r="A226" s="70"/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1"/>
      <c r="Q226" s="71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70"/>
      <c r="AG226" s="70"/>
      <c r="AH226" s="70"/>
      <c r="AI226" s="70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6"/>
      <c r="BB226" s="6"/>
      <c r="BC226" s="6"/>
      <c r="BD226" s="6"/>
      <c r="BE226" s="6"/>
      <c r="BF226" s="6"/>
      <c r="BG226" s="6"/>
      <c r="BH226" s="6"/>
    </row>
    <row r="227" spans="1:60" x14ac:dyDescent="0.25">
      <c r="A227" s="70"/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1"/>
      <c r="Q227" s="71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70"/>
      <c r="AG227" s="70"/>
      <c r="AH227" s="70"/>
      <c r="AI227" s="70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6"/>
      <c r="BB227" s="6"/>
      <c r="BC227" s="6"/>
      <c r="BD227" s="6"/>
      <c r="BE227" s="6"/>
      <c r="BF227" s="6"/>
      <c r="BG227" s="6"/>
      <c r="BH227" s="6"/>
    </row>
    <row r="228" spans="1:60" x14ac:dyDescent="0.25">
      <c r="A228" s="70"/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1"/>
      <c r="Q228" s="71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  <c r="AE228" s="70"/>
      <c r="AF228" s="70"/>
      <c r="AG228" s="70"/>
      <c r="AH228" s="70"/>
      <c r="AI228" s="70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6"/>
      <c r="BB228" s="6"/>
      <c r="BC228" s="6"/>
      <c r="BD228" s="6"/>
      <c r="BE228" s="6"/>
      <c r="BF228" s="6"/>
      <c r="BG228" s="6"/>
      <c r="BH228" s="6"/>
    </row>
    <row r="229" spans="1:60" x14ac:dyDescent="0.25">
      <c r="A229" s="70"/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1"/>
      <c r="Q229" s="71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70"/>
      <c r="AG229" s="70"/>
      <c r="AH229" s="70"/>
      <c r="AI229" s="70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6"/>
      <c r="BB229" s="6"/>
      <c r="BC229" s="6"/>
      <c r="BD229" s="6"/>
      <c r="BE229" s="6"/>
      <c r="BF229" s="6"/>
      <c r="BG229" s="6"/>
      <c r="BH229" s="6"/>
    </row>
    <row r="230" spans="1:60" x14ac:dyDescent="0.25">
      <c r="A230" s="70"/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1"/>
      <c r="Q230" s="71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70"/>
      <c r="AG230" s="70"/>
      <c r="AH230" s="70"/>
      <c r="AI230" s="70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6"/>
      <c r="BB230" s="6"/>
      <c r="BC230" s="6"/>
      <c r="BD230" s="6"/>
      <c r="BE230" s="6"/>
      <c r="BF230" s="6"/>
      <c r="BG230" s="6"/>
      <c r="BH230" s="6"/>
    </row>
    <row r="231" spans="1:60" x14ac:dyDescent="0.25">
      <c r="A231" s="70"/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1"/>
      <c r="Q231" s="71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  <c r="AE231" s="70"/>
      <c r="AF231" s="70"/>
      <c r="AG231" s="70"/>
      <c r="AH231" s="70"/>
      <c r="AI231" s="70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6"/>
      <c r="BB231" s="6"/>
      <c r="BC231" s="6"/>
      <c r="BD231" s="6"/>
      <c r="BE231" s="6"/>
      <c r="BF231" s="6"/>
      <c r="BG231" s="6"/>
      <c r="BH231" s="6"/>
    </row>
    <row r="232" spans="1:60" x14ac:dyDescent="0.25">
      <c r="A232" s="70"/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1"/>
      <c r="Q232" s="71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  <c r="AE232" s="70"/>
      <c r="AF232" s="70"/>
      <c r="AG232" s="70"/>
      <c r="AH232" s="70"/>
      <c r="AI232" s="70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6"/>
      <c r="BB232" s="6"/>
      <c r="BC232" s="6"/>
      <c r="BD232" s="6"/>
      <c r="BE232" s="6"/>
      <c r="BF232" s="6"/>
      <c r="BG232" s="6"/>
      <c r="BH232" s="6"/>
    </row>
    <row r="233" spans="1:60" x14ac:dyDescent="0.25">
      <c r="A233" s="70"/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1"/>
      <c r="Q233" s="71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70"/>
      <c r="AG233" s="70"/>
      <c r="AH233" s="70"/>
      <c r="AI233" s="70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6"/>
      <c r="BB233" s="6"/>
      <c r="BC233" s="6"/>
      <c r="BD233" s="6"/>
      <c r="BE233" s="6"/>
      <c r="BF233" s="6"/>
      <c r="BG233" s="6"/>
      <c r="BH233" s="6"/>
    </row>
    <row r="234" spans="1:60" x14ac:dyDescent="0.25">
      <c r="A234" s="70"/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1"/>
      <c r="Q234" s="71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70"/>
      <c r="AG234" s="70"/>
      <c r="AH234" s="70"/>
      <c r="AI234" s="70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6"/>
      <c r="BB234" s="6"/>
      <c r="BC234" s="6"/>
      <c r="BD234" s="6"/>
      <c r="BE234" s="6"/>
      <c r="BF234" s="6"/>
      <c r="BG234" s="6"/>
      <c r="BH234" s="6"/>
    </row>
    <row r="235" spans="1:60" x14ac:dyDescent="0.25">
      <c r="A235" s="70"/>
      <c r="B235" s="70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1"/>
      <c r="Q235" s="71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70"/>
      <c r="AG235" s="70"/>
      <c r="AH235" s="70"/>
      <c r="AI235" s="70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6"/>
      <c r="BB235" s="6"/>
      <c r="BC235" s="6"/>
      <c r="BD235" s="6"/>
      <c r="BE235" s="6"/>
      <c r="BF235" s="6"/>
      <c r="BG235" s="6"/>
      <c r="BH235" s="6"/>
    </row>
    <row r="236" spans="1:60" x14ac:dyDescent="0.25">
      <c r="A236" s="70"/>
      <c r="B236" s="70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1"/>
      <c r="Q236" s="71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70"/>
      <c r="AG236" s="70"/>
      <c r="AH236" s="70"/>
      <c r="AI236" s="70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6"/>
      <c r="BB236" s="6"/>
      <c r="BC236" s="6"/>
      <c r="BD236" s="6"/>
      <c r="BE236" s="6"/>
      <c r="BF236" s="6"/>
      <c r="BG236" s="6"/>
      <c r="BH236" s="6"/>
    </row>
    <row r="237" spans="1:60" x14ac:dyDescent="0.25">
      <c r="A237" s="70"/>
      <c r="B237" s="70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1"/>
      <c r="Q237" s="71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70"/>
      <c r="AG237" s="70"/>
      <c r="AH237" s="70"/>
      <c r="AI237" s="70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6"/>
      <c r="BB237" s="6"/>
      <c r="BC237" s="6"/>
      <c r="BD237" s="6"/>
      <c r="BE237" s="6"/>
      <c r="BF237" s="6"/>
      <c r="BG237" s="6"/>
      <c r="BH237" s="6"/>
    </row>
    <row r="238" spans="1:60" x14ac:dyDescent="0.25">
      <c r="A238" s="70"/>
      <c r="B238" s="70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1"/>
      <c r="Q238" s="71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70"/>
      <c r="AG238" s="70"/>
      <c r="AH238" s="70"/>
      <c r="AI238" s="70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6"/>
      <c r="BB238" s="6"/>
      <c r="BC238" s="6"/>
      <c r="BD238" s="6"/>
      <c r="BE238" s="6"/>
      <c r="BF238" s="6"/>
      <c r="BG238" s="6"/>
      <c r="BH238" s="6"/>
    </row>
    <row r="239" spans="1:60" x14ac:dyDescent="0.25">
      <c r="A239" s="70"/>
      <c r="B239" s="70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1"/>
      <c r="Q239" s="71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70"/>
      <c r="AG239" s="70"/>
      <c r="AH239" s="70"/>
      <c r="AI239" s="70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6"/>
      <c r="BB239" s="6"/>
      <c r="BC239" s="6"/>
      <c r="BD239" s="6"/>
      <c r="BE239" s="6"/>
      <c r="BF239" s="6"/>
      <c r="BG239" s="6"/>
      <c r="BH239" s="6"/>
    </row>
    <row r="240" spans="1:60" x14ac:dyDescent="0.25">
      <c r="A240" s="70"/>
      <c r="B240" s="70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1"/>
      <c r="Q240" s="71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70"/>
      <c r="AG240" s="70"/>
      <c r="AH240" s="70"/>
      <c r="AI240" s="70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6"/>
      <c r="BB240" s="6"/>
      <c r="BC240" s="6"/>
      <c r="BD240" s="6"/>
      <c r="BE240" s="6"/>
      <c r="BF240" s="6"/>
      <c r="BG240" s="6"/>
      <c r="BH240" s="6"/>
    </row>
    <row r="241" spans="1:60" x14ac:dyDescent="0.25">
      <c r="A241" s="70"/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1"/>
      <c r="Q241" s="71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  <c r="AE241" s="70"/>
      <c r="AF241" s="70"/>
      <c r="AG241" s="70"/>
      <c r="AH241" s="70"/>
      <c r="AI241" s="70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6"/>
      <c r="BB241" s="6"/>
      <c r="BC241" s="6"/>
      <c r="BD241" s="6"/>
      <c r="BE241" s="6"/>
      <c r="BF241" s="6"/>
      <c r="BG241" s="6"/>
      <c r="BH241" s="6"/>
    </row>
    <row r="242" spans="1:60" x14ac:dyDescent="0.25">
      <c r="A242" s="70"/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1"/>
      <c r="Q242" s="71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  <c r="AE242" s="70"/>
      <c r="AF242" s="70"/>
      <c r="AG242" s="70"/>
      <c r="AH242" s="70"/>
      <c r="AI242" s="70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6"/>
      <c r="BB242" s="6"/>
      <c r="BC242" s="6"/>
      <c r="BD242" s="6"/>
      <c r="BE242" s="6"/>
      <c r="BF242" s="6"/>
      <c r="BG242" s="6"/>
      <c r="BH242" s="6"/>
    </row>
    <row r="243" spans="1:60" x14ac:dyDescent="0.25">
      <c r="A243" s="70"/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1"/>
      <c r="Q243" s="71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70"/>
      <c r="AG243" s="70"/>
      <c r="AH243" s="70"/>
      <c r="AI243" s="70"/>
      <c r="AJ243" s="70"/>
      <c r="AK243" s="70"/>
      <c r="AL243" s="70"/>
      <c r="AM243" s="70"/>
      <c r="AN243" s="70"/>
      <c r="AO243" s="70"/>
      <c r="AP243" s="70"/>
      <c r="AQ243" s="70"/>
      <c r="AR243" s="70"/>
      <c r="AS243" s="70"/>
      <c r="AT243" s="70"/>
      <c r="AU243" s="70"/>
      <c r="AV243" s="70"/>
      <c r="AW243" s="70"/>
      <c r="AX243" s="70"/>
      <c r="AY243" s="70"/>
      <c r="AZ243" s="70"/>
      <c r="BA243" s="6"/>
      <c r="BB243" s="6"/>
      <c r="BC243" s="6"/>
      <c r="BD243" s="6"/>
      <c r="BE243" s="6"/>
      <c r="BF243" s="6"/>
      <c r="BG243" s="6"/>
      <c r="BH243" s="6"/>
    </row>
    <row r="244" spans="1:60" x14ac:dyDescent="0.25">
      <c r="A244" s="70"/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1"/>
      <c r="Q244" s="71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70"/>
      <c r="AG244" s="70"/>
      <c r="AH244" s="70"/>
      <c r="AI244" s="70"/>
      <c r="AJ244" s="70"/>
      <c r="AK244" s="70"/>
      <c r="AL244" s="70"/>
      <c r="AM244" s="70"/>
      <c r="AN244" s="70"/>
      <c r="AO244" s="70"/>
      <c r="AP244" s="70"/>
      <c r="AQ244" s="70"/>
      <c r="AR244" s="70"/>
      <c r="AS244" s="70"/>
      <c r="AT244" s="70"/>
      <c r="AU244" s="70"/>
      <c r="AV244" s="70"/>
      <c r="AW244" s="70"/>
      <c r="AX244" s="70"/>
      <c r="AY244" s="70"/>
      <c r="AZ244" s="70"/>
      <c r="BA244" s="6"/>
      <c r="BB244" s="6"/>
      <c r="BC244" s="6"/>
      <c r="BD244" s="6"/>
      <c r="BE244" s="6"/>
      <c r="BF244" s="6"/>
      <c r="BG244" s="6"/>
      <c r="BH244" s="6"/>
    </row>
    <row r="245" spans="1:60" x14ac:dyDescent="0.25">
      <c r="A245" s="70"/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1"/>
      <c r="Q245" s="71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70"/>
      <c r="AG245" s="70"/>
      <c r="AH245" s="70"/>
      <c r="AI245" s="70"/>
      <c r="AJ245" s="70"/>
      <c r="AK245" s="70"/>
      <c r="AL245" s="70"/>
      <c r="AM245" s="70"/>
      <c r="AN245" s="70"/>
      <c r="AO245" s="70"/>
      <c r="AP245" s="70"/>
      <c r="AQ245" s="70"/>
      <c r="AR245" s="70"/>
      <c r="AS245" s="70"/>
      <c r="AT245" s="70"/>
      <c r="AU245" s="70"/>
      <c r="AV245" s="70"/>
      <c r="AW245" s="70"/>
      <c r="AX245" s="70"/>
      <c r="AY245" s="70"/>
      <c r="AZ245" s="70"/>
      <c r="BA245" s="6"/>
      <c r="BB245" s="6"/>
      <c r="BC245" s="6"/>
      <c r="BD245" s="6"/>
      <c r="BE245" s="6"/>
      <c r="BF245" s="6"/>
      <c r="BG245" s="6"/>
      <c r="BH245" s="6"/>
    </row>
    <row r="246" spans="1:60" x14ac:dyDescent="0.25">
      <c r="A246" s="70"/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1"/>
      <c r="Q246" s="71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70"/>
      <c r="AG246" s="70"/>
      <c r="AH246" s="70"/>
      <c r="AI246" s="70"/>
      <c r="AJ246" s="70"/>
      <c r="AK246" s="70"/>
      <c r="AL246" s="70"/>
      <c r="AM246" s="70"/>
      <c r="AN246" s="70"/>
      <c r="AO246" s="70"/>
      <c r="AP246" s="70"/>
      <c r="AQ246" s="70"/>
      <c r="AR246" s="70"/>
      <c r="AS246" s="70"/>
      <c r="AT246" s="70"/>
      <c r="AU246" s="70"/>
      <c r="AV246" s="70"/>
      <c r="AW246" s="70"/>
      <c r="AX246" s="70"/>
      <c r="AY246" s="70"/>
      <c r="AZ246" s="70"/>
      <c r="BA246" s="6"/>
      <c r="BB246" s="6"/>
      <c r="BC246" s="6"/>
      <c r="BD246" s="6"/>
      <c r="BE246" s="6"/>
      <c r="BF246" s="6"/>
      <c r="BG246" s="6"/>
      <c r="BH246" s="6"/>
    </row>
    <row r="247" spans="1:60" x14ac:dyDescent="0.25">
      <c r="A247" s="70"/>
      <c r="B247" s="70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1"/>
      <c r="Q247" s="71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70"/>
      <c r="AG247" s="70"/>
      <c r="AH247" s="70"/>
      <c r="AI247" s="70"/>
      <c r="AJ247" s="70"/>
      <c r="AK247" s="70"/>
      <c r="AL247" s="70"/>
      <c r="AM247" s="70"/>
      <c r="AN247" s="70"/>
      <c r="AO247" s="70"/>
      <c r="AP247" s="70"/>
      <c r="AQ247" s="70"/>
      <c r="AR247" s="70"/>
      <c r="AS247" s="70"/>
      <c r="AT247" s="70"/>
      <c r="AU247" s="70"/>
      <c r="AV247" s="70"/>
      <c r="AW247" s="70"/>
      <c r="AX247" s="70"/>
      <c r="AY247" s="70"/>
      <c r="AZ247" s="70"/>
      <c r="BA247" s="6"/>
      <c r="BB247" s="6"/>
      <c r="BC247" s="6"/>
      <c r="BD247" s="6"/>
      <c r="BE247" s="6"/>
      <c r="BF247" s="6"/>
      <c r="BG247" s="6"/>
      <c r="BH247" s="6"/>
    </row>
    <row r="248" spans="1:60" x14ac:dyDescent="0.25">
      <c r="A248" s="70"/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1"/>
      <c r="Q248" s="71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  <c r="AE248" s="70"/>
      <c r="AF248" s="70"/>
      <c r="AG248" s="70"/>
      <c r="AH248" s="70"/>
      <c r="AI248" s="70"/>
      <c r="AJ248" s="70"/>
      <c r="AK248" s="70"/>
      <c r="AL248" s="70"/>
      <c r="AM248" s="70"/>
      <c r="AN248" s="70"/>
      <c r="AO248" s="70"/>
      <c r="AP248" s="70"/>
      <c r="AQ248" s="70"/>
      <c r="AR248" s="70"/>
      <c r="AS248" s="70"/>
      <c r="AT248" s="70"/>
      <c r="AU248" s="70"/>
      <c r="AV248" s="70"/>
      <c r="AW248" s="70"/>
      <c r="AX248" s="70"/>
      <c r="AY248" s="70"/>
      <c r="AZ248" s="70"/>
      <c r="BA248" s="6"/>
      <c r="BB248" s="6"/>
      <c r="BC248" s="6"/>
      <c r="BD248" s="6"/>
      <c r="BE248" s="6"/>
      <c r="BF248" s="6"/>
      <c r="BG248" s="6"/>
      <c r="BH248" s="6"/>
    </row>
    <row r="249" spans="1:60" x14ac:dyDescent="0.25">
      <c r="A249" s="70"/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1"/>
      <c r="Q249" s="71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70"/>
      <c r="AG249" s="70"/>
      <c r="AH249" s="70"/>
      <c r="AI249" s="70"/>
      <c r="AJ249" s="70"/>
      <c r="AK249" s="70"/>
      <c r="AL249" s="70"/>
      <c r="AM249" s="70"/>
      <c r="AN249" s="70"/>
      <c r="AO249" s="70"/>
      <c r="AP249" s="70"/>
      <c r="AQ249" s="70"/>
      <c r="AR249" s="70"/>
      <c r="AS249" s="70"/>
      <c r="AT249" s="70"/>
      <c r="AU249" s="70"/>
      <c r="AV249" s="70"/>
      <c r="AW249" s="70"/>
      <c r="AX249" s="70"/>
      <c r="AY249" s="70"/>
      <c r="AZ249" s="70"/>
      <c r="BA249" s="6"/>
      <c r="BB249" s="6"/>
      <c r="BC249" s="6"/>
      <c r="BD249" s="6"/>
      <c r="BE249" s="6"/>
      <c r="BF249" s="6"/>
      <c r="BG249" s="6"/>
      <c r="BH249" s="6"/>
    </row>
    <row r="250" spans="1:60" x14ac:dyDescent="0.25">
      <c r="A250" s="70"/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1"/>
      <c r="Q250" s="71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70"/>
      <c r="AG250" s="70"/>
      <c r="AH250" s="70"/>
      <c r="AI250" s="70"/>
      <c r="AJ250" s="70"/>
      <c r="AK250" s="70"/>
      <c r="AL250" s="70"/>
      <c r="AM250" s="70"/>
      <c r="AN250" s="70"/>
      <c r="AO250" s="70"/>
      <c r="AP250" s="70"/>
      <c r="AQ250" s="70"/>
      <c r="AR250" s="70"/>
      <c r="AS250" s="70"/>
      <c r="AT250" s="70"/>
      <c r="AU250" s="70"/>
      <c r="AV250" s="70"/>
      <c r="AW250" s="70"/>
      <c r="AX250" s="70"/>
      <c r="AY250" s="70"/>
      <c r="AZ250" s="70"/>
      <c r="BA250" s="6"/>
      <c r="BB250" s="6"/>
      <c r="BC250" s="6"/>
      <c r="BD250" s="6"/>
      <c r="BE250" s="6"/>
      <c r="BF250" s="6"/>
      <c r="BG250" s="6"/>
      <c r="BH250" s="6"/>
    </row>
    <row r="251" spans="1:60" x14ac:dyDescent="0.25">
      <c r="A251" s="70"/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  <c r="Q251" s="71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70"/>
      <c r="AG251" s="70"/>
      <c r="AH251" s="70"/>
      <c r="AI251" s="70"/>
      <c r="AJ251" s="70"/>
      <c r="AK251" s="70"/>
      <c r="AL251" s="70"/>
      <c r="AM251" s="70"/>
      <c r="AN251" s="70"/>
      <c r="AO251" s="70"/>
      <c r="AP251" s="70"/>
      <c r="AQ251" s="70"/>
      <c r="AR251" s="70"/>
      <c r="AS251" s="70"/>
      <c r="AT251" s="70"/>
      <c r="AU251" s="70"/>
      <c r="AV251" s="70"/>
      <c r="AW251" s="70"/>
      <c r="AX251" s="70"/>
      <c r="AY251" s="70"/>
      <c r="AZ251" s="70"/>
      <c r="BA251" s="6"/>
      <c r="BB251" s="6"/>
      <c r="BC251" s="6"/>
      <c r="BD251" s="6"/>
      <c r="BE251" s="6"/>
      <c r="BF251" s="6"/>
      <c r="BG251" s="6"/>
      <c r="BH251" s="6"/>
    </row>
    <row r="252" spans="1:60" x14ac:dyDescent="0.25">
      <c r="A252" s="70"/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1"/>
      <c r="Q252" s="71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70"/>
      <c r="AG252" s="70"/>
      <c r="AH252" s="70"/>
      <c r="AI252" s="70"/>
      <c r="AJ252" s="70"/>
      <c r="AK252" s="70"/>
      <c r="AL252" s="70"/>
      <c r="AM252" s="70"/>
      <c r="AN252" s="70"/>
      <c r="AO252" s="70"/>
      <c r="AP252" s="70"/>
      <c r="AQ252" s="70"/>
      <c r="AR252" s="70"/>
      <c r="AS252" s="70"/>
      <c r="AT252" s="70"/>
      <c r="AU252" s="70"/>
      <c r="AV252" s="70"/>
      <c r="AW252" s="70"/>
      <c r="AX252" s="70"/>
      <c r="AY252" s="70"/>
      <c r="AZ252" s="70"/>
      <c r="BA252" s="6"/>
      <c r="BB252" s="6"/>
      <c r="BC252" s="6"/>
      <c r="BD252" s="6"/>
      <c r="BE252" s="6"/>
      <c r="BF252" s="6"/>
      <c r="BG252" s="6"/>
      <c r="BH252" s="6"/>
    </row>
    <row r="253" spans="1:60" x14ac:dyDescent="0.25">
      <c r="A253" s="70"/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1"/>
      <c r="Q253" s="71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  <c r="AE253" s="70"/>
      <c r="AF253" s="70"/>
      <c r="AG253" s="70"/>
      <c r="AH253" s="70"/>
      <c r="AI253" s="70"/>
      <c r="AJ253" s="70"/>
      <c r="AK253" s="70"/>
      <c r="AL253" s="70"/>
      <c r="AM253" s="70"/>
      <c r="AN253" s="70"/>
      <c r="AO253" s="70"/>
      <c r="AP253" s="70"/>
      <c r="AQ253" s="70"/>
      <c r="AR253" s="70"/>
      <c r="AS253" s="70"/>
      <c r="AT253" s="70"/>
      <c r="AU253" s="70"/>
      <c r="AV253" s="70"/>
      <c r="AW253" s="70"/>
      <c r="AX253" s="70"/>
      <c r="AY253" s="70"/>
      <c r="AZ253" s="70"/>
      <c r="BA253" s="6"/>
      <c r="BB253" s="6"/>
      <c r="BC253" s="6"/>
      <c r="BD253" s="6"/>
      <c r="BE253" s="6"/>
      <c r="BF253" s="6"/>
      <c r="BG253" s="6"/>
      <c r="BH253" s="6"/>
    </row>
    <row r="254" spans="1:60" x14ac:dyDescent="0.25">
      <c r="A254" s="70"/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1"/>
      <c r="Q254" s="71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6"/>
      <c r="BB254" s="6"/>
      <c r="BC254" s="6"/>
      <c r="BD254" s="6"/>
      <c r="BE254" s="6"/>
      <c r="BF254" s="6"/>
      <c r="BG254" s="6"/>
      <c r="BH254" s="6"/>
    </row>
    <row r="255" spans="1:60" x14ac:dyDescent="0.25">
      <c r="A255" s="70"/>
      <c r="B255" s="70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1"/>
      <c r="Q255" s="71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6"/>
      <c r="BB255" s="6"/>
      <c r="BC255" s="6"/>
      <c r="BD255" s="6"/>
      <c r="BE255" s="6"/>
      <c r="BF255" s="6"/>
      <c r="BG255" s="6"/>
      <c r="BH255" s="6"/>
    </row>
    <row r="256" spans="1:60" x14ac:dyDescent="0.25">
      <c r="A256" s="70"/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1"/>
      <c r="Q256" s="71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70"/>
      <c r="AG256" s="70"/>
      <c r="AH256" s="70"/>
      <c r="AI256" s="70"/>
      <c r="AJ256" s="70"/>
      <c r="AK256" s="70"/>
      <c r="AL256" s="70"/>
      <c r="AM256" s="70"/>
      <c r="AN256" s="70"/>
      <c r="AO256" s="70"/>
      <c r="AP256" s="70"/>
      <c r="AQ256" s="70"/>
      <c r="AR256" s="70"/>
      <c r="AS256" s="70"/>
      <c r="AT256" s="70"/>
      <c r="AU256" s="70"/>
      <c r="AV256" s="70"/>
      <c r="AW256" s="70"/>
      <c r="AX256" s="70"/>
      <c r="AY256" s="70"/>
      <c r="AZ256" s="70"/>
      <c r="BA256" s="6"/>
      <c r="BB256" s="6"/>
      <c r="BC256" s="6"/>
      <c r="BD256" s="6"/>
      <c r="BE256" s="6"/>
      <c r="BF256" s="6"/>
      <c r="BG256" s="6"/>
      <c r="BH256" s="6"/>
    </row>
    <row r="257" spans="1:60" x14ac:dyDescent="0.25">
      <c r="A257" s="70"/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1"/>
      <c r="Q257" s="71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70"/>
      <c r="AG257" s="70"/>
      <c r="AH257" s="70"/>
      <c r="AI257" s="70"/>
      <c r="AJ257" s="70"/>
      <c r="AK257" s="70"/>
      <c r="AL257" s="70"/>
      <c r="AM257" s="70"/>
      <c r="AN257" s="70"/>
      <c r="AO257" s="70"/>
      <c r="AP257" s="70"/>
      <c r="AQ257" s="70"/>
      <c r="AR257" s="70"/>
      <c r="AS257" s="70"/>
      <c r="AT257" s="70"/>
      <c r="AU257" s="70"/>
      <c r="AV257" s="70"/>
      <c r="AW257" s="70"/>
      <c r="AX257" s="70"/>
      <c r="AY257" s="70"/>
      <c r="AZ257" s="70"/>
      <c r="BA257" s="6"/>
      <c r="BB257" s="6"/>
      <c r="BC257" s="6"/>
      <c r="BD257" s="6"/>
      <c r="BE257" s="6"/>
      <c r="BF257" s="6"/>
      <c r="BG257" s="6"/>
      <c r="BH257" s="6"/>
    </row>
    <row r="258" spans="1:60" x14ac:dyDescent="0.25">
      <c r="A258" s="70"/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1"/>
      <c r="Q258" s="71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  <c r="AE258" s="70"/>
      <c r="AF258" s="70"/>
      <c r="AG258" s="70"/>
      <c r="AH258" s="70"/>
      <c r="AI258" s="70"/>
      <c r="AJ258" s="70"/>
      <c r="AK258" s="70"/>
      <c r="AL258" s="70"/>
      <c r="AM258" s="70"/>
      <c r="AN258" s="70"/>
      <c r="AO258" s="70"/>
      <c r="AP258" s="70"/>
      <c r="AQ258" s="70"/>
      <c r="AR258" s="70"/>
      <c r="AS258" s="70"/>
      <c r="AT258" s="70"/>
      <c r="AU258" s="70"/>
      <c r="AV258" s="70"/>
      <c r="AW258" s="70"/>
      <c r="AX258" s="70"/>
      <c r="AY258" s="70"/>
      <c r="AZ258" s="70"/>
      <c r="BA258" s="6"/>
      <c r="BB258" s="6"/>
      <c r="BC258" s="6"/>
      <c r="BD258" s="6"/>
      <c r="BE258" s="6"/>
      <c r="BF258" s="6"/>
      <c r="BG258" s="6"/>
      <c r="BH258" s="6"/>
    </row>
    <row r="259" spans="1:60" x14ac:dyDescent="0.25">
      <c r="A259" s="70"/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0"/>
      <c r="N259" s="70"/>
      <c r="O259" s="70"/>
      <c r="P259" s="71"/>
      <c r="Q259" s="71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  <c r="AE259" s="70"/>
      <c r="AF259" s="70"/>
      <c r="AG259" s="70"/>
      <c r="AH259" s="70"/>
      <c r="AI259" s="70"/>
      <c r="AJ259" s="70"/>
      <c r="AK259" s="70"/>
      <c r="AL259" s="70"/>
      <c r="AM259" s="70"/>
      <c r="AN259" s="70"/>
      <c r="AO259" s="70"/>
      <c r="AP259" s="70"/>
      <c r="AQ259" s="70"/>
      <c r="AR259" s="70"/>
      <c r="AS259" s="70"/>
      <c r="AT259" s="70"/>
      <c r="AU259" s="70"/>
      <c r="AV259" s="70"/>
      <c r="AW259" s="70"/>
      <c r="AX259" s="70"/>
      <c r="AY259" s="70"/>
      <c r="AZ259" s="70"/>
      <c r="BA259" s="6"/>
      <c r="BB259" s="6"/>
      <c r="BC259" s="6"/>
      <c r="BD259" s="6"/>
      <c r="BE259" s="6"/>
      <c r="BF259" s="6"/>
      <c r="BG259" s="6"/>
      <c r="BH259" s="6"/>
    </row>
    <row r="260" spans="1:60" x14ac:dyDescent="0.25">
      <c r="A260" s="70"/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1"/>
      <c r="Q260" s="71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70"/>
      <c r="AG260" s="70"/>
      <c r="AH260" s="70"/>
      <c r="AI260" s="70"/>
      <c r="AJ260" s="70"/>
      <c r="AK260" s="70"/>
      <c r="AL260" s="70"/>
      <c r="AM260" s="70"/>
      <c r="AN260" s="70"/>
      <c r="AO260" s="70"/>
      <c r="AP260" s="70"/>
      <c r="AQ260" s="70"/>
      <c r="AR260" s="70"/>
      <c r="AS260" s="70"/>
      <c r="AT260" s="70"/>
      <c r="AU260" s="70"/>
      <c r="AV260" s="70"/>
      <c r="AW260" s="70"/>
      <c r="AX260" s="70"/>
      <c r="AY260" s="70"/>
      <c r="AZ260" s="70"/>
      <c r="BA260" s="6"/>
      <c r="BB260" s="6"/>
      <c r="BC260" s="6"/>
      <c r="BD260" s="6"/>
      <c r="BE260" s="6"/>
      <c r="BF260" s="6"/>
      <c r="BG260" s="6"/>
      <c r="BH260" s="6"/>
    </row>
    <row r="261" spans="1:60" x14ac:dyDescent="0.25">
      <c r="A261" s="70"/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1"/>
      <c r="Q261" s="71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70"/>
      <c r="AG261" s="70"/>
      <c r="AH261" s="70"/>
      <c r="AI261" s="70"/>
      <c r="AJ261" s="70"/>
      <c r="AK261" s="70"/>
      <c r="AL261" s="70"/>
      <c r="AM261" s="70"/>
      <c r="AN261" s="70"/>
      <c r="AO261" s="70"/>
      <c r="AP261" s="70"/>
      <c r="AQ261" s="70"/>
      <c r="AR261" s="70"/>
      <c r="AS261" s="70"/>
      <c r="AT261" s="70"/>
      <c r="AU261" s="70"/>
      <c r="AV261" s="70"/>
      <c r="AW261" s="70"/>
      <c r="AX261" s="70"/>
      <c r="AY261" s="70"/>
      <c r="AZ261" s="70"/>
      <c r="BA261" s="6"/>
      <c r="BB261" s="6"/>
      <c r="BC261" s="6"/>
      <c r="BD261" s="6"/>
      <c r="BE261" s="6"/>
      <c r="BF261" s="6"/>
      <c r="BG261" s="6"/>
      <c r="BH261" s="6"/>
    </row>
    <row r="262" spans="1:60" x14ac:dyDescent="0.25">
      <c r="A262" s="70"/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1"/>
      <c r="Q262" s="71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70"/>
      <c r="AG262" s="70"/>
      <c r="AH262" s="70"/>
      <c r="AI262" s="70"/>
      <c r="AJ262" s="70"/>
      <c r="AK262" s="70"/>
      <c r="AL262" s="70"/>
      <c r="AM262" s="70"/>
      <c r="AN262" s="70"/>
      <c r="AO262" s="70"/>
      <c r="AP262" s="70"/>
      <c r="AQ262" s="70"/>
      <c r="AR262" s="70"/>
      <c r="AS262" s="70"/>
      <c r="AT262" s="70"/>
      <c r="AU262" s="70"/>
      <c r="AV262" s="70"/>
      <c r="AW262" s="70"/>
      <c r="AX262" s="70"/>
      <c r="AY262" s="70"/>
      <c r="AZ262" s="70"/>
      <c r="BA262" s="6"/>
      <c r="BB262" s="6"/>
      <c r="BC262" s="6"/>
      <c r="BD262" s="6"/>
      <c r="BE262" s="6"/>
      <c r="BF262" s="6"/>
      <c r="BG262" s="6"/>
      <c r="BH262" s="6"/>
    </row>
    <row r="263" spans="1:60" x14ac:dyDescent="0.25">
      <c r="A263" s="70"/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1"/>
      <c r="Q263" s="71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70"/>
      <c r="AG263" s="70"/>
      <c r="AH263" s="70"/>
      <c r="AI263" s="70"/>
      <c r="AJ263" s="70"/>
      <c r="AK263" s="70"/>
      <c r="AL263" s="70"/>
      <c r="AM263" s="70"/>
      <c r="AN263" s="70"/>
      <c r="AO263" s="70"/>
      <c r="AP263" s="70"/>
      <c r="AQ263" s="70"/>
      <c r="AR263" s="70"/>
      <c r="AS263" s="70"/>
      <c r="AT263" s="70"/>
      <c r="AU263" s="70"/>
      <c r="AV263" s="70"/>
      <c r="AW263" s="70"/>
      <c r="AX263" s="70"/>
      <c r="AY263" s="70"/>
      <c r="AZ263" s="70"/>
      <c r="BA263" s="6"/>
      <c r="BB263" s="6"/>
      <c r="BC263" s="6"/>
      <c r="BD263" s="6"/>
      <c r="BE263" s="6"/>
      <c r="BF263" s="6"/>
      <c r="BG263" s="6"/>
      <c r="BH263" s="6"/>
    </row>
    <row r="264" spans="1:60" x14ac:dyDescent="0.25">
      <c r="A264" s="70"/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1"/>
      <c r="Q264" s="71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70"/>
      <c r="AG264" s="70"/>
      <c r="AH264" s="70"/>
      <c r="AI264" s="70"/>
      <c r="AJ264" s="70"/>
      <c r="AK264" s="70"/>
      <c r="AL264" s="70"/>
      <c r="AM264" s="70"/>
      <c r="AN264" s="70"/>
      <c r="AO264" s="70"/>
      <c r="AP264" s="70"/>
      <c r="AQ264" s="70"/>
      <c r="AR264" s="70"/>
      <c r="AS264" s="70"/>
      <c r="AT264" s="70"/>
      <c r="AU264" s="70"/>
      <c r="AV264" s="70"/>
      <c r="AW264" s="70"/>
      <c r="AX264" s="70"/>
      <c r="AY264" s="70"/>
      <c r="AZ264" s="70"/>
      <c r="BA264" s="6"/>
      <c r="BB264" s="6"/>
      <c r="BC264" s="6"/>
      <c r="BD264" s="6"/>
      <c r="BE264" s="6"/>
      <c r="BF264" s="6"/>
      <c r="BG264" s="6"/>
      <c r="BH264" s="6"/>
    </row>
    <row r="265" spans="1:60" x14ac:dyDescent="0.25">
      <c r="A265" s="70"/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1"/>
      <c r="Q265" s="71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70"/>
      <c r="AG265" s="70"/>
      <c r="AH265" s="70"/>
      <c r="AI265" s="70"/>
      <c r="AJ265" s="70"/>
      <c r="AK265" s="70"/>
      <c r="AL265" s="70"/>
      <c r="AM265" s="70"/>
      <c r="AN265" s="70"/>
      <c r="AO265" s="70"/>
      <c r="AP265" s="70"/>
      <c r="AQ265" s="70"/>
      <c r="AR265" s="70"/>
      <c r="AS265" s="70"/>
      <c r="AT265" s="70"/>
      <c r="AU265" s="70"/>
      <c r="AV265" s="70"/>
      <c r="AW265" s="70"/>
      <c r="AX265" s="70"/>
      <c r="AY265" s="70"/>
      <c r="AZ265" s="70"/>
      <c r="BA265" s="6"/>
      <c r="BB265" s="6"/>
      <c r="BC265" s="6"/>
      <c r="BD265" s="6"/>
      <c r="BE265" s="6"/>
      <c r="BF265" s="6"/>
      <c r="BG265" s="6"/>
      <c r="BH265" s="6"/>
    </row>
    <row r="266" spans="1:60" x14ac:dyDescent="0.25">
      <c r="A266" s="70"/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1"/>
      <c r="Q266" s="71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70"/>
      <c r="AG266" s="70"/>
      <c r="AH266" s="70"/>
      <c r="AI266" s="70"/>
      <c r="AJ266" s="70"/>
      <c r="AK266" s="70"/>
      <c r="AL266" s="70"/>
      <c r="AM266" s="70"/>
      <c r="AN266" s="70"/>
      <c r="AO266" s="70"/>
      <c r="AP266" s="70"/>
      <c r="AQ266" s="70"/>
      <c r="AR266" s="70"/>
      <c r="AS266" s="70"/>
      <c r="AT266" s="70"/>
      <c r="AU266" s="70"/>
      <c r="AV266" s="70"/>
      <c r="AW266" s="70"/>
      <c r="AX266" s="70"/>
      <c r="AY266" s="70"/>
      <c r="AZ266" s="70"/>
      <c r="BA266" s="6"/>
      <c r="BB266" s="6"/>
      <c r="BC266" s="6"/>
      <c r="BD266" s="6"/>
      <c r="BE266" s="6"/>
      <c r="BF266" s="6"/>
      <c r="BG266" s="6"/>
      <c r="BH266" s="6"/>
    </row>
    <row r="267" spans="1:60" x14ac:dyDescent="0.25">
      <c r="A267" s="70"/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1"/>
      <c r="Q267" s="71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70"/>
      <c r="AG267" s="70"/>
      <c r="AH267" s="70"/>
      <c r="AI267" s="70"/>
      <c r="AJ267" s="70"/>
      <c r="AK267" s="70"/>
      <c r="AL267" s="70"/>
      <c r="AM267" s="70"/>
      <c r="AN267" s="70"/>
      <c r="AO267" s="70"/>
      <c r="AP267" s="70"/>
      <c r="AQ267" s="70"/>
      <c r="AR267" s="70"/>
      <c r="AS267" s="70"/>
      <c r="AT267" s="70"/>
      <c r="AU267" s="70"/>
      <c r="AV267" s="70"/>
      <c r="AW267" s="70"/>
      <c r="AX267" s="70"/>
      <c r="AY267" s="70"/>
      <c r="AZ267" s="70"/>
      <c r="BA267" s="6"/>
      <c r="BB267" s="6"/>
      <c r="BC267" s="6"/>
      <c r="BD267" s="6"/>
      <c r="BE267" s="6"/>
      <c r="BF267" s="6"/>
      <c r="BG267" s="6"/>
      <c r="BH267" s="6"/>
    </row>
    <row r="268" spans="1:60" x14ac:dyDescent="0.25">
      <c r="A268" s="70"/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1"/>
      <c r="Q268" s="71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70"/>
      <c r="AG268" s="70"/>
      <c r="AH268" s="70"/>
      <c r="AI268" s="70"/>
      <c r="AJ268" s="70"/>
      <c r="AK268" s="70"/>
      <c r="AL268" s="70"/>
      <c r="AM268" s="70"/>
      <c r="AN268" s="70"/>
      <c r="AO268" s="70"/>
      <c r="AP268" s="70"/>
      <c r="AQ268" s="70"/>
      <c r="AR268" s="70"/>
      <c r="AS268" s="70"/>
      <c r="AT268" s="70"/>
      <c r="AU268" s="70"/>
      <c r="AV268" s="70"/>
      <c r="AW268" s="70"/>
      <c r="AX268" s="70"/>
      <c r="AY268" s="70"/>
      <c r="AZ268" s="70"/>
      <c r="BA268" s="6"/>
      <c r="BB268" s="6"/>
      <c r="BC268" s="6"/>
      <c r="BD268" s="6"/>
      <c r="BE268" s="6"/>
      <c r="BF268" s="6"/>
      <c r="BG268" s="6"/>
      <c r="BH268" s="6"/>
    </row>
    <row r="269" spans="1:60" x14ac:dyDescent="0.25">
      <c r="A269" s="70"/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1"/>
      <c r="Q269" s="71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70"/>
      <c r="AG269" s="70"/>
      <c r="AH269" s="70"/>
      <c r="AI269" s="70"/>
      <c r="AJ269" s="70"/>
      <c r="AK269" s="70"/>
      <c r="AL269" s="70"/>
      <c r="AM269" s="70"/>
      <c r="AN269" s="70"/>
      <c r="AO269" s="70"/>
      <c r="AP269" s="70"/>
      <c r="AQ269" s="70"/>
      <c r="AR269" s="70"/>
      <c r="AS269" s="70"/>
      <c r="AT269" s="70"/>
      <c r="AU269" s="70"/>
      <c r="AV269" s="70"/>
      <c r="AW269" s="70"/>
      <c r="AX269" s="70"/>
      <c r="AY269" s="70"/>
      <c r="AZ269" s="70"/>
      <c r="BA269" s="6"/>
      <c r="BB269" s="6"/>
      <c r="BC269" s="6"/>
      <c r="BD269" s="6"/>
      <c r="BE269" s="6"/>
      <c r="BF269" s="6"/>
      <c r="BG269" s="6"/>
      <c r="BH269" s="6"/>
    </row>
    <row r="270" spans="1:60" x14ac:dyDescent="0.25">
      <c r="A270" s="70"/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1"/>
      <c r="Q270" s="71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  <c r="AE270" s="70"/>
      <c r="AF270" s="70"/>
      <c r="AG270" s="70"/>
      <c r="AH270" s="70"/>
      <c r="AI270" s="70"/>
      <c r="AJ270" s="70"/>
      <c r="AK270" s="70"/>
      <c r="AL270" s="70"/>
      <c r="AM270" s="70"/>
      <c r="AN270" s="70"/>
      <c r="AO270" s="70"/>
      <c r="AP270" s="70"/>
      <c r="AQ270" s="70"/>
      <c r="AR270" s="70"/>
      <c r="AS270" s="70"/>
      <c r="AT270" s="70"/>
      <c r="AU270" s="70"/>
      <c r="AV270" s="70"/>
      <c r="AW270" s="70"/>
      <c r="AX270" s="70"/>
      <c r="AY270" s="70"/>
      <c r="AZ270" s="70"/>
      <c r="BA270" s="6"/>
      <c r="BB270" s="6"/>
      <c r="BC270" s="6"/>
      <c r="BD270" s="6"/>
      <c r="BE270" s="6"/>
      <c r="BF270" s="6"/>
      <c r="BG270" s="6"/>
      <c r="BH270" s="6"/>
    </row>
    <row r="271" spans="1:60" x14ac:dyDescent="0.25">
      <c r="A271" s="70"/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1"/>
      <c r="Q271" s="71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0"/>
      <c r="AN271" s="70"/>
      <c r="AO271" s="70"/>
      <c r="AP271" s="70"/>
      <c r="AQ271" s="70"/>
      <c r="AR271" s="70"/>
      <c r="AS271" s="70"/>
      <c r="AT271" s="70"/>
      <c r="AU271" s="70"/>
      <c r="AV271" s="70"/>
      <c r="AW271" s="70"/>
      <c r="AX271" s="70"/>
      <c r="AY271" s="70"/>
      <c r="AZ271" s="70"/>
      <c r="BA271" s="6"/>
      <c r="BB271" s="6"/>
      <c r="BC271" s="6"/>
      <c r="BD271" s="6"/>
      <c r="BE271" s="6"/>
      <c r="BF271" s="6"/>
      <c r="BG271" s="6"/>
      <c r="BH271" s="6"/>
    </row>
    <row r="272" spans="1:60" x14ac:dyDescent="0.25">
      <c r="A272" s="70"/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1"/>
      <c r="Q272" s="71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0"/>
      <c r="AN272" s="70"/>
      <c r="AO272" s="70"/>
      <c r="AP272" s="70"/>
      <c r="AQ272" s="70"/>
      <c r="AR272" s="70"/>
      <c r="AS272" s="70"/>
      <c r="AT272" s="70"/>
      <c r="AU272" s="70"/>
      <c r="AV272" s="70"/>
      <c r="AW272" s="70"/>
      <c r="AX272" s="70"/>
      <c r="AY272" s="70"/>
      <c r="AZ272" s="70"/>
      <c r="BA272" s="6"/>
      <c r="BB272" s="6"/>
      <c r="BC272" s="6"/>
      <c r="BD272" s="6"/>
      <c r="BE272" s="6"/>
      <c r="BF272" s="6"/>
      <c r="BG272" s="6"/>
      <c r="BH272" s="6"/>
    </row>
    <row r="273" spans="1:60" x14ac:dyDescent="0.25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1"/>
      <c r="Q273" s="71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70"/>
      <c r="AG273" s="70"/>
      <c r="AH273" s="70"/>
      <c r="AI273" s="70"/>
      <c r="AJ273" s="70"/>
      <c r="AK273" s="70"/>
      <c r="AL273" s="70"/>
      <c r="AM273" s="70"/>
      <c r="AN273" s="70"/>
      <c r="AO273" s="70"/>
      <c r="AP273" s="70"/>
      <c r="AQ273" s="70"/>
      <c r="AR273" s="70"/>
      <c r="AS273" s="70"/>
      <c r="AT273" s="70"/>
      <c r="AU273" s="70"/>
      <c r="AV273" s="70"/>
      <c r="AW273" s="70"/>
      <c r="AX273" s="70"/>
      <c r="AY273" s="70"/>
      <c r="AZ273" s="70"/>
      <c r="BA273" s="6"/>
      <c r="BB273" s="6"/>
      <c r="BC273" s="6"/>
      <c r="BD273" s="6"/>
      <c r="BE273" s="6"/>
      <c r="BF273" s="6"/>
      <c r="BG273" s="6"/>
      <c r="BH273" s="6"/>
    </row>
    <row r="274" spans="1:60" x14ac:dyDescent="0.25">
      <c r="A274" s="70"/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1"/>
      <c r="Q274" s="71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70"/>
      <c r="AG274" s="70"/>
      <c r="AH274" s="70"/>
      <c r="AI274" s="70"/>
      <c r="AJ274" s="70"/>
      <c r="AK274" s="70"/>
      <c r="AL274" s="70"/>
      <c r="AM274" s="70"/>
      <c r="AN274" s="70"/>
      <c r="AO274" s="70"/>
      <c r="AP274" s="70"/>
      <c r="AQ274" s="70"/>
      <c r="AR274" s="70"/>
      <c r="AS274" s="70"/>
      <c r="AT274" s="70"/>
      <c r="AU274" s="70"/>
      <c r="AV274" s="70"/>
      <c r="AW274" s="70"/>
      <c r="AX274" s="70"/>
      <c r="AY274" s="70"/>
      <c r="AZ274" s="70"/>
      <c r="BA274" s="6"/>
      <c r="BB274" s="6"/>
      <c r="BC274" s="6"/>
      <c r="BD274" s="6"/>
      <c r="BE274" s="6"/>
      <c r="BF274" s="6"/>
      <c r="BG274" s="6"/>
      <c r="BH274" s="6"/>
    </row>
    <row r="275" spans="1:60" x14ac:dyDescent="0.25">
      <c r="A275" s="70"/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1"/>
      <c r="Q275" s="71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70"/>
      <c r="AG275" s="70"/>
      <c r="AH275" s="70"/>
      <c r="AI275" s="70"/>
      <c r="AJ275" s="70"/>
      <c r="AK275" s="70"/>
      <c r="AL275" s="70"/>
      <c r="AM275" s="70"/>
      <c r="AN275" s="70"/>
      <c r="AO275" s="70"/>
      <c r="AP275" s="70"/>
      <c r="AQ275" s="70"/>
      <c r="AR275" s="70"/>
      <c r="AS275" s="70"/>
      <c r="AT275" s="70"/>
      <c r="AU275" s="70"/>
      <c r="AV275" s="70"/>
      <c r="AW275" s="70"/>
      <c r="AX275" s="70"/>
      <c r="AY275" s="70"/>
      <c r="AZ275" s="70"/>
      <c r="BA275" s="6"/>
      <c r="BB275" s="6"/>
      <c r="BC275" s="6"/>
      <c r="BD275" s="6"/>
      <c r="BE275" s="6"/>
      <c r="BF275" s="6"/>
      <c r="BG275" s="6"/>
      <c r="BH275" s="6"/>
    </row>
    <row r="276" spans="1:60" x14ac:dyDescent="0.25">
      <c r="A276" s="70"/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1"/>
      <c r="Q276" s="71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  <c r="AE276" s="70"/>
      <c r="AF276" s="70"/>
      <c r="AG276" s="70"/>
      <c r="AH276" s="70"/>
      <c r="AI276" s="70"/>
      <c r="AJ276" s="70"/>
      <c r="AK276" s="70"/>
      <c r="AL276" s="70"/>
      <c r="AM276" s="70"/>
      <c r="AN276" s="70"/>
      <c r="AO276" s="70"/>
      <c r="AP276" s="70"/>
      <c r="AQ276" s="70"/>
      <c r="AR276" s="70"/>
      <c r="AS276" s="70"/>
      <c r="AT276" s="70"/>
      <c r="AU276" s="70"/>
      <c r="AV276" s="70"/>
      <c r="AW276" s="70"/>
      <c r="AX276" s="70"/>
      <c r="AY276" s="70"/>
      <c r="AZ276" s="70"/>
      <c r="BA276" s="6"/>
      <c r="BB276" s="6"/>
      <c r="BC276" s="6"/>
      <c r="BD276" s="6"/>
      <c r="BE276" s="6"/>
      <c r="BF276" s="6"/>
      <c r="BG276" s="6"/>
      <c r="BH276" s="6"/>
    </row>
    <row r="277" spans="1:60" x14ac:dyDescent="0.25">
      <c r="A277" s="70"/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1"/>
      <c r="Q277" s="71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70"/>
      <c r="AG277" s="70"/>
      <c r="AH277" s="70"/>
      <c r="AI277" s="70"/>
      <c r="AJ277" s="70"/>
      <c r="AK277" s="70"/>
      <c r="AL277" s="70"/>
      <c r="AM277" s="70"/>
      <c r="AN277" s="70"/>
      <c r="AO277" s="70"/>
      <c r="AP277" s="70"/>
      <c r="AQ277" s="70"/>
      <c r="AR277" s="70"/>
      <c r="AS277" s="70"/>
      <c r="AT277" s="70"/>
      <c r="AU277" s="70"/>
      <c r="AV277" s="70"/>
      <c r="AW277" s="70"/>
      <c r="AX277" s="70"/>
      <c r="AY277" s="70"/>
      <c r="AZ277" s="70"/>
      <c r="BA277" s="6"/>
      <c r="BB277" s="6"/>
      <c r="BC277" s="6"/>
      <c r="BD277" s="6"/>
      <c r="BE277" s="6"/>
      <c r="BF277" s="6"/>
      <c r="BG277" s="6"/>
      <c r="BH277" s="6"/>
    </row>
    <row r="278" spans="1:60" x14ac:dyDescent="0.25">
      <c r="A278" s="70"/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1"/>
      <c r="Q278" s="71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70"/>
      <c r="AG278" s="70"/>
      <c r="AH278" s="70"/>
      <c r="AI278" s="70"/>
      <c r="AJ278" s="70"/>
      <c r="AK278" s="70"/>
      <c r="AL278" s="70"/>
      <c r="AM278" s="70"/>
      <c r="AN278" s="70"/>
      <c r="AO278" s="70"/>
      <c r="AP278" s="70"/>
      <c r="AQ278" s="70"/>
      <c r="AR278" s="70"/>
      <c r="AS278" s="70"/>
      <c r="AT278" s="70"/>
      <c r="AU278" s="70"/>
      <c r="AV278" s="70"/>
      <c r="AW278" s="70"/>
      <c r="AX278" s="70"/>
      <c r="AY278" s="70"/>
      <c r="AZ278" s="70"/>
      <c r="BA278" s="6"/>
      <c r="BB278" s="6"/>
      <c r="BC278" s="6"/>
      <c r="BD278" s="6"/>
      <c r="BE278" s="6"/>
      <c r="BF278" s="6"/>
      <c r="BG278" s="6"/>
      <c r="BH278" s="6"/>
    </row>
    <row r="279" spans="1:60" x14ac:dyDescent="0.25">
      <c r="A279" s="70"/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1"/>
      <c r="Q279" s="71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70"/>
      <c r="AG279" s="70"/>
      <c r="AH279" s="70"/>
      <c r="AI279" s="70"/>
      <c r="AJ279" s="70"/>
      <c r="AK279" s="70"/>
      <c r="AL279" s="70"/>
      <c r="AM279" s="70"/>
      <c r="AN279" s="70"/>
      <c r="AO279" s="70"/>
      <c r="AP279" s="70"/>
      <c r="AQ279" s="70"/>
      <c r="AR279" s="70"/>
      <c r="AS279" s="70"/>
      <c r="AT279" s="70"/>
      <c r="AU279" s="70"/>
      <c r="AV279" s="70"/>
      <c r="AW279" s="70"/>
      <c r="AX279" s="70"/>
      <c r="AY279" s="70"/>
      <c r="AZ279" s="70"/>
      <c r="BA279" s="6"/>
      <c r="BB279" s="6"/>
      <c r="BC279" s="6"/>
      <c r="BD279" s="6"/>
      <c r="BE279" s="6"/>
      <c r="BF279" s="6"/>
      <c r="BG279" s="6"/>
      <c r="BH279" s="6"/>
    </row>
    <row r="280" spans="1:60" x14ac:dyDescent="0.25">
      <c r="A280" s="70"/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1"/>
      <c r="Q280" s="71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70"/>
      <c r="AG280" s="70"/>
      <c r="AH280" s="70"/>
      <c r="AI280" s="70"/>
      <c r="AJ280" s="70"/>
      <c r="AK280" s="70"/>
      <c r="AL280" s="70"/>
      <c r="AM280" s="70"/>
      <c r="AN280" s="70"/>
      <c r="AO280" s="70"/>
      <c r="AP280" s="70"/>
      <c r="AQ280" s="70"/>
      <c r="AR280" s="70"/>
      <c r="AS280" s="70"/>
      <c r="AT280" s="70"/>
      <c r="AU280" s="70"/>
      <c r="AV280" s="70"/>
      <c r="AW280" s="70"/>
      <c r="AX280" s="70"/>
      <c r="AY280" s="70"/>
      <c r="AZ280" s="70"/>
      <c r="BA280" s="6"/>
      <c r="BB280" s="6"/>
      <c r="BC280" s="6"/>
      <c r="BD280" s="6"/>
      <c r="BE280" s="6"/>
      <c r="BF280" s="6"/>
      <c r="BG280" s="6"/>
      <c r="BH280" s="6"/>
    </row>
    <row r="281" spans="1:60" x14ac:dyDescent="0.25">
      <c r="A281" s="70"/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1"/>
      <c r="Q281" s="71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70"/>
      <c r="AG281" s="70"/>
      <c r="AH281" s="70"/>
      <c r="AI281" s="70"/>
      <c r="AJ281" s="70"/>
      <c r="AK281" s="70"/>
      <c r="AL281" s="70"/>
      <c r="AM281" s="70"/>
      <c r="AN281" s="70"/>
      <c r="AO281" s="70"/>
      <c r="AP281" s="70"/>
      <c r="AQ281" s="70"/>
      <c r="AR281" s="70"/>
      <c r="AS281" s="70"/>
      <c r="AT281" s="70"/>
      <c r="AU281" s="70"/>
      <c r="AV281" s="70"/>
      <c r="AW281" s="70"/>
      <c r="AX281" s="70"/>
      <c r="AY281" s="70"/>
      <c r="AZ281" s="70"/>
      <c r="BA281" s="6"/>
      <c r="BB281" s="6"/>
      <c r="BC281" s="6"/>
      <c r="BD281" s="6"/>
      <c r="BE281" s="6"/>
      <c r="BF281" s="6"/>
      <c r="BG281" s="6"/>
      <c r="BH281" s="6"/>
    </row>
    <row r="282" spans="1:60" x14ac:dyDescent="0.25">
      <c r="A282" s="70"/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1"/>
      <c r="Q282" s="71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70"/>
      <c r="AG282" s="70"/>
      <c r="AH282" s="70"/>
      <c r="AI282" s="70"/>
      <c r="AJ282" s="70"/>
      <c r="AK282" s="70"/>
      <c r="AL282" s="70"/>
      <c r="AM282" s="70"/>
      <c r="AN282" s="70"/>
      <c r="AO282" s="70"/>
      <c r="AP282" s="70"/>
      <c r="AQ282" s="70"/>
      <c r="AR282" s="70"/>
      <c r="AS282" s="70"/>
      <c r="AT282" s="70"/>
      <c r="AU282" s="70"/>
      <c r="AV282" s="70"/>
      <c r="AW282" s="70"/>
      <c r="AX282" s="70"/>
      <c r="AY282" s="70"/>
      <c r="AZ282" s="70"/>
      <c r="BA282" s="6"/>
      <c r="BB282" s="6"/>
      <c r="BC282" s="6"/>
      <c r="BD282" s="6"/>
      <c r="BE282" s="6"/>
      <c r="BF282" s="6"/>
      <c r="BG282" s="6"/>
      <c r="BH282" s="6"/>
    </row>
    <row r="283" spans="1:60" x14ac:dyDescent="0.25">
      <c r="A283" s="70"/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1"/>
      <c r="Q283" s="71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70"/>
      <c r="AG283" s="70"/>
      <c r="AH283" s="70"/>
      <c r="AI283" s="70"/>
      <c r="AJ283" s="70"/>
      <c r="AK283" s="70"/>
      <c r="AL283" s="70"/>
      <c r="AM283" s="70"/>
      <c r="AN283" s="70"/>
      <c r="AO283" s="70"/>
      <c r="AP283" s="70"/>
      <c r="AQ283" s="70"/>
      <c r="AR283" s="70"/>
      <c r="AS283" s="70"/>
      <c r="AT283" s="70"/>
      <c r="AU283" s="70"/>
      <c r="AV283" s="70"/>
      <c r="AW283" s="70"/>
      <c r="AX283" s="70"/>
      <c r="AY283" s="70"/>
      <c r="AZ283" s="70"/>
      <c r="BA283" s="6"/>
      <c r="BB283" s="6"/>
      <c r="BC283" s="6"/>
      <c r="BD283" s="6"/>
      <c r="BE283" s="6"/>
      <c r="BF283" s="6"/>
      <c r="BG283" s="6"/>
      <c r="BH283" s="6"/>
    </row>
    <row r="284" spans="1:60" x14ac:dyDescent="0.25">
      <c r="A284" s="70"/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1"/>
      <c r="Q284" s="71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70"/>
      <c r="AG284" s="70"/>
      <c r="AH284" s="70"/>
      <c r="AI284" s="70"/>
      <c r="AJ284" s="70"/>
      <c r="AK284" s="70"/>
      <c r="AL284" s="70"/>
      <c r="AM284" s="70"/>
      <c r="AN284" s="70"/>
      <c r="AO284" s="70"/>
      <c r="AP284" s="70"/>
      <c r="AQ284" s="70"/>
      <c r="AR284" s="70"/>
      <c r="AS284" s="70"/>
      <c r="AT284" s="70"/>
      <c r="AU284" s="70"/>
      <c r="AV284" s="70"/>
      <c r="AW284" s="70"/>
      <c r="AX284" s="70"/>
      <c r="AY284" s="70"/>
      <c r="AZ284" s="70"/>
      <c r="BA284" s="6"/>
      <c r="BB284" s="6"/>
      <c r="BC284" s="6"/>
      <c r="BD284" s="6"/>
      <c r="BE284" s="6"/>
      <c r="BF284" s="6"/>
      <c r="BG284" s="6"/>
      <c r="BH284" s="6"/>
    </row>
    <row r="285" spans="1:60" x14ac:dyDescent="0.25">
      <c r="A285" s="70"/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1"/>
      <c r="Q285" s="71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70"/>
      <c r="AG285" s="70"/>
      <c r="AH285" s="70"/>
      <c r="AI285" s="70"/>
      <c r="AJ285" s="70"/>
      <c r="AK285" s="70"/>
      <c r="AL285" s="70"/>
      <c r="AM285" s="70"/>
      <c r="AN285" s="70"/>
      <c r="AO285" s="70"/>
      <c r="AP285" s="70"/>
      <c r="AQ285" s="70"/>
      <c r="AR285" s="70"/>
      <c r="AS285" s="70"/>
      <c r="AT285" s="70"/>
      <c r="AU285" s="70"/>
      <c r="AV285" s="70"/>
      <c r="AW285" s="70"/>
      <c r="AX285" s="70"/>
      <c r="AY285" s="70"/>
      <c r="AZ285" s="70"/>
      <c r="BA285" s="6"/>
      <c r="BB285" s="6"/>
      <c r="BC285" s="6"/>
      <c r="BD285" s="6"/>
      <c r="BE285" s="6"/>
      <c r="BF285" s="6"/>
      <c r="BG285" s="6"/>
      <c r="BH285" s="6"/>
    </row>
    <row r="286" spans="1:60" x14ac:dyDescent="0.25">
      <c r="A286" s="70"/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1"/>
      <c r="Q286" s="71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70"/>
      <c r="AG286" s="70"/>
      <c r="AH286" s="70"/>
      <c r="AI286" s="70"/>
      <c r="AJ286" s="70"/>
      <c r="AK286" s="70"/>
      <c r="AL286" s="70"/>
      <c r="AM286" s="70"/>
      <c r="AN286" s="70"/>
      <c r="AO286" s="70"/>
      <c r="AP286" s="70"/>
      <c r="AQ286" s="70"/>
      <c r="AR286" s="70"/>
      <c r="AS286" s="70"/>
      <c r="AT286" s="70"/>
      <c r="AU286" s="70"/>
      <c r="AV286" s="70"/>
      <c r="AW286" s="70"/>
      <c r="AX286" s="70"/>
      <c r="AY286" s="70"/>
      <c r="AZ286" s="70"/>
      <c r="BA286" s="6"/>
      <c r="BB286" s="6"/>
      <c r="BC286" s="6"/>
      <c r="BD286" s="6"/>
      <c r="BE286" s="6"/>
      <c r="BF286" s="6"/>
      <c r="BG286" s="6"/>
      <c r="BH286" s="6"/>
    </row>
    <row r="287" spans="1:60" x14ac:dyDescent="0.25">
      <c r="A287" s="70"/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1"/>
      <c r="Q287" s="71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70"/>
      <c r="AG287" s="70"/>
      <c r="AH287" s="70"/>
      <c r="AI287" s="70"/>
      <c r="AJ287" s="70"/>
      <c r="AK287" s="70"/>
      <c r="AL287" s="70"/>
      <c r="AM287" s="70"/>
      <c r="AN287" s="70"/>
      <c r="AO287" s="70"/>
      <c r="AP287" s="70"/>
      <c r="AQ287" s="70"/>
      <c r="AR287" s="70"/>
      <c r="AS287" s="70"/>
      <c r="AT287" s="70"/>
      <c r="AU287" s="70"/>
      <c r="AV287" s="70"/>
      <c r="AW287" s="70"/>
      <c r="AX287" s="70"/>
      <c r="AY287" s="70"/>
      <c r="AZ287" s="70"/>
      <c r="BA287" s="6"/>
      <c r="BB287" s="6"/>
      <c r="BC287" s="6"/>
      <c r="BD287" s="6"/>
      <c r="BE287" s="6"/>
      <c r="BF287" s="6"/>
      <c r="BG287" s="6"/>
      <c r="BH287" s="6"/>
    </row>
    <row r="288" spans="1:60" x14ac:dyDescent="0.25">
      <c r="A288" s="70"/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1"/>
      <c r="Q288" s="71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70"/>
      <c r="AG288" s="70"/>
      <c r="AH288" s="70"/>
      <c r="AI288" s="70"/>
      <c r="AJ288" s="70"/>
      <c r="AK288" s="70"/>
      <c r="AL288" s="70"/>
      <c r="AM288" s="70"/>
      <c r="AN288" s="70"/>
      <c r="AO288" s="70"/>
      <c r="AP288" s="70"/>
      <c r="AQ288" s="70"/>
      <c r="AR288" s="70"/>
      <c r="AS288" s="70"/>
      <c r="AT288" s="70"/>
      <c r="AU288" s="70"/>
      <c r="AV288" s="70"/>
      <c r="AW288" s="70"/>
      <c r="AX288" s="70"/>
      <c r="AY288" s="70"/>
      <c r="AZ288" s="70"/>
      <c r="BA288" s="6"/>
      <c r="BB288" s="6"/>
      <c r="BC288" s="6"/>
      <c r="BD288" s="6"/>
      <c r="BE288" s="6"/>
      <c r="BF288" s="6"/>
      <c r="BG288" s="6"/>
      <c r="BH288" s="6"/>
    </row>
    <row r="289" spans="1:60" x14ac:dyDescent="0.25">
      <c r="A289" s="70"/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1"/>
      <c r="Q289" s="71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70"/>
      <c r="AG289" s="70"/>
      <c r="AH289" s="70"/>
      <c r="AI289" s="70"/>
      <c r="AJ289" s="70"/>
      <c r="AK289" s="70"/>
      <c r="AL289" s="70"/>
      <c r="AM289" s="70"/>
      <c r="AN289" s="70"/>
      <c r="AO289" s="70"/>
      <c r="AP289" s="70"/>
      <c r="AQ289" s="70"/>
      <c r="AR289" s="70"/>
      <c r="AS289" s="70"/>
      <c r="AT289" s="70"/>
      <c r="AU289" s="70"/>
      <c r="AV289" s="70"/>
      <c r="AW289" s="70"/>
      <c r="AX289" s="70"/>
      <c r="AY289" s="70"/>
      <c r="AZ289" s="70"/>
      <c r="BA289" s="6"/>
      <c r="BB289" s="6"/>
      <c r="BC289" s="6"/>
      <c r="BD289" s="6"/>
      <c r="BE289" s="6"/>
      <c r="BF289" s="6"/>
      <c r="BG289" s="6"/>
      <c r="BH289" s="6"/>
    </row>
    <row r="290" spans="1:60" x14ac:dyDescent="0.25">
      <c r="A290" s="70"/>
      <c r="B290" s="70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1"/>
      <c r="Q290" s="71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70"/>
      <c r="AG290" s="70"/>
      <c r="AH290" s="70"/>
      <c r="AI290" s="70"/>
      <c r="AJ290" s="70"/>
      <c r="AK290" s="70"/>
      <c r="AL290" s="70"/>
      <c r="AM290" s="70"/>
      <c r="AN290" s="70"/>
      <c r="AO290" s="70"/>
      <c r="AP290" s="70"/>
      <c r="AQ290" s="70"/>
      <c r="AR290" s="70"/>
      <c r="AS290" s="70"/>
      <c r="AT290" s="70"/>
      <c r="AU290" s="70"/>
      <c r="AV290" s="70"/>
      <c r="AW290" s="70"/>
      <c r="AX290" s="70"/>
      <c r="AY290" s="70"/>
      <c r="AZ290" s="70"/>
      <c r="BA290" s="6"/>
      <c r="BB290" s="6"/>
      <c r="BC290" s="6"/>
      <c r="BD290" s="6"/>
      <c r="BE290" s="6"/>
      <c r="BF290" s="6"/>
      <c r="BG290" s="6"/>
      <c r="BH290" s="6"/>
    </row>
    <row r="291" spans="1:60" x14ac:dyDescent="0.25">
      <c r="A291" s="70"/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1"/>
      <c r="Q291" s="71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70"/>
      <c r="AG291" s="70"/>
      <c r="AH291" s="70"/>
      <c r="AI291" s="70"/>
      <c r="AJ291" s="70"/>
      <c r="AK291" s="70"/>
      <c r="AL291" s="70"/>
      <c r="AM291" s="70"/>
      <c r="AN291" s="70"/>
      <c r="AO291" s="70"/>
      <c r="AP291" s="70"/>
      <c r="AQ291" s="70"/>
      <c r="AR291" s="70"/>
      <c r="AS291" s="70"/>
      <c r="AT291" s="70"/>
      <c r="AU291" s="70"/>
      <c r="AV291" s="70"/>
      <c r="AW291" s="70"/>
      <c r="AX291" s="70"/>
      <c r="AY291" s="70"/>
      <c r="AZ291" s="70"/>
      <c r="BA291" s="6"/>
      <c r="BB291" s="6"/>
      <c r="BC291" s="6"/>
      <c r="BD291" s="6"/>
      <c r="BE291" s="6"/>
      <c r="BF291" s="6"/>
      <c r="BG291" s="6"/>
      <c r="BH291" s="6"/>
    </row>
    <row r="292" spans="1:60" x14ac:dyDescent="0.25">
      <c r="A292" s="70"/>
      <c r="B292" s="70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1"/>
      <c r="Q292" s="71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70"/>
      <c r="AG292" s="70"/>
      <c r="AH292" s="70"/>
      <c r="AI292" s="70"/>
      <c r="AJ292" s="70"/>
      <c r="AK292" s="70"/>
      <c r="AL292" s="70"/>
      <c r="AM292" s="70"/>
      <c r="AN292" s="70"/>
      <c r="AO292" s="70"/>
      <c r="AP292" s="70"/>
      <c r="AQ292" s="70"/>
      <c r="AR292" s="70"/>
      <c r="AS292" s="70"/>
      <c r="AT292" s="70"/>
      <c r="AU292" s="70"/>
      <c r="AV292" s="70"/>
      <c r="AW292" s="70"/>
      <c r="AX292" s="70"/>
      <c r="AY292" s="70"/>
      <c r="AZ292" s="70"/>
      <c r="BA292" s="6"/>
      <c r="BB292" s="6"/>
      <c r="BC292" s="6"/>
      <c r="BD292" s="6"/>
      <c r="BE292" s="6"/>
      <c r="BF292" s="6"/>
      <c r="BG292" s="6"/>
      <c r="BH292" s="6"/>
    </row>
    <row r="293" spans="1:60" x14ac:dyDescent="0.25">
      <c r="A293" s="70"/>
      <c r="B293" s="70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70"/>
      <c r="O293" s="70"/>
      <c r="P293" s="71"/>
      <c r="Q293" s="71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  <c r="AE293" s="70"/>
      <c r="AF293" s="70"/>
      <c r="AG293" s="70"/>
      <c r="AH293" s="70"/>
      <c r="AI293" s="70"/>
      <c r="AJ293" s="70"/>
      <c r="AK293" s="70"/>
      <c r="AL293" s="70"/>
      <c r="AM293" s="70"/>
      <c r="AN293" s="70"/>
      <c r="AO293" s="70"/>
      <c r="AP293" s="70"/>
      <c r="AQ293" s="70"/>
      <c r="AR293" s="70"/>
      <c r="AS293" s="70"/>
      <c r="AT293" s="70"/>
      <c r="AU293" s="70"/>
      <c r="AV293" s="70"/>
      <c r="AW293" s="70"/>
      <c r="AX293" s="70"/>
      <c r="AY293" s="70"/>
      <c r="AZ293" s="70"/>
      <c r="BA293" s="6"/>
      <c r="BB293" s="6"/>
      <c r="BC293" s="6"/>
      <c r="BD293" s="6"/>
      <c r="BE293" s="6"/>
      <c r="BF293" s="6"/>
      <c r="BG293" s="6"/>
      <c r="BH293" s="6"/>
    </row>
    <row r="294" spans="1:60" x14ac:dyDescent="0.25">
      <c r="A294" s="70"/>
      <c r="B294" s="70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1"/>
      <c r="Q294" s="71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70"/>
      <c r="AG294" s="70"/>
      <c r="AH294" s="70"/>
      <c r="AI294" s="70"/>
      <c r="AJ294" s="70"/>
      <c r="AK294" s="70"/>
      <c r="AL294" s="70"/>
      <c r="AM294" s="70"/>
      <c r="AN294" s="70"/>
      <c r="AO294" s="70"/>
      <c r="AP294" s="70"/>
      <c r="AQ294" s="70"/>
      <c r="AR294" s="70"/>
      <c r="AS294" s="70"/>
      <c r="AT294" s="70"/>
      <c r="AU294" s="70"/>
      <c r="AV294" s="70"/>
      <c r="AW294" s="70"/>
      <c r="AX294" s="70"/>
      <c r="AY294" s="70"/>
      <c r="AZ294" s="70"/>
      <c r="BA294" s="6"/>
      <c r="BB294" s="6"/>
      <c r="BC294" s="6"/>
      <c r="BD294" s="6"/>
      <c r="BE294" s="6"/>
      <c r="BF294" s="6"/>
      <c r="BG294" s="6"/>
      <c r="BH294" s="6"/>
    </row>
    <row r="295" spans="1:60" x14ac:dyDescent="0.25">
      <c r="A295" s="70"/>
      <c r="B295" s="70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1"/>
      <c r="Q295" s="71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70"/>
      <c r="AG295" s="70"/>
      <c r="AH295" s="70"/>
      <c r="AI295" s="70"/>
      <c r="AJ295" s="70"/>
      <c r="AK295" s="70"/>
      <c r="AL295" s="70"/>
      <c r="AM295" s="70"/>
      <c r="AN295" s="70"/>
      <c r="AO295" s="70"/>
      <c r="AP295" s="70"/>
      <c r="AQ295" s="70"/>
      <c r="AR295" s="70"/>
      <c r="AS295" s="70"/>
      <c r="AT295" s="70"/>
      <c r="AU295" s="70"/>
      <c r="AV295" s="70"/>
      <c r="AW295" s="70"/>
      <c r="AX295" s="70"/>
      <c r="AY295" s="70"/>
      <c r="AZ295" s="70"/>
      <c r="BA295" s="6"/>
      <c r="BB295" s="6"/>
      <c r="BC295" s="6"/>
      <c r="BD295" s="6"/>
      <c r="BE295" s="6"/>
      <c r="BF295" s="6"/>
      <c r="BG295" s="6"/>
      <c r="BH295" s="6"/>
    </row>
    <row r="296" spans="1:60" x14ac:dyDescent="0.25">
      <c r="A296" s="70"/>
      <c r="B296" s="70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1"/>
      <c r="Q296" s="71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70"/>
      <c r="AG296" s="70"/>
      <c r="AH296" s="70"/>
      <c r="AI296" s="70"/>
      <c r="AJ296" s="70"/>
      <c r="AK296" s="70"/>
      <c r="AL296" s="70"/>
      <c r="AM296" s="70"/>
      <c r="AN296" s="70"/>
      <c r="AO296" s="70"/>
      <c r="AP296" s="70"/>
      <c r="AQ296" s="70"/>
      <c r="AR296" s="70"/>
      <c r="AS296" s="70"/>
      <c r="AT296" s="70"/>
      <c r="AU296" s="70"/>
      <c r="AV296" s="70"/>
      <c r="AW296" s="70"/>
      <c r="AX296" s="70"/>
      <c r="AY296" s="70"/>
      <c r="AZ296" s="70"/>
      <c r="BA296" s="6"/>
      <c r="BB296" s="6"/>
      <c r="BC296" s="6"/>
      <c r="BD296" s="6"/>
      <c r="BE296" s="6"/>
      <c r="BF296" s="6"/>
      <c r="BG296" s="6"/>
      <c r="BH296" s="6"/>
    </row>
    <row r="297" spans="1:60" x14ac:dyDescent="0.25">
      <c r="A297" s="70"/>
      <c r="B297" s="70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1"/>
      <c r="Q297" s="71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70"/>
      <c r="AG297" s="70"/>
      <c r="AH297" s="70"/>
      <c r="AI297" s="70"/>
      <c r="AJ297" s="70"/>
      <c r="AK297" s="70"/>
      <c r="AL297" s="70"/>
      <c r="AM297" s="70"/>
      <c r="AN297" s="70"/>
      <c r="AO297" s="70"/>
      <c r="AP297" s="70"/>
      <c r="AQ297" s="70"/>
      <c r="AR297" s="70"/>
      <c r="AS297" s="70"/>
      <c r="AT297" s="70"/>
      <c r="AU297" s="70"/>
      <c r="AV297" s="70"/>
      <c r="AW297" s="70"/>
      <c r="AX297" s="70"/>
      <c r="AY297" s="70"/>
      <c r="AZ297" s="70"/>
      <c r="BA297" s="6"/>
      <c r="BB297" s="6"/>
      <c r="BC297" s="6"/>
      <c r="BD297" s="6"/>
      <c r="BE297" s="6"/>
      <c r="BF297" s="6"/>
      <c r="BG297" s="6"/>
      <c r="BH297" s="6"/>
    </row>
    <row r="298" spans="1:60" x14ac:dyDescent="0.25">
      <c r="A298" s="70"/>
      <c r="B298" s="70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1"/>
      <c r="Q298" s="71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70"/>
      <c r="AG298" s="70"/>
      <c r="AH298" s="70"/>
      <c r="AI298" s="70"/>
      <c r="AJ298" s="70"/>
      <c r="AK298" s="70"/>
      <c r="AL298" s="70"/>
      <c r="AM298" s="70"/>
      <c r="AN298" s="70"/>
      <c r="AO298" s="70"/>
      <c r="AP298" s="70"/>
      <c r="AQ298" s="70"/>
      <c r="AR298" s="70"/>
      <c r="AS298" s="70"/>
      <c r="AT298" s="70"/>
      <c r="AU298" s="70"/>
      <c r="AV298" s="70"/>
      <c r="AW298" s="70"/>
      <c r="AX298" s="70"/>
      <c r="AY298" s="70"/>
      <c r="AZ298" s="70"/>
      <c r="BA298" s="6"/>
      <c r="BB298" s="6"/>
      <c r="BC298" s="6"/>
      <c r="BD298" s="6"/>
      <c r="BE298" s="6"/>
      <c r="BF298" s="6"/>
      <c r="BG298" s="6"/>
      <c r="BH298" s="6"/>
    </row>
    <row r="299" spans="1:60" x14ac:dyDescent="0.25">
      <c r="A299" s="70"/>
      <c r="B299" s="70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1"/>
      <c r="Q299" s="71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70"/>
      <c r="AG299" s="70"/>
      <c r="AH299" s="70"/>
      <c r="AI299" s="70"/>
      <c r="AJ299" s="70"/>
      <c r="AK299" s="70"/>
      <c r="AL299" s="70"/>
      <c r="AM299" s="70"/>
      <c r="AN299" s="70"/>
      <c r="AO299" s="70"/>
      <c r="AP299" s="70"/>
      <c r="AQ299" s="70"/>
      <c r="AR299" s="70"/>
      <c r="AS299" s="70"/>
      <c r="AT299" s="70"/>
      <c r="AU299" s="70"/>
      <c r="AV299" s="70"/>
      <c r="AW299" s="70"/>
      <c r="AX299" s="70"/>
      <c r="AY299" s="70"/>
      <c r="AZ299" s="70"/>
      <c r="BA299" s="6"/>
      <c r="BB299" s="6"/>
      <c r="BC299" s="6"/>
      <c r="BD299" s="6"/>
      <c r="BE299" s="6"/>
      <c r="BF299" s="6"/>
      <c r="BG299" s="6"/>
      <c r="BH299" s="6"/>
    </row>
    <row r="300" spans="1:60" x14ac:dyDescent="0.25">
      <c r="A300" s="70"/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1"/>
      <c r="Q300" s="71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70"/>
      <c r="AG300" s="70"/>
      <c r="AH300" s="70"/>
      <c r="AI300" s="70"/>
      <c r="AJ300" s="70"/>
      <c r="AK300" s="70"/>
      <c r="AL300" s="70"/>
      <c r="AM300" s="70"/>
      <c r="AN300" s="70"/>
      <c r="AO300" s="70"/>
      <c r="AP300" s="70"/>
      <c r="AQ300" s="70"/>
      <c r="AR300" s="70"/>
      <c r="AS300" s="70"/>
      <c r="AT300" s="70"/>
      <c r="AU300" s="70"/>
      <c r="AV300" s="70"/>
      <c r="AW300" s="70"/>
      <c r="AX300" s="70"/>
      <c r="AY300" s="70"/>
      <c r="AZ300" s="70"/>
      <c r="BA300" s="6"/>
      <c r="BB300" s="6"/>
      <c r="BC300" s="6"/>
      <c r="BD300" s="6"/>
      <c r="BE300" s="6"/>
      <c r="BF300" s="6"/>
      <c r="BG300" s="6"/>
      <c r="BH300" s="6"/>
    </row>
    <row r="301" spans="1:60" x14ac:dyDescent="0.25">
      <c r="A301" s="70"/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1"/>
      <c r="Q301" s="71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  <c r="AE301" s="70"/>
      <c r="AF301" s="70"/>
      <c r="AG301" s="70"/>
      <c r="AH301" s="70"/>
      <c r="AI301" s="70"/>
      <c r="AJ301" s="70"/>
      <c r="AK301" s="70"/>
      <c r="AL301" s="70"/>
      <c r="AM301" s="70"/>
      <c r="AN301" s="70"/>
      <c r="AO301" s="70"/>
      <c r="AP301" s="70"/>
      <c r="AQ301" s="70"/>
      <c r="AR301" s="70"/>
      <c r="AS301" s="70"/>
      <c r="AT301" s="70"/>
      <c r="AU301" s="70"/>
      <c r="AV301" s="70"/>
      <c r="AW301" s="70"/>
      <c r="AX301" s="70"/>
      <c r="AY301" s="70"/>
      <c r="AZ301" s="70"/>
      <c r="BA301" s="6"/>
      <c r="BB301" s="6"/>
      <c r="BC301" s="6"/>
      <c r="BD301" s="6"/>
      <c r="BE301" s="6"/>
      <c r="BF301" s="6"/>
      <c r="BG301" s="6"/>
      <c r="BH301" s="6"/>
    </row>
    <row r="302" spans="1:60" x14ac:dyDescent="0.25">
      <c r="A302" s="70"/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1"/>
      <c r="Q302" s="71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  <c r="AE302" s="70"/>
      <c r="AF302" s="70"/>
      <c r="AG302" s="70"/>
      <c r="AH302" s="70"/>
      <c r="AI302" s="70"/>
      <c r="AJ302" s="70"/>
      <c r="AK302" s="70"/>
      <c r="AL302" s="70"/>
      <c r="AM302" s="70"/>
      <c r="AN302" s="70"/>
      <c r="AO302" s="70"/>
      <c r="AP302" s="70"/>
      <c r="AQ302" s="70"/>
      <c r="AR302" s="70"/>
      <c r="AS302" s="70"/>
      <c r="AT302" s="70"/>
      <c r="AU302" s="70"/>
      <c r="AV302" s="70"/>
      <c r="AW302" s="70"/>
      <c r="AX302" s="70"/>
      <c r="AY302" s="70"/>
      <c r="AZ302" s="70"/>
      <c r="BA302" s="6"/>
      <c r="BB302" s="6"/>
      <c r="BC302" s="6"/>
      <c r="BD302" s="6"/>
      <c r="BE302" s="6"/>
      <c r="BF302" s="6"/>
      <c r="BG302" s="6"/>
      <c r="BH302" s="6"/>
    </row>
    <row r="303" spans="1:60" x14ac:dyDescent="0.25">
      <c r="A303" s="70"/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1"/>
      <c r="Q303" s="71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  <c r="AE303" s="70"/>
      <c r="AF303" s="70"/>
      <c r="AG303" s="70"/>
      <c r="AH303" s="70"/>
      <c r="AI303" s="70"/>
      <c r="AJ303" s="70"/>
      <c r="AK303" s="70"/>
      <c r="AL303" s="70"/>
      <c r="AM303" s="70"/>
      <c r="AN303" s="70"/>
      <c r="AO303" s="70"/>
      <c r="AP303" s="70"/>
      <c r="AQ303" s="70"/>
      <c r="AR303" s="70"/>
      <c r="AS303" s="70"/>
      <c r="AT303" s="70"/>
      <c r="AU303" s="70"/>
      <c r="AV303" s="70"/>
      <c r="AW303" s="70"/>
      <c r="AX303" s="70"/>
      <c r="AY303" s="70"/>
      <c r="AZ303" s="70"/>
      <c r="BA303" s="6"/>
      <c r="BB303" s="6"/>
      <c r="BC303" s="6"/>
      <c r="BD303" s="6"/>
      <c r="BE303" s="6"/>
      <c r="BF303" s="6"/>
      <c r="BG303" s="6"/>
      <c r="BH303" s="6"/>
    </row>
    <row r="304" spans="1:60" x14ac:dyDescent="0.25">
      <c r="A304" s="70"/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1"/>
      <c r="Q304" s="71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70"/>
      <c r="AG304" s="70"/>
      <c r="AH304" s="70"/>
      <c r="AI304" s="70"/>
      <c r="AJ304" s="70"/>
      <c r="AK304" s="70"/>
      <c r="AL304" s="70"/>
      <c r="AM304" s="70"/>
      <c r="AN304" s="70"/>
      <c r="AO304" s="70"/>
      <c r="AP304" s="70"/>
      <c r="AQ304" s="70"/>
      <c r="AR304" s="70"/>
      <c r="AS304" s="70"/>
      <c r="AT304" s="70"/>
      <c r="AU304" s="70"/>
      <c r="AV304" s="70"/>
      <c r="AW304" s="70"/>
      <c r="AX304" s="70"/>
      <c r="AY304" s="70"/>
      <c r="AZ304" s="70"/>
      <c r="BA304" s="6"/>
      <c r="BB304" s="6"/>
      <c r="BC304" s="6"/>
      <c r="BD304" s="6"/>
      <c r="BE304" s="6"/>
      <c r="BF304" s="6"/>
      <c r="BG304" s="6"/>
      <c r="BH304" s="6"/>
    </row>
    <row r="305" spans="1:60" x14ac:dyDescent="0.25">
      <c r="A305" s="70"/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1"/>
      <c r="Q305" s="71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70"/>
      <c r="AG305" s="70"/>
      <c r="AH305" s="70"/>
      <c r="AI305" s="70"/>
      <c r="AJ305" s="70"/>
      <c r="AK305" s="70"/>
      <c r="AL305" s="70"/>
      <c r="AM305" s="70"/>
      <c r="AN305" s="70"/>
      <c r="AO305" s="70"/>
      <c r="AP305" s="70"/>
      <c r="AQ305" s="70"/>
      <c r="AR305" s="70"/>
      <c r="AS305" s="70"/>
      <c r="AT305" s="70"/>
      <c r="AU305" s="70"/>
      <c r="AV305" s="70"/>
      <c r="AW305" s="70"/>
      <c r="AX305" s="70"/>
      <c r="AY305" s="70"/>
      <c r="AZ305" s="70"/>
      <c r="BA305" s="6"/>
      <c r="BB305" s="6"/>
      <c r="BC305" s="6"/>
      <c r="BD305" s="6"/>
      <c r="BE305" s="6"/>
      <c r="BF305" s="6"/>
      <c r="BG305" s="6"/>
      <c r="BH305" s="6"/>
    </row>
    <row r="306" spans="1:60" x14ac:dyDescent="0.25">
      <c r="A306" s="70"/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1"/>
      <c r="Q306" s="71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  <c r="AE306" s="70"/>
      <c r="AF306" s="70"/>
      <c r="AG306" s="70"/>
      <c r="AH306" s="70"/>
      <c r="AI306" s="70"/>
      <c r="AJ306" s="70"/>
      <c r="AK306" s="70"/>
      <c r="AL306" s="70"/>
      <c r="AM306" s="70"/>
      <c r="AN306" s="70"/>
      <c r="AO306" s="70"/>
      <c r="AP306" s="70"/>
      <c r="AQ306" s="70"/>
      <c r="AR306" s="70"/>
      <c r="AS306" s="70"/>
      <c r="AT306" s="70"/>
      <c r="AU306" s="70"/>
      <c r="AV306" s="70"/>
      <c r="AW306" s="70"/>
      <c r="AX306" s="70"/>
      <c r="AY306" s="70"/>
      <c r="AZ306" s="70"/>
      <c r="BA306" s="6"/>
      <c r="BB306" s="6"/>
      <c r="BC306" s="6"/>
      <c r="BD306" s="6"/>
      <c r="BE306" s="6"/>
      <c r="BF306" s="6"/>
      <c r="BG306" s="6"/>
      <c r="BH306" s="6"/>
    </row>
    <row r="307" spans="1:60" x14ac:dyDescent="0.25">
      <c r="A307" s="70"/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1"/>
      <c r="Q307" s="71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  <c r="AE307" s="70"/>
      <c r="AF307" s="70"/>
      <c r="AG307" s="70"/>
      <c r="AH307" s="70"/>
      <c r="AI307" s="70"/>
      <c r="AJ307" s="70"/>
      <c r="AK307" s="70"/>
      <c r="AL307" s="70"/>
      <c r="AM307" s="70"/>
      <c r="AN307" s="70"/>
      <c r="AO307" s="70"/>
      <c r="AP307" s="70"/>
      <c r="AQ307" s="70"/>
      <c r="AR307" s="70"/>
      <c r="AS307" s="70"/>
      <c r="AT307" s="70"/>
      <c r="AU307" s="70"/>
      <c r="AV307" s="70"/>
      <c r="AW307" s="70"/>
      <c r="AX307" s="70"/>
      <c r="AY307" s="70"/>
      <c r="AZ307" s="70"/>
      <c r="BA307" s="6"/>
      <c r="BB307" s="6"/>
      <c r="BC307" s="6"/>
      <c r="BD307" s="6"/>
      <c r="BE307" s="6"/>
      <c r="BF307" s="6"/>
      <c r="BG307" s="6"/>
      <c r="BH307" s="6"/>
    </row>
    <row r="308" spans="1:60" x14ac:dyDescent="0.25">
      <c r="A308" s="70"/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1"/>
      <c r="Q308" s="71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  <c r="AE308" s="70"/>
      <c r="AF308" s="70"/>
      <c r="AG308" s="70"/>
      <c r="AH308" s="70"/>
      <c r="AI308" s="70"/>
      <c r="AJ308" s="70"/>
      <c r="AK308" s="70"/>
      <c r="AL308" s="70"/>
      <c r="AM308" s="70"/>
      <c r="AN308" s="70"/>
      <c r="AO308" s="70"/>
      <c r="AP308" s="70"/>
      <c r="AQ308" s="70"/>
      <c r="AR308" s="70"/>
      <c r="AS308" s="70"/>
      <c r="AT308" s="70"/>
      <c r="AU308" s="70"/>
      <c r="AV308" s="70"/>
      <c r="AW308" s="70"/>
      <c r="AX308" s="70"/>
      <c r="AY308" s="70"/>
      <c r="AZ308" s="70"/>
      <c r="BA308" s="6"/>
      <c r="BB308" s="6"/>
      <c r="BC308" s="6"/>
      <c r="BD308" s="6"/>
      <c r="BE308" s="6"/>
      <c r="BF308" s="6"/>
      <c r="BG308" s="6"/>
      <c r="BH308" s="6"/>
    </row>
    <row r="309" spans="1:60" x14ac:dyDescent="0.25">
      <c r="A309" s="70"/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1"/>
      <c r="Q309" s="71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70"/>
      <c r="AG309" s="70"/>
      <c r="AH309" s="70"/>
      <c r="AI309" s="70"/>
      <c r="AJ309" s="70"/>
      <c r="AK309" s="70"/>
      <c r="AL309" s="70"/>
      <c r="AM309" s="70"/>
      <c r="AN309" s="70"/>
      <c r="AO309" s="70"/>
      <c r="AP309" s="70"/>
      <c r="AQ309" s="70"/>
      <c r="AR309" s="70"/>
      <c r="AS309" s="70"/>
      <c r="AT309" s="70"/>
      <c r="AU309" s="70"/>
      <c r="AV309" s="70"/>
      <c r="AW309" s="70"/>
      <c r="AX309" s="70"/>
      <c r="AY309" s="70"/>
      <c r="AZ309" s="70"/>
      <c r="BA309" s="6"/>
      <c r="BB309" s="6"/>
      <c r="BC309" s="6"/>
      <c r="BD309" s="6"/>
      <c r="BE309" s="6"/>
      <c r="BF309" s="6"/>
      <c r="BG309" s="6"/>
      <c r="BH309" s="6"/>
    </row>
    <row r="310" spans="1:60" x14ac:dyDescent="0.25">
      <c r="A310" s="70"/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1"/>
      <c r="Q310" s="71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  <c r="AE310" s="70"/>
      <c r="AF310" s="70"/>
      <c r="AG310" s="70"/>
      <c r="AH310" s="70"/>
      <c r="AI310" s="70"/>
      <c r="AJ310" s="70"/>
      <c r="AK310" s="70"/>
      <c r="AL310" s="70"/>
      <c r="AM310" s="70"/>
      <c r="AN310" s="70"/>
      <c r="AO310" s="70"/>
      <c r="AP310" s="70"/>
      <c r="AQ310" s="70"/>
      <c r="AR310" s="70"/>
      <c r="AS310" s="70"/>
      <c r="AT310" s="70"/>
      <c r="AU310" s="70"/>
      <c r="AV310" s="70"/>
      <c r="AW310" s="70"/>
      <c r="AX310" s="70"/>
      <c r="AY310" s="70"/>
      <c r="AZ310" s="70"/>
      <c r="BA310" s="6"/>
      <c r="BB310" s="6"/>
      <c r="BC310" s="6"/>
      <c r="BD310" s="6"/>
      <c r="BE310" s="6"/>
      <c r="BF310" s="6"/>
      <c r="BG310" s="6"/>
      <c r="BH310" s="6"/>
    </row>
    <row r="311" spans="1:60" x14ac:dyDescent="0.25">
      <c r="A311" s="70"/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1"/>
      <c r="Q311" s="71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  <c r="AE311" s="70"/>
      <c r="AF311" s="70"/>
      <c r="AG311" s="70"/>
      <c r="AH311" s="70"/>
      <c r="AI311" s="70"/>
      <c r="AJ311" s="70"/>
      <c r="AK311" s="70"/>
      <c r="AL311" s="70"/>
      <c r="AM311" s="70"/>
      <c r="AN311" s="70"/>
      <c r="AO311" s="70"/>
      <c r="AP311" s="70"/>
      <c r="AQ311" s="70"/>
      <c r="AR311" s="70"/>
      <c r="AS311" s="70"/>
      <c r="AT311" s="70"/>
      <c r="AU311" s="70"/>
      <c r="AV311" s="70"/>
      <c r="AW311" s="70"/>
      <c r="AX311" s="70"/>
      <c r="AY311" s="70"/>
      <c r="AZ311" s="70"/>
      <c r="BA311" s="6"/>
      <c r="BB311" s="6"/>
      <c r="BC311" s="6"/>
      <c r="BD311" s="6"/>
      <c r="BE311" s="6"/>
      <c r="BF311" s="6"/>
      <c r="BG311" s="6"/>
      <c r="BH311" s="6"/>
    </row>
    <row r="312" spans="1:60" x14ac:dyDescent="0.25">
      <c r="A312" s="70"/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1"/>
      <c r="Q312" s="71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  <c r="AE312" s="70"/>
      <c r="AF312" s="70"/>
      <c r="AG312" s="70"/>
      <c r="AH312" s="70"/>
      <c r="AI312" s="70"/>
      <c r="AJ312" s="70"/>
      <c r="AK312" s="70"/>
      <c r="AL312" s="70"/>
      <c r="AM312" s="70"/>
      <c r="AN312" s="70"/>
      <c r="AO312" s="70"/>
      <c r="AP312" s="70"/>
      <c r="AQ312" s="70"/>
      <c r="AR312" s="70"/>
      <c r="AS312" s="70"/>
      <c r="AT312" s="70"/>
      <c r="AU312" s="70"/>
      <c r="AV312" s="70"/>
      <c r="AW312" s="70"/>
      <c r="AX312" s="70"/>
      <c r="AY312" s="70"/>
      <c r="AZ312" s="70"/>
      <c r="BA312" s="6"/>
      <c r="BB312" s="6"/>
      <c r="BC312" s="6"/>
      <c r="BD312" s="6"/>
      <c r="BE312" s="6"/>
      <c r="BF312" s="6"/>
      <c r="BG312" s="6"/>
      <c r="BH312" s="6"/>
    </row>
    <row r="313" spans="1:60" x14ac:dyDescent="0.25">
      <c r="A313" s="70"/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1"/>
      <c r="Q313" s="71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70"/>
      <c r="AG313" s="70"/>
      <c r="AH313" s="70"/>
      <c r="AI313" s="70"/>
      <c r="AJ313" s="70"/>
      <c r="AK313" s="70"/>
      <c r="AL313" s="70"/>
      <c r="AM313" s="70"/>
      <c r="AN313" s="70"/>
      <c r="AO313" s="70"/>
      <c r="AP313" s="70"/>
      <c r="AQ313" s="70"/>
      <c r="AR313" s="70"/>
      <c r="AS313" s="70"/>
      <c r="AT313" s="70"/>
      <c r="AU313" s="70"/>
      <c r="AV313" s="70"/>
      <c r="AW313" s="70"/>
      <c r="AX313" s="70"/>
      <c r="AY313" s="70"/>
      <c r="AZ313" s="70"/>
      <c r="BA313" s="6"/>
      <c r="BB313" s="6"/>
      <c r="BC313" s="6"/>
      <c r="BD313" s="6"/>
      <c r="BE313" s="6"/>
      <c r="BF313" s="6"/>
      <c r="BG313" s="6"/>
      <c r="BH313" s="6"/>
    </row>
    <row r="314" spans="1:60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7"/>
      <c r="Q314" s="7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H314" s="6"/>
    </row>
    <row r="315" spans="1:60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7"/>
      <c r="Q315" s="7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H315" s="6"/>
    </row>
    <row r="316" spans="1:60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7"/>
      <c r="Q316" s="7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H316" s="6"/>
    </row>
    <row r="317" spans="1:60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7"/>
      <c r="Q317" s="7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H317" s="6"/>
    </row>
    <row r="318" spans="1:60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7"/>
      <c r="Q318" s="7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H318" s="6"/>
    </row>
    <row r="319" spans="1:60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7"/>
      <c r="Q319" s="7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</row>
    <row r="320" spans="1:60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7"/>
      <c r="Q320" s="7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</row>
    <row r="321" spans="1:60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7"/>
      <c r="Q321" s="7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</row>
    <row r="322" spans="1:60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7"/>
      <c r="Q322" s="7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H322" s="6"/>
    </row>
    <row r="323" spans="1:60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7"/>
      <c r="Q323" s="7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H323" s="6"/>
    </row>
    <row r="324" spans="1:60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7"/>
      <c r="Q324" s="7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H324" s="6"/>
    </row>
    <row r="325" spans="1:60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7"/>
      <c r="Q325" s="7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H325" s="6"/>
    </row>
    <row r="326" spans="1:60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7"/>
      <c r="Q326" s="7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</row>
    <row r="327" spans="1:60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7"/>
      <c r="Q327" s="7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</row>
    <row r="328" spans="1:60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7"/>
      <c r="Q328" s="7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</row>
    <row r="329" spans="1:60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7"/>
      <c r="Q329" s="7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</row>
    <row r="330" spans="1:60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7"/>
      <c r="Q330" s="7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</row>
    <row r="331" spans="1:60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7"/>
      <c r="Q331" s="7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</row>
    <row r="332" spans="1:60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7"/>
      <c r="Q332" s="7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</row>
    <row r="333" spans="1:60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7"/>
      <c r="Q333" s="7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</row>
    <row r="334" spans="1:60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7"/>
      <c r="Q334" s="7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H334" s="6"/>
    </row>
    <row r="335" spans="1:60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7"/>
      <c r="Q335" s="7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H335" s="6"/>
    </row>
    <row r="336" spans="1:60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7"/>
      <c r="Q336" s="7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H336" s="6"/>
    </row>
    <row r="337" spans="1:60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7"/>
      <c r="Q337" s="7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H337" s="6"/>
    </row>
    <row r="338" spans="1:60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7"/>
      <c r="Q338" s="7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H338" s="6"/>
    </row>
    <row r="339" spans="1:60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7"/>
      <c r="Q339" s="7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H339" s="6"/>
    </row>
    <row r="340" spans="1:60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7"/>
      <c r="Q340" s="7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H340" s="6"/>
    </row>
    <row r="341" spans="1:60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7"/>
      <c r="Q341" s="7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H341" s="6"/>
    </row>
    <row r="342" spans="1:60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7"/>
      <c r="Q342" s="7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H342" s="6"/>
    </row>
    <row r="343" spans="1:60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7"/>
      <c r="Q343" s="7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H343" s="6"/>
    </row>
    <row r="344" spans="1:60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7"/>
      <c r="Q344" s="7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H344" s="6"/>
    </row>
    <row r="345" spans="1:60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7"/>
      <c r="Q345" s="7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H345" s="6"/>
    </row>
    <row r="346" spans="1:60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7"/>
      <c r="Q346" s="7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H346" s="6"/>
    </row>
    <row r="347" spans="1:60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7"/>
      <c r="Q347" s="7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H347" s="6"/>
    </row>
    <row r="348" spans="1:60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7"/>
      <c r="Q348" s="7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H348" s="6"/>
    </row>
    <row r="349" spans="1:60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7"/>
      <c r="Q349" s="7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H349" s="6"/>
    </row>
    <row r="350" spans="1:60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7"/>
      <c r="Q350" s="7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H350" s="6"/>
    </row>
    <row r="351" spans="1:60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7"/>
      <c r="Q351" s="7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H351" s="6"/>
    </row>
    <row r="352" spans="1:60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7"/>
      <c r="Q352" s="7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H352" s="6"/>
    </row>
    <row r="353" spans="1:60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7"/>
      <c r="Q353" s="7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H353" s="6"/>
    </row>
    <row r="354" spans="1:60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7"/>
      <c r="Q354" s="7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H354" s="6"/>
    </row>
    <row r="355" spans="1:60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7"/>
      <c r="Q355" s="7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H355" s="6"/>
    </row>
    <row r="356" spans="1:60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7"/>
      <c r="Q356" s="7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H356" s="6"/>
    </row>
    <row r="357" spans="1:60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7"/>
      <c r="Q357" s="7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H357" s="6"/>
    </row>
    <row r="358" spans="1:60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7"/>
      <c r="Q358" s="7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H358" s="6"/>
    </row>
    <row r="359" spans="1:60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7"/>
      <c r="Q359" s="7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H359" s="6"/>
    </row>
    <row r="360" spans="1:60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7"/>
      <c r="Q360" s="7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H360" s="6"/>
    </row>
    <row r="361" spans="1:60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7"/>
      <c r="Q361" s="7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H361" s="6"/>
    </row>
    <row r="362" spans="1:60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7"/>
      <c r="Q362" s="7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H362" s="6"/>
    </row>
    <row r="363" spans="1:60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7"/>
      <c r="Q363" s="7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H363" s="6"/>
    </row>
    <row r="364" spans="1:60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7"/>
      <c r="Q364" s="7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H364" s="6"/>
    </row>
    <row r="365" spans="1:60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7"/>
      <c r="Q365" s="7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H365" s="6"/>
    </row>
    <row r="366" spans="1:60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7"/>
      <c r="Q366" s="7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H366" s="6"/>
    </row>
    <row r="367" spans="1:60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7"/>
      <c r="Q367" s="7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H367" s="6"/>
    </row>
    <row r="368" spans="1:60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7"/>
      <c r="Q368" s="7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H368" s="6"/>
    </row>
    <row r="369" spans="1:60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7"/>
      <c r="Q369" s="7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H369" s="6"/>
    </row>
    <row r="370" spans="1:60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7"/>
      <c r="Q370" s="7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H370" s="6"/>
    </row>
    <row r="371" spans="1:60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7"/>
      <c r="Q371" s="7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H371" s="6"/>
    </row>
    <row r="372" spans="1:60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7"/>
      <c r="Q372" s="7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H372" s="6"/>
    </row>
    <row r="373" spans="1:60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7"/>
      <c r="Q373" s="7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H373" s="6"/>
    </row>
    <row r="374" spans="1:60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7"/>
      <c r="Q374" s="7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H374" s="6"/>
    </row>
    <row r="375" spans="1:60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7"/>
      <c r="Q375" s="7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H375" s="6"/>
    </row>
    <row r="376" spans="1:60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7"/>
      <c r="Q376" s="7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H376" s="6"/>
    </row>
    <row r="377" spans="1:60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7"/>
      <c r="Q377" s="7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H377" s="6"/>
    </row>
    <row r="378" spans="1:60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7"/>
      <c r="Q378" s="7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H378" s="6"/>
    </row>
    <row r="379" spans="1:60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7"/>
      <c r="Q379" s="7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</row>
    <row r="380" spans="1:60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7"/>
      <c r="Q380" s="7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</row>
    <row r="381" spans="1:60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7"/>
      <c r="Q381" s="7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H381" s="6"/>
    </row>
    <row r="382" spans="1:60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7"/>
      <c r="Q382" s="7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H382" s="6"/>
    </row>
    <row r="383" spans="1:60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7"/>
      <c r="Q383" s="7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H383" s="6"/>
    </row>
    <row r="384" spans="1:60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7"/>
      <c r="Q384" s="7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H384" s="6"/>
    </row>
    <row r="385" spans="1:60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7"/>
      <c r="Q385" s="7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H385" s="6"/>
    </row>
    <row r="386" spans="1:60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7"/>
      <c r="Q386" s="7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H386" s="6"/>
    </row>
    <row r="387" spans="1:60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7"/>
      <c r="Q387" s="7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H387" s="6"/>
    </row>
    <row r="388" spans="1:60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7"/>
      <c r="Q388" s="7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H388" s="6"/>
    </row>
    <row r="389" spans="1:60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7"/>
      <c r="Q389" s="7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H389" s="6"/>
    </row>
    <row r="390" spans="1:60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7"/>
      <c r="Q390" s="7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H390" s="6"/>
    </row>
    <row r="391" spans="1:60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7"/>
      <c r="Q391" s="7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H391" s="6"/>
    </row>
    <row r="392" spans="1:60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7"/>
      <c r="Q392" s="7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H392" s="6"/>
    </row>
    <row r="393" spans="1:60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7"/>
      <c r="Q393" s="7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H393" s="6"/>
    </row>
    <row r="394" spans="1:60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7"/>
      <c r="Q394" s="7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H394" s="6"/>
    </row>
    <row r="395" spans="1:60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7"/>
      <c r="Q395" s="7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H395" s="6"/>
    </row>
    <row r="396" spans="1:60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7"/>
      <c r="Q396" s="7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H396" s="6"/>
    </row>
    <row r="397" spans="1:60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7"/>
      <c r="Q397" s="9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H397" s="6"/>
    </row>
    <row r="398" spans="1:60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7"/>
      <c r="Q398" s="9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H398" s="6"/>
    </row>
    <row r="399" spans="1:60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7"/>
      <c r="Q399" s="9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H399" s="6"/>
    </row>
    <row r="400" spans="1:60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7"/>
      <c r="Q400" s="9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H400" s="6"/>
    </row>
    <row r="401" spans="1:60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7"/>
      <c r="Q401" s="9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H401" s="6"/>
    </row>
    <row r="402" spans="1:60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7"/>
      <c r="Q402" s="9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H402" s="6"/>
    </row>
    <row r="403" spans="1:60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7"/>
      <c r="Q403" s="9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H403" s="6"/>
    </row>
    <row r="404" spans="1:60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7"/>
      <c r="Q404" s="9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H404" s="6"/>
    </row>
    <row r="405" spans="1:60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7"/>
      <c r="Q405" s="9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H405" s="6"/>
    </row>
    <row r="406" spans="1:60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7"/>
      <c r="Q406" s="9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H406" s="6"/>
    </row>
    <row r="407" spans="1:60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7"/>
      <c r="Q407" s="9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H407" s="6"/>
    </row>
    <row r="408" spans="1:60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7"/>
      <c r="Q408" s="9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H408" s="6"/>
    </row>
    <row r="409" spans="1:60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7"/>
      <c r="Q409" s="9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H409" s="6"/>
    </row>
    <row r="410" spans="1:60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7"/>
      <c r="Q410" s="9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H410" s="6"/>
    </row>
    <row r="411" spans="1:60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7"/>
      <c r="Q411" s="9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H411" s="6"/>
    </row>
    <row r="412" spans="1:60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7"/>
      <c r="Q412" s="9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H412" s="6"/>
    </row>
    <row r="413" spans="1:60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7"/>
      <c r="Q413" s="9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H413" s="6"/>
    </row>
    <row r="414" spans="1:60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7"/>
      <c r="Q414" s="9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H414" s="6"/>
    </row>
    <row r="415" spans="1:60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7"/>
      <c r="Q415" s="9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H415" s="6"/>
    </row>
    <row r="416" spans="1:60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7"/>
      <c r="Q416" s="9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H416" s="6"/>
    </row>
    <row r="417" spans="1:60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7"/>
      <c r="Q417" s="9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H417" s="6"/>
    </row>
    <row r="418" spans="1:60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7"/>
      <c r="Q418" s="9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H418" s="6"/>
    </row>
    <row r="419" spans="1:60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7"/>
      <c r="Q419" s="9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H419" s="6"/>
    </row>
    <row r="420" spans="1:60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7"/>
      <c r="Q420" s="9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H420" s="6"/>
    </row>
    <row r="421" spans="1:60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7"/>
      <c r="Q421" s="9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H421" s="6"/>
    </row>
    <row r="422" spans="1:60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7"/>
      <c r="Q422" s="9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H422" s="6"/>
    </row>
    <row r="423" spans="1:60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7"/>
      <c r="Q423" s="9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H423" s="6"/>
    </row>
    <row r="424" spans="1:60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7"/>
      <c r="Q424" s="9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H424" s="6"/>
    </row>
    <row r="425" spans="1:60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7"/>
      <c r="Q425" s="9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H425" s="6"/>
    </row>
    <row r="426" spans="1:60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7"/>
      <c r="Q426" s="9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H426" s="6"/>
    </row>
    <row r="427" spans="1:60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7"/>
      <c r="Q427" s="9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H427" s="6"/>
    </row>
    <row r="428" spans="1:60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7"/>
      <c r="Q428" s="9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H428" s="6"/>
    </row>
    <row r="429" spans="1:60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7"/>
      <c r="Q429" s="9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H429" s="6"/>
    </row>
    <row r="430" spans="1:60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7"/>
      <c r="Q430" s="9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H430" s="6"/>
    </row>
    <row r="431" spans="1:60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7"/>
      <c r="Q431" s="9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H431" s="6"/>
    </row>
    <row r="432" spans="1:60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7"/>
      <c r="Q432" s="9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H432" s="6"/>
    </row>
    <row r="433" spans="1:60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7"/>
      <c r="Q433" s="9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H433" s="6"/>
    </row>
    <row r="434" spans="1:60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7"/>
      <c r="Q434" s="9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H434" s="6"/>
    </row>
    <row r="435" spans="1:60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7"/>
      <c r="Q435" s="9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</row>
    <row r="436" spans="1:60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7"/>
      <c r="Q436" s="9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H436" s="6"/>
    </row>
    <row r="437" spans="1:60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7"/>
      <c r="Q437" s="9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H437" s="6"/>
    </row>
    <row r="438" spans="1:60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7"/>
      <c r="Q438" s="9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H438" s="6"/>
    </row>
    <row r="439" spans="1:60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7"/>
      <c r="Q439" s="9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H439" s="6"/>
    </row>
    <row r="440" spans="1:60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7"/>
      <c r="Q440" s="9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H440" s="6"/>
    </row>
    <row r="441" spans="1:60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7"/>
      <c r="Q441" s="9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H441" s="6"/>
    </row>
    <row r="442" spans="1:60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7"/>
      <c r="Q442" s="9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H442" s="6"/>
    </row>
    <row r="443" spans="1:60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7"/>
      <c r="Q443" s="9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H443" s="6"/>
    </row>
    <row r="444" spans="1:60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7"/>
      <c r="Q444" s="9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H444" s="6"/>
    </row>
    <row r="445" spans="1:60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7"/>
      <c r="Q445" s="9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H445" s="6"/>
    </row>
    <row r="446" spans="1:60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7"/>
      <c r="Q446" s="9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H446" s="6"/>
    </row>
    <row r="447" spans="1:60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7"/>
      <c r="Q447" s="9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H447" s="6"/>
    </row>
    <row r="448" spans="1:60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7"/>
      <c r="Q448" s="9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H448" s="6"/>
    </row>
    <row r="449" spans="1:60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7"/>
      <c r="Q449" s="9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H449" s="6"/>
    </row>
    <row r="450" spans="1:60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7"/>
      <c r="Q450" s="9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H450" s="6"/>
    </row>
    <row r="451" spans="1:60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7"/>
      <c r="Q451" s="9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H451" s="6"/>
    </row>
    <row r="452" spans="1:60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7"/>
      <c r="Q452" s="9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</row>
    <row r="453" spans="1:60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7"/>
      <c r="Q453" s="9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H453" s="6"/>
    </row>
    <row r="454" spans="1:60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7"/>
      <c r="Q454" s="9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H454" s="6"/>
    </row>
    <row r="455" spans="1:60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7"/>
      <c r="Q455" s="9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H455" s="6"/>
    </row>
    <row r="456" spans="1:60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7"/>
      <c r="Q456" s="9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H456" s="6"/>
    </row>
    <row r="457" spans="1:60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7"/>
      <c r="Q457" s="9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H457" s="6"/>
    </row>
    <row r="458" spans="1:60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7"/>
      <c r="Q458" s="9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H458" s="6"/>
    </row>
    <row r="459" spans="1:60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7"/>
      <c r="Q459" s="9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H459" s="6"/>
    </row>
    <row r="460" spans="1:60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7"/>
      <c r="Q460" s="9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H460" s="6"/>
    </row>
    <row r="461" spans="1:60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7"/>
      <c r="Q461" s="9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H461" s="6"/>
    </row>
    <row r="462" spans="1:60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7"/>
      <c r="Q462" s="9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H462" s="6"/>
    </row>
    <row r="463" spans="1:60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7"/>
      <c r="Q463" s="9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H463" s="6"/>
    </row>
    <row r="464" spans="1:60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7"/>
      <c r="Q464" s="9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H464" s="6"/>
    </row>
    <row r="465" spans="1:60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7"/>
      <c r="Q465" s="9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H465" s="6"/>
    </row>
    <row r="466" spans="1:60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7"/>
      <c r="Q466" s="9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H466" s="6"/>
    </row>
    <row r="467" spans="1:60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7"/>
      <c r="Q467" s="9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H467" s="6"/>
    </row>
    <row r="468" spans="1:60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7"/>
      <c r="Q468" s="9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H468" s="6"/>
    </row>
    <row r="469" spans="1:60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7"/>
      <c r="Q469" s="9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H469" s="6"/>
    </row>
    <row r="470" spans="1:60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7"/>
      <c r="Q470" s="9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H470" s="6"/>
    </row>
    <row r="471" spans="1:60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7"/>
      <c r="Q471" s="9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H471" s="6"/>
    </row>
    <row r="472" spans="1:60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7"/>
      <c r="Q472" s="9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H472" s="6"/>
    </row>
    <row r="473" spans="1:60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7"/>
      <c r="Q473" s="9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H473" s="6"/>
    </row>
    <row r="474" spans="1:60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7"/>
      <c r="Q474" s="9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H474" s="6"/>
    </row>
    <row r="475" spans="1:60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7"/>
      <c r="Q475" s="9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H475" s="6"/>
    </row>
    <row r="476" spans="1:60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7"/>
      <c r="Q476" s="9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H476" s="6"/>
    </row>
    <row r="477" spans="1:60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7"/>
      <c r="Q477" s="9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H477" s="6"/>
    </row>
    <row r="478" spans="1:60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7"/>
      <c r="Q478" s="9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H478" s="6"/>
    </row>
    <row r="479" spans="1:60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7"/>
      <c r="Q479" s="9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H479" s="6"/>
    </row>
    <row r="480" spans="1:60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7"/>
      <c r="Q480" s="9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H480" s="6"/>
    </row>
    <row r="481" spans="1:60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7"/>
      <c r="Q481" s="9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H481" s="6"/>
    </row>
    <row r="482" spans="1:60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7"/>
      <c r="Q482" s="9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H482" s="6"/>
    </row>
    <row r="483" spans="1:60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7"/>
      <c r="Q483" s="9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H483" s="6"/>
    </row>
    <row r="484" spans="1:60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7"/>
      <c r="Q484" s="9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H484" s="6"/>
    </row>
    <row r="485" spans="1:60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7"/>
      <c r="Q485" s="9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H485" s="6"/>
    </row>
    <row r="486" spans="1:60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7"/>
      <c r="Q486" s="9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H486" s="6"/>
    </row>
    <row r="487" spans="1:60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7"/>
      <c r="Q487" s="9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H487" s="6"/>
    </row>
    <row r="488" spans="1:60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7"/>
      <c r="Q488" s="9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H488" s="6"/>
    </row>
    <row r="489" spans="1:60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7"/>
      <c r="Q489" s="9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H489" s="6"/>
    </row>
    <row r="490" spans="1:60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7"/>
      <c r="Q490" s="9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H490" s="6"/>
    </row>
    <row r="491" spans="1:60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7"/>
      <c r="Q491" s="9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H491" s="6"/>
    </row>
    <row r="492" spans="1:60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7"/>
      <c r="Q492" s="9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H492" s="6"/>
    </row>
    <row r="493" spans="1:60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7"/>
      <c r="Q493" s="9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H493" s="6"/>
    </row>
    <row r="494" spans="1:60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7"/>
      <c r="Q494" s="9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H494" s="6"/>
    </row>
    <row r="495" spans="1:60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7"/>
      <c r="Q495" s="9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H495" s="6"/>
    </row>
    <row r="496" spans="1:60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7"/>
      <c r="Q496" s="9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H496" s="6"/>
    </row>
    <row r="497" spans="1:60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7"/>
      <c r="Q497" s="9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H497" s="6"/>
    </row>
    <row r="498" spans="1:60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7"/>
      <c r="Q498" s="9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H498" s="6"/>
    </row>
    <row r="499" spans="1:60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7"/>
      <c r="Q499" s="9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H499" s="6"/>
    </row>
    <row r="500" spans="1:60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7"/>
      <c r="Q500" s="9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H500" s="6"/>
    </row>
    <row r="501" spans="1:60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7"/>
      <c r="Q501" s="9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H501" s="6"/>
    </row>
    <row r="502" spans="1:60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7"/>
      <c r="Q502" s="9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H502" s="6"/>
    </row>
    <row r="503" spans="1:60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7"/>
      <c r="Q503" s="9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H503" s="6"/>
    </row>
    <row r="504" spans="1:60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7"/>
      <c r="Q504" s="9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H504" s="6"/>
    </row>
    <row r="505" spans="1:60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7"/>
      <c r="Q505" s="9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H505" s="6"/>
    </row>
    <row r="506" spans="1:60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7"/>
      <c r="Q506" s="9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H506" s="6"/>
    </row>
    <row r="507" spans="1:60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7"/>
      <c r="Q507" s="9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H507" s="6"/>
    </row>
    <row r="508" spans="1:60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7"/>
      <c r="Q508" s="9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H508" s="6"/>
    </row>
    <row r="509" spans="1:60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7"/>
      <c r="Q509" s="9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H509" s="6"/>
    </row>
    <row r="510" spans="1:60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7"/>
      <c r="Q510" s="9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H510" s="6"/>
    </row>
    <row r="511" spans="1:60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7"/>
      <c r="Q511" s="9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H511" s="6"/>
    </row>
    <row r="512" spans="1:60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7"/>
      <c r="Q512" s="9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H512" s="6"/>
    </row>
    <row r="513" spans="1:60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7"/>
      <c r="Q513" s="9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H513" s="6"/>
    </row>
    <row r="514" spans="1:60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7"/>
      <c r="Q514" s="9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H514" s="6"/>
    </row>
    <row r="515" spans="1:60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7"/>
      <c r="Q515" s="9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H515" s="6"/>
    </row>
    <row r="516" spans="1:60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7"/>
      <c r="Q516" s="9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H516" s="6"/>
    </row>
    <row r="517" spans="1:60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7"/>
      <c r="Q517" s="9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H517" s="6"/>
    </row>
    <row r="518" spans="1:60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7"/>
      <c r="Q518" s="9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H518" s="6"/>
    </row>
    <row r="519" spans="1:60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7"/>
      <c r="Q519" s="9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H519" s="6"/>
    </row>
    <row r="520" spans="1:60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7"/>
      <c r="Q520" s="9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H520" s="6"/>
    </row>
    <row r="521" spans="1:60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7"/>
      <c r="Q521" s="9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H521" s="6"/>
    </row>
    <row r="522" spans="1:60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7"/>
      <c r="Q522" s="9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H522" s="6"/>
    </row>
    <row r="523" spans="1:60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7"/>
      <c r="Q523" s="9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H523" s="6"/>
    </row>
    <row r="524" spans="1:60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7"/>
      <c r="Q524" s="9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H524" s="6"/>
    </row>
    <row r="525" spans="1:60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7"/>
      <c r="Q525" s="9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H525" s="6"/>
    </row>
    <row r="526" spans="1:60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7"/>
      <c r="Q526" s="9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H526" s="6"/>
    </row>
    <row r="527" spans="1:60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7"/>
      <c r="Q527" s="9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  <c r="BH527" s="6"/>
    </row>
    <row r="528" spans="1:60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7"/>
      <c r="Q528" s="9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  <c r="BH528" s="6"/>
    </row>
    <row r="529" spans="1:60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7"/>
      <c r="Q529" s="9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  <c r="BH529" s="6"/>
    </row>
    <row r="530" spans="1:60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7"/>
      <c r="Q530" s="9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  <c r="BH530" s="6"/>
    </row>
    <row r="531" spans="1:60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7"/>
      <c r="Q531" s="9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  <c r="BH531" s="6"/>
    </row>
    <row r="532" spans="1:60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7"/>
      <c r="Q532" s="9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  <c r="BH532" s="6"/>
    </row>
    <row r="533" spans="1:60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7"/>
      <c r="Q533" s="9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  <c r="BH533" s="6"/>
    </row>
    <row r="534" spans="1:60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7"/>
      <c r="Q534" s="9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  <c r="BH534" s="6"/>
    </row>
    <row r="535" spans="1:60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7"/>
      <c r="Q535" s="9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  <c r="BH535" s="6"/>
    </row>
    <row r="536" spans="1:60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7"/>
      <c r="Q536" s="9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  <c r="BH536" s="6"/>
    </row>
    <row r="537" spans="1:60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7"/>
      <c r="Q537" s="9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  <c r="BH537" s="6"/>
    </row>
    <row r="538" spans="1:60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7"/>
      <c r="Q538" s="9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  <c r="BH538" s="6"/>
    </row>
    <row r="539" spans="1:60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7"/>
      <c r="Q539" s="9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  <c r="BH539" s="6"/>
    </row>
    <row r="540" spans="1:60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7"/>
      <c r="Q540" s="9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  <c r="BH540" s="6"/>
    </row>
    <row r="541" spans="1:60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7"/>
      <c r="Q541" s="9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  <c r="BH541" s="6"/>
    </row>
    <row r="542" spans="1:60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7"/>
      <c r="Q542" s="9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  <c r="BH542" s="6"/>
    </row>
    <row r="543" spans="1:60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7"/>
      <c r="Q543" s="9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  <c r="BH543" s="6"/>
    </row>
    <row r="544" spans="1:60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7"/>
      <c r="Q544" s="9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  <c r="BH544" s="6"/>
    </row>
    <row r="545" spans="1:60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7"/>
      <c r="Q545" s="9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  <c r="BH545" s="6"/>
    </row>
    <row r="546" spans="1:60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7"/>
      <c r="Q546" s="9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  <c r="BH546" s="6"/>
    </row>
    <row r="547" spans="1:60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7"/>
      <c r="Q547" s="9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  <c r="BH547" s="6"/>
    </row>
    <row r="548" spans="1:60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7"/>
      <c r="Q548" s="9"/>
      <c r="R548" s="6"/>
      <c r="S548" s="6"/>
      <c r="T548" s="6"/>
      <c r="U548" s="6"/>
      <c r="V548" s="6"/>
    </row>
    <row r="549" spans="1:60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7"/>
      <c r="Q549" s="9"/>
      <c r="R549" s="6"/>
      <c r="S549" s="6"/>
      <c r="T549" s="6"/>
      <c r="U549" s="6"/>
      <c r="V549" s="6"/>
    </row>
    <row r="550" spans="1:60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7"/>
      <c r="Q550" s="9"/>
      <c r="R550" s="6"/>
      <c r="S550" s="6"/>
      <c r="T550" s="6"/>
      <c r="U550" s="6"/>
      <c r="V550" s="6"/>
    </row>
    <row r="551" spans="1:60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7"/>
      <c r="Q551" s="9"/>
      <c r="R551" s="6"/>
      <c r="S551" s="6"/>
      <c r="T551" s="6"/>
      <c r="U551" s="6"/>
      <c r="V551" s="6"/>
    </row>
    <row r="552" spans="1:60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7"/>
      <c r="Q552" s="9"/>
      <c r="R552" s="6"/>
      <c r="S552" s="6"/>
      <c r="T552" s="6"/>
      <c r="U552" s="6"/>
      <c r="V552" s="6"/>
    </row>
    <row r="553" spans="1:60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7"/>
      <c r="Q553" s="9"/>
      <c r="R553" s="6"/>
      <c r="S553" s="6"/>
      <c r="T553" s="6"/>
      <c r="U553" s="6"/>
      <c r="V553" s="6"/>
    </row>
    <row r="554" spans="1:60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7"/>
      <c r="Q554" s="9"/>
      <c r="R554" s="6"/>
      <c r="S554" s="6"/>
      <c r="T554" s="6"/>
      <c r="U554" s="6"/>
      <c r="V554" s="6"/>
    </row>
    <row r="555" spans="1:60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7"/>
      <c r="Q555" s="9"/>
      <c r="R555" s="6"/>
      <c r="S555" s="6"/>
      <c r="T555" s="6"/>
      <c r="U555" s="6"/>
      <c r="V555" s="6"/>
    </row>
    <row r="556" spans="1:60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7"/>
      <c r="Q556" s="9"/>
      <c r="R556" s="6"/>
      <c r="S556" s="6"/>
      <c r="T556" s="6"/>
      <c r="U556" s="6"/>
      <c r="V556" s="6"/>
    </row>
    <row r="557" spans="1:60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7"/>
      <c r="Q557" s="9"/>
      <c r="R557" s="6"/>
      <c r="S557" s="6"/>
      <c r="T557" s="6"/>
      <c r="U557" s="6"/>
      <c r="V557" s="6"/>
    </row>
    <row r="558" spans="1:60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7"/>
      <c r="Q558" s="9"/>
      <c r="R558" s="6"/>
      <c r="S558" s="6"/>
      <c r="T558" s="6"/>
      <c r="U558" s="6"/>
      <c r="V558" s="6"/>
    </row>
    <row r="559" spans="1:60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7"/>
      <c r="Q559" s="9"/>
      <c r="R559" s="6"/>
      <c r="S559" s="6"/>
      <c r="T559" s="6"/>
      <c r="U559" s="6"/>
      <c r="V559" s="6"/>
    </row>
    <row r="560" spans="1:60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7"/>
      <c r="Q560" s="9"/>
      <c r="R560" s="6"/>
      <c r="S560" s="6"/>
      <c r="T560" s="6"/>
      <c r="U560" s="6"/>
      <c r="V560" s="6"/>
    </row>
    <row r="561" spans="1:22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7"/>
      <c r="Q561" s="9"/>
      <c r="R561" s="6"/>
      <c r="S561" s="6"/>
      <c r="T561" s="6"/>
      <c r="U561" s="6"/>
      <c r="V561" s="6"/>
    </row>
    <row r="562" spans="1:22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7"/>
      <c r="Q562" s="9"/>
      <c r="R562" s="6"/>
      <c r="S562" s="6"/>
      <c r="T562" s="6"/>
      <c r="U562" s="6"/>
      <c r="V562" s="6"/>
    </row>
    <row r="563" spans="1:22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7"/>
      <c r="Q563" s="9"/>
      <c r="R563" s="6"/>
      <c r="S563" s="6"/>
      <c r="T563" s="6"/>
      <c r="U563" s="6"/>
      <c r="V563" s="6"/>
    </row>
    <row r="564" spans="1:22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7"/>
      <c r="Q564" s="9"/>
      <c r="R564" s="6"/>
      <c r="S564" s="6"/>
      <c r="T564" s="6"/>
      <c r="U564" s="6"/>
      <c r="V564" s="6"/>
    </row>
    <row r="565" spans="1:22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7"/>
      <c r="Q565" s="9"/>
      <c r="R565" s="6"/>
      <c r="S565" s="6"/>
      <c r="T565" s="6"/>
      <c r="U565" s="6"/>
      <c r="V565" s="6"/>
    </row>
    <row r="566" spans="1:22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7"/>
      <c r="Q566" s="9"/>
      <c r="R566" s="6"/>
      <c r="S566" s="6"/>
      <c r="T566" s="6"/>
      <c r="U566" s="6"/>
      <c r="V566" s="6"/>
    </row>
    <row r="567" spans="1:22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7"/>
      <c r="Q567" s="9"/>
      <c r="R567" s="6"/>
      <c r="S567" s="6"/>
      <c r="T567" s="6"/>
      <c r="U567" s="6"/>
      <c r="V567" s="6"/>
    </row>
    <row r="568" spans="1:22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7"/>
      <c r="Q568" s="9"/>
      <c r="R568" s="6"/>
      <c r="S568" s="6"/>
      <c r="T568" s="6"/>
      <c r="U568" s="6"/>
      <c r="V568" s="6"/>
    </row>
    <row r="569" spans="1:22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7"/>
      <c r="Q569" s="9"/>
      <c r="R569" s="6"/>
      <c r="S569" s="6"/>
      <c r="T569" s="6"/>
      <c r="U569" s="6"/>
      <c r="V569" s="6"/>
    </row>
    <row r="570" spans="1:22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7"/>
      <c r="Q570" s="9"/>
      <c r="R570" s="6"/>
      <c r="S570" s="6"/>
      <c r="T570" s="6"/>
      <c r="U570" s="6"/>
      <c r="V570" s="6"/>
    </row>
    <row r="571" spans="1:22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7"/>
      <c r="Q571" s="9"/>
      <c r="R571" s="6"/>
      <c r="S571" s="6"/>
      <c r="T571" s="6"/>
      <c r="U571" s="6"/>
      <c r="V571" s="6"/>
    </row>
    <row r="572" spans="1:22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7"/>
      <c r="Q572" s="9"/>
      <c r="R572" s="6"/>
      <c r="S572" s="6"/>
      <c r="T572" s="6"/>
      <c r="U572" s="6"/>
      <c r="V572" s="6"/>
    </row>
    <row r="573" spans="1:22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7"/>
      <c r="Q573" s="9"/>
      <c r="R573" s="6"/>
      <c r="S573" s="6"/>
      <c r="T573" s="6"/>
      <c r="U573" s="6"/>
      <c r="V573" s="6"/>
    </row>
    <row r="574" spans="1:22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7"/>
      <c r="Q574" s="9"/>
      <c r="R574" s="6"/>
      <c r="S574" s="6"/>
      <c r="T574" s="6"/>
      <c r="U574" s="6"/>
      <c r="V574" s="6"/>
    </row>
    <row r="575" spans="1:22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7"/>
      <c r="Q575" s="9"/>
      <c r="R575" s="6"/>
      <c r="S575" s="6"/>
      <c r="T575" s="6"/>
      <c r="U575" s="6"/>
      <c r="V575" s="6"/>
    </row>
    <row r="576" spans="1:22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7"/>
      <c r="Q576" s="9"/>
      <c r="R576" s="6"/>
      <c r="S576" s="6"/>
      <c r="T576" s="6"/>
      <c r="U576" s="6"/>
      <c r="V576" s="6"/>
    </row>
    <row r="577" spans="1:22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7"/>
      <c r="Q577" s="9"/>
      <c r="R577" s="6"/>
      <c r="S577" s="6"/>
      <c r="T577" s="6"/>
      <c r="U577" s="6"/>
      <c r="V577" s="6"/>
    </row>
    <row r="578" spans="1:22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7"/>
      <c r="Q578" s="9"/>
      <c r="R578" s="6"/>
      <c r="S578" s="6"/>
      <c r="T578" s="6"/>
      <c r="U578" s="6"/>
      <c r="V578" s="6"/>
    </row>
    <row r="579" spans="1:22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7"/>
      <c r="Q579" s="9"/>
      <c r="R579" s="6"/>
      <c r="S579" s="6"/>
      <c r="T579" s="6"/>
      <c r="U579" s="6"/>
      <c r="V579" s="6"/>
    </row>
    <row r="580" spans="1:22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7"/>
      <c r="Q580" s="9"/>
      <c r="R580" s="6"/>
      <c r="S580" s="6"/>
      <c r="T580" s="6"/>
      <c r="U580" s="6"/>
      <c r="V580" s="6"/>
    </row>
    <row r="581" spans="1:22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7"/>
      <c r="Q581" s="9"/>
      <c r="R581" s="6"/>
      <c r="S581" s="6"/>
      <c r="T581" s="6"/>
      <c r="U581" s="6"/>
      <c r="V581" s="6"/>
    </row>
    <row r="582" spans="1:22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7"/>
      <c r="Q582" s="9"/>
      <c r="R582" s="6"/>
      <c r="S582" s="6"/>
      <c r="T582" s="6"/>
      <c r="U582" s="6"/>
      <c r="V582" s="6"/>
    </row>
    <row r="583" spans="1:22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7"/>
      <c r="Q583" s="9"/>
      <c r="R583" s="6"/>
      <c r="S583" s="6"/>
      <c r="T583" s="6"/>
      <c r="U583" s="6"/>
      <c r="V583" s="6"/>
    </row>
    <row r="584" spans="1:22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7"/>
      <c r="Q584" s="9"/>
      <c r="R584" s="6"/>
      <c r="S584" s="6"/>
      <c r="T584" s="6"/>
      <c r="U584" s="6"/>
      <c r="V584" s="6"/>
    </row>
    <row r="585" spans="1:22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7"/>
      <c r="Q585" s="9"/>
      <c r="R585" s="6"/>
      <c r="S585" s="6"/>
      <c r="T585" s="6"/>
      <c r="U585" s="6"/>
      <c r="V585" s="6"/>
    </row>
    <row r="586" spans="1:22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7"/>
      <c r="Q586" s="9"/>
      <c r="R586" s="6"/>
      <c r="S586" s="6"/>
      <c r="T586" s="6"/>
      <c r="U586" s="6"/>
      <c r="V586" s="6"/>
    </row>
    <row r="587" spans="1:22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7"/>
      <c r="Q587" s="9"/>
      <c r="R587" s="6"/>
      <c r="S587" s="6"/>
      <c r="T587" s="6"/>
      <c r="U587" s="6"/>
      <c r="V587" s="6"/>
    </row>
    <row r="588" spans="1:22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7"/>
      <c r="Q588" s="9"/>
      <c r="R588" s="6"/>
      <c r="S588" s="6"/>
      <c r="T588" s="6"/>
      <c r="U588" s="6"/>
      <c r="V588" s="6"/>
    </row>
    <row r="589" spans="1:22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7"/>
      <c r="Q589" s="9"/>
      <c r="R589" s="6"/>
      <c r="S589" s="6"/>
      <c r="T589" s="6"/>
      <c r="U589" s="6"/>
      <c r="V589" s="6"/>
    </row>
    <row r="590" spans="1:22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7"/>
      <c r="Q590" s="9"/>
      <c r="R590" s="6"/>
      <c r="S590" s="6"/>
      <c r="T590" s="6"/>
      <c r="U590" s="6"/>
      <c r="V590" s="6"/>
    </row>
    <row r="591" spans="1:22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7"/>
      <c r="Q591" s="9"/>
      <c r="R591" s="6"/>
      <c r="S591" s="6"/>
      <c r="T591" s="6"/>
      <c r="U591" s="6"/>
      <c r="V591" s="6"/>
    </row>
    <row r="592" spans="1:22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7"/>
      <c r="Q592" s="9"/>
      <c r="R592" s="6"/>
      <c r="S592" s="6"/>
      <c r="T592" s="6"/>
      <c r="U592" s="6"/>
      <c r="V592" s="6"/>
    </row>
    <row r="593" spans="1:22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7"/>
      <c r="Q593" s="9"/>
      <c r="R593" s="6"/>
      <c r="S593" s="6"/>
      <c r="T593" s="6"/>
      <c r="U593" s="6"/>
      <c r="V593" s="6"/>
    </row>
    <row r="594" spans="1:22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7"/>
      <c r="Q594" s="9"/>
      <c r="R594" s="6"/>
      <c r="S594" s="6"/>
      <c r="T594" s="6"/>
      <c r="U594" s="6"/>
      <c r="V594" s="6"/>
    </row>
    <row r="595" spans="1:22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7"/>
      <c r="Q595" s="9"/>
      <c r="R595" s="6"/>
      <c r="S595" s="6"/>
      <c r="T595" s="6"/>
      <c r="U595" s="6"/>
      <c r="V595" s="6"/>
    </row>
    <row r="596" spans="1:22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7"/>
      <c r="Q596" s="9"/>
      <c r="R596" s="6"/>
      <c r="S596" s="6"/>
      <c r="T596" s="6"/>
      <c r="U596" s="6"/>
      <c r="V596" s="6"/>
    </row>
    <row r="597" spans="1:22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7"/>
      <c r="Q597" s="9"/>
      <c r="R597" s="6"/>
      <c r="S597" s="6"/>
      <c r="T597" s="6"/>
      <c r="U597" s="6"/>
      <c r="V597" s="6"/>
    </row>
    <row r="598" spans="1:22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7"/>
      <c r="Q598" s="9"/>
      <c r="R598" s="6"/>
      <c r="S598" s="6"/>
      <c r="T598" s="6"/>
      <c r="U598" s="6"/>
      <c r="V598" s="6"/>
    </row>
    <row r="599" spans="1:22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7"/>
      <c r="Q599" s="9"/>
      <c r="R599" s="6"/>
      <c r="S599" s="6"/>
      <c r="T599" s="6"/>
      <c r="U599" s="6"/>
      <c r="V599" s="6"/>
    </row>
    <row r="600" spans="1:22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7"/>
      <c r="Q600" s="9"/>
      <c r="R600" s="6"/>
      <c r="S600" s="6"/>
      <c r="T600" s="6"/>
      <c r="U600" s="6"/>
      <c r="V600" s="6"/>
    </row>
    <row r="601" spans="1:22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7"/>
      <c r="Q601" s="9"/>
      <c r="R601" s="6"/>
      <c r="S601" s="6"/>
      <c r="T601" s="6"/>
      <c r="U601" s="6"/>
      <c r="V601" s="6"/>
    </row>
    <row r="602" spans="1:22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7"/>
      <c r="Q602" s="9"/>
      <c r="R602" s="6"/>
      <c r="S602" s="6"/>
      <c r="T602" s="6"/>
      <c r="U602" s="6"/>
      <c r="V602" s="6"/>
    </row>
    <row r="603" spans="1:22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7"/>
      <c r="Q603" s="9"/>
      <c r="R603" s="6"/>
      <c r="S603" s="6"/>
      <c r="T603" s="6"/>
      <c r="U603" s="6"/>
      <c r="V603" s="6"/>
    </row>
    <row r="604" spans="1:22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7"/>
      <c r="Q604" s="9"/>
      <c r="R604" s="6"/>
      <c r="S604" s="6"/>
      <c r="T604" s="6"/>
      <c r="U604" s="6"/>
      <c r="V604" s="6"/>
    </row>
    <row r="605" spans="1:22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7"/>
      <c r="Q605" s="9"/>
      <c r="R605" s="6"/>
      <c r="S605" s="6"/>
      <c r="T605" s="6"/>
      <c r="U605" s="6"/>
      <c r="V605" s="6"/>
    </row>
    <row r="606" spans="1:22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7"/>
      <c r="Q606" s="9"/>
      <c r="R606" s="6"/>
      <c r="S606" s="6"/>
      <c r="T606" s="6"/>
      <c r="U606" s="6"/>
      <c r="V606" s="6"/>
    </row>
    <row r="607" spans="1:22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7"/>
      <c r="Q607" s="9"/>
      <c r="R607" s="6"/>
      <c r="S607" s="6"/>
      <c r="T607" s="6"/>
      <c r="U607" s="6"/>
      <c r="V607" s="6"/>
    </row>
    <row r="608" spans="1:22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7"/>
      <c r="Q608" s="9"/>
      <c r="R608" s="6"/>
      <c r="S608" s="6"/>
      <c r="T608" s="6"/>
      <c r="U608" s="6"/>
      <c r="V608" s="6"/>
    </row>
    <row r="609" spans="1:22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7"/>
      <c r="Q609" s="9"/>
      <c r="R609" s="6"/>
      <c r="S609" s="6"/>
      <c r="T609" s="6"/>
      <c r="U609" s="6"/>
      <c r="V609" s="6"/>
    </row>
    <row r="610" spans="1:22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7"/>
      <c r="Q610" s="9"/>
      <c r="R610" s="6"/>
      <c r="S610" s="6"/>
      <c r="T610" s="6"/>
      <c r="U610" s="6"/>
      <c r="V610" s="6"/>
    </row>
    <row r="611" spans="1:22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7"/>
      <c r="Q611" s="9"/>
      <c r="R611" s="6"/>
      <c r="S611" s="6"/>
      <c r="T611" s="6"/>
      <c r="U611" s="6"/>
      <c r="V611" s="6"/>
    </row>
    <row r="612" spans="1:22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7"/>
      <c r="Q612" s="9"/>
      <c r="R612" s="6"/>
      <c r="S612" s="6"/>
      <c r="T612" s="6"/>
      <c r="U612" s="6"/>
      <c r="V612" s="6"/>
    </row>
    <row r="613" spans="1:22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7"/>
      <c r="Q613" s="9"/>
      <c r="R613" s="6"/>
      <c r="S613" s="6"/>
      <c r="T613" s="6"/>
      <c r="U613" s="6"/>
      <c r="V613" s="6"/>
    </row>
    <row r="614" spans="1:22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7"/>
      <c r="Q614" s="9"/>
      <c r="R614" s="6"/>
      <c r="S614" s="6"/>
      <c r="T614" s="6"/>
      <c r="U614" s="6"/>
      <c r="V614" s="6"/>
    </row>
    <row r="615" spans="1:22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7"/>
      <c r="Q615" s="9"/>
      <c r="R615" s="6"/>
      <c r="S615" s="6"/>
      <c r="T615" s="6"/>
      <c r="U615" s="6"/>
      <c r="V615" s="6"/>
    </row>
    <row r="616" spans="1:22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7"/>
      <c r="Q616" s="9"/>
      <c r="R616" s="6"/>
      <c r="S616" s="6"/>
      <c r="T616" s="6"/>
      <c r="U616" s="6"/>
      <c r="V616" s="6"/>
    </row>
    <row r="617" spans="1:22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7"/>
      <c r="Q617" s="9"/>
      <c r="R617" s="6"/>
      <c r="S617" s="6"/>
      <c r="T617" s="6"/>
      <c r="U617" s="6"/>
      <c r="V617" s="6"/>
    </row>
    <row r="618" spans="1:22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7"/>
      <c r="Q618" s="9"/>
      <c r="R618" s="6"/>
      <c r="S618" s="6"/>
      <c r="T618" s="6"/>
      <c r="U618" s="6"/>
      <c r="V618" s="6"/>
    </row>
    <row r="619" spans="1:22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7"/>
      <c r="Q619" s="9"/>
      <c r="R619" s="6"/>
      <c r="S619" s="6"/>
      <c r="T619" s="6"/>
      <c r="U619" s="6"/>
      <c r="V619" s="6"/>
    </row>
    <row r="620" spans="1:22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7"/>
      <c r="Q620" s="9"/>
      <c r="R620" s="6"/>
      <c r="S620" s="6"/>
      <c r="T620" s="6"/>
      <c r="U620" s="6"/>
      <c r="V620" s="6"/>
    </row>
    <row r="621" spans="1:22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7"/>
      <c r="Q621" s="9"/>
      <c r="R621" s="6"/>
      <c r="S621" s="6"/>
      <c r="T621" s="6"/>
      <c r="U621" s="6"/>
      <c r="V621" s="6"/>
    </row>
    <row r="622" spans="1:22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7"/>
      <c r="Q622" s="9"/>
      <c r="R622" s="6"/>
      <c r="S622" s="6"/>
      <c r="T622" s="6"/>
      <c r="U622" s="6"/>
      <c r="V622" s="6"/>
    </row>
    <row r="623" spans="1:22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7"/>
      <c r="Q623" s="9"/>
      <c r="R623" s="6"/>
      <c r="S623" s="6"/>
      <c r="T623" s="6"/>
      <c r="U623" s="6"/>
      <c r="V623" s="6"/>
    </row>
    <row r="624" spans="1:22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7"/>
      <c r="Q624" s="9"/>
      <c r="R624" s="6"/>
      <c r="S624" s="6"/>
      <c r="T624" s="6"/>
      <c r="U624" s="6"/>
      <c r="V624" s="6"/>
    </row>
    <row r="625" spans="1:22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7"/>
      <c r="Q625" s="9"/>
      <c r="R625" s="6"/>
      <c r="S625" s="6"/>
      <c r="T625" s="6"/>
      <c r="U625" s="6"/>
      <c r="V625" s="6"/>
    </row>
    <row r="626" spans="1:22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7"/>
      <c r="Q626" s="9"/>
      <c r="R626" s="6"/>
      <c r="S626" s="6"/>
      <c r="T626" s="6"/>
      <c r="U626" s="6"/>
      <c r="V626" s="6"/>
    </row>
    <row r="627" spans="1:22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7"/>
      <c r="Q627" s="9"/>
      <c r="R627" s="6"/>
      <c r="S627" s="6"/>
      <c r="T627" s="6"/>
      <c r="U627" s="6"/>
      <c r="V627" s="6"/>
    </row>
    <row r="628" spans="1:22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7"/>
      <c r="Q628" s="9"/>
      <c r="R628" s="6"/>
      <c r="S628" s="6"/>
      <c r="T628" s="6"/>
      <c r="U628" s="6"/>
      <c r="V628" s="6"/>
    </row>
    <row r="629" spans="1:22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7"/>
      <c r="Q629" s="9"/>
      <c r="R629" s="6"/>
      <c r="S629" s="6"/>
      <c r="T629" s="6"/>
      <c r="U629" s="6"/>
      <c r="V629" s="6"/>
    </row>
    <row r="630" spans="1:22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7"/>
      <c r="Q630" s="9"/>
      <c r="R630" s="6"/>
      <c r="S630" s="6"/>
      <c r="T630" s="6"/>
      <c r="U630" s="6"/>
      <c r="V630" s="6"/>
    </row>
    <row r="631" spans="1:22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7"/>
      <c r="Q631" s="9"/>
      <c r="R631" s="6"/>
      <c r="S631" s="6"/>
      <c r="T631" s="6"/>
      <c r="U631" s="6"/>
      <c r="V631" s="6"/>
    </row>
    <row r="632" spans="1:22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7"/>
      <c r="Q632" s="9"/>
      <c r="R632" s="6"/>
      <c r="S632" s="6"/>
      <c r="T632" s="6"/>
      <c r="U632" s="6"/>
      <c r="V632" s="6"/>
    </row>
    <row r="633" spans="1:22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7"/>
      <c r="Q633" s="9"/>
      <c r="R633" s="6"/>
      <c r="S633" s="6"/>
      <c r="T633" s="6"/>
      <c r="U633" s="6"/>
      <c r="V633" s="6"/>
    </row>
    <row r="634" spans="1:22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7"/>
      <c r="Q634" s="9"/>
      <c r="R634" s="6"/>
      <c r="S634" s="6"/>
      <c r="T634" s="6"/>
      <c r="U634" s="6"/>
      <c r="V634" s="6"/>
    </row>
    <row r="635" spans="1:22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7"/>
      <c r="Q635" s="9"/>
      <c r="R635" s="6"/>
      <c r="S635" s="6"/>
      <c r="T635" s="6"/>
      <c r="U635" s="6"/>
      <c r="V635" s="6"/>
    </row>
    <row r="636" spans="1:22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7"/>
      <c r="Q636" s="9"/>
      <c r="R636" s="6"/>
      <c r="S636" s="6"/>
      <c r="T636" s="6"/>
      <c r="U636" s="6"/>
      <c r="V636" s="6"/>
    </row>
    <row r="637" spans="1:22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7"/>
      <c r="R637" s="6"/>
      <c r="S637" s="6"/>
      <c r="T637" s="6"/>
      <c r="U637" s="6"/>
      <c r="V637" s="6"/>
    </row>
    <row r="638" spans="1:22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7"/>
      <c r="R638" s="6"/>
      <c r="S638" s="6"/>
      <c r="T638" s="6"/>
      <c r="U638" s="6"/>
      <c r="V638" s="6"/>
    </row>
    <row r="639" spans="1:22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R639" s="6"/>
      <c r="S639" s="6"/>
      <c r="T639" s="6"/>
      <c r="U639" s="6"/>
      <c r="V639" s="6"/>
    </row>
    <row r="640" spans="1:22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R640" s="6"/>
      <c r="S640" s="6"/>
      <c r="T640" s="6"/>
      <c r="U640" s="6"/>
      <c r="V640" s="6"/>
    </row>
    <row r="641" spans="1:22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R641" s="6"/>
      <c r="S641" s="6"/>
      <c r="T641" s="6"/>
      <c r="U641" s="6"/>
      <c r="V641" s="6"/>
    </row>
    <row r="642" spans="1:22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R642" s="6"/>
      <c r="S642" s="6"/>
      <c r="T642" s="6"/>
      <c r="U642" s="6"/>
      <c r="V642" s="6"/>
    </row>
    <row r="643" spans="1:22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R643" s="6"/>
      <c r="S643" s="6"/>
      <c r="T643" s="6"/>
      <c r="U643" s="6"/>
      <c r="V643" s="6"/>
    </row>
    <row r="644" spans="1:22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R644" s="6"/>
      <c r="S644" s="6"/>
      <c r="T644" s="6"/>
      <c r="U644" s="6"/>
      <c r="V644" s="6"/>
    </row>
    <row r="645" spans="1:22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R645" s="6"/>
      <c r="S645" s="6"/>
      <c r="T645" s="6"/>
      <c r="U645" s="6"/>
      <c r="V645" s="6"/>
    </row>
    <row r="646" spans="1:22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R646" s="6"/>
      <c r="S646" s="6"/>
      <c r="T646" s="6"/>
      <c r="U646" s="6"/>
      <c r="V646" s="6"/>
    </row>
    <row r="647" spans="1:22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R647" s="6"/>
      <c r="S647" s="6"/>
      <c r="T647" s="6"/>
      <c r="U647" s="6"/>
      <c r="V647" s="6"/>
    </row>
    <row r="648" spans="1:22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R648" s="6"/>
      <c r="S648" s="6"/>
      <c r="T648" s="6"/>
      <c r="U648" s="6"/>
      <c r="V648" s="6"/>
    </row>
    <row r="649" spans="1:22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R649" s="6"/>
      <c r="S649" s="6"/>
      <c r="T649" s="6"/>
      <c r="U649" s="6"/>
      <c r="V649" s="6"/>
    </row>
    <row r="650" spans="1:22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R650" s="6"/>
      <c r="S650" s="6"/>
      <c r="T650" s="6"/>
      <c r="U650" s="6"/>
      <c r="V650" s="6"/>
    </row>
    <row r="651" spans="1:22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R651" s="6"/>
      <c r="S651" s="6"/>
      <c r="T651" s="6"/>
      <c r="U651" s="6"/>
      <c r="V651" s="6"/>
    </row>
    <row r="652" spans="1:22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R652" s="6"/>
      <c r="S652" s="6"/>
      <c r="T652" s="6"/>
      <c r="U652" s="6"/>
      <c r="V652" s="6"/>
    </row>
    <row r="653" spans="1:22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R653" s="6"/>
      <c r="S653" s="6"/>
      <c r="T653" s="6"/>
      <c r="U653" s="6"/>
      <c r="V653" s="6"/>
    </row>
    <row r="654" spans="1:22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R654" s="6"/>
      <c r="S654" s="6"/>
      <c r="T654" s="6"/>
      <c r="U654" s="6"/>
      <c r="V654" s="6"/>
    </row>
    <row r="655" spans="1:22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R655" s="6"/>
      <c r="S655" s="6"/>
      <c r="T655" s="6"/>
      <c r="U655" s="6"/>
      <c r="V655" s="6"/>
    </row>
    <row r="656" spans="1:22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R656" s="6"/>
      <c r="S656" s="6"/>
      <c r="T656" s="6"/>
      <c r="U656" s="6"/>
      <c r="V656" s="6"/>
    </row>
    <row r="657" spans="1:10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</row>
    <row r="658" spans="1:10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</row>
    <row r="659" spans="1:10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</row>
    <row r="660" spans="1:10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</row>
    <row r="661" spans="1:10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</row>
    <row r="662" spans="1:10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</row>
    <row r="663" spans="1:10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</row>
    <row r="664" spans="1:10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</row>
    <row r="665" spans="1:10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</row>
    <row r="666" spans="1:10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</row>
    <row r="667" spans="1:10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</row>
    <row r="668" spans="1:10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</row>
    <row r="669" spans="1:10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</row>
    <row r="670" spans="1:10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</row>
    <row r="671" spans="1:10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</row>
    <row r="672" spans="1:10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</row>
    <row r="673" spans="1:10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</row>
    <row r="674" spans="1:10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</row>
    <row r="675" spans="1:10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</row>
    <row r="676" spans="1:10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</row>
    <row r="677" spans="1:10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</row>
    <row r="678" spans="1:10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</row>
    <row r="679" spans="1:10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</row>
    <row r="680" spans="1:10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</row>
    <row r="681" spans="1:10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</row>
    <row r="682" spans="1:10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</row>
    <row r="683" spans="1:10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</row>
    <row r="684" spans="1:10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</row>
    <row r="685" spans="1:10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</row>
    <row r="686" spans="1:10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</row>
    <row r="687" spans="1:10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</row>
    <row r="688" spans="1:10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</row>
    <row r="689" spans="1:10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</row>
    <row r="690" spans="1:10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</row>
    <row r="691" spans="1:10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</row>
    <row r="692" spans="1:10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</row>
    <row r="693" spans="1:10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</row>
    <row r="694" spans="1:10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</row>
    <row r="695" spans="1:10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</row>
    <row r="696" spans="1:10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</row>
    <row r="697" spans="1:10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</row>
    <row r="698" spans="1:10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</row>
    <row r="699" spans="1:10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</row>
    <row r="700" spans="1:10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</row>
    <row r="701" spans="1:10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</row>
    <row r="702" spans="1:10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</row>
    <row r="703" spans="1:10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</row>
    <row r="704" spans="1:10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</row>
    <row r="705" spans="1:10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</row>
    <row r="706" spans="1:10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</row>
    <row r="707" spans="1:10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</row>
    <row r="708" spans="1:10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</row>
    <row r="709" spans="1:10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</row>
    <row r="710" spans="1:10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</row>
    <row r="711" spans="1:10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</row>
    <row r="712" spans="1:10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</row>
    <row r="713" spans="1:10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</row>
    <row r="714" spans="1:10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</row>
    <row r="715" spans="1:10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</row>
    <row r="716" spans="1:10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</row>
    <row r="717" spans="1:10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</row>
    <row r="718" spans="1:10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</row>
    <row r="719" spans="1:10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</row>
    <row r="720" spans="1:10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</row>
    <row r="721" spans="1:10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</row>
    <row r="722" spans="1:10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</row>
    <row r="723" spans="1:10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</row>
  </sheetData>
  <autoFilter ref="I5:I125" xr:uid="{68F5EB84-002D-44F9-9C34-D53CAC943DAF}"/>
  <mergeCells count="1">
    <mergeCell ref="I3:P4"/>
  </mergeCells>
  <phoneticPr fontId="6" type="noConversion"/>
  <conditionalFormatting sqref="J126:J1048576 J5 J2 I3">
    <cfRule type="cellIs" dxfId="297" priority="1" operator="equal">
      <formula>"east"</formula>
    </cfRule>
    <cfRule type="cellIs" dxfId="296" priority="2" operator="equal">
      <formula>"west"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41D3-B4A8-4D98-B46E-3275D3D78B90}">
  <sheetPr codeName="Sheet4"/>
  <dimension ref="A1:AW466"/>
  <sheetViews>
    <sheetView zoomScale="85" zoomScaleNormal="85" workbookViewId="0">
      <selection activeCell="F207" sqref="F207"/>
    </sheetView>
  </sheetViews>
  <sheetFormatPr defaultRowHeight="15" x14ac:dyDescent="0.25"/>
  <cols>
    <col min="1" max="1" width="14.42578125" bestFit="1" customWidth="1"/>
    <col min="2" max="2" width="21.7109375" bestFit="1" customWidth="1"/>
    <col min="3" max="3" width="20.7109375" bestFit="1" customWidth="1"/>
    <col min="4" max="4" width="22.140625" customWidth="1"/>
  </cols>
  <sheetData>
    <row r="1" spans="1:49" s="10" customFormat="1" ht="15.75" thickBot="1" x14ac:dyDescent="0.3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</row>
    <row r="2" spans="1:49" ht="59.25" customHeight="1" thickBot="1" x14ac:dyDescent="0.95">
      <c r="A2" s="58"/>
      <c r="B2" s="58"/>
      <c r="C2" s="58"/>
      <c r="D2" s="88" t="s">
        <v>58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</row>
    <row r="3" spans="1:49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</row>
    <row r="4" spans="1:49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</row>
    <row r="5" spans="1:49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</row>
    <row r="6" spans="1:49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</row>
    <row r="7" spans="1:49" x14ac:dyDescent="0.25">
      <c r="A7" s="58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</row>
    <row r="8" spans="1:49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</row>
    <row r="9" spans="1:49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</row>
    <row r="10" spans="1:49" ht="18.75" x14ac:dyDescent="0.3">
      <c r="A10" s="58"/>
      <c r="B10" s="59" t="s">
        <v>42</v>
      </c>
      <c r="C10" s="59" t="s">
        <v>41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</row>
    <row r="11" spans="1:49" ht="18.75" x14ac:dyDescent="0.3">
      <c r="A11" s="58"/>
      <c r="B11" s="60" t="s">
        <v>14</v>
      </c>
      <c r="C11" s="61">
        <v>5871.9700000000012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</row>
    <row r="12" spans="1:49" ht="18.75" x14ac:dyDescent="0.3">
      <c r="A12" s="58"/>
      <c r="B12" s="60" t="s">
        <v>8</v>
      </c>
      <c r="C12" s="61">
        <v>11963.539999999999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</row>
    <row r="13" spans="1:49" ht="18.75" x14ac:dyDescent="0.3">
      <c r="A13" s="58"/>
      <c r="B13" s="62" t="s">
        <v>40</v>
      </c>
      <c r="C13" s="59">
        <v>17835.510000000002</v>
      </c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</row>
    <row r="14" spans="1:49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</row>
    <row r="15" spans="1:49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</row>
    <row r="16" spans="1:49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</row>
    <row r="17" spans="1:49" x14ac:dyDescent="0.25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</row>
    <row r="18" spans="1:49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</row>
    <row r="19" spans="1:49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</row>
    <row r="20" spans="1:49" x14ac:dyDescent="0.25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</row>
    <row r="21" spans="1:49" x14ac:dyDescent="0.25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</row>
    <row r="22" spans="1:49" x14ac:dyDescent="0.25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</row>
    <row r="23" spans="1:49" x14ac:dyDescent="0.25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</row>
    <row r="24" spans="1:49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</row>
    <row r="25" spans="1:49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</row>
    <row r="26" spans="1:49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</row>
    <row r="27" spans="1:49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</row>
    <row r="28" spans="1:49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</row>
    <row r="29" spans="1:49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</row>
    <row r="30" spans="1:49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</row>
    <row r="31" spans="1:49" ht="18.75" x14ac:dyDescent="0.3">
      <c r="A31" s="58"/>
      <c r="B31" s="59" t="s">
        <v>42</v>
      </c>
      <c r="C31" s="59" t="s">
        <v>41</v>
      </c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</row>
    <row r="32" spans="1:49" ht="18.75" x14ac:dyDescent="0.3">
      <c r="A32" s="58"/>
      <c r="B32" s="60" t="s">
        <v>54</v>
      </c>
      <c r="C32" s="61">
        <v>1705.82</v>
      </c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</row>
    <row r="33" spans="1:49" ht="18.75" x14ac:dyDescent="0.3">
      <c r="A33" s="58"/>
      <c r="B33" s="60" t="s">
        <v>53</v>
      </c>
      <c r="C33" s="61">
        <v>926.05</v>
      </c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</row>
    <row r="34" spans="1:49" ht="18.75" x14ac:dyDescent="0.3">
      <c r="A34" s="58"/>
      <c r="B34" s="60" t="s">
        <v>52</v>
      </c>
      <c r="C34" s="61">
        <v>1647.6999999999998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</row>
    <row r="35" spans="1:49" ht="18.75" x14ac:dyDescent="0.3">
      <c r="A35" s="58"/>
      <c r="B35" s="60" t="s">
        <v>51</v>
      </c>
      <c r="C35" s="61">
        <v>1052.0899999999999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</row>
    <row r="36" spans="1:49" ht="18.75" x14ac:dyDescent="0.3">
      <c r="A36" s="58"/>
      <c r="B36" s="60" t="s">
        <v>50</v>
      </c>
      <c r="C36" s="61">
        <v>1393.4499999999998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</row>
    <row r="37" spans="1:49" ht="18.75" x14ac:dyDescent="0.3">
      <c r="A37" s="58"/>
      <c r="B37" s="60" t="s">
        <v>49</v>
      </c>
      <c r="C37" s="61">
        <v>2308.7499999999995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</row>
    <row r="38" spans="1:49" ht="18.75" x14ac:dyDescent="0.3">
      <c r="A38" s="58"/>
      <c r="B38" s="60" t="s">
        <v>48</v>
      </c>
      <c r="C38" s="61">
        <v>1263.1600000000001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</row>
    <row r="39" spans="1:49" ht="18.75" x14ac:dyDescent="0.3">
      <c r="A39" s="58"/>
      <c r="B39" s="60" t="s">
        <v>47</v>
      </c>
      <c r="C39" s="61">
        <v>1490.8999999999999</v>
      </c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</row>
    <row r="40" spans="1:49" ht="18.75" x14ac:dyDescent="0.3">
      <c r="A40" s="58"/>
      <c r="B40" s="60" t="s">
        <v>46</v>
      </c>
      <c r="C40" s="61">
        <v>1439.01</v>
      </c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</row>
    <row r="41" spans="1:49" ht="18.75" x14ac:dyDescent="0.3">
      <c r="A41" s="58"/>
      <c r="B41" s="60" t="s">
        <v>45</v>
      </c>
      <c r="C41" s="61">
        <v>1755.5700000000002</v>
      </c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</row>
    <row r="42" spans="1:49" ht="18.75" x14ac:dyDescent="0.3">
      <c r="A42" s="58"/>
      <c r="B42" s="60" t="s">
        <v>44</v>
      </c>
      <c r="C42" s="61">
        <v>1311.4699999999998</v>
      </c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</row>
    <row r="43" spans="1:49" ht="18.75" x14ac:dyDescent="0.3">
      <c r="A43" s="58"/>
      <c r="B43" s="60" t="s">
        <v>43</v>
      </c>
      <c r="C43" s="61">
        <v>1541.54</v>
      </c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</row>
    <row r="44" spans="1:49" ht="18.75" x14ac:dyDescent="0.3">
      <c r="A44" s="58"/>
      <c r="B44" s="62" t="s">
        <v>40</v>
      </c>
      <c r="C44" s="59">
        <v>17835.509999999998</v>
      </c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</row>
    <row r="45" spans="1:49" x14ac:dyDescent="0.25">
      <c r="A45" s="58"/>
      <c r="B45" s="58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</row>
    <row r="46" spans="1:49" x14ac:dyDescent="0.25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</row>
    <row r="47" spans="1:49" x14ac:dyDescent="0.25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</row>
    <row r="48" spans="1:49" x14ac:dyDescent="0.25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</row>
    <row r="49" spans="1:49" x14ac:dyDescent="0.2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</row>
    <row r="50" spans="1:49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</row>
    <row r="51" spans="1:49" x14ac:dyDescent="0.2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</row>
    <row r="52" spans="1:49" x14ac:dyDescent="0.2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</row>
    <row r="53" spans="1:49" ht="18.75" x14ac:dyDescent="0.3">
      <c r="A53" s="58"/>
      <c r="B53" s="59" t="s">
        <v>42</v>
      </c>
      <c r="C53" s="59" t="s">
        <v>41</v>
      </c>
      <c r="D53" s="63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</row>
    <row r="54" spans="1:49" ht="18.75" x14ac:dyDescent="0.3">
      <c r="A54" s="58"/>
      <c r="B54" s="62" t="s">
        <v>9</v>
      </c>
      <c r="C54" s="64">
        <v>7089.63</v>
      </c>
      <c r="D54" s="63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</row>
    <row r="55" spans="1:49" ht="18.75" x14ac:dyDescent="0.3">
      <c r="A55" s="58"/>
      <c r="B55" s="65" t="s">
        <v>19</v>
      </c>
      <c r="C55" s="66">
        <v>706.32</v>
      </c>
      <c r="D55" s="63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</row>
    <row r="56" spans="1:49" ht="18.75" x14ac:dyDescent="0.3">
      <c r="A56" s="58"/>
      <c r="B56" s="65" t="s">
        <v>23</v>
      </c>
      <c r="C56" s="66">
        <v>617.1</v>
      </c>
      <c r="D56" s="63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</row>
    <row r="57" spans="1:49" ht="18.75" x14ac:dyDescent="0.3">
      <c r="A57" s="58"/>
      <c r="B57" s="65" t="s">
        <v>11</v>
      </c>
      <c r="C57" s="66">
        <v>1405.38</v>
      </c>
      <c r="D57" s="63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</row>
    <row r="58" spans="1:49" ht="18.75" x14ac:dyDescent="0.3">
      <c r="A58" s="58"/>
      <c r="B58" s="65" t="s">
        <v>17</v>
      </c>
      <c r="C58" s="66">
        <v>216.92</v>
      </c>
      <c r="D58" s="63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</row>
    <row r="59" spans="1:49" ht="18.75" x14ac:dyDescent="0.3">
      <c r="A59" s="58"/>
      <c r="B59" s="65" t="s">
        <v>22</v>
      </c>
      <c r="C59" s="66">
        <v>1953.92</v>
      </c>
      <c r="D59" s="63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G59" s="58"/>
      <c r="AH59" s="58"/>
      <c r="AI59" s="58"/>
      <c r="AJ59" s="58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</row>
    <row r="60" spans="1:49" ht="18.75" x14ac:dyDescent="0.3">
      <c r="A60" s="58"/>
      <c r="B60" s="65" t="s">
        <v>21</v>
      </c>
      <c r="C60" s="66">
        <v>225.12</v>
      </c>
      <c r="D60" s="63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</row>
    <row r="61" spans="1:49" ht="18.75" x14ac:dyDescent="0.3">
      <c r="A61" s="58"/>
      <c r="B61" s="65" t="s">
        <v>13</v>
      </c>
      <c r="C61" s="66">
        <v>1964.8699999999997</v>
      </c>
      <c r="D61" s="63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</row>
    <row r="62" spans="1:49" ht="18.75" x14ac:dyDescent="0.3">
      <c r="A62" s="58"/>
      <c r="B62" s="60" t="s">
        <v>15</v>
      </c>
      <c r="C62" s="66">
        <v>3775.3899999999994</v>
      </c>
      <c r="D62" s="63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G62" s="58"/>
      <c r="AH62" s="58"/>
      <c r="AI62" s="58"/>
      <c r="AJ62" s="58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</row>
    <row r="63" spans="1:49" ht="18.75" x14ac:dyDescent="0.3">
      <c r="A63" s="58"/>
      <c r="B63" s="65" t="s">
        <v>23</v>
      </c>
      <c r="C63" s="66">
        <v>78.540000000000006</v>
      </c>
      <c r="D63" s="63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</row>
    <row r="64" spans="1:49" ht="18.75" x14ac:dyDescent="0.3">
      <c r="A64" s="58"/>
      <c r="B64" s="65" t="s">
        <v>11</v>
      </c>
      <c r="C64" s="66">
        <v>1398.2999999999997</v>
      </c>
      <c r="D64" s="63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</row>
    <row r="65" spans="1:49" ht="18.75" x14ac:dyDescent="0.3">
      <c r="A65" s="58"/>
      <c r="B65" s="65" t="s">
        <v>17</v>
      </c>
      <c r="C65" s="66">
        <v>759.22</v>
      </c>
      <c r="D65" s="63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</row>
    <row r="66" spans="1:49" ht="18.75" x14ac:dyDescent="0.3">
      <c r="A66" s="58"/>
      <c r="B66" s="65" t="s">
        <v>22</v>
      </c>
      <c r="C66" s="66">
        <v>911.64</v>
      </c>
      <c r="D66" s="63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</row>
    <row r="67" spans="1:49" ht="18.75" x14ac:dyDescent="0.3">
      <c r="A67" s="58"/>
      <c r="B67" s="65" t="s">
        <v>21</v>
      </c>
      <c r="C67" s="66">
        <v>554.40000000000009</v>
      </c>
      <c r="D67" s="63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  <c r="AG67" s="58"/>
      <c r="AH67" s="58"/>
      <c r="AI67" s="58"/>
      <c r="AJ67" s="58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</row>
    <row r="68" spans="1:49" ht="18.75" x14ac:dyDescent="0.3">
      <c r="A68" s="58"/>
      <c r="B68" s="65" t="s">
        <v>13</v>
      </c>
      <c r="C68" s="66">
        <v>73.290000000000006</v>
      </c>
      <c r="D68" s="63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G68" s="58"/>
      <c r="AH68" s="58"/>
      <c r="AI68" s="58"/>
      <c r="AJ68" s="58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</row>
    <row r="69" spans="1:49" ht="18.75" x14ac:dyDescent="0.3">
      <c r="A69" s="58"/>
      <c r="B69" s="60" t="s">
        <v>18</v>
      </c>
      <c r="C69" s="66">
        <v>4873.91</v>
      </c>
      <c r="D69" s="63"/>
      <c r="E69" s="58"/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</row>
    <row r="70" spans="1:49" ht="18.75" x14ac:dyDescent="0.3">
      <c r="A70" s="58"/>
      <c r="B70" s="65" t="s">
        <v>19</v>
      </c>
      <c r="C70" s="66">
        <v>1244.7800000000002</v>
      </c>
      <c r="D70" s="63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</row>
    <row r="71" spans="1:49" ht="18.75" x14ac:dyDescent="0.3">
      <c r="A71" s="58"/>
      <c r="B71" s="65" t="s">
        <v>23</v>
      </c>
      <c r="C71" s="66">
        <v>480.59</v>
      </c>
      <c r="D71" s="63"/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</row>
    <row r="72" spans="1:49" ht="18.75" x14ac:dyDescent="0.3">
      <c r="A72" s="58"/>
      <c r="B72" s="65" t="s">
        <v>11</v>
      </c>
      <c r="C72" s="66">
        <v>1262.01</v>
      </c>
      <c r="D72" s="63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</row>
    <row r="73" spans="1:49" ht="18.75" x14ac:dyDescent="0.3">
      <c r="A73" s="58"/>
      <c r="B73" s="65" t="s">
        <v>17</v>
      </c>
      <c r="C73" s="66">
        <v>697.50999999999988</v>
      </c>
      <c r="D73" s="63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</row>
    <row r="74" spans="1:49" ht="18.75" x14ac:dyDescent="0.3">
      <c r="A74" s="58"/>
      <c r="B74" s="65" t="s">
        <v>22</v>
      </c>
      <c r="C74" s="66">
        <v>514.04</v>
      </c>
      <c r="D74" s="63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58"/>
      <c r="AJ74" s="58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</row>
    <row r="75" spans="1:49" ht="18.75" x14ac:dyDescent="0.3">
      <c r="A75" s="58"/>
      <c r="B75" s="65" t="s">
        <v>21</v>
      </c>
      <c r="C75" s="66">
        <v>378.33</v>
      </c>
      <c r="D75" s="63"/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</row>
    <row r="76" spans="1:49" ht="18.75" x14ac:dyDescent="0.3">
      <c r="A76" s="58"/>
      <c r="B76" s="65" t="s">
        <v>13</v>
      </c>
      <c r="C76" s="66">
        <v>296.64999999999998</v>
      </c>
      <c r="D76" s="63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</row>
    <row r="77" spans="1:49" ht="18.75" x14ac:dyDescent="0.3">
      <c r="A77" s="58"/>
      <c r="B77" s="60" t="s">
        <v>24</v>
      </c>
      <c r="C77" s="66">
        <v>2096.58</v>
      </c>
      <c r="D77" s="63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</row>
    <row r="78" spans="1:49" ht="18.75" x14ac:dyDescent="0.3">
      <c r="A78" s="58"/>
      <c r="B78" s="65" t="s">
        <v>19</v>
      </c>
      <c r="C78" s="66">
        <v>708.5</v>
      </c>
      <c r="D78" s="63"/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  <c r="AG78" s="58"/>
      <c r="AH78" s="58"/>
      <c r="AI78" s="58"/>
      <c r="AJ78" s="58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</row>
    <row r="79" spans="1:49" ht="18.75" x14ac:dyDescent="0.3">
      <c r="A79" s="58"/>
      <c r="B79" s="65" t="s">
        <v>23</v>
      </c>
      <c r="C79" s="66">
        <v>157.08000000000001</v>
      </c>
      <c r="D79" s="63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</row>
    <row r="80" spans="1:49" ht="18.75" x14ac:dyDescent="0.3">
      <c r="A80" s="58"/>
      <c r="B80" s="65" t="s">
        <v>11</v>
      </c>
      <c r="C80" s="66">
        <v>281.43</v>
      </c>
      <c r="D80" s="63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</row>
    <row r="81" spans="1:49" ht="18.75" x14ac:dyDescent="0.3">
      <c r="A81" s="58"/>
      <c r="B81" s="65" t="s">
        <v>17</v>
      </c>
      <c r="C81" s="66">
        <v>424.49</v>
      </c>
      <c r="D81" s="63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</row>
    <row r="82" spans="1:49" ht="18.75" x14ac:dyDescent="0.3">
      <c r="A82" s="58"/>
      <c r="B82" s="65" t="s">
        <v>22</v>
      </c>
      <c r="C82" s="66">
        <v>258.44</v>
      </c>
      <c r="D82" s="63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</row>
    <row r="83" spans="1:49" ht="18.75" x14ac:dyDescent="0.3">
      <c r="A83" s="58"/>
      <c r="B83" s="65" t="s">
        <v>21</v>
      </c>
      <c r="C83" s="66">
        <v>99.12</v>
      </c>
      <c r="D83" s="63"/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G83" s="58"/>
      <c r="AH83" s="58"/>
      <c r="AI83" s="58"/>
      <c r="AJ83" s="58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</row>
    <row r="84" spans="1:49" ht="18.75" x14ac:dyDescent="0.3">
      <c r="A84" s="58"/>
      <c r="B84" s="65" t="s">
        <v>13</v>
      </c>
      <c r="C84" s="66">
        <v>167.51999999999998</v>
      </c>
      <c r="D84" s="63"/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</row>
    <row r="85" spans="1:49" ht="18.75" x14ac:dyDescent="0.3">
      <c r="A85" s="58"/>
      <c r="B85" s="60" t="s">
        <v>40</v>
      </c>
      <c r="C85" s="66">
        <v>17835.510000000002</v>
      </c>
      <c r="D85" s="63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</row>
    <row r="86" spans="1:49" x14ac:dyDescent="0.25">
      <c r="A86" s="58"/>
      <c r="B86" s="63"/>
      <c r="C86" s="63"/>
      <c r="D86" s="63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</row>
    <row r="87" spans="1:49" x14ac:dyDescent="0.25">
      <c r="A87" s="58"/>
      <c r="B87" s="63"/>
      <c r="C87" s="63"/>
      <c r="D87" s="63"/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</row>
    <row r="88" spans="1:49" x14ac:dyDescent="0.25">
      <c r="A88" s="58"/>
      <c r="B88" s="63"/>
      <c r="C88" s="63"/>
      <c r="D88" s="63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</row>
    <row r="89" spans="1:49" x14ac:dyDescent="0.25">
      <c r="A89" s="58"/>
      <c r="B89" s="63"/>
      <c r="C89" s="63"/>
      <c r="D89" s="63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</row>
    <row r="90" spans="1:49" x14ac:dyDescent="0.25">
      <c r="A90" s="58"/>
      <c r="B90" s="63"/>
      <c r="C90" s="63"/>
      <c r="D90" s="63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G90" s="58"/>
      <c r="AH90" s="58"/>
      <c r="AI90" s="58"/>
      <c r="AJ90" s="58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</row>
    <row r="91" spans="1:49" x14ac:dyDescent="0.25">
      <c r="A91" s="58"/>
      <c r="B91" s="63"/>
      <c r="C91" s="63"/>
      <c r="D91" s="63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</row>
    <row r="92" spans="1:49" ht="18.75" x14ac:dyDescent="0.3">
      <c r="A92" s="58"/>
      <c r="B92" s="61" t="s">
        <v>42</v>
      </c>
      <c r="C92" s="61" t="s">
        <v>41</v>
      </c>
      <c r="D92" s="63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</row>
    <row r="93" spans="1:49" ht="18.75" x14ac:dyDescent="0.3">
      <c r="A93" s="58"/>
      <c r="B93" s="60" t="s">
        <v>10</v>
      </c>
      <c r="C93" s="66">
        <v>5680.43</v>
      </c>
      <c r="D93" s="63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</row>
    <row r="94" spans="1:49" ht="18.75" x14ac:dyDescent="0.3">
      <c r="A94" s="58"/>
      <c r="B94" s="65" t="s">
        <v>8</v>
      </c>
      <c r="C94" s="66">
        <v>3765.08</v>
      </c>
      <c r="D94" s="63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</row>
    <row r="95" spans="1:49" ht="18.75" x14ac:dyDescent="0.3">
      <c r="A95" s="58"/>
      <c r="B95" s="65" t="s">
        <v>14</v>
      </c>
      <c r="C95" s="66">
        <v>1915.35</v>
      </c>
      <c r="D95" s="63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</row>
    <row r="96" spans="1:49" ht="18.75" x14ac:dyDescent="0.3">
      <c r="A96" s="58"/>
      <c r="B96" s="60" t="s">
        <v>16</v>
      </c>
      <c r="C96" s="66">
        <v>8395.7800000000007</v>
      </c>
      <c r="D96" s="63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</row>
    <row r="97" spans="1:49" ht="18.75" x14ac:dyDescent="0.3">
      <c r="A97" s="58"/>
      <c r="B97" s="65" t="s">
        <v>8</v>
      </c>
      <c r="C97" s="66">
        <v>5333.4900000000007</v>
      </c>
      <c r="D97" s="63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</row>
    <row r="98" spans="1:49" ht="18.75" x14ac:dyDescent="0.3">
      <c r="A98" s="58"/>
      <c r="B98" s="65" t="s">
        <v>14</v>
      </c>
      <c r="C98" s="66">
        <v>3062.2900000000004</v>
      </c>
      <c r="D98" s="63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</row>
    <row r="99" spans="1:49" ht="18.75" x14ac:dyDescent="0.3">
      <c r="A99" s="58"/>
      <c r="B99" s="60" t="s">
        <v>12</v>
      </c>
      <c r="C99" s="66">
        <v>2502.3300000000004</v>
      </c>
      <c r="D99" s="63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G99" s="58"/>
      <c r="AH99" s="58"/>
      <c r="AI99" s="58"/>
      <c r="AJ99" s="58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</row>
    <row r="100" spans="1:49" ht="18.75" x14ac:dyDescent="0.3">
      <c r="A100" s="58"/>
      <c r="B100" s="65" t="s">
        <v>8</v>
      </c>
      <c r="C100" s="66">
        <v>2261.5200000000004</v>
      </c>
      <c r="D100" s="63"/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G100" s="58"/>
      <c r="AH100" s="58"/>
      <c r="AI100" s="58"/>
      <c r="AJ100" s="58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</row>
    <row r="101" spans="1:49" ht="18.75" x14ac:dyDescent="0.3">
      <c r="A101" s="58"/>
      <c r="B101" s="65" t="s">
        <v>14</v>
      </c>
      <c r="C101" s="66">
        <v>240.81</v>
      </c>
      <c r="D101" s="63"/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G101" s="58"/>
      <c r="AH101" s="58"/>
      <c r="AI101" s="58"/>
      <c r="AJ101" s="58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</row>
    <row r="102" spans="1:49" ht="18.75" x14ac:dyDescent="0.3">
      <c r="A102" s="58"/>
      <c r="B102" s="60" t="s">
        <v>20</v>
      </c>
      <c r="C102" s="66">
        <v>1256.97</v>
      </c>
      <c r="D102" s="63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</row>
    <row r="103" spans="1:49" ht="18.75" x14ac:dyDescent="0.3">
      <c r="A103" s="58"/>
      <c r="B103" s="65" t="s">
        <v>8</v>
      </c>
      <c r="C103" s="66">
        <v>603.45000000000005</v>
      </c>
      <c r="D103" s="63"/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G103" s="58"/>
      <c r="AH103" s="58"/>
      <c r="AI103" s="58"/>
      <c r="AJ103" s="58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</row>
    <row r="104" spans="1:49" ht="18.75" x14ac:dyDescent="0.3">
      <c r="A104" s="58"/>
      <c r="B104" s="65" t="s">
        <v>14</v>
      </c>
      <c r="C104" s="66">
        <v>653.52</v>
      </c>
      <c r="D104" s="63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</row>
    <row r="105" spans="1:49" ht="18.75" x14ac:dyDescent="0.3">
      <c r="A105" s="58"/>
      <c r="B105" s="60" t="s">
        <v>40</v>
      </c>
      <c r="C105" s="66">
        <v>17835.510000000006</v>
      </c>
      <c r="D105" s="63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</row>
    <row r="106" spans="1:49" x14ac:dyDescent="0.25">
      <c r="A106" s="58"/>
      <c r="B106" s="63"/>
      <c r="C106" s="63"/>
      <c r="D106" s="63"/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</row>
    <row r="107" spans="1:49" x14ac:dyDescent="0.25">
      <c r="A107" s="58"/>
      <c r="B107" s="63"/>
      <c r="C107" s="63"/>
      <c r="D107" s="63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</row>
    <row r="108" spans="1:49" x14ac:dyDescent="0.25">
      <c r="A108" s="58"/>
      <c r="B108" s="63"/>
      <c r="C108" s="63"/>
      <c r="D108" s="63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</row>
    <row r="109" spans="1:49" x14ac:dyDescent="0.25">
      <c r="A109" s="58"/>
      <c r="B109" s="63"/>
      <c r="C109" s="63"/>
      <c r="D109" s="63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</row>
    <row r="110" spans="1:49" x14ac:dyDescent="0.25">
      <c r="A110" s="58"/>
      <c r="B110" s="63"/>
      <c r="C110" s="63"/>
      <c r="D110" s="63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G110" s="58"/>
      <c r="AH110" s="58"/>
      <c r="AI110" s="58"/>
      <c r="AJ110" s="58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</row>
    <row r="111" spans="1:49" x14ac:dyDescent="0.25">
      <c r="A111" s="58"/>
      <c r="B111" s="63"/>
      <c r="C111" s="63"/>
      <c r="D111" s="63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</row>
    <row r="112" spans="1:49" x14ac:dyDescent="0.25">
      <c r="A112" s="58"/>
      <c r="B112" s="63"/>
      <c r="C112" s="63"/>
      <c r="D112" s="63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</row>
    <row r="113" spans="1:49" x14ac:dyDescent="0.25">
      <c r="A113" s="58"/>
      <c r="B113" s="63"/>
      <c r="C113" s="63"/>
      <c r="D113" s="63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</row>
    <row r="114" spans="1:49" x14ac:dyDescent="0.25">
      <c r="A114" s="58"/>
      <c r="B114" s="63"/>
      <c r="C114" s="63"/>
      <c r="D114" s="63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</row>
    <row r="115" spans="1:49" ht="18.75" x14ac:dyDescent="0.3">
      <c r="A115" s="58"/>
      <c r="B115" s="61" t="s">
        <v>42</v>
      </c>
      <c r="C115" s="61" t="s">
        <v>41</v>
      </c>
      <c r="D115" s="61" t="s">
        <v>55</v>
      </c>
      <c r="E115" s="58"/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G115" s="58"/>
      <c r="AH115" s="58"/>
      <c r="AI115" s="58"/>
      <c r="AJ115" s="58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</row>
    <row r="116" spans="1:49" ht="18.75" x14ac:dyDescent="0.3">
      <c r="A116" s="58"/>
      <c r="B116" s="60" t="s">
        <v>10</v>
      </c>
      <c r="C116" s="61">
        <v>5680.4300000000012</v>
      </c>
      <c r="D116" s="61">
        <v>3169</v>
      </c>
      <c r="E116" s="58"/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G116" s="58"/>
      <c r="AH116" s="58"/>
      <c r="AI116" s="58"/>
      <c r="AJ116" s="58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</row>
    <row r="117" spans="1:49" ht="18.75" x14ac:dyDescent="0.3">
      <c r="A117" s="58"/>
      <c r="B117" s="65" t="s">
        <v>23</v>
      </c>
      <c r="C117" s="61">
        <v>1333.3100000000002</v>
      </c>
      <c r="D117" s="61">
        <v>713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G117" s="58"/>
      <c r="AH117" s="58"/>
      <c r="AI117" s="58"/>
      <c r="AJ117" s="58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</row>
    <row r="118" spans="1:49" ht="18.75" x14ac:dyDescent="0.3">
      <c r="A118" s="58"/>
      <c r="B118" s="65" t="s">
        <v>11</v>
      </c>
      <c r="C118" s="61">
        <v>4347.1200000000008</v>
      </c>
      <c r="D118" s="61">
        <v>2456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</row>
    <row r="119" spans="1:49" ht="18.75" x14ac:dyDescent="0.3">
      <c r="A119" s="58"/>
      <c r="B119" s="60" t="s">
        <v>16</v>
      </c>
      <c r="C119" s="61">
        <v>8395.7800000000007</v>
      </c>
      <c r="D119" s="61">
        <v>3623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</row>
    <row r="120" spans="1:49" ht="18.75" x14ac:dyDescent="0.3">
      <c r="A120" s="58"/>
      <c r="B120" s="65" t="s">
        <v>19</v>
      </c>
      <c r="C120" s="61">
        <v>2659.6</v>
      </c>
      <c r="D120" s="61">
        <v>1220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</row>
    <row r="121" spans="1:49" ht="18.75" x14ac:dyDescent="0.3">
      <c r="A121" s="58"/>
      <c r="B121" s="65" t="s">
        <v>17</v>
      </c>
      <c r="C121" s="61">
        <v>2098.14</v>
      </c>
      <c r="D121" s="61">
        <v>1122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</row>
    <row r="122" spans="1:49" ht="18.75" x14ac:dyDescent="0.3">
      <c r="A122" s="58"/>
      <c r="B122" s="65" t="s">
        <v>22</v>
      </c>
      <c r="C122" s="61">
        <v>3638.0400000000004</v>
      </c>
      <c r="D122" s="61">
        <v>1281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</row>
    <row r="123" spans="1:49" ht="18.75" x14ac:dyDescent="0.3">
      <c r="A123" s="58"/>
      <c r="B123" s="60" t="s">
        <v>12</v>
      </c>
      <c r="C123" s="61">
        <v>2502.33</v>
      </c>
      <c r="D123" s="61">
        <v>717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</row>
    <row r="124" spans="1:49" ht="18.75" x14ac:dyDescent="0.3">
      <c r="A124" s="58"/>
      <c r="B124" s="65" t="s">
        <v>13</v>
      </c>
      <c r="C124" s="61">
        <v>2502.33</v>
      </c>
      <c r="D124" s="61">
        <v>717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</row>
    <row r="125" spans="1:49" ht="18.75" x14ac:dyDescent="0.3">
      <c r="A125" s="58"/>
      <c r="B125" s="60" t="s">
        <v>20</v>
      </c>
      <c r="C125" s="61">
        <v>1256.9700000000003</v>
      </c>
      <c r="D125" s="61">
        <v>759</v>
      </c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</row>
    <row r="126" spans="1:49" ht="18.75" x14ac:dyDescent="0.3">
      <c r="A126" s="58"/>
      <c r="B126" s="65" t="s">
        <v>21</v>
      </c>
      <c r="C126" s="61">
        <v>1256.9700000000003</v>
      </c>
      <c r="D126" s="61">
        <v>759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  <c r="AG126" s="58"/>
      <c r="AH126" s="58"/>
      <c r="AI126" s="58"/>
      <c r="AJ126" s="58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</row>
    <row r="127" spans="1:49" ht="18.75" x14ac:dyDescent="0.3">
      <c r="A127" s="58"/>
      <c r="B127" s="60" t="s">
        <v>40</v>
      </c>
      <c r="C127" s="61">
        <v>17835.510000000002</v>
      </c>
      <c r="D127" s="61">
        <v>8268</v>
      </c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</row>
    <row r="128" spans="1:49" x14ac:dyDescent="0.25">
      <c r="A128" s="58"/>
      <c r="B128" s="63"/>
      <c r="C128" s="63"/>
      <c r="D128" s="63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</row>
    <row r="129" spans="1:49" x14ac:dyDescent="0.25">
      <c r="A129" s="58"/>
      <c r="B129" s="63"/>
      <c r="C129" s="63"/>
      <c r="D129" s="63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</row>
    <row r="130" spans="1:49" x14ac:dyDescent="0.25">
      <c r="A130" s="58"/>
      <c r="B130" s="63"/>
      <c r="C130" s="63"/>
      <c r="D130" s="63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</row>
    <row r="131" spans="1:49" x14ac:dyDescent="0.25">
      <c r="A131" s="58"/>
      <c r="B131" s="63"/>
      <c r="C131" s="63"/>
      <c r="D131" s="63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G131" s="58"/>
      <c r="AH131" s="58"/>
      <c r="AI131" s="58"/>
      <c r="AJ131" s="58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</row>
    <row r="132" spans="1:49" x14ac:dyDescent="0.25">
      <c r="A132" s="58"/>
      <c r="B132" s="63"/>
      <c r="C132" s="63"/>
      <c r="D132" s="63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G132" s="58"/>
      <c r="AH132" s="58"/>
      <c r="AI132" s="58"/>
      <c r="AJ132" s="58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</row>
    <row r="133" spans="1:49" x14ac:dyDescent="0.25">
      <c r="A133" s="58"/>
      <c r="B133" s="63"/>
      <c r="C133" s="63"/>
      <c r="D133" s="63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G133" s="58"/>
      <c r="AH133" s="58"/>
      <c r="AI133" s="58"/>
      <c r="AJ133" s="58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</row>
    <row r="134" spans="1:49" x14ac:dyDescent="0.25">
      <c r="A134" s="58"/>
      <c r="B134" s="63"/>
      <c r="C134" s="63"/>
      <c r="D134" s="63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</row>
    <row r="135" spans="1:49" x14ac:dyDescent="0.25">
      <c r="A135" s="58"/>
      <c r="B135" s="63"/>
      <c r="C135" s="63"/>
      <c r="D135" s="63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</row>
    <row r="136" spans="1:49" x14ac:dyDescent="0.25">
      <c r="A136" s="58"/>
      <c r="B136" s="63"/>
      <c r="C136" s="63"/>
      <c r="D136" s="63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</row>
    <row r="137" spans="1:49" x14ac:dyDescent="0.25">
      <c r="A137" s="58"/>
      <c r="B137" s="63"/>
      <c r="C137" s="63"/>
      <c r="D137" s="63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</row>
    <row r="138" spans="1:49" x14ac:dyDescent="0.25">
      <c r="A138" s="58"/>
      <c r="B138" s="63"/>
      <c r="C138" s="63"/>
      <c r="D138" s="63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</row>
    <row r="139" spans="1:49" x14ac:dyDescent="0.25">
      <c r="A139" s="58"/>
      <c r="B139" s="63"/>
      <c r="C139" s="63"/>
      <c r="D139" s="63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</row>
    <row r="140" spans="1:49" x14ac:dyDescent="0.25">
      <c r="A140" s="58"/>
      <c r="B140" s="63"/>
      <c r="C140" s="63"/>
      <c r="D140" s="63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</row>
    <row r="141" spans="1:49" x14ac:dyDescent="0.25">
      <c r="A141" s="58"/>
      <c r="B141" s="63"/>
      <c r="C141" s="63"/>
      <c r="D141" s="63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</row>
    <row r="142" spans="1:49" ht="21" x14ac:dyDescent="0.35">
      <c r="A142" s="58"/>
      <c r="B142" s="67" t="s">
        <v>42</v>
      </c>
      <c r="C142" s="67" t="s">
        <v>57</v>
      </c>
      <c r="D142" s="63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  <c r="AG142" s="58"/>
      <c r="AH142" s="58"/>
      <c r="AI142" s="58"/>
      <c r="AJ142" s="58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</row>
    <row r="143" spans="1:49" ht="21" x14ac:dyDescent="0.35">
      <c r="A143" s="58"/>
      <c r="B143" s="68" t="s">
        <v>8</v>
      </c>
      <c r="C143" s="67">
        <v>168.43000000000015</v>
      </c>
      <c r="D143" s="63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</row>
    <row r="144" spans="1:49" ht="21" x14ac:dyDescent="0.35">
      <c r="A144" s="58"/>
      <c r="B144" s="68" t="s">
        <v>14</v>
      </c>
      <c r="C144" s="67">
        <v>93.640000000000029</v>
      </c>
      <c r="D144" s="63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</row>
    <row r="145" spans="1:49" ht="21" x14ac:dyDescent="0.35">
      <c r="A145" s="58"/>
      <c r="B145" s="68" t="s">
        <v>40</v>
      </c>
      <c r="C145" s="67">
        <v>262.07000000000016</v>
      </c>
      <c r="D145" s="63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</row>
    <row r="146" spans="1:49" x14ac:dyDescent="0.25">
      <c r="A146" s="58"/>
      <c r="B146" s="63"/>
      <c r="C146" s="63"/>
      <c r="D146" s="63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</row>
    <row r="147" spans="1:49" x14ac:dyDescent="0.25">
      <c r="A147" s="58"/>
      <c r="B147" s="63"/>
      <c r="C147" s="63"/>
      <c r="D147" s="63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  <c r="AG147" s="58"/>
      <c r="AH147" s="58"/>
      <c r="AI147" s="58"/>
      <c r="AJ147" s="58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</row>
    <row r="148" spans="1:49" x14ac:dyDescent="0.25">
      <c r="A148" s="58"/>
      <c r="B148" s="63"/>
      <c r="C148" s="63"/>
      <c r="D148" s="63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  <c r="AG148" s="58"/>
      <c r="AH148" s="58"/>
      <c r="AI148" s="58"/>
      <c r="AJ148" s="58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</row>
    <row r="149" spans="1:49" x14ac:dyDescent="0.25">
      <c r="A149" s="58"/>
      <c r="B149" s="63"/>
      <c r="C149" s="63"/>
      <c r="D149" s="63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  <c r="AG149" s="58"/>
      <c r="AH149" s="58"/>
      <c r="AI149" s="58"/>
      <c r="AJ149" s="58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</row>
    <row r="150" spans="1:49" x14ac:dyDescent="0.25">
      <c r="A150" s="58"/>
      <c r="B150" s="63"/>
      <c r="C150" s="63"/>
      <c r="D150" s="63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</row>
    <row r="151" spans="1:49" x14ac:dyDescent="0.25">
      <c r="A151" s="58"/>
      <c r="B151" s="63"/>
      <c r="C151" s="63"/>
      <c r="D151" s="63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</row>
    <row r="152" spans="1:49" x14ac:dyDescent="0.25">
      <c r="A152" s="58"/>
      <c r="B152" s="63"/>
      <c r="C152" s="63"/>
      <c r="D152" s="63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</row>
    <row r="153" spans="1:49" x14ac:dyDescent="0.25">
      <c r="A153" s="58"/>
      <c r="B153" s="63"/>
      <c r="C153" s="63"/>
      <c r="D153" s="63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</row>
    <row r="154" spans="1:49" x14ac:dyDescent="0.25">
      <c r="A154" s="58"/>
      <c r="B154" s="63"/>
      <c r="C154" s="63"/>
      <c r="D154" s="63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</row>
    <row r="155" spans="1:49" x14ac:dyDescent="0.25">
      <c r="A155" s="58"/>
      <c r="B155" s="63"/>
      <c r="C155" s="63"/>
      <c r="D155" s="63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</row>
    <row r="156" spans="1:49" x14ac:dyDescent="0.25">
      <c r="A156" s="58"/>
      <c r="B156" s="63"/>
      <c r="C156" s="63"/>
      <c r="D156" s="63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</row>
    <row r="157" spans="1:49" x14ac:dyDescent="0.25">
      <c r="A157" s="58"/>
      <c r="B157" s="63"/>
      <c r="C157" s="63"/>
      <c r="D157" s="63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</row>
    <row r="158" spans="1:49" x14ac:dyDescent="0.25">
      <c r="A158" s="58"/>
      <c r="B158" s="63"/>
      <c r="C158" s="63"/>
      <c r="D158" s="63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  <c r="AG158" s="58"/>
      <c r="AH158" s="58"/>
      <c r="AI158" s="58"/>
      <c r="AJ158" s="58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</row>
    <row r="159" spans="1:49" x14ac:dyDescent="0.25">
      <c r="A159" s="58"/>
      <c r="B159" s="63"/>
      <c r="C159" s="63"/>
      <c r="D159" s="63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</row>
    <row r="160" spans="1:49" x14ac:dyDescent="0.25">
      <c r="A160" s="58"/>
      <c r="B160" s="63"/>
      <c r="C160" s="63"/>
      <c r="D160" s="63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</row>
    <row r="161" spans="1:49" x14ac:dyDescent="0.25">
      <c r="A161" s="58"/>
      <c r="B161" s="63"/>
      <c r="C161" s="63"/>
      <c r="D161" s="63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</row>
    <row r="162" spans="1:49" x14ac:dyDescent="0.25">
      <c r="A162" s="58"/>
      <c r="B162" s="63"/>
      <c r="C162" s="63"/>
      <c r="D162" s="63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</row>
    <row r="163" spans="1:49" ht="18.75" x14ac:dyDescent="0.3">
      <c r="A163" s="58"/>
      <c r="B163" s="61" t="s">
        <v>42</v>
      </c>
      <c r="C163" s="61" t="s">
        <v>55</v>
      </c>
      <c r="D163" s="61" t="s">
        <v>41</v>
      </c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  <c r="AG163" s="58"/>
      <c r="AH163" s="58"/>
      <c r="AI163" s="58"/>
      <c r="AJ163" s="58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</row>
    <row r="164" spans="1:49" ht="18.75" x14ac:dyDescent="0.3">
      <c r="A164" s="58"/>
      <c r="B164" s="60" t="s">
        <v>56</v>
      </c>
      <c r="C164" s="61">
        <v>716</v>
      </c>
      <c r="D164" s="61">
        <v>1705.82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  <c r="AG164" s="58"/>
      <c r="AH164" s="58"/>
      <c r="AI164" s="58"/>
      <c r="AJ164" s="58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</row>
    <row r="165" spans="1:49" ht="18.75" x14ac:dyDescent="0.3">
      <c r="A165" s="58"/>
      <c r="B165" s="60" t="s">
        <v>53</v>
      </c>
      <c r="C165" s="61">
        <v>394</v>
      </c>
      <c r="D165" s="61">
        <v>926.05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</row>
    <row r="166" spans="1:49" ht="18.75" x14ac:dyDescent="0.3">
      <c r="A166" s="58"/>
      <c r="B166" s="60" t="s">
        <v>52</v>
      </c>
      <c r="C166" s="61">
        <v>743</v>
      </c>
      <c r="D166" s="61">
        <v>1647.6999999999998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</row>
    <row r="167" spans="1:49" ht="18.75" x14ac:dyDescent="0.3">
      <c r="A167" s="58"/>
      <c r="B167" s="60" t="s">
        <v>51</v>
      </c>
      <c r="C167" s="61">
        <v>587</v>
      </c>
      <c r="D167" s="61">
        <v>1052.0899999999999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</row>
    <row r="168" spans="1:49" ht="18.75" x14ac:dyDescent="0.3">
      <c r="A168" s="58"/>
      <c r="B168" s="60" t="s">
        <v>50</v>
      </c>
      <c r="C168" s="61">
        <v>635</v>
      </c>
      <c r="D168" s="61">
        <v>1393.4499999999998</v>
      </c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</row>
    <row r="169" spans="1:49" ht="18.75" x14ac:dyDescent="0.3">
      <c r="A169" s="58"/>
      <c r="B169" s="60" t="s">
        <v>49</v>
      </c>
      <c r="C169" s="61">
        <v>1034</v>
      </c>
      <c r="D169" s="61">
        <v>2308.7499999999995</v>
      </c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</row>
    <row r="170" spans="1:49" ht="18.75" x14ac:dyDescent="0.3">
      <c r="A170" s="58"/>
      <c r="B170" s="60" t="s">
        <v>48</v>
      </c>
      <c r="C170" s="61">
        <v>599</v>
      </c>
      <c r="D170" s="61">
        <v>1263.1600000000001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</row>
    <row r="171" spans="1:49" ht="18.75" x14ac:dyDescent="0.3">
      <c r="A171" s="58"/>
      <c r="B171" s="60" t="s">
        <v>47</v>
      </c>
      <c r="C171" s="61">
        <v>684</v>
      </c>
      <c r="D171" s="61">
        <v>1490.8999999999999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</row>
    <row r="172" spans="1:49" ht="18.75" x14ac:dyDescent="0.3">
      <c r="A172" s="58"/>
      <c r="B172" s="60" t="s">
        <v>46</v>
      </c>
      <c r="C172" s="61">
        <v>712</v>
      </c>
      <c r="D172" s="61">
        <v>1439.01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</row>
    <row r="173" spans="1:49" ht="18.75" x14ac:dyDescent="0.3">
      <c r="A173" s="58"/>
      <c r="B173" s="60" t="s">
        <v>45</v>
      </c>
      <c r="C173" s="61">
        <v>821</v>
      </c>
      <c r="D173" s="61">
        <v>1755.5700000000002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</row>
    <row r="174" spans="1:49" ht="18.75" x14ac:dyDescent="0.3">
      <c r="A174" s="58"/>
      <c r="B174" s="60" t="s">
        <v>44</v>
      </c>
      <c r="C174" s="61">
        <v>640</v>
      </c>
      <c r="D174" s="61">
        <v>1311.4699999999998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</row>
    <row r="175" spans="1:49" ht="18.75" x14ac:dyDescent="0.3">
      <c r="A175" s="58"/>
      <c r="B175" s="60" t="s">
        <v>43</v>
      </c>
      <c r="C175" s="61">
        <v>703</v>
      </c>
      <c r="D175" s="61">
        <v>1541.54</v>
      </c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</row>
    <row r="176" spans="1:49" ht="18.75" x14ac:dyDescent="0.3">
      <c r="A176" s="58"/>
      <c r="B176" s="60" t="s">
        <v>40</v>
      </c>
      <c r="C176" s="61">
        <v>8268</v>
      </c>
      <c r="D176" s="61">
        <v>17835.509999999998</v>
      </c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</row>
    <row r="177" spans="1:49" x14ac:dyDescent="0.25">
      <c r="A177" s="58"/>
      <c r="B177" s="63"/>
      <c r="C177" s="63"/>
      <c r="D177" s="63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</row>
    <row r="178" spans="1:49" x14ac:dyDescent="0.25">
      <c r="A178" s="58"/>
      <c r="B178" s="63"/>
      <c r="C178" s="63"/>
      <c r="D178" s="63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</row>
    <row r="179" spans="1:49" x14ac:dyDescent="0.25">
      <c r="A179" s="58"/>
      <c r="B179" s="63"/>
      <c r="C179" s="63"/>
      <c r="D179" s="63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  <c r="AG179" s="58"/>
      <c r="AH179" s="58"/>
      <c r="AI179" s="58"/>
      <c r="AJ179" s="58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</row>
    <row r="180" spans="1:49" x14ac:dyDescent="0.25">
      <c r="A180" s="58"/>
      <c r="B180" s="63"/>
      <c r="C180" s="63"/>
      <c r="D180" s="63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  <c r="AG180" s="58"/>
      <c r="AH180" s="58"/>
      <c r="AI180" s="58"/>
      <c r="AJ180" s="58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</row>
    <row r="181" spans="1:49" x14ac:dyDescent="0.25">
      <c r="A181" s="58"/>
      <c r="B181" s="63"/>
      <c r="C181" s="63"/>
      <c r="D181" s="63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</row>
    <row r="182" spans="1:49" x14ac:dyDescent="0.25">
      <c r="A182" s="58"/>
      <c r="B182" s="63"/>
      <c r="C182" s="63"/>
      <c r="D182" s="63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</row>
    <row r="183" spans="1:49" x14ac:dyDescent="0.25">
      <c r="A183" s="58"/>
      <c r="B183" s="63"/>
      <c r="C183" s="63"/>
      <c r="D183" s="63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</row>
    <row r="184" spans="1:49" x14ac:dyDescent="0.25">
      <c r="A184" s="58"/>
      <c r="B184" s="63"/>
      <c r="C184" s="63"/>
      <c r="D184" s="63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</row>
    <row r="185" spans="1:49" x14ac:dyDescent="0.25">
      <c r="A185" s="58"/>
      <c r="B185" s="63"/>
      <c r="C185" s="63"/>
      <c r="D185" s="63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</row>
    <row r="186" spans="1:49" x14ac:dyDescent="0.25">
      <c r="A186" s="58"/>
      <c r="B186" s="63"/>
      <c r="C186" s="63"/>
      <c r="D186" s="63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</row>
    <row r="187" spans="1:49" x14ac:dyDescent="0.25">
      <c r="A187" s="58"/>
      <c r="B187" s="63"/>
      <c r="C187" s="63"/>
      <c r="D187" s="63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</row>
    <row r="188" spans="1:49" x14ac:dyDescent="0.25">
      <c r="A188" s="58"/>
      <c r="B188" s="63"/>
      <c r="C188" s="63"/>
      <c r="D188" s="63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</row>
    <row r="189" spans="1:49" x14ac:dyDescent="0.25">
      <c r="A189" s="58"/>
      <c r="B189" s="63"/>
      <c r="C189" s="63"/>
      <c r="D189" s="63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</row>
    <row r="190" spans="1:49" x14ac:dyDescent="0.25">
      <c r="A190" s="58"/>
      <c r="B190" s="63"/>
      <c r="C190" s="63"/>
      <c r="D190" s="63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</row>
    <row r="191" spans="1:49" ht="18.75" x14ac:dyDescent="0.3">
      <c r="A191" s="58"/>
      <c r="B191" s="61" t="s">
        <v>42</v>
      </c>
      <c r="C191" s="61" t="s">
        <v>55</v>
      </c>
      <c r="D191" s="63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</row>
    <row r="192" spans="1:49" ht="18.75" x14ac:dyDescent="0.3">
      <c r="A192" s="58"/>
      <c r="B192" s="60" t="s">
        <v>9</v>
      </c>
      <c r="C192" s="66">
        <v>2949</v>
      </c>
      <c r="D192" s="63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</row>
    <row r="193" spans="1:49" ht="18.75" x14ac:dyDescent="0.3">
      <c r="A193" s="58"/>
      <c r="B193" s="60" t="s">
        <v>15</v>
      </c>
      <c r="C193" s="66">
        <v>1910</v>
      </c>
      <c r="D193" s="63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</row>
    <row r="194" spans="1:49" ht="18.75" x14ac:dyDescent="0.3">
      <c r="A194" s="58"/>
      <c r="B194" s="60" t="s">
        <v>18</v>
      </c>
      <c r="C194" s="66">
        <v>2416</v>
      </c>
      <c r="D194" s="63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</row>
    <row r="195" spans="1:49" ht="18.75" x14ac:dyDescent="0.3">
      <c r="A195" s="58"/>
      <c r="B195" s="60" t="s">
        <v>24</v>
      </c>
      <c r="C195" s="66">
        <v>993</v>
      </c>
      <c r="D195" s="63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  <c r="AG195" s="58"/>
      <c r="AH195" s="58"/>
      <c r="AI195" s="58"/>
      <c r="AJ195" s="58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</row>
    <row r="196" spans="1:49" ht="18.75" x14ac:dyDescent="0.3">
      <c r="A196" s="58"/>
      <c r="B196" s="60" t="s">
        <v>40</v>
      </c>
      <c r="C196" s="66">
        <v>8268</v>
      </c>
      <c r="D196" s="63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  <c r="AG196" s="58"/>
      <c r="AH196" s="58"/>
      <c r="AI196" s="58"/>
      <c r="AJ196" s="58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</row>
    <row r="197" spans="1:49" x14ac:dyDescent="0.25">
      <c r="A197" s="58"/>
      <c r="B197" s="63"/>
      <c r="C197" s="63"/>
      <c r="D197" s="63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</row>
    <row r="198" spans="1:49" x14ac:dyDescent="0.25">
      <c r="A198" s="58"/>
      <c r="B198" s="63"/>
      <c r="C198" s="63"/>
      <c r="D198" s="63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</row>
    <row r="199" spans="1:49" x14ac:dyDescent="0.25">
      <c r="A199" s="58"/>
      <c r="B199" s="63"/>
      <c r="C199" s="63"/>
      <c r="D199" s="63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</row>
    <row r="200" spans="1:49" x14ac:dyDescent="0.25">
      <c r="A200" s="58"/>
      <c r="B200" s="63"/>
      <c r="C200" s="63"/>
      <c r="D200" s="63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</row>
    <row r="201" spans="1:49" x14ac:dyDescent="0.25">
      <c r="A201" s="58"/>
      <c r="B201" s="63"/>
      <c r="C201" s="63"/>
      <c r="D201" s="63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</row>
    <row r="202" spans="1:49" x14ac:dyDescent="0.25">
      <c r="A202" s="58"/>
      <c r="B202" s="63"/>
      <c r="C202" s="63"/>
      <c r="D202" s="63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</row>
    <row r="203" spans="1:49" x14ac:dyDescent="0.25">
      <c r="A203" s="58"/>
      <c r="B203" s="63"/>
      <c r="C203" s="63"/>
      <c r="D203" s="63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</row>
    <row r="204" spans="1:49" x14ac:dyDescent="0.25">
      <c r="A204" s="58"/>
      <c r="B204" s="63"/>
      <c r="C204" s="63"/>
      <c r="D204" s="63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</row>
    <row r="205" spans="1:49" x14ac:dyDescent="0.25">
      <c r="A205" s="58"/>
      <c r="B205" s="63"/>
      <c r="C205" s="63"/>
      <c r="D205" s="63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</row>
    <row r="206" spans="1:49" x14ac:dyDescent="0.25">
      <c r="A206" s="58"/>
      <c r="B206" s="63"/>
      <c r="C206" s="63"/>
      <c r="D206" s="63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</row>
    <row r="207" spans="1:49" x14ac:dyDescent="0.25">
      <c r="A207" s="58"/>
      <c r="B207" s="63"/>
      <c r="C207" s="63"/>
      <c r="D207" s="63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</row>
    <row r="208" spans="1:49" x14ac:dyDescent="0.25">
      <c r="A208" s="58"/>
      <c r="B208" s="63"/>
      <c r="C208" s="63"/>
      <c r="D208" s="63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</row>
    <row r="209" spans="1:49" x14ac:dyDescent="0.25">
      <c r="A209" s="58"/>
      <c r="B209" s="63"/>
      <c r="C209" s="63"/>
      <c r="D209" s="63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</row>
    <row r="210" spans="1:49" x14ac:dyDescent="0.25">
      <c r="A210" s="58"/>
      <c r="B210" s="63"/>
      <c r="C210" s="63"/>
      <c r="D210" s="63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</row>
    <row r="211" spans="1:49" x14ac:dyDescent="0.25">
      <c r="A211" s="58"/>
      <c r="B211" s="63"/>
      <c r="C211" s="63"/>
      <c r="D211" s="63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  <c r="AG211" s="58"/>
      <c r="AH211" s="58"/>
      <c r="AI211" s="58"/>
      <c r="AJ211" s="58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</row>
    <row r="212" spans="1:49" x14ac:dyDescent="0.25">
      <c r="A212" s="58"/>
      <c r="B212" s="63"/>
      <c r="C212" s="63"/>
      <c r="D212" s="63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  <c r="AG212" s="58"/>
      <c r="AH212" s="58"/>
      <c r="AI212" s="58"/>
      <c r="AJ212" s="58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</row>
    <row r="213" spans="1:49" x14ac:dyDescent="0.25">
      <c r="A213" s="58"/>
      <c r="B213" s="63"/>
      <c r="C213" s="63"/>
      <c r="D213" s="63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</row>
    <row r="214" spans="1:49" x14ac:dyDescent="0.25">
      <c r="A214" s="58"/>
      <c r="B214" s="63"/>
      <c r="C214" s="63"/>
      <c r="D214" s="63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</row>
    <row r="215" spans="1:49" x14ac:dyDescent="0.25">
      <c r="A215" s="58"/>
      <c r="B215" s="63"/>
      <c r="C215" s="63"/>
      <c r="D215" s="63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</row>
    <row r="216" spans="1:49" ht="18.75" x14ac:dyDescent="0.3">
      <c r="A216" s="58"/>
      <c r="B216" s="61" t="s">
        <v>42</v>
      </c>
      <c r="C216" s="61" t="s">
        <v>55</v>
      </c>
      <c r="D216" s="63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</row>
    <row r="217" spans="1:49" ht="18.75" x14ac:dyDescent="0.3">
      <c r="A217" s="58"/>
      <c r="B217" s="60" t="s">
        <v>54</v>
      </c>
      <c r="C217" s="61"/>
      <c r="D217" s="63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</row>
    <row r="218" spans="1:49" ht="18.75" x14ac:dyDescent="0.3">
      <c r="A218" s="58"/>
      <c r="B218" s="65" t="s">
        <v>10</v>
      </c>
      <c r="C218" s="61">
        <v>238</v>
      </c>
      <c r="D218" s="63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</row>
    <row r="219" spans="1:49" ht="18.75" x14ac:dyDescent="0.3">
      <c r="A219" s="58"/>
      <c r="B219" s="65" t="s">
        <v>16</v>
      </c>
      <c r="C219" s="61">
        <v>214</v>
      </c>
      <c r="D219" s="63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</row>
    <row r="220" spans="1:49" ht="18.75" x14ac:dyDescent="0.3">
      <c r="A220" s="58"/>
      <c r="B220" s="65" t="s">
        <v>12</v>
      </c>
      <c r="C220" s="61">
        <v>236</v>
      </c>
      <c r="D220" s="63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</row>
    <row r="221" spans="1:49" ht="18.75" x14ac:dyDescent="0.3">
      <c r="A221" s="58"/>
      <c r="B221" s="65" t="s">
        <v>20</v>
      </c>
      <c r="C221" s="61">
        <v>28</v>
      </c>
      <c r="D221" s="63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</row>
    <row r="222" spans="1:49" ht="18.75" x14ac:dyDescent="0.3">
      <c r="A222" s="58"/>
      <c r="B222" s="60" t="s">
        <v>53</v>
      </c>
      <c r="C222" s="61"/>
      <c r="D222" s="63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</row>
    <row r="223" spans="1:49" ht="18.75" x14ac:dyDescent="0.3">
      <c r="A223" s="58"/>
      <c r="B223" s="65" t="s">
        <v>10</v>
      </c>
      <c r="C223" s="61">
        <v>109</v>
      </c>
      <c r="D223" s="63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</row>
    <row r="224" spans="1:49" ht="18.75" x14ac:dyDescent="0.3">
      <c r="A224" s="58"/>
      <c r="B224" s="65" t="s">
        <v>16</v>
      </c>
      <c r="C224" s="61">
        <v>230</v>
      </c>
      <c r="D224" s="63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</row>
    <row r="225" spans="1:49" ht="18.75" x14ac:dyDescent="0.3">
      <c r="A225" s="58"/>
      <c r="B225" s="65" t="s">
        <v>12</v>
      </c>
      <c r="C225" s="61">
        <v>28</v>
      </c>
      <c r="D225" s="63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</row>
    <row r="226" spans="1:49" ht="18.75" x14ac:dyDescent="0.3">
      <c r="A226" s="58"/>
      <c r="B226" s="65" t="s">
        <v>20</v>
      </c>
      <c r="C226" s="61">
        <v>27</v>
      </c>
      <c r="D226" s="63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</row>
    <row r="227" spans="1:49" ht="18.75" x14ac:dyDescent="0.3">
      <c r="A227" s="58"/>
      <c r="B227" s="60" t="s">
        <v>52</v>
      </c>
      <c r="C227" s="61"/>
      <c r="D227" s="63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  <c r="AG227" s="58"/>
      <c r="AH227" s="58"/>
      <c r="AI227" s="58"/>
      <c r="AJ227" s="58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</row>
    <row r="228" spans="1:49" ht="18.75" x14ac:dyDescent="0.3">
      <c r="A228" s="58"/>
      <c r="B228" s="65" t="s">
        <v>10</v>
      </c>
      <c r="C228" s="61">
        <v>202</v>
      </c>
      <c r="D228" s="63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  <c r="AG228" s="58"/>
      <c r="AH228" s="58"/>
      <c r="AI228" s="58"/>
      <c r="AJ228" s="58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</row>
    <row r="229" spans="1:49" ht="18.75" x14ac:dyDescent="0.3">
      <c r="A229" s="58"/>
      <c r="B229" s="65" t="s">
        <v>16</v>
      </c>
      <c r="C229" s="61">
        <v>433</v>
      </c>
      <c r="D229" s="63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</row>
    <row r="230" spans="1:49" ht="18.75" x14ac:dyDescent="0.3">
      <c r="A230" s="58"/>
      <c r="B230" s="65" t="s">
        <v>12</v>
      </c>
      <c r="C230" s="61">
        <v>40</v>
      </c>
      <c r="D230" s="63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</row>
    <row r="231" spans="1:49" ht="18.75" x14ac:dyDescent="0.3">
      <c r="A231" s="58"/>
      <c r="B231" s="65" t="s">
        <v>20</v>
      </c>
      <c r="C231" s="61">
        <v>68</v>
      </c>
      <c r="D231" s="63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</row>
    <row r="232" spans="1:49" ht="18.75" x14ac:dyDescent="0.3">
      <c r="A232" s="58"/>
      <c r="B232" s="60" t="s">
        <v>51</v>
      </c>
      <c r="C232" s="61"/>
      <c r="D232" s="63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</row>
    <row r="233" spans="1:49" ht="18.75" x14ac:dyDescent="0.3">
      <c r="A233" s="58"/>
      <c r="B233" s="65" t="s">
        <v>10</v>
      </c>
      <c r="C233" s="61">
        <v>270</v>
      </c>
      <c r="D233" s="63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</row>
    <row r="234" spans="1:49" ht="18.75" x14ac:dyDescent="0.3">
      <c r="A234" s="58"/>
      <c r="B234" s="65" t="s">
        <v>12</v>
      </c>
      <c r="C234" s="61">
        <v>23</v>
      </c>
      <c r="D234" s="63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58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</row>
    <row r="235" spans="1:49" ht="18.75" x14ac:dyDescent="0.3">
      <c r="A235" s="58"/>
      <c r="B235" s="65" t="s">
        <v>20</v>
      </c>
      <c r="C235" s="61">
        <v>294</v>
      </c>
      <c r="D235" s="63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</row>
    <row r="236" spans="1:49" ht="18.75" x14ac:dyDescent="0.3">
      <c r="A236" s="58"/>
      <c r="B236" s="60" t="s">
        <v>50</v>
      </c>
      <c r="C236" s="61"/>
      <c r="D236" s="63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</row>
    <row r="237" spans="1:49" ht="18.75" x14ac:dyDescent="0.3">
      <c r="A237" s="58"/>
      <c r="B237" s="65" t="s">
        <v>10</v>
      </c>
      <c r="C237" s="61">
        <v>249</v>
      </c>
      <c r="D237" s="63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</row>
    <row r="238" spans="1:49" ht="18.75" x14ac:dyDescent="0.3">
      <c r="A238" s="58"/>
      <c r="B238" s="65" t="s">
        <v>16</v>
      </c>
      <c r="C238" s="61">
        <v>283</v>
      </c>
      <c r="D238" s="63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</row>
    <row r="239" spans="1:49" ht="18.75" x14ac:dyDescent="0.3">
      <c r="A239" s="58"/>
      <c r="B239" s="65" t="s">
        <v>12</v>
      </c>
      <c r="C239" s="61">
        <v>54</v>
      </c>
      <c r="D239" s="63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</row>
    <row r="240" spans="1:49" ht="18.75" x14ac:dyDescent="0.3">
      <c r="A240" s="58"/>
      <c r="B240" s="65" t="s">
        <v>20</v>
      </c>
      <c r="C240" s="61">
        <v>49</v>
      </c>
      <c r="D240" s="63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</row>
    <row r="241" spans="1:49" ht="18.75" x14ac:dyDescent="0.3">
      <c r="A241" s="58"/>
      <c r="B241" s="60" t="s">
        <v>49</v>
      </c>
      <c r="C241" s="61"/>
      <c r="D241" s="63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</row>
    <row r="242" spans="1:49" ht="18.75" x14ac:dyDescent="0.3">
      <c r="A242" s="58"/>
      <c r="B242" s="65" t="s">
        <v>10</v>
      </c>
      <c r="C242" s="61">
        <v>533</v>
      </c>
      <c r="D242" s="63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</row>
    <row r="243" spans="1:49" ht="18.75" x14ac:dyDescent="0.3">
      <c r="A243" s="58"/>
      <c r="B243" s="65" t="s">
        <v>16</v>
      </c>
      <c r="C243" s="61">
        <v>415</v>
      </c>
      <c r="D243" s="63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  <c r="AG243" s="58"/>
      <c r="AH243" s="58"/>
      <c r="AI243" s="58"/>
      <c r="AJ243" s="58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</row>
    <row r="244" spans="1:49" ht="18.75" x14ac:dyDescent="0.3">
      <c r="A244" s="58"/>
      <c r="B244" s="65" t="s">
        <v>12</v>
      </c>
      <c r="C244" s="61">
        <v>58</v>
      </c>
      <c r="D244" s="63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  <c r="AG244" s="58"/>
      <c r="AH244" s="58"/>
      <c r="AI244" s="58"/>
      <c r="AJ244" s="58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</row>
    <row r="245" spans="1:49" ht="18.75" x14ac:dyDescent="0.3">
      <c r="A245" s="58"/>
      <c r="B245" s="65" t="s">
        <v>20</v>
      </c>
      <c r="C245" s="61">
        <v>28</v>
      </c>
      <c r="D245" s="63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</row>
    <row r="246" spans="1:49" ht="18.75" x14ac:dyDescent="0.3">
      <c r="A246" s="58"/>
      <c r="B246" s="60" t="s">
        <v>48</v>
      </c>
      <c r="C246" s="61"/>
      <c r="D246" s="63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</row>
    <row r="247" spans="1:49" ht="18.75" x14ac:dyDescent="0.3">
      <c r="A247" s="58"/>
      <c r="B247" s="65" t="s">
        <v>10</v>
      </c>
      <c r="C247" s="61">
        <v>367</v>
      </c>
      <c r="D247" s="63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</row>
    <row r="248" spans="1:49" ht="18.75" x14ac:dyDescent="0.3">
      <c r="A248" s="58"/>
      <c r="B248" s="65" t="s">
        <v>16</v>
      </c>
      <c r="C248" s="61">
        <v>131</v>
      </c>
      <c r="D248" s="63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</row>
    <row r="249" spans="1:49" ht="18.75" x14ac:dyDescent="0.3">
      <c r="A249" s="58"/>
      <c r="B249" s="65" t="s">
        <v>12</v>
      </c>
      <c r="C249" s="61">
        <v>70</v>
      </c>
      <c r="D249" s="63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</row>
    <row r="250" spans="1:49" ht="18.75" x14ac:dyDescent="0.3">
      <c r="A250" s="58"/>
      <c r="B250" s="65" t="s">
        <v>20</v>
      </c>
      <c r="C250" s="61">
        <v>31</v>
      </c>
      <c r="D250" s="63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</row>
    <row r="251" spans="1:49" ht="18.75" x14ac:dyDescent="0.3">
      <c r="A251" s="58"/>
      <c r="B251" s="60" t="s">
        <v>47</v>
      </c>
      <c r="C251" s="61"/>
      <c r="D251" s="63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</row>
    <row r="252" spans="1:49" ht="18.75" x14ac:dyDescent="0.3">
      <c r="A252" s="58"/>
      <c r="B252" s="65" t="s">
        <v>10</v>
      </c>
      <c r="C252" s="61">
        <v>208</v>
      </c>
      <c r="D252" s="63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</row>
    <row r="253" spans="1:49" ht="18.75" x14ac:dyDescent="0.3">
      <c r="A253" s="58"/>
      <c r="B253" s="65" t="s">
        <v>16</v>
      </c>
      <c r="C253" s="61">
        <v>425</v>
      </c>
      <c r="D253" s="63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</row>
    <row r="254" spans="1:49" ht="18.75" x14ac:dyDescent="0.3">
      <c r="A254" s="58"/>
      <c r="B254" s="65" t="s">
        <v>12</v>
      </c>
      <c r="C254" s="61">
        <v>51</v>
      </c>
      <c r="D254" s="63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</row>
    <row r="255" spans="1:49" ht="18.75" x14ac:dyDescent="0.3">
      <c r="A255" s="58"/>
      <c r="B255" s="60" t="s">
        <v>46</v>
      </c>
      <c r="C255" s="61"/>
      <c r="D255" s="63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</row>
    <row r="256" spans="1:49" ht="18.75" x14ac:dyDescent="0.3">
      <c r="A256" s="58"/>
      <c r="B256" s="65" t="s">
        <v>10</v>
      </c>
      <c r="C256" s="61">
        <v>354</v>
      </c>
      <c r="D256" s="63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</row>
    <row r="257" spans="1:49" ht="18.75" x14ac:dyDescent="0.3">
      <c r="A257" s="58"/>
      <c r="B257" s="65" t="s">
        <v>16</v>
      </c>
      <c r="C257" s="61">
        <v>358</v>
      </c>
      <c r="D257" s="63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</row>
    <row r="258" spans="1:49" ht="18.75" x14ac:dyDescent="0.3">
      <c r="A258" s="58"/>
      <c r="B258" s="60" t="s">
        <v>45</v>
      </c>
      <c r="C258" s="61"/>
      <c r="D258" s="63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</row>
    <row r="259" spans="1:49" ht="18.75" x14ac:dyDescent="0.3">
      <c r="A259" s="58"/>
      <c r="B259" s="65" t="s">
        <v>10</v>
      </c>
      <c r="C259" s="61">
        <v>278</v>
      </c>
      <c r="D259" s="63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  <c r="AG259" s="58"/>
      <c r="AH259" s="58"/>
      <c r="AI259" s="58"/>
      <c r="AJ259" s="58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</row>
    <row r="260" spans="1:49" ht="18.75" x14ac:dyDescent="0.3">
      <c r="A260" s="58"/>
      <c r="B260" s="65" t="s">
        <v>16</v>
      </c>
      <c r="C260" s="61">
        <v>313</v>
      </c>
      <c r="D260" s="63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  <c r="AG260" s="58"/>
      <c r="AH260" s="58"/>
      <c r="AI260" s="58"/>
      <c r="AJ260" s="58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</row>
    <row r="261" spans="1:49" ht="18.75" x14ac:dyDescent="0.3">
      <c r="A261" s="58"/>
      <c r="B261" s="65" t="s">
        <v>12</v>
      </c>
      <c r="C261" s="61">
        <v>116</v>
      </c>
      <c r="D261" s="63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</row>
    <row r="262" spans="1:49" ht="18.75" x14ac:dyDescent="0.3">
      <c r="A262" s="58"/>
      <c r="B262" s="65" t="s">
        <v>20</v>
      </c>
      <c r="C262" s="61">
        <v>114</v>
      </c>
      <c r="D262" s="63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</row>
    <row r="263" spans="1:49" ht="18.75" x14ac:dyDescent="0.3">
      <c r="A263" s="58"/>
      <c r="B263" s="60" t="s">
        <v>44</v>
      </c>
      <c r="C263" s="61"/>
      <c r="D263" s="63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</row>
    <row r="264" spans="1:49" ht="18.75" x14ac:dyDescent="0.3">
      <c r="A264" s="58"/>
      <c r="B264" s="65" t="s">
        <v>10</v>
      </c>
      <c r="C264" s="61">
        <v>317</v>
      </c>
      <c r="D264" s="63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</row>
    <row r="265" spans="1:49" ht="18.75" x14ac:dyDescent="0.3">
      <c r="A265" s="58"/>
      <c r="B265" s="65" t="s">
        <v>16</v>
      </c>
      <c r="C265" s="61">
        <v>232</v>
      </c>
      <c r="D265" s="63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</row>
    <row r="266" spans="1:49" ht="18.75" x14ac:dyDescent="0.3">
      <c r="A266" s="58"/>
      <c r="B266" s="65" t="s">
        <v>20</v>
      </c>
      <c r="C266" s="61">
        <v>91</v>
      </c>
      <c r="D266" s="63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</row>
    <row r="267" spans="1:49" ht="18.75" x14ac:dyDescent="0.3">
      <c r="A267" s="58"/>
      <c r="B267" s="60" t="s">
        <v>43</v>
      </c>
      <c r="C267" s="61"/>
      <c r="D267" s="63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</row>
    <row r="268" spans="1:49" ht="18.75" x14ac:dyDescent="0.3">
      <c r="A268" s="58"/>
      <c r="B268" s="65" t="s">
        <v>10</v>
      </c>
      <c r="C268" s="61">
        <v>44</v>
      </c>
      <c r="D268" s="63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</row>
    <row r="269" spans="1:49" ht="18.75" x14ac:dyDescent="0.3">
      <c r="A269" s="58"/>
      <c r="B269" s="65" t="s">
        <v>16</v>
      </c>
      <c r="C269" s="61">
        <v>589</v>
      </c>
      <c r="D269" s="63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</row>
    <row r="270" spans="1:49" ht="18.75" x14ac:dyDescent="0.3">
      <c r="A270" s="58"/>
      <c r="B270" s="65" t="s">
        <v>12</v>
      </c>
      <c r="C270" s="61">
        <v>41</v>
      </c>
      <c r="D270" s="63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</row>
    <row r="271" spans="1:49" ht="18.75" x14ac:dyDescent="0.3">
      <c r="A271" s="58"/>
      <c r="B271" s="65" t="s">
        <v>20</v>
      </c>
      <c r="C271" s="61">
        <v>29</v>
      </c>
      <c r="D271" s="63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</row>
    <row r="272" spans="1:49" ht="18.75" x14ac:dyDescent="0.3">
      <c r="A272" s="58"/>
      <c r="B272" s="60" t="s">
        <v>40</v>
      </c>
      <c r="C272" s="61">
        <v>8268</v>
      </c>
      <c r="D272" s="63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</row>
    <row r="273" spans="1:49" x14ac:dyDescent="0.25">
      <c r="A273" s="58"/>
      <c r="B273" s="63"/>
      <c r="C273" s="63"/>
      <c r="D273" s="63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</row>
    <row r="274" spans="1:49" x14ac:dyDescent="0.25">
      <c r="A274" s="58"/>
      <c r="B274" s="63"/>
      <c r="C274" s="63"/>
      <c r="D274" s="63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</row>
    <row r="275" spans="1:49" x14ac:dyDescent="0.25">
      <c r="A275" s="58"/>
      <c r="B275" s="63"/>
      <c r="C275" s="63"/>
      <c r="D275" s="63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  <c r="AG275" s="58"/>
      <c r="AH275" s="58"/>
      <c r="AI275" s="58"/>
      <c r="AJ275" s="58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</row>
    <row r="276" spans="1:49" x14ac:dyDescent="0.25">
      <c r="A276" s="58"/>
      <c r="B276" s="63"/>
      <c r="C276" s="63"/>
      <c r="D276" s="63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  <c r="AG276" s="58"/>
      <c r="AH276" s="58"/>
      <c r="AI276" s="58"/>
      <c r="AJ276" s="58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</row>
    <row r="277" spans="1:49" x14ac:dyDescent="0.25">
      <c r="A277" s="58"/>
      <c r="B277" s="63"/>
      <c r="C277" s="63"/>
      <c r="D277" s="63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</row>
    <row r="278" spans="1:49" x14ac:dyDescent="0.25">
      <c r="A278" s="58"/>
      <c r="B278" s="63"/>
      <c r="C278" s="63"/>
      <c r="D278" s="63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</row>
    <row r="279" spans="1:49" x14ac:dyDescent="0.25">
      <c r="A279" s="58"/>
      <c r="B279" s="63"/>
      <c r="C279" s="63"/>
      <c r="D279" s="63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</row>
    <row r="280" spans="1:49" x14ac:dyDescent="0.25">
      <c r="A280" s="58"/>
      <c r="B280" s="63"/>
      <c r="C280" s="63"/>
      <c r="D280" s="63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</row>
    <row r="281" spans="1:49" x14ac:dyDescent="0.25">
      <c r="A281" s="58"/>
      <c r="B281" s="63"/>
      <c r="C281" s="63"/>
      <c r="D281" s="63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</row>
    <row r="282" spans="1:49" ht="18.75" x14ac:dyDescent="0.3">
      <c r="A282" s="58"/>
      <c r="B282" s="61" t="s">
        <v>42</v>
      </c>
      <c r="C282" s="61" t="s">
        <v>41</v>
      </c>
      <c r="D282" s="63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</row>
    <row r="283" spans="1:49" ht="18.75" x14ac:dyDescent="0.3">
      <c r="A283" s="58"/>
      <c r="B283" s="60" t="s">
        <v>10</v>
      </c>
      <c r="C283" s="61">
        <v>5680.4299999999994</v>
      </c>
      <c r="D283" s="63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</row>
    <row r="284" spans="1:49" ht="18.75" x14ac:dyDescent="0.3">
      <c r="A284" s="58"/>
      <c r="B284" s="65" t="s">
        <v>9</v>
      </c>
      <c r="C284" s="61">
        <v>2022.48</v>
      </c>
      <c r="D284" s="63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</row>
    <row r="285" spans="1:49" ht="18.75" x14ac:dyDescent="0.3">
      <c r="A285" s="58"/>
      <c r="B285" s="65" t="s">
        <v>15</v>
      </c>
      <c r="C285" s="61">
        <v>1476.8399999999997</v>
      </c>
      <c r="D285" s="63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</row>
    <row r="286" spans="1:49" ht="18.75" x14ac:dyDescent="0.3">
      <c r="A286" s="58"/>
      <c r="B286" s="65" t="s">
        <v>18</v>
      </c>
      <c r="C286" s="61">
        <v>1742.5999999999997</v>
      </c>
      <c r="D286" s="63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</row>
    <row r="287" spans="1:49" ht="18.75" x14ac:dyDescent="0.3">
      <c r="A287" s="58"/>
      <c r="B287" s="65" t="s">
        <v>24</v>
      </c>
      <c r="C287" s="61">
        <v>438.50999999999993</v>
      </c>
      <c r="D287" s="63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</row>
    <row r="288" spans="1:49" ht="18.75" x14ac:dyDescent="0.3">
      <c r="A288" s="58"/>
      <c r="B288" s="60" t="s">
        <v>16</v>
      </c>
      <c r="C288" s="61">
        <v>8395.7799999999988</v>
      </c>
      <c r="D288" s="63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</row>
    <row r="289" spans="1:49" ht="18.75" x14ac:dyDescent="0.3">
      <c r="A289" s="58"/>
      <c r="B289" s="65" t="s">
        <v>9</v>
      </c>
      <c r="C289" s="61">
        <v>2877.16</v>
      </c>
      <c r="D289" s="63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</row>
    <row r="290" spans="1:49" ht="18.75" x14ac:dyDescent="0.3">
      <c r="A290" s="58"/>
      <c r="B290" s="65" t="s">
        <v>15</v>
      </c>
      <c r="C290" s="61">
        <v>1670.86</v>
      </c>
      <c r="D290" s="63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</row>
    <row r="291" spans="1:49" ht="18.75" x14ac:dyDescent="0.3">
      <c r="A291" s="58"/>
      <c r="B291" s="65" t="s">
        <v>18</v>
      </c>
      <c r="C291" s="61">
        <v>2456.33</v>
      </c>
      <c r="D291" s="63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  <c r="AG291" s="58"/>
      <c r="AH291" s="58"/>
      <c r="AI291" s="58"/>
      <c r="AJ291" s="58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</row>
    <row r="292" spans="1:49" ht="18.75" x14ac:dyDescent="0.3">
      <c r="A292" s="58"/>
      <c r="B292" s="65" t="s">
        <v>24</v>
      </c>
      <c r="C292" s="61">
        <v>1391.4299999999998</v>
      </c>
      <c r="D292" s="63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  <c r="AG292" s="58"/>
      <c r="AH292" s="58"/>
      <c r="AI292" s="58"/>
      <c r="AJ292" s="58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</row>
    <row r="293" spans="1:49" ht="18.75" x14ac:dyDescent="0.3">
      <c r="A293" s="58"/>
      <c r="B293" s="60" t="s">
        <v>12</v>
      </c>
      <c r="C293" s="61">
        <v>2502.3299999999995</v>
      </c>
      <c r="D293" s="63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</row>
    <row r="294" spans="1:49" ht="18.75" x14ac:dyDescent="0.3">
      <c r="A294" s="58"/>
      <c r="B294" s="65" t="s">
        <v>9</v>
      </c>
      <c r="C294" s="61">
        <v>1964.8699999999997</v>
      </c>
      <c r="D294" s="63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</row>
    <row r="295" spans="1:49" ht="18.75" x14ac:dyDescent="0.3">
      <c r="A295" s="58"/>
      <c r="B295" s="65" t="s">
        <v>15</v>
      </c>
      <c r="C295" s="61">
        <v>73.290000000000006</v>
      </c>
      <c r="D295" s="63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</row>
    <row r="296" spans="1:49" ht="18.75" x14ac:dyDescent="0.3">
      <c r="A296" s="58"/>
      <c r="B296" s="65" t="s">
        <v>18</v>
      </c>
      <c r="C296" s="61">
        <v>296.64999999999998</v>
      </c>
      <c r="D296" s="63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</row>
    <row r="297" spans="1:49" ht="18.75" x14ac:dyDescent="0.3">
      <c r="A297" s="58"/>
      <c r="B297" s="65" t="s">
        <v>24</v>
      </c>
      <c r="C297" s="61">
        <v>167.51999999999998</v>
      </c>
      <c r="D297" s="63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</row>
    <row r="298" spans="1:49" ht="18.75" x14ac:dyDescent="0.3">
      <c r="A298" s="58"/>
      <c r="B298" s="60" t="s">
        <v>20</v>
      </c>
      <c r="C298" s="61">
        <v>1256.9700000000003</v>
      </c>
      <c r="D298" s="63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</row>
    <row r="299" spans="1:49" ht="18.75" x14ac:dyDescent="0.3">
      <c r="A299" s="58"/>
      <c r="B299" s="65" t="s">
        <v>9</v>
      </c>
      <c r="C299" s="61">
        <v>225.12</v>
      </c>
      <c r="D299" s="63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</row>
    <row r="300" spans="1:49" ht="18.75" x14ac:dyDescent="0.3">
      <c r="A300" s="58"/>
      <c r="B300" s="65" t="s">
        <v>15</v>
      </c>
      <c r="C300" s="61">
        <v>554.40000000000009</v>
      </c>
      <c r="D300" s="63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</row>
    <row r="301" spans="1:49" ht="18.75" x14ac:dyDescent="0.3">
      <c r="A301" s="58"/>
      <c r="B301" s="65" t="s">
        <v>18</v>
      </c>
      <c r="C301" s="61">
        <v>378.33</v>
      </c>
      <c r="D301" s="63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</row>
    <row r="302" spans="1:49" ht="18.75" x14ac:dyDescent="0.3">
      <c r="A302" s="58"/>
      <c r="B302" s="65" t="s">
        <v>24</v>
      </c>
      <c r="C302" s="61">
        <v>99.12</v>
      </c>
      <c r="D302" s="63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</row>
    <row r="303" spans="1:49" ht="18.75" x14ac:dyDescent="0.3">
      <c r="A303" s="58"/>
      <c r="B303" s="60" t="s">
        <v>40</v>
      </c>
      <c r="C303" s="61">
        <v>17835.510000000002</v>
      </c>
      <c r="D303" s="63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</row>
    <row r="304" spans="1:49" x14ac:dyDescent="0.25">
      <c r="A304" s="58"/>
      <c r="B304" s="63"/>
      <c r="C304" s="63"/>
      <c r="D304" s="63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</row>
    <row r="305" spans="1:49" x14ac:dyDescent="0.25">
      <c r="A305" s="58"/>
      <c r="B305" s="63"/>
      <c r="C305" s="63"/>
      <c r="D305" s="63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</row>
    <row r="306" spans="1:49" x14ac:dyDescent="0.25">
      <c r="A306" s="58"/>
      <c r="B306" s="63"/>
      <c r="C306" s="63"/>
      <c r="D306" s="63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</row>
    <row r="307" spans="1:49" x14ac:dyDescent="0.25">
      <c r="A307" s="58"/>
      <c r="B307" s="63"/>
      <c r="C307" s="63"/>
      <c r="D307" s="63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</row>
    <row r="308" spans="1:49" x14ac:dyDescent="0.25">
      <c r="A308" s="58"/>
      <c r="B308" s="63"/>
      <c r="C308" s="63"/>
      <c r="D308" s="63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  <c r="AG308" s="58"/>
      <c r="AH308" s="58"/>
      <c r="AI308" s="58"/>
      <c r="AJ308" s="58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</row>
    <row r="309" spans="1:49" x14ac:dyDescent="0.25">
      <c r="A309" s="58"/>
      <c r="B309" s="63"/>
      <c r="C309" s="63"/>
      <c r="D309" s="63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</row>
    <row r="310" spans="1:49" x14ac:dyDescent="0.25">
      <c r="A310" s="58"/>
      <c r="B310" s="63"/>
      <c r="C310" s="63"/>
      <c r="D310" s="63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</row>
    <row r="311" spans="1:49" x14ac:dyDescent="0.25">
      <c r="A311" s="58"/>
      <c r="B311" s="63"/>
      <c r="C311" s="63"/>
      <c r="D311" s="63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</row>
    <row r="312" spans="1:49" x14ac:dyDescent="0.25">
      <c r="A312" s="58"/>
      <c r="B312" s="63"/>
      <c r="C312" s="63"/>
      <c r="D312" s="63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</row>
    <row r="313" spans="1:49" x14ac:dyDescent="0.25">
      <c r="A313" s="58"/>
      <c r="B313" s="63"/>
      <c r="C313" s="63"/>
      <c r="D313" s="63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</row>
    <row r="314" spans="1:49" x14ac:dyDescent="0.25">
      <c r="A314" s="58"/>
      <c r="B314" s="63"/>
      <c r="C314" s="63"/>
      <c r="D314" s="63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  <c r="AG314" s="58"/>
      <c r="AH314" s="58"/>
      <c r="AI314" s="58"/>
      <c r="AJ314" s="58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</row>
    <row r="315" spans="1:49" x14ac:dyDescent="0.25">
      <c r="A315" s="58"/>
      <c r="B315" s="63"/>
      <c r="C315" s="63"/>
      <c r="D315" s="63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</row>
    <row r="316" spans="1:49" x14ac:dyDescent="0.2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</row>
    <row r="317" spans="1:49" x14ac:dyDescent="0.2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</row>
    <row r="318" spans="1:49" x14ac:dyDescent="0.2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  <c r="AG318" s="58"/>
      <c r="AH318" s="58"/>
      <c r="AI318" s="58"/>
      <c r="AJ318" s="58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</row>
    <row r="319" spans="1:49" x14ac:dyDescent="0.2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</row>
    <row r="320" spans="1:49" x14ac:dyDescent="0.2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</row>
    <row r="321" spans="1:49" x14ac:dyDescent="0.2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</row>
    <row r="322" spans="1:49" x14ac:dyDescent="0.2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</row>
    <row r="323" spans="1:49" x14ac:dyDescent="0.2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  <c r="AG323" s="58"/>
      <c r="AH323" s="58"/>
      <c r="AI323" s="58"/>
      <c r="AJ323" s="58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</row>
    <row r="324" spans="1:49" x14ac:dyDescent="0.2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  <c r="AG324" s="58"/>
      <c r="AH324" s="58"/>
      <c r="AI324" s="58"/>
      <c r="AJ324" s="58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</row>
    <row r="325" spans="1:49" x14ac:dyDescent="0.2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</row>
    <row r="326" spans="1:49" x14ac:dyDescent="0.2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</row>
    <row r="327" spans="1:49" x14ac:dyDescent="0.2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</row>
    <row r="328" spans="1:49" x14ac:dyDescent="0.2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</row>
    <row r="329" spans="1:49" x14ac:dyDescent="0.2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</row>
    <row r="330" spans="1:49" x14ac:dyDescent="0.2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58"/>
    </row>
    <row r="331" spans="1:49" x14ac:dyDescent="0.2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</row>
    <row r="332" spans="1:49" x14ac:dyDescent="0.2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</row>
    <row r="333" spans="1:49" x14ac:dyDescent="0.2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</row>
    <row r="334" spans="1:49" x14ac:dyDescent="0.2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</row>
    <row r="335" spans="1:49" x14ac:dyDescent="0.2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</row>
    <row r="336" spans="1:49" x14ac:dyDescent="0.2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</row>
    <row r="337" spans="1:36" x14ac:dyDescent="0.2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</row>
    <row r="338" spans="1:36" x14ac:dyDescent="0.2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</row>
    <row r="339" spans="1:36" x14ac:dyDescent="0.2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  <c r="AG339" s="58"/>
      <c r="AH339" s="58"/>
      <c r="AI339" s="58"/>
      <c r="AJ339" s="58"/>
    </row>
    <row r="340" spans="1:36" x14ac:dyDescent="0.2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  <c r="AG340" s="58"/>
      <c r="AH340" s="58"/>
      <c r="AI340" s="58"/>
      <c r="AJ340" s="58"/>
    </row>
    <row r="341" spans="1:36" x14ac:dyDescent="0.2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</row>
    <row r="342" spans="1:36" x14ac:dyDescent="0.2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</row>
    <row r="343" spans="1:36" x14ac:dyDescent="0.2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</row>
    <row r="344" spans="1:36" x14ac:dyDescent="0.2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</row>
    <row r="345" spans="1:36" x14ac:dyDescent="0.2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</row>
    <row r="346" spans="1:36" x14ac:dyDescent="0.2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</row>
    <row r="347" spans="1:36" x14ac:dyDescent="0.2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</row>
    <row r="348" spans="1:36" x14ac:dyDescent="0.2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</row>
    <row r="349" spans="1:36" x14ac:dyDescent="0.2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</row>
    <row r="350" spans="1:36" x14ac:dyDescent="0.2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</row>
    <row r="351" spans="1:36" x14ac:dyDescent="0.2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</row>
    <row r="352" spans="1:36" x14ac:dyDescent="0.2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</row>
    <row r="353" spans="1:36" x14ac:dyDescent="0.2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</row>
    <row r="354" spans="1:36" x14ac:dyDescent="0.2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</row>
    <row r="355" spans="1:36" x14ac:dyDescent="0.2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  <c r="AG355" s="58"/>
      <c r="AH355" s="58"/>
      <c r="AI355" s="58"/>
      <c r="AJ355" s="58"/>
    </row>
    <row r="356" spans="1:36" x14ac:dyDescent="0.2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  <c r="AG356" s="58"/>
      <c r="AH356" s="58"/>
      <c r="AI356" s="58"/>
      <c r="AJ356" s="58"/>
    </row>
    <row r="357" spans="1:36" x14ac:dyDescent="0.2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  <c r="AG357" s="58"/>
      <c r="AH357" s="58"/>
      <c r="AI357" s="58"/>
      <c r="AJ357" s="58"/>
    </row>
    <row r="358" spans="1:36" x14ac:dyDescent="0.2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</row>
    <row r="359" spans="1:36" x14ac:dyDescent="0.2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</row>
    <row r="360" spans="1:36" x14ac:dyDescent="0.2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</row>
    <row r="361" spans="1:36" x14ac:dyDescent="0.2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</row>
    <row r="362" spans="1:36" x14ac:dyDescent="0.2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</row>
    <row r="363" spans="1:36" x14ac:dyDescent="0.2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</row>
    <row r="364" spans="1:36" x14ac:dyDescent="0.2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</row>
    <row r="365" spans="1:36" x14ac:dyDescent="0.2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  <c r="AG365" s="58"/>
      <c r="AH365" s="58"/>
      <c r="AI365" s="58"/>
      <c r="AJ365" s="58"/>
    </row>
    <row r="366" spans="1:36" x14ac:dyDescent="0.2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</row>
    <row r="367" spans="1:36" x14ac:dyDescent="0.2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</row>
    <row r="368" spans="1:36" x14ac:dyDescent="0.2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  <c r="AG368" s="58"/>
      <c r="AH368" s="58"/>
      <c r="AI368" s="58"/>
      <c r="AJ368" s="58"/>
    </row>
    <row r="369" spans="1:36" x14ac:dyDescent="0.2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  <c r="AG369" s="58"/>
      <c r="AH369" s="58"/>
      <c r="AI369" s="58"/>
      <c r="AJ369" s="58"/>
    </row>
    <row r="370" spans="1:36" x14ac:dyDescent="0.2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</row>
    <row r="371" spans="1:36" x14ac:dyDescent="0.2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</row>
    <row r="372" spans="1:36" x14ac:dyDescent="0.2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</row>
    <row r="373" spans="1:36" x14ac:dyDescent="0.2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</row>
    <row r="374" spans="1:36" x14ac:dyDescent="0.2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</row>
    <row r="375" spans="1:36" x14ac:dyDescent="0.2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</row>
    <row r="376" spans="1:36" x14ac:dyDescent="0.2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</row>
    <row r="377" spans="1:36" x14ac:dyDescent="0.2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  <c r="AG377" s="58"/>
      <c r="AH377" s="58"/>
      <c r="AI377" s="58"/>
      <c r="AJ377" s="58"/>
    </row>
    <row r="378" spans="1:36" x14ac:dyDescent="0.2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  <c r="AG378" s="58"/>
      <c r="AH378" s="58"/>
      <c r="AI378" s="58"/>
      <c r="AJ378" s="58"/>
    </row>
    <row r="379" spans="1:36" x14ac:dyDescent="0.2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</row>
    <row r="380" spans="1:36" x14ac:dyDescent="0.2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</row>
    <row r="381" spans="1:36" x14ac:dyDescent="0.2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</row>
    <row r="382" spans="1:36" x14ac:dyDescent="0.2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</row>
    <row r="383" spans="1:36" x14ac:dyDescent="0.2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  <c r="AG383" s="58"/>
      <c r="AH383" s="58"/>
      <c r="AI383" s="58"/>
      <c r="AJ383" s="58"/>
    </row>
    <row r="384" spans="1:36" x14ac:dyDescent="0.2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  <c r="AG384" s="58"/>
      <c r="AH384" s="58"/>
      <c r="AI384" s="58"/>
      <c r="AJ384" s="58"/>
    </row>
    <row r="385" spans="1:36" x14ac:dyDescent="0.2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  <c r="AG385" s="58"/>
      <c r="AH385" s="58"/>
      <c r="AI385" s="58"/>
      <c r="AJ385" s="58"/>
    </row>
    <row r="386" spans="1:36" x14ac:dyDescent="0.2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  <c r="AG386" s="58"/>
      <c r="AH386" s="58"/>
      <c r="AI386" s="58"/>
      <c r="AJ386" s="58"/>
    </row>
    <row r="387" spans="1:36" x14ac:dyDescent="0.2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  <c r="AG387" s="58"/>
      <c r="AH387" s="58"/>
      <c r="AI387" s="58"/>
      <c r="AJ387" s="58"/>
    </row>
    <row r="388" spans="1:36" x14ac:dyDescent="0.2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  <c r="AG388" s="58"/>
      <c r="AH388" s="58"/>
      <c r="AI388" s="58"/>
      <c r="AJ388" s="58"/>
    </row>
    <row r="389" spans="1:36" x14ac:dyDescent="0.2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  <c r="AG389" s="58"/>
      <c r="AH389" s="58"/>
      <c r="AI389" s="58"/>
      <c r="AJ389" s="58"/>
    </row>
    <row r="390" spans="1:36" x14ac:dyDescent="0.2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  <c r="AG390" s="58"/>
      <c r="AH390" s="58"/>
      <c r="AI390" s="58"/>
      <c r="AJ390" s="58"/>
    </row>
    <row r="391" spans="1:36" x14ac:dyDescent="0.2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  <c r="AG391" s="58"/>
      <c r="AH391" s="58"/>
      <c r="AI391" s="58"/>
      <c r="AJ391" s="58"/>
    </row>
    <row r="392" spans="1:36" x14ac:dyDescent="0.2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  <c r="AG392" s="58"/>
      <c r="AH392" s="58"/>
      <c r="AI392" s="58"/>
      <c r="AJ392" s="58"/>
    </row>
    <row r="393" spans="1:36" x14ac:dyDescent="0.2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  <c r="AG393" s="58"/>
      <c r="AH393" s="58"/>
      <c r="AI393" s="58"/>
      <c r="AJ393" s="58"/>
    </row>
    <row r="394" spans="1:36" x14ac:dyDescent="0.2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  <c r="AG394" s="58"/>
      <c r="AH394" s="58"/>
      <c r="AI394" s="58"/>
      <c r="AJ394" s="58"/>
    </row>
    <row r="395" spans="1:36" x14ac:dyDescent="0.2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  <c r="AG395" s="58"/>
      <c r="AH395" s="58"/>
      <c r="AI395" s="58"/>
      <c r="AJ395" s="58"/>
    </row>
    <row r="396" spans="1:36" x14ac:dyDescent="0.2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  <c r="AG396" s="58"/>
      <c r="AH396" s="58"/>
      <c r="AI396" s="58"/>
      <c r="AJ396" s="58"/>
    </row>
    <row r="397" spans="1:36" x14ac:dyDescent="0.2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</row>
    <row r="398" spans="1:36" x14ac:dyDescent="0.2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  <c r="AG398" s="58"/>
      <c r="AH398" s="58"/>
      <c r="AI398" s="58"/>
      <c r="AJ398" s="58"/>
    </row>
    <row r="399" spans="1:36" x14ac:dyDescent="0.2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  <c r="AG399" s="58"/>
      <c r="AH399" s="58"/>
      <c r="AI399" s="58"/>
      <c r="AJ399" s="58"/>
    </row>
    <row r="400" spans="1:36" x14ac:dyDescent="0.2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</row>
    <row r="401" spans="1:36" x14ac:dyDescent="0.2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  <c r="AG401" s="58"/>
      <c r="AH401" s="58"/>
      <c r="AI401" s="58"/>
      <c r="AJ401" s="58"/>
    </row>
    <row r="402" spans="1:36" x14ac:dyDescent="0.2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  <c r="AG402" s="58"/>
      <c r="AH402" s="58"/>
      <c r="AI402" s="58"/>
      <c r="AJ402" s="58"/>
    </row>
    <row r="403" spans="1:36" x14ac:dyDescent="0.2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  <c r="AG403" s="58"/>
      <c r="AH403" s="58"/>
      <c r="AI403" s="58"/>
      <c r="AJ403" s="58"/>
    </row>
    <row r="404" spans="1:36" x14ac:dyDescent="0.2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</row>
    <row r="405" spans="1:36" x14ac:dyDescent="0.2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  <c r="AG405" s="58"/>
      <c r="AH405" s="58"/>
      <c r="AI405" s="58"/>
      <c r="AJ405" s="58"/>
    </row>
    <row r="406" spans="1:36" x14ac:dyDescent="0.2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  <c r="AG406" s="58"/>
      <c r="AH406" s="58"/>
      <c r="AI406" s="58"/>
      <c r="AJ406" s="58"/>
    </row>
    <row r="407" spans="1:36" x14ac:dyDescent="0.2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  <c r="AG407" s="58"/>
      <c r="AH407" s="58"/>
      <c r="AI407" s="58"/>
      <c r="AJ407" s="58"/>
    </row>
    <row r="408" spans="1:36" x14ac:dyDescent="0.2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  <c r="AG408" s="58"/>
      <c r="AH408" s="58"/>
      <c r="AI408" s="58"/>
      <c r="AJ408" s="58"/>
    </row>
    <row r="409" spans="1:36" x14ac:dyDescent="0.2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</row>
    <row r="410" spans="1:36" x14ac:dyDescent="0.2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  <c r="AG410" s="58"/>
      <c r="AH410" s="58"/>
      <c r="AI410" s="58"/>
      <c r="AJ410" s="58"/>
    </row>
    <row r="411" spans="1:36" x14ac:dyDescent="0.2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  <c r="AG411" s="58"/>
      <c r="AH411" s="58"/>
      <c r="AI411" s="58"/>
      <c r="AJ411" s="58"/>
    </row>
    <row r="412" spans="1:36" x14ac:dyDescent="0.2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</row>
    <row r="413" spans="1:36" x14ac:dyDescent="0.2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  <c r="AG413" s="58"/>
      <c r="AH413" s="58"/>
      <c r="AI413" s="58"/>
      <c r="AJ413" s="58"/>
    </row>
    <row r="414" spans="1:36" x14ac:dyDescent="0.2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  <c r="AG414" s="58"/>
      <c r="AH414" s="58"/>
      <c r="AI414" s="58"/>
      <c r="AJ414" s="58"/>
    </row>
    <row r="415" spans="1:36" x14ac:dyDescent="0.2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  <c r="AG415" s="58"/>
      <c r="AH415" s="58"/>
      <c r="AI415" s="58"/>
      <c r="AJ415" s="58"/>
    </row>
    <row r="416" spans="1:36" x14ac:dyDescent="0.2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  <c r="AG416" s="58"/>
      <c r="AH416" s="58"/>
      <c r="AI416" s="58"/>
      <c r="AJ416" s="58"/>
    </row>
    <row r="417" spans="1:36" x14ac:dyDescent="0.2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  <c r="AG417" s="58"/>
      <c r="AH417" s="58"/>
      <c r="AI417" s="58"/>
      <c r="AJ417" s="58"/>
    </row>
    <row r="418" spans="1:36" x14ac:dyDescent="0.2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</row>
    <row r="419" spans="1:36" x14ac:dyDescent="0.2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  <c r="AG419" s="58"/>
      <c r="AH419" s="58"/>
      <c r="AI419" s="58"/>
      <c r="AJ419" s="58"/>
    </row>
    <row r="420" spans="1:36" x14ac:dyDescent="0.2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  <c r="AG420" s="58"/>
      <c r="AH420" s="58"/>
      <c r="AI420" s="58"/>
      <c r="AJ420" s="58"/>
    </row>
    <row r="421" spans="1:36" x14ac:dyDescent="0.2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  <c r="AG421" s="58"/>
      <c r="AH421" s="58"/>
      <c r="AI421" s="58"/>
      <c r="AJ421" s="58"/>
    </row>
    <row r="422" spans="1:36" x14ac:dyDescent="0.2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  <c r="AG422" s="58"/>
      <c r="AH422" s="58"/>
      <c r="AI422" s="58"/>
      <c r="AJ422" s="58"/>
    </row>
    <row r="423" spans="1:36" x14ac:dyDescent="0.2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  <c r="AG423" s="58"/>
      <c r="AH423" s="58"/>
      <c r="AI423" s="58"/>
      <c r="AJ423" s="58"/>
    </row>
    <row r="424" spans="1:36" x14ac:dyDescent="0.2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</row>
    <row r="425" spans="1:36" x14ac:dyDescent="0.2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</row>
    <row r="426" spans="1:36" x14ac:dyDescent="0.2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  <c r="AG426" s="58"/>
      <c r="AH426" s="58"/>
      <c r="AI426" s="58"/>
      <c r="AJ426" s="58"/>
    </row>
    <row r="427" spans="1:36" x14ac:dyDescent="0.2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</row>
    <row r="428" spans="1:36" x14ac:dyDescent="0.2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  <c r="AG428" s="58"/>
      <c r="AH428" s="58"/>
      <c r="AI428" s="58"/>
      <c r="AJ428" s="58"/>
    </row>
    <row r="429" spans="1:36" x14ac:dyDescent="0.2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  <c r="AG429" s="58"/>
      <c r="AH429" s="58"/>
      <c r="AI429" s="58"/>
      <c r="AJ429" s="58"/>
    </row>
    <row r="430" spans="1:36" x14ac:dyDescent="0.2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  <c r="AG430" s="58"/>
      <c r="AH430" s="58"/>
      <c r="AI430" s="58"/>
      <c r="AJ430" s="58"/>
    </row>
    <row r="431" spans="1:36" x14ac:dyDescent="0.2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  <c r="AG431" s="58"/>
      <c r="AH431" s="58"/>
      <c r="AI431" s="58"/>
      <c r="AJ431" s="58"/>
    </row>
    <row r="432" spans="1:36" x14ac:dyDescent="0.2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  <c r="AG432" s="58"/>
      <c r="AH432" s="58"/>
      <c r="AI432" s="58"/>
      <c r="AJ432" s="58"/>
    </row>
    <row r="433" spans="1:36" x14ac:dyDescent="0.2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</row>
    <row r="434" spans="1:36" x14ac:dyDescent="0.2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  <c r="AG434" s="58"/>
      <c r="AH434" s="58"/>
      <c r="AI434" s="58"/>
      <c r="AJ434" s="58"/>
    </row>
    <row r="435" spans="1:36" x14ac:dyDescent="0.2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  <c r="AG435" s="58"/>
      <c r="AH435" s="58"/>
      <c r="AI435" s="58"/>
      <c r="AJ435" s="58"/>
    </row>
    <row r="436" spans="1:36" x14ac:dyDescent="0.2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  <c r="AG436" s="58"/>
      <c r="AH436" s="58"/>
      <c r="AI436" s="58"/>
      <c r="AJ436" s="58"/>
    </row>
    <row r="437" spans="1:36" x14ac:dyDescent="0.2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  <c r="AG437" s="58"/>
      <c r="AH437" s="58"/>
      <c r="AI437" s="58"/>
      <c r="AJ437" s="58"/>
    </row>
    <row r="438" spans="1:36" x14ac:dyDescent="0.2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  <c r="AG438" s="58"/>
      <c r="AH438" s="58"/>
      <c r="AI438" s="58"/>
      <c r="AJ438" s="58"/>
    </row>
    <row r="439" spans="1:36" x14ac:dyDescent="0.2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</row>
    <row r="440" spans="1:36" x14ac:dyDescent="0.2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  <c r="AG440" s="58"/>
      <c r="AH440" s="58"/>
      <c r="AI440" s="58"/>
      <c r="AJ440" s="58"/>
    </row>
    <row r="441" spans="1:36" x14ac:dyDescent="0.2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  <c r="AG441" s="58"/>
      <c r="AH441" s="58"/>
      <c r="AI441" s="58"/>
      <c r="AJ441" s="58"/>
    </row>
    <row r="442" spans="1:36" x14ac:dyDescent="0.2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</row>
    <row r="443" spans="1:36" x14ac:dyDescent="0.2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  <c r="AG443" s="58"/>
      <c r="AH443" s="58"/>
      <c r="AI443" s="58"/>
      <c r="AJ443" s="58"/>
    </row>
    <row r="444" spans="1:36" x14ac:dyDescent="0.2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  <c r="AG444" s="58"/>
      <c r="AH444" s="58"/>
      <c r="AI444" s="58"/>
      <c r="AJ444" s="58"/>
    </row>
    <row r="445" spans="1:36" x14ac:dyDescent="0.2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  <c r="AG445" s="58"/>
      <c r="AH445" s="58"/>
      <c r="AI445" s="58"/>
      <c r="AJ445" s="58"/>
    </row>
    <row r="446" spans="1:36" x14ac:dyDescent="0.2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  <c r="AG446" s="58"/>
      <c r="AH446" s="58"/>
      <c r="AI446" s="58"/>
      <c r="AJ446" s="58"/>
    </row>
    <row r="447" spans="1:36" x14ac:dyDescent="0.2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  <c r="AG447" s="58"/>
      <c r="AH447" s="58"/>
      <c r="AI447" s="58"/>
      <c r="AJ447" s="58"/>
    </row>
    <row r="448" spans="1:36" x14ac:dyDescent="0.2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  <c r="AG448" s="58"/>
      <c r="AH448" s="58"/>
      <c r="AI448" s="58"/>
      <c r="AJ448" s="58"/>
    </row>
    <row r="449" spans="1:36" x14ac:dyDescent="0.2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  <c r="AG449" s="58"/>
      <c r="AH449" s="58"/>
      <c r="AI449" s="58"/>
      <c r="AJ449" s="58"/>
    </row>
    <row r="450" spans="1:36" x14ac:dyDescent="0.2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  <c r="AG450" s="58"/>
      <c r="AH450" s="58"/>
      <c r="AI450" s="58"/>
      <c r="AJ450" s="58"/>
    </row>
    <row r="451" spans="1:36" x14ac:dyDescent="0.2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  <c r="AG451" s="58"/>
      <c r="AH451" s="58"/>
      <c r="AI451" s="58"/>
      <c r="AJ451" s="58"/>
    </row>
    <row r="452" spans="1:36" x14ac:dyDescent="0.2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  <c r="AG452" s="58"/>
      <c r="AH452" s="58"/>
      <c r="AI452" s="58"/>
      <c r="AJ452" s="58"/>
    </row>
    <row r="453" spans="1:36" x14ac:dyDescent="0.2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  <c r="AG453" s="58"/>
      <c r="AH453" s="58"/>
      <c r="AI453" s="58"/>
      <c r="AJ453" s="58"/>
    </row>
    <row r="454" spans="1:36" x14ac:dyDescent="0.2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  <c r="AG454" s="58"/>
      <c r="AH454" s="58"/>
      <c r="AI454" s="58"/>
      <c r="AJ454" s="58"/>
    </row>
    <row r="455" spans="1:36" x14ac:dyDescent="0.2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  <c r="AG455" s="58"/>
      <c r="AH455" s="58"/>
      <c r="AI455" s="58"/>
      <c r="AJ455" s="58"/>
    </row>
    <row r="456" spans="1:36" x14ac:dyDescent="0.2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  <c r="AG456" s="58"/>
      <c r="AH456" s="58"/>
      <c r="AI456" s="58"/>
      <c r="AJ456" s="58"/>
    </row>
    <row r="457" spans="1:36" x14ac:dyDescent="0.2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  <c r="AG457" s="58"/>
      <c r="AH457" s="58"/>
      <c r="AI457" s="58"/>
      <c r="AJ457" s="58"/>
    </row>
    <row r="458" spans="1:36" x14ac:dyDescent="0.2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  <c r="AG458" s="58"/>
      <c r="AH458" s="58"/>
      <c r="AI458" s="58"/>
      <c r="AJ458" s="58"/>
    </row>
    <row r="459" spans="1:36" x14ac:dyDescent="0.2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  <c r="AG459" s="58"/>
      <c r="AH459" s="58"/>
      <c r="AI459" s="58"/>
      <c r="AJ459" s="58"/>
    </row>
    <row r="460" spans="1:36" x14ac:dyDescent="0.2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  <c r="AG460" s="58"/>
      <c r="AH460" s="58"/>
      <c r="AI460" s="58"/>
      <c r="AJ460" s="58"/>
    </row>
    <row r="461" spans="1:36" x14ac:dyDescent="0.2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  <c r="AG461" s="58"/>
      <c r="AH461" s="58"/>
      <c r="AI461" s="58"/>
      <c r="AJ461" s="58"/>
    </row>
    <row r="462" spans="1:36" x14ac:dyDescent="0.2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  <c r="AG462" s="58"/>
      <c r="AH462" s="58"/>
      <c r="AI462" s="58"/>
      <c r="AJ462" s="58"/>
    </row>
    <row r="463" spans="1:36" x14ac:dyDescent="0.2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  <c r="AG463" s="58"/>
      <c r="AH463" s="58"/>
      <c r="AI463" s="58"/>
      <c r="AJ463" s="58"/>
    </row>
    <row r="464" spans="1:36" x14ac:dyDescent="0.2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  <c r="AG464" s="58"/>
      <c r="AH464" s="58"/>
      <c r="AI464" s="58"/>
      <c r="AJ464" s="58"/>
    </row>
    <row r="465" spans="1:36" x14ac:dyDescent="0.2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  <c r="AG465" s="58"/>
      <c r="AH465" s="58"/>
      <c r="AI465" s="58"/>
      <c r="AJ465" s="58"/>
    </row>
    <row r="466" spans="1:36" x14ac:dyDescent="0.2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  <c r="AG466" s="58"/>
      <c r="AH466" s="58"/>
      <c r="AI466" s="58"/>
      <c r="AJ466" s="58"/>
    </row>
  </sheetData>
  <mergeCells count="1">
    <mergeCell ref="D2:U2"/>
  </mergeCells>
  <pageMargins left="0.7" right="0.7" top="0.75" bottom="0.75" header="0.3" footer="0.3"/>
  <drawing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BBC55-9A4D-4EEE-8C6F-A4A086CC99DC}">
  <sheetPr codeName="Sheet3"/>
  <dimension ref="A1:DF227"/>
  <sheetViews>
    <sheetView zoomScaleNormal="100" workbookViewId="0">
      <selection activeCell="F31" sqref="F31"/>
    </sheetView>
  </sheetViews>
  <sheetFormatPr defaultRowHeight="15" x14ac:dyDescent="0.25"/>
  <cols>
    <col min="1" max="1" width="5.140625" customWidth="1"/>
    <col min="2" max="2" width="14.28515625" customWidth="1"/>
    <col min="3" max="3" width="15.140625" customWidth="1"/>
    <col min="5" max="5" width="25.42578125" customWidth="1"/>
    <col min="6" max="7" width="14.5703125" customWidth="1"/>
    <col min="8" max="8" width="24.140625" customWidth="1"/>
    <col min="9" max="9" width="15.140625" customWidth="1"/>
    <col min="10" max="10" width="25.5703125" customWidth="1"/>
    <col min="11" max="11" width="14.85546875" customWidth="1"/>
    <col min="12" max="12" width="26.85546875" customWidth="1"/>
    <col min="13" max="13" width="22.42578125" customWidth="1"/>
    <col min="14" max="14" width="21" customWidth="1"/>
  </cols>
  <sheetData>
    <row r="1" spans="1:110" s="10" customFormat="1" ht="15.75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110" ht="15" customHeight="1" x14ac:dyDescent="0.25">
      <c r="A2" s="54"/>
      <c r="B2" s="54"/>
      <c r="C2" s="54"/>
      <c r="D2" s="54"/>
      <c r="E2" s="54"/>
      <c r="F2" s="91" t="s">
        <v>60</v>
      </c>
      <c r="G2" s="92"/>
      <c r="H2" s="92"/>
      <c r="I2" s="92"/>
      <c r="J2" s="92"/>
      <c r="K2" s="92"/>
      <c r="L2" s="93"/>
      <c r="M2" s="54"/>
      <c r="N2" s="55"/>
      <c r="O2" s="57"/>
      <c r="P2" s="55"/>
      <c r="Q2" s="54"/>
      <c r="R2" s="54"/>
      <c r="S2" s="54"/>
      <c r="T2" s="54"/>
      <c r="U2" s="54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</row>
    <row r="3" spans="1:110" ht="15" customHeight="1" x14ac:dyDescent="0.25">
      <c r="A3" s="54"/>
      <c r="B3" s="54"/>
      <c r="C3" s="54"/>
      <c r="D3" s="54"/>
      <c r="E3" s="54"/>
      <c r="F3" s="94"/>
      <c r="G3" s="95"/>
      <c r="H3" s="95"/>
      <c r="I3" s="95"/>
      <c r="J3" s="95"/>
      <c r="K3" s="95"/>
      <c r="L3" s="96"/>
      <c r="M3" s="54"/>
      <c r="N3" s="55"/>
      <c r="O3" s="57"/>
      <c r="P3" s="55"/>
      <c r="Q3" s="54"/>
      <c r="R3" s="54"/>
      <c r="S3" s="54"/>
      <c r="T3" s="54"/>
      <c r="U3" s="54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</row>
    <row r="4" spans="1:110" ht="15" customHeight="1" x14ac:dyDescent="0.25">
      <c r="A4" s="54"/>
      <c r="B4" s="54"/>
      <c r="C4" s="54"/>
      <c r="D4" s="54"/>
      <c r="E4" s="54"/>
      <c r="F4" s="94"/>
      <c r="G4" s="95"/>
      <c r="H4" s="95"/>
      <c r="I4" s="95"/>
      <c r="J4" s="95"/>
      <c r="K4" s="95"/>
      <c r="L4" s="96"/>
      <c r="M4" s="54"/>
      <c r="N4" s="55"/>
      <c r="O4" s="57"/>
      <c r="P4" s="55"/>
      <c r="Q4" s="54"/>
      <c r="R4" s="54"/>
      <c r="S4" s="54"/>
      <c r="T4" s="54"/>
      <c r="U4" s="54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</row>
    <row r="5" spans="1:110" ht="15.75" customHeight="1" thickBot="1" x14ac:dyDescent="0.3">
      <c r="A5" s="54"/>
      <c r="B5" s="54"/>
      <c r="C5" s="54"/>
      <c r="D5" s="54"/>
      <c r="E5" s="54"/>
      <c r="F5" s="97"/>
      <c r="G5" s="98"/>
      <c r="H5" s="98"/>
      <c r="I5" s="98"/>
      <c r="J5" s="98"/>
      <c r="K5" s="98"/>
      <c r="L5" s="99"/>
      <c r="M5" s="54"/>
      <c r="N5" s="55"/>
      <c r="O5" s="55"/>
      <c r="P5" s="55"/>
      <c r="Q5" s="54"/>
      <c r="R5" s="54"/>
      <c r="S5" s="54"/>
      <c r="T5" s="54"/>
      <c r="U5" s="54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</row>
    <row r="6" spans="1:110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5"/>
      <c r="O6" s="55"/>
      <c r="P6" s="55"/>
      <c r="Q6" s="54"/>
      <c r="R6" s="54"/>
      <c r="S6" s="54"/>
      <c r="T6" s="54"/>
      <c r="U6" s="54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</row>
    <row r="7" spans="1:110" x14ac:dyDescent="0.25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</row>
    <row r="8" spans="1:110" x14ac:dyDescent="0.25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</row>
    <row r="9" spans="1:110" x14ac:dyDescent="0.25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</row>
    <row r="10" spans="1:110" ht="19.5" customHeight="1" thickBot="1" x14ac:dyDescent="0.3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</row>
    <row r="11" spans="1:110" ht="24" customHeight="1" x14ac:dyDescent="0.45">
      <c r="A11" s="54"/>
      <c r="B11" s="106" t="s">
        <v>27</v>
      </c>
      <c r="C11" s="107"/>
      <c r="D11" s="107" t="s">
        <v>33</v>
      </c>
      <c r="E11" s="116"/>
      <c r="F11" s="56"/>
      <c r="G11" s="110" t="s">
        <v>27</v>
      </c>
      <c r="H11" s="111"/>
      <c r="I11" s="108" t="s">
        <v>37</v>
      </c>
      <c r="J11" s="109"/>
      <c r="K11" s="56"/>
      <c r="L11" s="110" t="s">
        <v>36</v>
      </c>
      <c r="M11" s="117"/>
      <c r="N11" s="117"/>
      <c r="O11" s="109"/>
      <c r="P11" s="54"/>
      <c r="Q11" s="54"/>
      <c r="R11" s="54"/>
      <c r="S11" s="54"/>
      <c r="T11" s="54"/>
      <c r="U11" s="54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</row>
    <row r="12" spans="1:110" ht="24.75" customHeight="1" x14ac:dyDescent="0.45">
      <c r="A12" s="54"/>
      <c r="B12" s="48" t="s">
        <v>28</v>
      </c>
      <c r="C12" s="52">
        <v>43840</v>
      </c>
      <c r="D12" s="102">
        <f>SUMIFS('source(DONT SEE)'!F2:F123,'source(DONT SEE)'!A2:A123,"&gt;="&amp;C12,'source(DONT SEE)'!A2:A123,"&lt;="&amp;C13)</f>
        <v>369</v>
      </c>
      <c r="E12" s="103"/>
      <c r="F12" s="56"/>
      <c r="G12" s="48" t="s">
        <v>28</v>
      </c>
      <c r="H12" s="52">
        <v>43861</v>
      </c>
      <c r="I12" s="112">
        <f>SUMIFS('source(DONT SEE)'!H2:H123,'source(DONT SEE)'!A2:A123,"&gt;="&amp;H12,'source(DONT SEE)'!A2:A123,"&lt;="&amp;H13)</f>
        <v>1004.53</v>
      </c>
      <c r="J12" s="113"/>
      <c r="K12" s="56"/>
      <c r="L12" s="48" t="s">
        <v>34</v>
      </c>
      <c r="M12" s="49">
        <f>SUMIF('source(DONT SEE)'!C2:C123,N12,'source(DONT SEE)'!H2:H123)</f>
        <v>2096.58</v>
      </c>
      <c r="N12" s="118" t="s">
        <v>24</v>
      </c>
      <c r="O12" s="119"/>
      <c r="P12" s="54"/>
      <c r="Q12" s="54"/>
      <c r="R12" s="54"/>
      <c r="S12" s="54"/>
      <c r="T12" s="54"/>
      <c r="U12" s="54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</row>
    <row r="13" spans="1:110" ht="24" customHeight="1" thickBot="1" x14ac:dyDescent="0.5">
      <c r="A13" s="54"/>
      <c r="B13" s="50" t="s">
        <v>29</v>
      </c>
      <c r="C13" s="53">
        <v>43852</v>
      </c>
      <c r="D13" s="104"/>
      <c r="E13" s="105"/>
      <c r="F13" s="56"/>
      <c r="G13" s="50" t="s">
        <v>29</v>
      </c>
      <c r="H13" s="53">
        <v>43888</v>
      </c>
      <c r="I13" s="114"/>
      <c r="J13" s="115"/>
      <c r="K13" s="56"/>
      <c r="L13" s="50" t="s">
        <v>33</v>
      </c>
      <c r="M13" s="51">
        <f>COUNTIF('source(DONT SEE)'!C2:C123,N13)</f>
        <v>26</v>
      </c>
      <c r="N13" s="100" t="s">
        <v>15</v>
      </c>
      <c r="O13" s="101"/>
      <c r="P13" s="54"/>
      <c r="Q13" s="54"/>
      <c r="R13" s="54"/>
      <c r="S13" s="54"/>
      <c r="T13" s="54"/>
      <c r="U13" s="54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</row>
    <row r="14" spans="1:110" x14ac:dyDescent="0.25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</row>
    <row r="15" spans="1:110" x14ac:dyDescent="0.25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</row>
    <row r="16" spans="1:110" x14ac:dyDescent="0.25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</row>
    <row r="17" spans="1:47" x14ac:dyDescent="0.2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</row>
    <row r="18" spans="1:47" x14ac:dyDescent="0.2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</row>
    <row r="19" spans="1:47" x14ac:dyDescent="0.2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</row>
    <row r="20" spans="1:47" x14ac:dyDescent="0.25">
      <c r="A20" s="54"/>
      <c r="B20" s="54"/>
      <c r="C20" s="54"/>
      <c r="D20" s="54"/>
      <c r="E20" s="55"/>
      <c r="F20" s="55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</row>
    <row r="21" spans="1:47" x14ac:dyDescent="0.2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</row>
    <row r="22" spans="1:47" x14ac:dyDescent="0.25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</row>
    <row r="23" spans="1:47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</row>
    <row r="24" spans="1:47" x14ac:dyDescent="0.25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</row>
    <row r="25" spans="1:47" x14ac:dyDescent="0.25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</row>
    <row r="26" spans="1:47" x14ac:dyDescent="0.2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</row>
    <row r="27" spans="1:47" x14ac:dyDescent="0.2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</row>
    <row r="28" spans="1:47" x14ac:dyDescent="0.2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</row>
    <row r="29" spans="1:47" x14ac:dyDescent="0.2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</row>
    <row r="30" spans="1:47" x14ac:dyDescent="0.2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</row>
    <row r="31" spans="1:47" x14ac:dyDescent="0.2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</row>
    <row r="32" spans="1:47" x14ac:dyDescent="0.2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</row>
    <row r="33" spans="1:47" x14ac:dyDescent="0.2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</row>
    <row r="34" spans="1:47" x14ac:dyDescent="0.2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</row>
    <row r="35" spans="1:4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</row>
    <row r="36" spans="1:47" x14ac:dyDescent="0.2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</row>
    <row r="37" spans="1:47" x14ac:dyDescent="0.2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</row>
    <row r="38" spans="1:47" x14ac:dyDescent="0.2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</row>
    <row r="39" spans="1:47" x14ac:dyDescent="0.2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</row>
    <row r="40" spans="1:47" x14ac:dyDescent="0.2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</row>
    <row r="41" spans="1:47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</row>
    <row r="42" spans="1:47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</row>
    <row r="43" spans="1:47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</row>
    <row r="44" spans="1:47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</row>
    <row r="45" spans="1:47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</row>
    <row r="46" spans="1:47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</row>
    <row r="47" spans="1:47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</row>
    <row r="48" spans="1:47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</row>
    <row r="49" spans="1:47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</row>
    <row r="50" spans="1:47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</row>
    <row r="51" spans="1:47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</row>
    <row r="52" spans="1:47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</row>
    <row r="53" spans="1:47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</row>
    <row r="54" spans="1:47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</row>
    <row r="55" spans="1:47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</row>
    <row r="56" spans="1:47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</row>
    <row r="57" spans="1:47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</row>
    <row r="58" spans="1:47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</row>
    <row r="59" spans="1:47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</row>
    <row r="60" spans="1:47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</row>
    <row r="61" spans="1:47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</row>
    <row r="62" spans="1:47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</row>
    <row r="63" spans="1:47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</row>
    <row r="64" spans="1:47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</row>
    <row r="65" spans="1:47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</row>
    <row r="66" spans="1:47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</row>
    <row r="67" spans="1:47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</row>
    <row r="68" spans="1:47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</row>
    <row r="69" spans="1:47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</row>
    <row r="70" spans="1:47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</row>
    <row r="71" spans="1:47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</row>
    <row r="72" spans="1:47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</row>
    <row r="73" spans="1:47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</row>
    <row r="74" spans="1:47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</row>
    <row r="75" spans="1:47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</row>
    <row r="76" spans="1:47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</row>
    <row r="77" spans="1:47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</row>
    <row r="78" spans="1:47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</row>
    <row r="79" spans="1:47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</row>
    <row r="80" spans="1:47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</row>
    <row r="81" spans="1:47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</row>
    <row r="82" spans="1:47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</row>
    <row r="83" spans="1:47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</row>
    <row r="84" spans="1:47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</row>
    <row r="85" spans="1:47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</row>
    <row r="86" spans="1:47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</row>
    <row r="87" spans="1:47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</row>
    <row r="88" spans="1:47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</row>
    <row r="89" spans="1:47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</row>
    <row r="90" spans="1:47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</row>
    <row r="91" spans="1:47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</row>
    <row r="92" spans="1:47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</row>
    <row r="93" spans="1:47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</row>
    <row r="94" spans="1:47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</row>
    <row r="95" spans="1:47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</row>
    <row r="96" spans="1:47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</row>
    <row r="97" spans="1:47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</row>
    <row r="98" spans="1:47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</row>
    <row r="99" spans="1:47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</row>
    <row r="100" spans="1:47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</row>
    <row r="101" spans="1:47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</row>
    <row r="102" spans="1:47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</row>
    <row r="103" spans="1:47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</row>
    <row r="104" spans="1:47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</row>
    <row r="105" spans="1:47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</row>
    <row r="106" spans="1:47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</row>
    <row r="107" spans="1:47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</row>
    <row r="108" spans="1:47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</row>
    <row r="109" spans="1:47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</row>
    <row r="110" spans="1:47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</row>
    <row r="111" spans="1:47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</row>
    <row r="112" spans="1:47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</row>
    <row r="113" spans="1:47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</row>
    <row r="114" spans="1:47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</row>
    <row r="115" spans="1:47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</row>
    <row r="116" spans="1:47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</row>
    <row r="117" spans="1:47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</row>
    <row r="118" spans="1:47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</row>
    <row r="119" spans="1:47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</row>
    <row r="120" spans="1:47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</row>
    <row r="121" spans="1:47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</row>
    <row r="122" spans="1:47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</row>
    <row r="123" spans="1:47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</row>
    <row r="124" spans="1:47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</row>
    <row r="125" spans="1:47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</row>
    <row r="126" spans="1:47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</row>
    <row r="127" spans="1:47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</row>
    <row r="128" spans="1:47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</row>
    <row r="129" spans="1:47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</row>
    <row r="130" spans="1:47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</row>
    <row r="131" spans="1:47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</row>
    <row r="132" spans="1:47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</row>
    <row r="133" spans="1:47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</row>
    <row r="134" spans="1:47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</row>
    <row r="135" spans="1:47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</row>
    <row r="136" spans="1:47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</row>
    <row r="137" spans="1:47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</row>
    <row r="138" spans="1:47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</row>
    <row r="139" spans="1:47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</row>
    <row r="140" spans="1:47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</row>
    <row r="141" spans="1:47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</row>
    <row r="142" spans="1:47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</row>
    <row r="143" spans="1:47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</row>
    <row r="144" spans="1:47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</row>
    <row r="145" spans="1:47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</row>
    <row r="146" spans="1:47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</row>
    <row r="147" spans="1:47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</row>
    <row r="148" spans="1:47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</row>
    <row r="149" spans="1:47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</row>
    <row r="150" spans="1:47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</row>
    <row r="151" spans="1:47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</row>
    <row r="152" spans="1:47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</row>
    <row r="153" spans="1:47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</row>
    <row r="154" spans="1:47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</row>
    <row r="155" spans="1:47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</row>
    <row r="156" spans="1:47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</row>
    <row r="157" spans="1:47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</row>
    <row r="158" spans="1:47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</row>
    <row r="159" spans="1:47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</row>
    <row r="160" spans="1:47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</row>
    <row r="161" spans="1:47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</row>
    <row r="162" spans="1:47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</row>
    <row r="163" spans="1:47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</row>
    <row r="164" spans="1:47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</row>
    <row r="165" spans="1:47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</row>
    <row r="166" spans="1:47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</row>
    <row r="167" spans="1:47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</row>
    <row r="168" spans="1:47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</row>
    <row r="169" spans="1:47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</row>
    <row r="170" spans="1:47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</row>
    <row r="171" spans="1:47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</row>
    <row r="172" spans="1:47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</row>
    <row r="173" spans="1:47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</row>
    <row r="174" spans="1:47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</row>
    <row r="175" spans="1:47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</row>
    <row r="176" spans="1:47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</row>
    <row r="177" spans="1:47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</row>
    <row r="178" spans="1:47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</row>
    <row r="179" spans="1:47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</row>
    <row r="180" spans="1:47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</row>
    <row r="181" spans="1:47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</row>
    <row r="182" spans="1:47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</row>
    <row r="183" spans="1:47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</row>
    <row r="184" spans="1:47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</row>
    <row r="185" spans="1:47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</row>
    <row r="186" spans="1:47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</row>
    <row r="187" spans="1:47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</row>
    <row r="188" spans="1:47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</row>
    <row r="189" spans="1:47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</row>
    <row r="190" spans="1:47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</row>
    <row r="191" spans="1:47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</row>
    <row r="192" spans="1:47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</row>
    <row r="193" spans="1:47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</row>
    <row r="194" spans="1:47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</row>
    <row r="195" spans="1:47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</row>
    <row r="196" spans="1:47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</row>
    <row r="197" spans="1:47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</row>
    <row r="198" spans="1:47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</row>
    <row r="199" spans="1:47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</row>
    <row r="200" spans="1:47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</row>
    <row r="201" spans="1:47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</row>
    <row r="202" spans="1:47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</row>
    <row r="203" spans="1:47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</row>
    <row r="204" spans="1:47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</row>
    <row r="205" spans="1:47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</row>
    <row r="206" spans="1:47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</row>
    <row r="207" spans="1:47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</row>
    <row r="208" spans="1:47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</row>
    <row r="209" spans="1:47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</row>
    <row r="210" spans="1:47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</row>
    <row r="211" spans="1:47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</row>
    <row r="212" spans="1:47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</row>
    <row r="213" spans="1:47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</row>
    <row r="214" spans="1:47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</row>
    <row r="215" spans="1:47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</row>
    <row r="216" spans="1:47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</row>
    <row r="217" spans="1:47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</row>
    <row r="218" spans="1:47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</row>
    <row r="219" spans="1:47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</row>
    <row r="220" spans="1:47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</row>
    <row r="221" spans="1:47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</row>
    <row r="222" spans="1:47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</row>
    <row r="223" spans="1:47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</row>
    <row r="224" spans="1:47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</row>
    <row r="225" spans="1:47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</row>
    <row r="226" spans="1:47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</row>
    <row r="227" spans="1:47" x14ac:dyDescent="0.25"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</row>
  </sheetData>
  <mergeCells count="10">
    <mergeCell ref="F2:L5"/>
    <mergeCell ref="N13:O13"/>
    <mergeCell ref="D12:E13"/>
    <mergeCell ref="B11:C11"/>
    <mergeCell ref="I11:J11"/>
    <mergeCell ref="G11:H11"/>
    <mergeCell ref="I12:J13"/>
    <mergeCell ref="D11:E11"/>
    <mergeCell ref="L11:O11"/>
    <mergeCell ref="N12:O12"/>
  </mergeCells>
  <dataValidations count="1">
    <dataValidation type="list" allowBlank="1" showInputMessage="1" showErrorMessage="1" sqref="B11:E11" xr:uid="{8C24E513-88DE-42B0-82A3-6CFB7C837995}">
      <formula1>$A$3:$A$121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012BB1-5530-4EAF-A3DC-1A320363A3DB}">
          <x14:formula1>
            <xm:f>'source(DONT SEE)'!$M$106:$M$109</xm:f>
          </x14:formula1>
          <xm:sqref>N12:N13 O13</xm:sqref>
        </x14:dataValidation>
        <x14:dataValidation type="list" allowBlank="1" showInputMessage="1" showErrorMessage="1" xr:uid="{6E4DDDF3-4C02-4A10-B98A-9543AC664FE4}">
          <x14:formula1>
            <xm:f>'source(DONT SEE)'!$A$2:$A$123</xm:f>
          </x14:formula1>
          <xm:sqref>C12:C13 H12:H13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88D16-2CB1-44C4-AEEB-E49E58BF21DE}">
  <sheetPr codeName="Sheet6"/>
  <dimension ref="A1:AQ336"/>
  <sheetViews>
    <sheetView workbookViewId="0">
      <selection activeCell="E26" sqref="E26"/>
    </sheetView>
  </sheetViews>
  <sheetFormatPr defaultRowHeight="15" x14ac:dyDescent="0.25"/>
  <cols>
    <col min="6" max="6" width="38.7109375" customWidth="1"/>
    <col min="7" max="7" width="55.85546875" customWidth="1"/>
    <col min="8" max="8" width="30.42578125" customWidth="1"/>
    <col min="9" max="9" width="59" customWidth="1"/>
  </cols>
  <sheetData>
    <row r="1" spans="1:43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"/>
      <c r="AM1" s="6"/>
      <c r="AN1" s="6"/>
      <c r="AO1" s="6"/>
      <c r="AP1" s="6"/>
      <c r="AQ1" s="6"/>
    </row>
    <row r="2" spans="1:43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"/>
      <c r="AM2" s="6"/>
      <c r="AN2" s="6"/>
      <c r="AO2" s="6"/>
      <c r="AP2" s="6"/>
      <c r="AQ2" s="6"/>
    </row>
    <row r="3" spans="1:43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"/>
      <c r="AM3" s="6"/>
      <c r="AN3" s="6"/>
      <c r="AO3" s="6"/>
      <c r="AP3" s="6"/>
      <c r="AQ3" s="6"/>
    </row>
    <row r="4" spans="1:43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"/>
      <c r="AM4" s="6"/>
      <c r="AN4" s="6"/>
      <c r="AO4" s="6"/>
      <c r="AP4" s="6"/>
      <c r="AQ4" s="6"/>
    </row>
    <row r="5" spans="1:43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"/>
      <c r="AM5" s="6"/>
      <c r="AN5" s="6"/>
      <c r="AO5" s="6"/>
      <c r="AP5" s="6"/>
      <c r="AQ5" s="6"/>
    </row>
    <row r="6" spans="1:43" ht="15.75" thickBot="1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"/>
      <c r="AM6" s="6"/>
      <c r="AN6" s="6"/>
      <c r="AO6" s="6"/>
      <c r="AP6" s="6"/>
      <c r="AQ6" s="6"/>
    </row>
    <row r="7" spans="1:43" x14ac:dyDescent="0.25">
      <c r="A7" s="69"/>
      <c r="B7" s="69"/>
      <c r="C7" s="69"/>
      <c r="D7" s="69"/>
      <c r="E7" s="69"/>
      <c r="F7" s="122" t="s">
        <v>35</v>
      </c>
      <c r="G7" s="123"/>
      <c r="H7" s="123"/>
      <c r="I7" s="124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"/>
      <c r="AM7" s="6"/>
      <c r="AN7" s="6"/>
      <c r="AO7" s="6"/>
      <c r="AP7" s="6"/>
      <c r="AQ7" s="6"/>
    </row>
    <row r="8" spans="1:43" x14ac:dyDescent="0.25">
      <c r="A8" s="69"/>
      <c r="B8" s="69"/>
      <c r="C8" s="69"/>
      <c r="D8" s="69"/>
      <c r="E8" s="69"/>
      <c r="F8" s="125"/>
      <c r="G8" s="126"/>
      <c r="H8" s="126"/>
      <c r="I8" s="127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"/>
      <c r="AM8" s="6"/>
      <c r="AN8" s="6"/>
      <c r="AO8" s="6"/>
      <c r="AP8" s="6"/>
      <c r="AQ8" s="6"/>
    </row>
    <row r="9" spans="1:43" x14ac:dyDescent="0.25">
      <c r="A9" s="69"/>
      <c r="B9" s="69"/>
      <c r="C9" s="69"/>
      <c r="D9" s="69"/>
      <c r="E9" s="69"/>
      <c r="F9" s="125"/>
      <c r="G9" s="126"/>
      <c r="H9" s="126"/>
      <c r="I9" s="127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"/>
      <c r="AM9" s="6"/>
      <c r="AN9" s="6"/>
      <c r="AO9" s="6"/>
      <c r="AP9" s="6"/>
      <c r="AQ9" s="6"/>
    </row>
    <row r="10" spans="1:43" x14ac:dyDescent="0.25">
      <c r="A10" s="69"/>
      <c r="B10" s="69"/>
      <c r="C10" s="69"/>
      <c r="D10" s="69"/>
      <c r="E10" s="69"/>
      <c r="F10" s="128"/>
      <c r="G10" s="129"/>
      <c r="H10" s="129"/>
      <c r="I10" s="130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"/>
      <c r="AM10" s="6"/>
      <c r="AN10" s="6"/>
      <c r="AO10" s="6"/>
      <c r="AP10" s="6"/>
      <c r="AQ10" s="6"/>
    </row>
    <row r="11" spans="1:43" ht="36" x14ac:dyDescent="0.25">
      <c r="A11" s="69"/>
      <c r="B11" s="69"/>
      <c r="C11" s="69"/>
      <c r="D11" s="69"/>
      <c r="E11" s="69"/>
      <c r="F11" s="74" t="s">
        <v>59</v>
      </c>
      <c r="G11" s="75" t="s">
        <v>30</v>
      </c>
      <c r="H11" s="75" t="s">
        <v>31</v>
      </c>
      <c r="I11" s="76" t="s">
        <v>32</v>
      </c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"/>
      <c r="AM11" s="6"/>
      <c r="AN11" s="6"/>
      <c r="AO11" s="6"/>
      <c r="AP11" s="6"/>
      <c r="AQ11" s="6"/>
    </row>
    <row r="12" spans="1:43" ht="36" x14ac:dyDescent="0.25">
      <c r="A12" s="69"/>
      <c r="B12" s="69"/>
      <c r="C12" s="69"/>
      <c r="D12" s="69"/>
      <c r="E12" s="69"/>
      <c r="F12" s="42" t="s">
        <v>11</v>
      </c>
      <c r="G12" s="43">
        <v>17</v>
      </c>
      <c r="H12" s="44">
        <f>VLOOKUP(F12,'source(DONT SEE)'!E2:H123,4,0)</f>
        <v>388.40999999999997</v>
      </c>
      <c r="I12" s="45">
        <f t="shared" ref="I12:I19" si="0">G12*H12</f>
        <v>6602.9699999999993</v>
      </c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"/>
      <c r="AM12" s="6"/>
      <c r="AN12" s="6"/>
      <c r="AO12" s="6"/>
      <c r="AP12" s="6"/>
      <c r="AQ12" s="6"/>
    </row>
    <row r="13" spans="1:43" ht="36" x14ac:dyDescent="0.25">
      <c r="A13" s="69"/>
      <c r="B13" s="69"/>
      <c r="C13" s="69"/>
      <c r="D13" s="69"/>
      <c r="E13" s="69"/>
      <c r="F13" s="42" t="s">
        <v>13</v>
      </c>
      <c r="G13" s="43">
        <v>19</v>
      </c>
      <c r="H13" s="44">
        <f>VLOOKUP(F13,'source(DONT SEE)'!E3:H124,4,0)</f>
        <v>303.63</v>
      </c>
      <c r="I13" s="45">
        <f t="shared" si="0"/>
        <v>5768.97</v>
      </c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"/>
      <c r="AM13" s="6"/>
      <c r="AN13" s="6"/>
      <c r="AO13" s="6"/>
      <c r="AP13" s="6"/>
      <c r="AQ13" s="6"/>
    </row>
    <row r="14" spans="1:43" ht="36" x14ac:dyDescent="0.25">
      <c r="A14" s="69"/>
      <c r="B14" s="69"/>
      <c r="C14" s="69"/>
      <c r="D14" s="69"/>
      <c r="E14" s="69"/>
      <c r="F14" s="42" t="s">
        <v>21</v>
      </c>
      <c r="G14" s="43">
        <v>11</v>
      </c>
      <c r="H14" s="44">
        <f>VLOOKUP(F14,'source(DONT SEE)'!E4:H125,4,0)</f>
        <v>37.800000000000004</v>
      </c>
      <c r="I14" s="45">
        <f t="shared" si="0"/>
        <v>415.80000000000007</v>
      </c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"/>
      <c r="AM14" s="6"/>
      <c r="AN14" s="6"/>
      <c r="AO14" s="6"/>
      <c r="AP14" s="6"/>
      <c r="AQ14" s="6"/>
    </row>
    <row r="15" spans="1:43" ht="36" x14ac:dyDescent="0.25">
      <c r="A15" s="69"/>
      <c r="B15" s="69"/>
      <c r="C15" s="69"/>
      <c r="D15" s="69"/>
      <c r="E15" s="69"/>
      <c r="F15" s="46" t="s">
        <v>19</v>
      </c>
      <c r="G15" s="43">
        <v>10</v>
      </c>
      <c r="H15" s="44">
        <f>VLOOKUP(F15,'source(DONT SEE)'!E5:H126,4,0)</f>
        <v>71.940000000000012</v>
      </c>
      <c r="I15" s="45">
        <f t="shared" si="0"/>
        <v>719.40000000000009</v>
      </c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"/>
      <c r="AM15" s="6"/>
      <c r="AN15" s="6"/>
      <c r="AO15" s="6"/>
      <c r="AP15" s="6"/>
      <c r="AQ15" s="6"/>
    </row>
    <row r="16" spans="1:43" ht="36" x14ac:dyDescent="0.25">
      <c r="A16" s="69"/>
      <c r="B16" s="69"/>
      <c r="C16" s="69"/>
      <c r="D16" s="69"/>
      <c r="E16" s="69"/>
      <c r="F16" s="46" t="s">
        <v>17</v>
      </c>
      <c r="G16" s="43">
        <v>8</v>
      </c>
      <c r="H16" s="44">
        <f>VLOOKUP(F16,'source(DONT SEE)'!E6:H127,4,0)</f>
        <v>57.97</v>
      </c>
      <c r="I16" s="45">
        <f t="shared" si="0"/>
        <v>463.76</v>
      </c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"/>
      <c r="AM16" s="6"/>
      <c r="AN16" s="6"/>
      <c r="AO16" s="6"/>
      <c r="AP16" s="6"/>
      <c r="AQ16" s="6"/>
    </row>
    <row r="17" spans="1:43" ht="36" x14ac:dyDescent="0.25">
      <c r="A17" s="69"/>
      <c r="B17" s="69"/>
      <c r="C17" s="69"/>
      <c r="D17" s="69"/>
      <c r="E17" s="69"/>
      <c r="F17" s="46" t="s">
        <v>13</v>
      </c>
      <c r="G17" s="43">
        <v>3</v>
      </c>
      <c r="H17" s="44">
        <f>VLOOKUP(F17,'source(DONT SEE)'!E7:H128,4,0)</f>
        <v>520.01</v>
      </c>
      <c r="I17" s="45">
        <f t="shared" si="0"/>
        <v>1560.03</v>
      </c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"/>
      <c r="AM17" s="6"/>
      <c r="AN17" s="6"/>
      <c r="AO17" s="6"/>
      <c r="AP17" s="6"/>
      <c r="AQ17" s="6"/>
    </row>
    <row r="18" spans="1:43" ht="36" x14ac:dyDescent="0.25">
      <c r="A18" s="69"/>
      <c r="B18" s="69"/>
      <c r="C18" s="69"/>
      <c r="D18" s="69"/>
      <c r="E18" s="69"/>
      <c r="F18" s="47" t="s">
        <v>22</v>
      </c>
      <c r="G18" s="43">
        <v>24</v>
      </c>
      <c r="H18" s="44">
        <f>VLOOKUP(F18,'source(DONT SEE)'!E8:H129,4,0)</f>
        <v>349.32</v>
      </c>
      <c r="I18" s="45">
        <f t="shared" si="0"/>
        <v>8383.68</v>
      </c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"/>
      <c r="AM18" s="6"/>
      <c r="AN18" s="6"/>
      <c r="AO18" s="6"/>
      <c r="AP18" s="6"/>
      <c r="AQ18" s="6"/>
    </row>
    <row r="19" spans="1:43" ht="36" x14ac:dyDescent="0.25">
      <c r="A19" s="69"/>
      <c r="B19" s="69"/>
      <c r="C19" s="69"/>
      <c r="D19" s="69"/>
      <c r="E19" s="69"/>
      <c r="F19" s="47" t="s">
        <v>23</v>
      </c>
      <c r="G19" s="43">
        <v>26</v>
      </c>
      <c r="H19" s="44">
        <f>VLOOKUP(F19,'source(DONT SEE)'!E9:H130,4,0)</f>
        <v>78.540000000000006</v>
      </c>
      <c r="I19" s="45">
        <f t="shared" si="0"/>
        <v>2042.0400000000002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"/>
      <c r="AM19" s="6"/>
      <c r="AN19" s="6"/>
      <c r="AO19" s="6"/>
      <c r="AP19" s="6"/>
      <c r="AQ19" s="6"/>
    </row>
    <row r="20" spans="1:43" ht="36.75" thickBot="1" x14ac:dyDescent="0.6">
      <c r="A20" s="69"/>
      <c r="B20" s="69"/>
      <c r="C20" s="69"/>
      <c r="D20" s="69"/>
      <c r="E20" s="69"/>
      <c r="F20" s="120" t="s">
        <v>38</v>
      </c>
      <c r="G20" s="121"/>
      <c r="H20" s="121"/>
      <c r="I20" s="41">
        <f>SUM(I12:I19)</f>
        <v>25956.65</v>
      </c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"/>
      <c r="AM20" s="6"/>
      <c r="AN20" s="6"/>
      <c r="AO20" s="6"/>
      <c r="AP20" s="6"/>
      <c r="AQ20" s="6"/>
    </row>
    <row r="21" spans="1:43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"/>
      <c r="AM21" s="6"/>
      <c r="AN21" s="6"/>
      <c r="AO21" s="6"/>
      <c r="AP21" s="6"/>
      <c r="AQ21" s="6"/>
    </row>
    <row r="22" spans="1:43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"/>
      <c r="AM22" s="6"/>
      <c r="AN22" s="6"/>
      <c r="AO22" s="6"/>
      <c r="AP22" s="6"/>
      <c r="AQ22" s="6"/>
    </row>
    <row r="23" spans="1:43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"/>
      <c r="AM23" s="6"/>
      <c r="AN23" s="6"/>
      <c r="AO23" s="6"/>
      <c r="AP23" s="6"/>
      <c r="AQ23" s="6"/>
    </row>
    <row r="24" spans="1:43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"/>
      <c r="AM24" s="6"/>
      <c r="AN24" s="6"/>
      <c r="AO24" s="6"/>
      <c r="AP24" s="6"/>
      <c r="AQ24" s="6"/>
    </row>
    <row r="25" spans="1:43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"/>
      <c r="AM25" s="6"/>
      <c r="AN25" s="6"/>
      <c r="AO25" s="6"/>
      <c r="AP25" s="6"/>
      <c r="AQ25" s="6"/>
    </row>
    <row r="26" spans="1:43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"/>
      <c r="AM26" s="6"/>
      <c r="AN26" s="6"/>
      <c r="AO26" s="6"/>
      <c r="AP26" s="6"/>
      <c r="AQ26" s="6"/>
    </row>
    <row r="27" spans="1:43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"/>
      <c r="AM27" s="6"/>
      <c r="AN27" s="6"/>
      <c r="AO27" s="6"/>
      <c r="AP27" s="6"/>
      <c r="AQ27" s="6"/>
    </row>
    <row r="28" spans="1:43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"/>
      <c r="AM28" s="6"/>
      <c r="AN28" s="6"/>
      <c r="AO28" s="6"/>
      <c r="AP28" s="6"/>
      <c r="AQ28" s="6"/>
    </row>
    <row r="29" spans="1:43" x14ac:dyDescent="0.2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"/>
      <c r="AM29" s="6"/>
      <c r="AN29" s="6"/>
      <c r="AO29" s="6"/>
      <c r="AP29" s="6"/>
      <c r="AQ29" s="6"/>
    </row>
    <row r="30" spans="1:43" x14ac:dyDescent="0.2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"/>
      <c r="AM30" s="6"/>
      <c r="AN30" s="6"/>
      <c r="AO30" s="6"/>
      <c r="AP30" s="6"/>
      <c r="AQ30" s="6"/>
    </row>
    <row r="31" spans="1:43" x14ac:dyDescent="0.2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"/>
      <c r="AM31" s="6"/>
      <c r="AN31" s="6"/>
      <c r="AO31" s="6"/>
      <c r="AP31" s="6"/>
      <c r="AQ31" s="6"/>
    </row>
    <row r="32" spans="1:43" x14ac:dyDescent="0.2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"/>
      <c r="AM32" s="6"/>
      <c r="AN32" s="6"/>
      <c r="AO32" s="6"/>
      <c r="AP32" s="6"/>
      <c r="AQ32" s="6"/>
    </row>
    <row r="33" spans="1:43" x14ac:dyDescent="0.2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"/>
      <c r="AM33" s="6"/>
      <c r="AN33" s="6"/>
      <c r="AO33" s="6"/>
      <c r="AP33" s="6"/>
      <c r="AQ33" s="6"/>
    </row>
    <row r="34" spans="1:43" x14ac:dyDescent="0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"/>
      <c r="AM34" s="6"/>
      <c r="AN34" s="6"/>
      <c r="AO34" s="6"/>
      <c r="AP34" s="6"/>
      <c r="AQ34" s="6"/>
    </row>
    <row r="35" spans="1:43" x14ac:dyDescent="0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"/>
      <c r="AM35" s="6"/>
      <c r="AN35" s="6"/>
      <c r="AO35" s="6"/>
      <c r="AP35" s="6"/>
      <c r="AQ35" s="6"/>
    </row>
    <row r="36" spans="1:43" x14ac:dyDescent="0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"/>
      <c r="AM36" s="6"/>
      <c r="AN36" s="6"/>
      <c r="AO36" s="6"/>
      <c r="AP36" s="6"/>
      <c r="AQ36" s="6"/>
    </row>
    <row r="37" spans="1:43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"/>
      <c r="AM37" s="6"/>
      <c r="AN37" s="6"/>
      <c r="AO37" s="6"/>
      <c r="AP37" s="6"/>
      <c r="AQ37" s="6"/>
    </row>
    <row r="38" spans="1:43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"/>
      <c r="AM38" s="6"/>
      <c r="AN38" s="6"/>
      <c r="AO38" s="6"/>
      <c r="AP38" s="6"/>
      <c r="AQ38" s="6"/>
    </row>
    <row r="39" spans="1:43" x14ac:dyDescent="0.25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"/>
      <c r="AM39" s="6"/>
      <c r="AN39" s="6"/>
      <c r="AO39" s="6"/>
      <c r="AP39" s="6"/>
      <c r="AQ39" s="6"/>
    </row>
    <row r="40" spans="1:43" x14ac:dyDescent="0.25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"/>
      <c r="AM40" s="6"/>
      <c r="AN40" s="6"/>
      <c r="AO40" s="6"/>
      <c r="AP40" s="6"/>
      <c r="AQ40" s="6"/>
    </row>
    <row r="41" spans="1:43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"/>
      <c r="AM41" s="6"/>
      <c r="AN41" s="6"/>
      <c r="AO41" s="6"/>
      <c r="AP41" s="6"/>
      <c r="AQ41" s="6"/>
    </row>
    <row r="42" spans="1:43" x14ac:dyDescent="0.25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"/>
      <c r="AM42" s="6"/>
      <c r="AN42" s="6"/>
      <c r="AO42" s="6"/>
      <c r="AP42" s="6"/>
      <c r="AQ42" s="6"/>
    </row>
    <row r="43" spans="1:43" x14ac:dyDescent="0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69"/>
      <c r="S43" s="69"/>
      <c r="T43" s="69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"/>
      <c r="AM43" s="6"/>
      <c r="AN43" s="6"/>
      <c r="AO43" s="6"/>
      <c r="AP43" s="6"/>
      <c r="AQ43" s="6"/>
    </row>
    <row r="44" spans="1:43" x14ac:dyDescent="0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69"/>
      <c r="S44" s="69"/>
      <c r="T44" s="69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"/>
      <c r="AM44" s="6"/>
      <c r="AN44" s="6"/>
      <c r="AO44" s="6"/>
      <c r="AP44" s="6"/>
      <c r="AQ44" s="6"/>
    </row>
    <row r="45" spans="1:43" x14ac:dyDescent="0.25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69"/>
      <c r="S45" s="69"/>
      <c r="T45" s="69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"/>
      <c r="AM45" s="6"/>
      <c r="AN45" s="6"/>
      <c r="AO45" s="6"/>
      <c r="AP45" s="6"/>
      <c r="AQ45" s="6"/>
    </row>
    <row r="46" spans="1:43" x14ac:dyDescent="0.25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69"/>
      <c r="S46" s="69"/>
      <c r="T46" s="69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"/>
      <c r="AM46" s="6"/>
      <c r="AN46" s="6"/>
      <c r="AO46" s="6"/>
      <c r="AP46" s="6"/>
      <c r="AQ46" s="6"/>
    </row>
    <row r="47" spans="1:43" x14ac:dyDescent="0.25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69"/>
      <c r="S47" s="69"/>
      <c r="T47" s="69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"/>
      <c r="AM47" s="6"/>
      <c r="AN47" s="6"/>
      <c r="AO47" s="6"/>
      <c r="AP47" s="6"/>
      <c r="AQ47" s="6"/>
    </row>
    <row r="48" spans="1:43" x14ac:dyDescent="0.25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"/>
      <c r="AM48" s="6"/>
      <c r="AN48" s="6"/>
      <c r="AO48" s="6"/>
      <c r="AP48" s="6"/>
      <c r="AQ48" s="6"/>
    </row>
    <row r="49" spans="1:43" x14ac:dyDescent="0.25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"/>
      <c r="AM49" s="6"/>
      <c r="AN49" s="6"/>
      <c r="AO49" s="6"/>
      <c r="AP49" s="6"/>
      <c r="AQ49" s="6"/>
    </row>
    <row r="50" spans="1:43" x14ac:dyDescent="0.25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"/>
      <c r="AM50" s="6"/>
      <c r="AN50" s="6"/>
      <c r="AO50" s="6"/>
      <c r="AP50" s="6"/>
      <c r="AQ50" s="6"/>
    </row>
    <row r="51" spans="1:43" x14ac:dyDescent="0.25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"/>
      <c r="AM51" s="6"/>
      <c r="AN51" s="6"/>
      <c r="AO51" s="6"/>
      <c r="AP51" s="6"/>
      <c r="AQ51" s="6"/>
    </row>
    <row r="52" spans="1:43" x14ac:dyDescent="0.25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"/>
      <c r="AM52" s="6"/>
      <c r="AN52" s="6"/>
      <c r="AO52" s="6"/>
      <c r="AP52" s="6"/>
      <c r="AQ52" s="6"/>
    </row>
    <row r="53" spans="1:43" x14ac:dyDescent="0.25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69"/>
      <c r="Q53" s="69"/>
      <c r="R53" s="69"/>
      <c r="S53" s="69"/>
      <c r="T53" s="69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"/>
      <c r="AM53" s="6"/>
      <c r="AN53" s="6"/>
      <c r="AO53" s="6"/>
      <c r="AP53" s="6"/>
      <c r="AQ53" s="6"/>
    </row>
    <row r="54" spans="1:43" x14ac:dyDescent="0.25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69"/>
      <c r="Q54" s="69"/>
      <c r="R54" s="69"/>
      <c r="S54" s="69"/>
      <c r="T54" s="69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"/>
      <c r="AM54" s="6"/>
      <c r="AN54" s="6"/>
      <c r="AO54" s="6"/>
      <c r="AP54" s="6"/>
      <c r="AQ54" s="6"/>
    </row>
    <row r="55" spans="1:43" x14ac:dyDescent="0.25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"/>
      <c r="AM55" s="6"/>
      <c r="AN55" s="6"/>
      <c r="AO55" s="6"/>
      <c r="AP55" s="6"/>
      <c r="AQ55" s="6"/>
    </row>
    <row r="56" spans="1:43" x14ac:dyDescent="0.25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"/>
      <c r="AM56" s="6"/>
      <c r="AN56" s="6"/>
      <c r="AO56" s="6"/>
      <c r="AP56" s="6"/>
      <c r="AQ56" s="6"/>
    </row>
    <row r="57" spans="1:43" x14ac:dyDescent="0.25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  <c r="M57" s="69"/>
      <c r="N57" s="69"/>
      <c r="O57" s="69"/>
      <c r="P57" s="69"/>
      <c r="Q57" s="69"/>
      <c r="R57" s="69"/>
      <c r="S57" s="69"/>
      <c r="T57" s="69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"/>
      <c r="AM57" s="6"/>
      <c r="AN57" s="6"/>
      <c r="AO57" s="6"/>
      <c r="AP57" s="6"/>
      <c r="AQ57" s="6"/>
    </row>
    <row r="58" spans="1:43" x14ac:dyDescent="0.25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  <c r="M58" s="69"/>
      <c r="N58" s="69"/>
      <c r="O58" s="69"/>
      <c r="P58" s="69"/>
      <c r="Q58" s="69"/>
      <c r="R58" s="69"/>
      <c r="S58" s="69"/>
      <c r="T58" s="69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"/>
      <c r="AM58" s="6"/>
      <c r="AN58" s="6"/>
      <c r="AO58" s="6"/>
      <c r="AP58" s="6"/>
      <c r="AQ58" s="6"/>
    </row>
    <row r="59" spans="1:43" x14ac:dyDescent="0.25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"/>
      <c r="AM59" s="6"/>
      <c r="AN59" s="6"/>
      <c r="AO59" s="6"/>
      <c r="AP59" s="6"/>
      <c r="AQ59" s="6"/>
    </row>
    <row r="60" spans="1:43" x14ac:dyDescent="0.25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"/>
      <c r="AM60" s="6"/>
      <c r="AN60" s="6"/>
      <c r="AO60" s="6"/>
      <c r="AP60" s="6"/>
      <c r="AQ60" s="6"/>
    </row>
    <row r="61" spans="1:43" x14ac:dyDescent="0.25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"/>
      <c r="AM61" s="6"/>
      <c r="AN61" s="6"/>
      <c r="AO61" s="6"/>
      <c r="AP61" s="6"/>
      <c r="AQ61" s="6"/>
    </row>
    <row r="62" spans="1:43" x14ac:dyDescent="0.25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"/>
      <c r="AM62" s="6"/>
      <c r="AN62" s="6"/>
      <c r="AO62" s="6"/>
      <c r="AP62" s="6"/>
      <c r="AQ62" s="6"/>
    </row>
    <row r="63" spans="1:43" x14ac:dyDescent="0.25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"/>
      <c r="AM63" s="6"/>
      <c r="AN63" s="6"/>
      <c r="AO63" s="6"/>
      <c r="AP63" s="6"/>
      <c r="AQ63" s="6"/>
    </row>
    <row r="64" spans="1:43" x14ac:dyDescent="0.25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"/>
      <c r="AM64" s="6"/>
      <c r="AN64" s="6"/>
      <c r="AO64" s="6"/>
      <c r="AP64" s="6"/>
      <c r="AQ64" s="6"/>
    </row>
    <row r="65" spans="1:43" x14ac:dyDescent="0.25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"/>
      <c r="AM65" s="6"/>
      <c r="AN65" s="6"/>
      <c r="AO65" s="6"/>
      <c r="AP65" s="6"/>
      <c r="AQ65" s="6"/>
    </row>
    <row r="66" spans="1:43" x14ac:dyDescent="0.25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"/>
      <c r="AM66" s="6"/>
      <c r="AN66" s="6"/>
      <c r="AO66" s="6"/>
      <c r="AP66" s="6"/>
      <c r="AQ66" s="6"/>
    </row>
    <row r="67" spans="1:43" x14ac:dyDescent="0.25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"/>
      <c r="AM67" s="6"/>
      <c r="AN67" s="6"/>
      <c r="AO67" s="6"/>
      <c r="AP67" s="6"/>
      <c r="AQ67" s="6"/>
    </row>
    <row r="68" spans="1:43" x14ac:dyDescent="0.25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"/>
      <c r="AM68" s="6"/>
      <c r="AN68" s="6"/>
      <c r="AO68" s="6"/>
      <c r="AP68" s="6"/>
      <c r="AQ68" s="6"/>
    </row>
    <row r="69" spans="1:43" x14ac:dyDescent="0.25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"/>
      <c r="AM69" s="6"/>
      <c r="AN69" s="6"/>
      <c r="AO69" s="6"/>
      <c r="AP69" s="6"/>
      <c r="AQ69" s="6"/>
    </row>
    <row r="70" spans="1:43" x14ac:dyDescent="0.25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"/>
      <c r="AM70" s="6"/>
      <c r="AN70" s="6"/>
      <c r="AO70" s="6"/>
      <c r="AP70" s="6"/>
      <c r="AQ70" s="6"/>
    </row>
    <row r="71" spans="1:43" x14ac:dyDescent="0.25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"/>
      <c r="AM71" s="6"/>
      <c r="AN71" s="6"/>
      <c r="AO71" s="6"/>
      <c r="AP71" s="6"/>
      <c r="AQ71" s="6"/>
    </row>
    <row r="72" spans="1:43" x14ac:dyDescent="0.25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"/>
      <c r="AM72" s="6"/>
      <c r="AN72" s="6"/>
      <c r="AO72" s="6"/>
      <c r="AP72" s="6"/>
      <c r="AQ72" s="6"/>
    </row>
    <row r="73" spans="1:43" x14ac:dyDescent="0.25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"/>
      <c r="AM73" s="6"/>
      <c r="AN73" s="6"/>
      <c r="AO73" s="6"/>
      <c r="AP73" s="6"/>
      <c r="AQ73" s="6"/>
    </row>
    <row r="74" spans="1:43" x14ac:dyDescent="0.25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"/>
      <c r="AM74" s="6"/>
      <c r="AN74" s="6"/>
      <c r="AO74" s="6"/>
      <c r="AP74" s="6"/>
      <c r="AQ74" s="6"/>
    </row>
    <row r="75" spans="1:43" x14ac:dyDescent="0.25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"/>
      <c r="AM75" s="6"/>
      <c r="AN75" s="6"/>
      <c r="AO75" s="6"/>
      <c r="AP75" s="6"/>
      <c r="AQ75" s="6"/>
    </row>
    <row r="76" spans="1:43" x14ac:dyDescent="0.25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"/>
      <c r="AM76" s="6"/>
      <c r="AN76" s="6"/>
      <c r="AO76" s="6"/>
      <c r="AP76" s="6"/>
      <c r="AQ76" s="6"/>
    </row>
    <row r="77" spans="1:43" x14ac:dyDescent="0.25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"/>
      <c r="AM77" s="6"/>
      <c r="AN77" s="6"/>
      <c r="AO77" s="6"/>
      <c r="AP77" s="6"/>
      <c r="AQ77" s="6"/>
    </row>
    <row r="78" spans="1:43" x14ac:dyDescent="0.25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"/>
      <c r="AM78" s="6"/>
      <c r="AN78" s="6"/>
      <c r="AO78" s="6"/>
      <c r="AP78" s="6"/>
      <c r="AQ78" s="6"/>
    </row>
    <row r="79" spans="1:43" x14ac:dyDescent="0.25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  <c r="M79" s="69"/>
      <c r="N79" s="69"/>
      <c r="O79" s="69"/>
      <c r="P79" s="69"/>
      <c r="Q79" s="69"/>
      <c r="R79" s="69"/>
      <c r="S79" s="69"/>
      <c r="T79" s="69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"/>
      <c r="AM79" s="6"/>
      <c r="AN79" s="6"/>
      <c r="AO79" s="6"/>
      <c r="AP79" s="6"/>
      <c r="AQ79" s="6"/>
    </row>
    <row r="80" spans="1:43" x14ac:dyDescent="0.25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"/>
      <c r="AM80" s="6"/>
      <c r="AN80" s="6"/>
      <c r="AO80" s="6"/>
      <c r="AP80" s="6"/>
      <c r="AQ80" s="6"/>
    </row>
    <row r="81" spans="1:43" x14ac:dyDescent="0.25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"/>
      <c r="AM81" s="6"/>
      <c r="AN81" s="6"/>
      <c r="AO81" s="6"/>
      <c r="AP81" s="6"/>
      <c r="AQ81" s="6"/>
    </row>
    <row r="82" spans="1:43" x14ac:dyDescent="0.25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69"/>
      <c r="Q82" s="69"/>
      <c r="R82" s="69"/>
      <c r="S82" s="69"/>
      <c r="T82" s="69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"/>
      <c r="AM82" s="6"/>
      <c r="AN82" s="6"/>
      <c r="AO82" s="6"/>
      <c r="AP82" s="6"/>
      <c r="AQ82" s="6"/>
    </row>
    <row r="83" spans="1:43" x14ac:dyDescent="0.25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69"/>
      <c r="Q83" s="69"/>
      <c r="R83" s="69"/>
      <c r="S83" s="69"/>
      <c r="T83" s="69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"/>
      <c r="AM83" s="6"/>
      <c r="AN83" s="6"/>
      <c r="AO83" s="6"/>
      <c r="AP83" s="6"/>
      <c r="AQ83" s="6"/>
    </row>
    <row r="84" spans="1:43" x14ac:dyDescent="0.25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69"/>
      <c r="Q84" s="69"/>
      <c r="R84" s="69"/>
      <c r="S84" s="69"/>
      <c r="T84" s="69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"/>
      <c r="AM84" s="6"/>
      <c r="AN84" s="6"/>
      <c r="AO84" s="6"/>
      <c r="AP84" s="6"/>
      <c r="AQ84" s="6"/>
    </row>
    <row r="85" spans="1:43" x14ac:dyDescent="0.25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"/>
      <c r="AM85" s="6"/>
      <c r="AN85" s="6"/>
      <c r="AO85" s="6"/>
      <c r="AP85" s="6"/>
      <c r="AQ85" s="6"/>
    </row>
    <row r="86" spans="1:43" x14ac:dyDescent="0.25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  <c r="M86" s="69"/>
      <c r="N86" s="69"/>
      <c r="O86" s="69"/>
      <c r="P86" s="69"/>
      <c r="Q86" s="69"/>
      <c r="R86" s="69"/>
      <c r="S86" s="69"/>
      <c r="T86" s="69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"/>
      <c r="AM86" s="6"/>
      <c r="AN86" s="6"/>
      <c r="AO86" s="6"/>
      <c r="AP86" s="6"/>
      <c r="AQ86" s="6"/>
    </row>
    <row r="87" spans="1:43" x14ac:dyDescent="0.25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  <c r="M87" s="69"/>
      <c r="N87" s="69"/>
      <c r="O87" s="69"/>
      <c r="P87" s="69"/>
      <c r="Q87" s="69"/>
      <c r="R87" s="69"/>
      <c r="S87" s="69"/>
      <c r="T87" s="69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"/>
      <c r="AM87" s="6"/>
      <c r="AN87" s="6"/>
      <c r="AO87" s="6"/>
      <c r="AP87" s="6"/>
      <c r="AQ87" s="6"/>
    </row>
    <row r="88" spans="1:43" x14ac:dyDescent="0.25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"/>
      <c r="AM88" s="6"/>
      <c r="AN88" s="6"/>
      <c r="AO88" s="6"/>
      <c r="AP88" s="6"/>
      <c r="AQ88" s="6"/>
    </row>
    <row r="89" spans="1:43" x14ac:dyDescent="0.25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69"/>
      <c r="Q89" s="69"/>
      <c r="R89" s="69"/>
      <c r="S89" s="69"/>
      <c r="T89" s="69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"/>
      <c r="AM89" s="6"/>
      <c r="AN89" s="6"/>
      <c r="AO89" s="6"/>
      <c r="AP89" s="6"/>
      <c r="AQ89" s="6"/>
    </row>
    <row r="90" spans="1:43" x14ac:dyDescent="0.25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"/>
      <c r="AM90" s="6"/>
      <c r="AN90" s="6"/>
      <c r="AO90" s="6"/>
      <c r="AP90" s="6"/>
      <c r="AQ90" s="6"/>
    </row>
    <row r="91" spans="1:43" x14ac:dyDescent="0.25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Q91" s="69"/>
      <c r="R91" s="69"/>
      <c r="S91" s="69"/>
      <c r="T91" s="69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"/>
      <c r="AM91" s="6"/>
      <c r="AN91" s="6"/>
      <c r="AO91" s="6"/>
      <c r="AP91" s="6"/>
      <c r="AQ91" s="6"/>
    </row>
    <row r="92" spans="1:43" x14ac:dyDescent="0.25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"/>
      <c r="AM92" s="6"/>
      <c r="AN92" s="6"/>
      <c r="AO92" s="6"/>
      <c r="AP92" s="6"/>
      <c r="AQ92" s="6"/>
    </row>
    <row r="93" spans="1:43" x14ac:dyDescent="0.25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"/>
      <c r="AM93" s="6"/>
      <c r="AN93" s="6"/>
      <c r="AO93" s="6"/>
      <c r="AP93" s="6"/>
      <c r="AQ93" s="6"/>
    </row>
    <row r="94" spans="1:43" x14ac:dyDescent="0.25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"/>
      <c r="AM94" s="6"/>
      <c r="AN94" s="6"/>
      <c r="AO94" s="6"/>
      <c r="AP94" s="6"/>
      <c r="AQ94" s="6"/>
    </row>
    <row r="95" spans="1:43" x14ac:dyDescent="0.25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"/>
      <c r="AM95" s="6"/>
      <c r="AN95" s="6"/>
      <c r="AO95" s="6"/>
      <c r="AP95" s="6"/>
      <c r="AQ95" s="6"/>
    </row>
    <row r="96" spans="1:43" x14ac:dyDescent="0.25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  <c r="M96" s="69"/>
      <c r="N96" s="69"/>
      <c r="O96" s="69"/>
      <c r="P96" s="69"/>
      <c r="Q96" s="69"/>
      <c r="R96" s="69"/>
      <c r="S96" s="69"/>
      <c r="T96" s="69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"/>
      <c r="AM96" s="6"/>
      <c r="AN96" s="6"/>
      <c r="AO96" s="6"/>
      <c r="AP96" s="6"/>
      <c r="AQ96" s="6"/>
    </row>
    <row r="97" spans="1:43" x14ac:dyDescent="0.25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  <c r="M97" s="69"/>
      <c r="N97" s="69"/>
      <c r="O97" s="69"/>
      <c r="P97" s="69"/>
      <c r="Q97" s="69"/>
      <c r="R97" s="69"/>
      <c r="S97" s="69"/>
      <c r="T97" s="69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"/>
      <c r="AM97" s="6"/>
      <c r="AN97" s="6"/>
      <c r="AO97" s="6"/>
      <c r="AP97" s="6"/>
      <c r="AQ97" s="6"/>
    </row>
    <row r="98" spans="1:43" x14ac:dyDescent="0.25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  <c r="M98" s="69"/>
      <c r="N98" s="69"/>
      <c r="O98" s="69"/>
      <c r="P98" s="69"/>
      <c r="Q98" s="69"/>
      <c r="R98" s="69"/>
      <c r="S98" s="69"/>
      <c r="T98" s="69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"/>
      <c r="AM98" s="6"/>
      <c r="AN98" s="6"/>
      <c r="AO98" s="6"/>
      <c r="AP98" s="6"/>
      <c r="AQ98" s="6"/>
    </row>
    <row r="99" spans="1:43" x14ac:dyDescent="0.25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  <c r="M99" s="69"/>
      <c r="N99" s="69"/>
      <c r="O99" s="69"/>
      <c r="P99" s="69"/>
      <c r="Q99" s="69"/>
      <c r="R99" s="69"/>
      <c r="S99" s="69"/>
      <c r="T99" s="69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"/>
      <c r="AM99" s="6"/>
      <c r="AN99" s="6"/>
      <c r="AO99" s="6"/>
      <c r="AP99" s="6"/>
      <c r="AQ99" s="6"/>
    </row>
    <row r="100" spans="1:43" x14ac:dyDescent="0.25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69"/>
      <c r="R100" s="69"/>
      <c r="S100" s="69"/>
      <c r="T100" s="69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"/>
      <c r="AM100" s="6"/>
      <c r="AN100" s="6"/>
      <c r="AO100" s="6"/>
      <c r="AP100" s="6"/>
      <c r="AQ100" s="6"/>
    </row>
    <row r="101" spans="1:43" x14ac:dyDescent="0.25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69"/>
      <c r="R101" s="69"/>
      <c r="S101" s="69"/>
      <c r="T101" s="69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"/>
      <c r="AM101" s="6"/>
      <c r="AN101" s="6"/>
      <c r="AO101" s="6"/>
      <c r="AP101" s="6"/>
      <c r="AQ101" s="6"/>
    </row>
    <row r="102" spans="1:43" x14ac:dyDescent="0.25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"/>
      <c r="AM102" s="6"/>
      <c r="AN102" s="6"/>
      <c r="AO102" s="6"/>
      <c r="AP102" s="6"/>
      <c r="AQ102" s="6"/>
    </row>
    <row r="103" spans="1:43" x14ac:dyDescent="0.25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"/>
      <c r="AM103" s="6"/>
      <c r="AN103" s="6"/>
      <c r="AO103" s="6"/>
      <c r="AP103" s="6"/>
      <c r="AQ103" s="6"/>
    </row>
    <row r="104" spans="1:43" x14ac:dyDescent="0.25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"/>
      <c r="AM104" s="6"/>
      <c r="AN104" s="6"/>
      <c r="AO104" s="6"/>
      <c r="AP104" s="6"/>
      <c r="AQ104" s="6"/>
    </row>
    <row r="105" spans="1:43" x14ac:dyDescent="0.25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  <c r="M105" s="69"/>
      <c r="N105" s="69"/>
      <c r="O105" s="69"/>
      <c r="P105" s="69"/>
      <c r="Q105" s="69"/>
      <c r="R105" s="69"/>
      <c r="S105" s="69"/>
      <c r="T105" s="69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"/>
      <c r="AM105" s="6"/>
      <c r="AN105" s="6"/>
      <c r="AO105" s="6"/>
      <c r="AP105" s="6"/>
      <c r="AQ105" s="6"/>
    </row>
    <row r="106" spans="1:43" x14ac:dyDescent="0.25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  <c r="M106" s="69"/>
      <c r="N106" s="69"/>
      <c r="O106" s="69"/>
      <c r="P106" s="69"/>
      <c r="Q106" s="69"/>
      <c r="R106" s="69"/>
      <c r="S106" s="69"/>
      <c r="T106" s="69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"/>
      <c r="AM106" s="6"/>
      <c r="AN106" s="6"/>
      <c r="AO106" s="6"/>
      <c r="AP106" s="6"/>
      <c r="AQ106" s="6"/>
    </row>
    <row r="107" spans="1:43" x14ac:dyDescent="0.25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  <c r="M107" s="69"/>
      <c r="N107" s="69"/>
      <c r="O107" s="69"/>
      <c r="P107" s="69"/>
      <c r="Q107" s="69"/>
      <c r="R107" s="69"/>
      <c r="S107" s="69"/>
      <c r="T107" s="69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"/>
      <c r="AM107" s="6"/>
      <c r="AN107" s="6"/>
      <c r="AO107" s="6"/>
      <c r="AP107" s="6"/>
      <c r="AQ107" s="6"/>
    </row>
    <row r="108" spans="1:43" x14ac:dyDescent="0.25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  <c r="M108" s="69"/>
      <c r="N108" s="69"/>
      <c r="O108" s="69"/>
      <c r="P108" s="69"/>
      <c r="Q108" s="69"/>
      <c r="R108" s="69"/>
      <c r="S108" s="69"/>
      <c r="T108" s="69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"/>
      <c r="AM108" s="6"/>
      <c r="AN108" s="6"/>
      <c r="AO108" s="6"/>
      <c r="AP108" s="6"/>
      <c r="AQ108" s="6"/>
    </row>
    <row r="109" spans="1:43" x14ac:dyDescent="0.25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"/>
      <c r="AM109" s="6"/>
      <c r="AN109" s="6"/>
      <c r="AO109" s="6"/>
      <c r="AP109" s="6"/>
      <c r="AQ109" s="6"/>
    </row>
    <row r="110" spans="1:43" x14ac:dyDescent="0.25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  <c r="M110" s="69"/>
      <c r="N110" s="69"/>
      <c r="O110" s="69"/>
      <c r="P110" s="69"/>
      <c r="Q110" s="69"/>
      <c r="R110" s="69"/>
      <c r="S110" s="69"/>
      <c r="T110" s="69"/>
      <c r="U110" s="69"/>
      <c r="V110" s="69"/>
      <c r="W110" s="69"/>
      <c r="X110" s="69"/>
      <c r="Y110" s="69"/>
      <c r="Z110" s="69"/>
      <c r="AA110" s="69"/>
      <c r="AB110" s="69"/>
      <c r="AC110" s="69"/>
      <c r="AD110" s="69"/>
      <c r="AE110" s="69"/>
      <c r="AF110" s="69"/>
      <c r="AG110" s="69"/>
      <c r="AH110" s="69"/>
      <c r="AI110" s="69"/>
      <c r="AJ110" s="69"/>
      <c r="AK110" s="69"/>
      <c r="AL110" s="6"/>
      <c r="AM110" s="6"/>
      <c r="AN110" s="6"/>
      <c r="AO110" s="6"/>
      <c r="AP110" s="6"/>
      <c r="AQ110" s="6"/>
    </row>
    <row r="111" spans="1:43" x14ac:dyDescent="0.25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  <c r="AB111" s="69"/>
      <c r="AC111" s="69"/>
      <c r="AD111" s="69"/>
      <c r="AE111" s="69"/>
      <c r="AF111" s="69"/>
      <c r="AG111" s="69"/>
      <c r="AH111" s="69"/>
      <c r="AI111" s="69"/>
      <c r="AJ111" s="69"/>
      <c r="AK111" s="69"/>
      <c r="AL111" s="6"/>
      <c r="AM111" s="6"/>
      <c r="AN111" s="6"/>
      <c r="AO111" s="6"/>
      <c r="AP111" s="6"/>
      <c r="AQ111" s="6"/>
    </row>
    <row r="112" spans="1:43" x14ac:dyDescent="0.25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69"/>
      <c r="R112" s="69"/>
      <c r="S112" s="69"/>
      <c r="T112" s="69"/>
      <c r="U112" s="69"/>
      <c r="V112" s="69"/>
      <c r="W112" s="69"/>
      <c r="X112" s="69"/>
      <c r="Y112" s="69"/>
      <c r="Z112" s="69"/>
      <c r="AA112" s="69"/>
      <c r="AB112" s="6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"/>
      <c r="AM112" s="6"/>
      <c r="AN112" s="6"/>
      <c r="AO112" s="6"/>
      <c r="AP112" s="6"/>
      <c r="AQ112" s="6"/>
    </row>
    <row r="113" spans="1:43" x14ac:dyDescent="0.25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69"/>
      <c r="R113" s="69"/>
      <c r="S113" s="69"/>
      <c r="T113" s="69"/>
      <c r="U113" s="69"/>
      <c r="V113" s="69"/>
      <c r="W113" s="69"/>
      <c r="X113" s="69"/>
      <c r="Y113" s="69"/>
      <c r="Z113" s="69"/>
      <c r="AA113" s="69"/>
      <c r="AB113" s="69"/>
      <c r="AC113" s="69"/>
      <c r="AD113" s="69"/>
      <c r="AE113" s="69"/>
      <c r="AF113" s="69"/>
      <c r="AG113" s="69"/>
      <c r="AH113" s="69"/>
      <c r="AI113" s="69"/>
      <c r="AJ113" s="69"/>
      <c r="AK113" s="69"/>
      <c r="AL113" s="6"/>
      <c r="AM113" s="6"/>
      <c r="AN113" s="6"/>
      <c r="AO113" s="6"/>
      <c r="AP113" s="6"/>
      <c r="AQ113" s="6"/>
    </row>
    <row r="114" spans="1:43" x14ac:dyDescent="0.25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  <c r="M114" s="69"/>
      <c r="N114" s="69"/>
      <c r="O114" s="69"/>
      <c r="P114" s="69"/>
      <c r="Q114" s="69"/>
      <c r="R114" s="69"/>
      <c r="S114" s="69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69"/>
      <c r="AK114" s="69"/>
      <c r="AL114" s="6"/>
      <c r="AM114" s="6"/>
      <c r="AN114" s="6"/>
      <c r="AO114" s="6"/>
      <c r="AP114" s="6"/>
      <c r="AQ114" s="6"/>
    </row>
    <row r="115" spans="1:43" x14ac:dyDescent="0.25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69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69"/>
      <c r="AK115" s="69"/>
      <c r="AL115" s="6"/>
      <c r="AM115" s="6"/>
      <c r="AN115" s="6"/>
      <c r="AO115" s="6"/>
      <c r="AP115" s="6"/>
      <c r="AQ115" s="6"/>
    </row>
    <row r="116" spans="1:43" x14ac:dyDescent="0.25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  <c r="M116" s="69"/>
      <c r="N116" s="69"/>
      <c r="O116" s="69"/>
      <c r="P116" s="69"/>
      <c r="Q116" s="69"/>
      <c r="R116" s="69"/>
      <c r="S116" s="69"/>
      <c r="T116" s="69"/>
      <c r="U116" s="69"/>
      <c r="V116" s="69"/>
      <c r="W116" s="69"/>
      <c r="X116" s="69"/>
      <c r="Y116" s="69"/>
      <c r="Z116" s="69"/>
      <c r="AA116" s="69"/>
      <c r="AB116" s="69"/>
      <c r="AC116" s="69"/>
      <c r="AD116" s="69"/>
      <c r="AE116" s="69"/>
      <c r="AF116" s="69"/>
      <c r="AG116" s="69"/>
      <c r="AH116" s="69"/>
      <c r="AI116" s="69"/>
      <c r="AJ116" s="69"/>
      <c r="AK116" s="69"/>
      <c r="AL116" s="6"/>
      <c r="AM116" s="6"/>
      <c r="AN116" s="6"/>
      <c r="AO116" s="6"/>
      <c r="AP116" s="6"/>
      <c r="AQ116" s="6"/>
    </row>
    <row r="117" spans="1:43" x14ac:dyDescent="0.25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  <c r="M117" s="69"/>
      <c r="N117" s="69"/>
      <c r="O117" s="69"/>
      <c r="P117" s="69"/>
      <c r="Q117" s="69"/>
      <c r="R117" s="69"/>
      <c r="S117" s="69"/>
      <c r="T117" s="69"/>
      <c r="U117" s="69"/>
      <c r="V117" s="69"/>
      <c r="W117" s="69"/>
      <c r="X117" s="69"/>
      <c r="Y117" s="69"/>
      <c r="Z117" s="69"/>
      <c r="AA117" s="69"/>
      <c r="AB117" s="69"/>
      <c r="AC117" s="69"/>
      <c r="AD117" s="69"/>
      <c r="AE117" s="69"/>
      <c r="AF117" s="69"/>
      <c r="AG117" s="69"/>
      <c r="AH117" s="69"/>
      <c r="AI117" s="69"/>
      <c r="AJ117" s="69"/>
      <c r="AK117" s="69"/>
      <c r="AL117" s="6"/>
      <c r="AM117" s="6"/>
      <c r="AN117" s="6"/>
      <c r="AO117" s="6"/>
      <c r="AP117" s="6"/>
      <c r="AQ117" s="6"/>
    </row>
    <row r="118" spans="1:43" x14ac:dyDescent="0.25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  <c r="M118" s="69"/>
      <c r="N118" s="69"/>
      <c r="O118" s="69"/>
      <c r="P118" s="69"/>
      <c r="Q118" s="69"/>
      <c r="R118" s="69"/>
      <c r="S118" s="69"/>
      <c r="T118" s="69"/>
      <c r="U118" s="69"/>
      <c r="V118" s="69"/>
      <c r="W118" s="69"/>
      <c r="X118" s="69"/>
      <c r="Y118" s="69"/>
      <c r="Z118" s="69"/>
      <c r="AA118" s="69"/>
      <c r="AB118" s="6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"/>
      <c r="AM118" s="6"/>
      <c r="AN118" s="6"/>
      <c r="AO118" s="6"/>
      <c r="AP118" s="6"/>
      <c r="AQ118" s="6"/>
    </row>
    <row r="119" spans="1:43" x14ac:dyDescent="0.25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  <c r="M119" s="69"/>
      <c r="N119" s="69"/>
      <c r="O119" s="69"/>
      <c r="P119" s="69"/>
      <c r="Q119" s="69"/>
      <c r="R119" s="69"/>
      <c r="S119" s="69"/>
      <c r="T119" s="69"/>
      <c r="U119" s="69"/>
      <c r="V119" s="69"/>
      <c r="W119" s="69"/>
      <c r="X119" s="69"/>
      <c r="Y119" s="69"/>
      <c r="Z119" s="69"/>
      <c r="AA119" s="69"/>
      <c r="AB119" s="69"/>
      <c r="AC119" s="69"/>
      <c r="AD119" s="69"/>
      <c r="AE119" s="69"/>
      <c r="AF119" s="69"/>
      <c r="AG119" s="69"/>
      <c r="AH119" s="69"/>
      <c r="AI119" s="69"/>
      <c r="AJ119" s="69"/>
      <c r="AK119" s="69"/>
      <c r="AL119" s="6"/>
      <c r="AM119" s="6"/>
      <c r="AN119" s="6"/>
      <c r="AO119" s="6"/>
      <c r="AP119" s="6"/>
      <c r="AQ119" s="6"/>
    </row>
    <row r="120" spans="1:43" x14ac:dyDescent="0.25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  <c r="M120" s="69"/>
      <c r="N120" s="69"/>
      <c r="O120" s="69"/>
      <c r="P120" s="69"/>
      <c r="Q120" s="69"/>
      <c r="R120" s="69"/>
      <c r="S120" s="69"/>
      <c r="T120" s="69"/>
      <c r="U120" s="69"/>
      <c r="V120" s="69"/>
      <c r="W120" s="69"/>
      <c r="X120" s="69"/>
      <c r="Y120" s="69"/>
      <c r="Z120" s="69"/>
      <c r="AA120" s="69"/>
      <c r="AB120" s="69"/>
      <c r="AC120" s="69"/>
      <c r="AD120" s="69"/>
      <c r="AE120" s="69"/>
      <c r="AF120" s="69"/>
      <c r="AG120" s="69"/>
      <c r="AH120" s="69"/>
      <c r="AI120" s="69"/>
      <c r="AJ120" s="69"/>
      <c r="AK120" s="69"/>
      <c r="AL120" s="6"/>
      <c r="AM120" s="6"/>
      <c r="AN120" s="6"/>
      <c r="AO120" s="6"/>
      <c r="AP120" s="6"/>
      <c r="AQ120" s="6"/>
    </row>
    <row r="121" spans="1:43" x14ac:dyDescent="0.25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9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69"/>
      <c r="AG121" s="69"/>
      <c r="AH121" s="69"/>
      <c r="AI121" s="69"/>
      <c r="AJ121" s="69"/>
      <c r="AK121" s="69"/>
      <c r="AL121" s="6"/>
      <c r="AM121" s="6"/>
      <c r="AN121" s="6"/>
      <c r="AO121" s="6"/>
      <c r="AP121" s="6"/>
      <c r="AQ121" s="6"/>
    </row>
    <row r="122" spans="1:43" x14ac:dyDescent="0.25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  <c r="M122" s="69"/>
      <c r="N122" s="69"/>
      <c r="O122" s="69"/>
      <c r="P122" s="69"/>
      <c r="Q122" s="69"/>
      <c r="R122" s="69"/>
      <c r="S122" s="69"/>
      <c r="T122" s="69"/>
      <c r="U122" s="69"/>
      <c r="V122" s="69"/>
      <c r="W122" s="69"/>
      <c r="X122" s="69"/>
      <c r="Y122" s="69"/>
      <c r="Z122" s="69"/>
      <c r="AA122" s="69"/>
      <c r="AB122" s="69"/>
      <c r="AC122" s="69"/>
      <c r="AD122" s="69"/>
      <c r="AE122" s="69"/>
      <c r="AF122" s="69"/>
      <c r="AG122" s="69"/>
      <c r="AH122" s="69"/>
      <c r="AI122" s="69"/>
      <c r="AJ122" s="69"/>
      <c r="AK122" s="69"/>
      <c r="AL122" s="6"/>
      <c r="AM122" s="6"/>
      <c r="AN122" s="6"/>
      <c r="AO122" s="6"/>
      <c r="AP122" s="6"/>
      <c r="AQ122" s="6"/>
    </row>
    <row r="123" spans="1:43" x14ac:dyDescent="0.25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  <c r="M123" s="69"/>
      <c r="N123" s="69"/>
      <c r="O123" s="69"/>
      <c r="P123" s="69"/>
      <c r="Q123" s="69"/>
      <c r="R123" s="69"/>
      <c r="S123" s="69"/>
      <c r="T123" s="69"/>
      <c r="U123" s="69"/>
      <c r="V123" s="69"/>
      <c r="W123" s="69"/>
      <c r="X123" s="69"/>
      <c r="Y123" s="69"/>
      <c r="Z123" s="69"/>
      <c r="AA123" s="69"/>
      <c r="AB123" s="69"/>
      <c r="AC123" s="69"/>
      <c r="AD123" s="69"/>
      <c r="AE123" s="69"/>
      <c r="AF123" s="69"/>
      <c r="AG123" s="69"/>
      <c r="AH123" s="69"/>
      <c r="AI123" s="69"/>
      <c r="AJ123" s="69"/>
      <c r="AK123" s="69"/>
      <c r="AL123" s="6"/>
      <c r="AM123" s="6"/>
      <c r="AN123" s="6"/>
      <c r="AO123" s="6"/>
      <c r="AP123" s="6"/>
      <c r="AQ123" s="6"/>
    </row>
    <row r="124" spans="1:43" x14ac:dyDescent="0.25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  <c r="M124" s="69"/>
      <c r="N124" s="69"/>
      <c r="O124" s="69"/>
      <c r="P124" s="69"/>
      <c r="Q124" s="69"/>
      <c r="R124" s="69"/>
      <c r="S124" s="69"/>
      <c r="T124" s="69"/>
      <c r="U124" s="69"/>
      <c r="V124" s="69"/>
      <c r="W124" s="69"/>
      <c r="X124" s="69"/>
      <c r="Y124" s="69"/>
      <c r="Z124" s="69"/>
      <c r="AA124" s="69"/>
      <c r="AB124" s="6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"/>
      <c r="AM124" s="6"/>
      <c r="AN124" s="6"/>
      <c r="AO124" s="6"/>
      <c r="AP124" s="6"/>
      <c r="AQ124" s="6"/>
    </row>
    <row r="125" spans="1:43" x14ac:dyDescent="0.25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69"/>
      <c r="S125" s="69"/>
      <c r="T125" s="69"/>
      <c r="U125" s="69"/>
      <c r="V125" s="69"/>
      <c r="W125" s="69"/>
      <c r="X125" s="69"/>
      <c r="Y125" s="69"/>
      <c r="Z125" s="69"/>
      <c r="AA125" s="69"/>
      <c r="AB125" s="69"/>
      <c r="AC125" s="69"/>
      <c r="AD125" s="69"/>
      <c r="AE125" s="69"/>
      <c r="AF125" s="69"/>
      <c r="AG125" s="69"/>
      <c r="AH125" s="69"/>
      <c r="AI125" s="69"/>
      <c r="AJ125" s="69"/>
      <c r="AK125" s="69"/>
      <c r="AL125" s="6"/>
      <c r="AM125" s="6"/>
      <c r="AN125" s="6"/>
      <c r="AO125" s="6"/>
      <c r="AP125" s="6"/>
      <c r="AQ125" s="6"/>
    </row>
    <row r="126" spans="1:43" x14ac:dyDescent="0.25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  <c r="M126" s="69"/>
      <c r="N126" s="69"/>
      <c r="O126" s="69"/>
      <c r="P126" s="69"/>
      <c r="Q126" s="69"/>
      <c r="R126" s="69"/>
      <c r="S126" s="69"/>
      <c r="T126" s="69"/>
      <c r="U126" s="69"/>
      <c r="V126" s="69"/>
      <c r="W126" s="69"/>
      <c r="X126" s="69"/>
      <c r="Y126" s="69"/>
      <c r="Z126" s="69"/>
      <c r="AA126" s="69"/>
      <c r="AB126" s="69"/>
      <c r="AC126" s="69"/>
      <c r="AD126" s="69"/>
      <c r="AE126" s="69"/>
      <c r="AF126" s="69"/>
      <c r="AG126" s="69"/>
      <c r="AH126" s="69"/>
      <c r="AI126" s="69"/>
      <c r="AJ126" s="69"/>
      <c r="AK126" s="69"/>
      <c r="AL126" s="6"/>
      <c r="AM126" s="6"/>
      <c r="AN126" s="6"/>
      <c r="AO126" s="6"/>
      <c r="AP126" s="6"/>
      <c r="AQ126" s="6"/>
    </row>
    <row r="127" spans="1:43" x14ac:dyDescent="0.25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  <c r="M127" s="69"/>
      <c r="N127" s="69"/>
      <c r="O127" s="69"/>
      <c r="P127" s="69"/>
      <c r="Q127" s="69"/>
      <c r="R127" s="69"/>
      <c r="S127" s="69"/>
      <c r="T127" s="69"/>
      <c r="U127" s="69"/>
      <c r="V127" s="69"/>
      <c r="W127" s="69"/>
      <c r="X127" s="69"/>
      <c r="Y127" s="69"/>
      <c r="Z127" s="69"/>
      <c r="AA127" s="69"/>
      <c r="AB127" s="69"/>
      <c r="AC127" s="69"/>
      <c r="AD127" s="69"/>
      <c r="AE127" s="69"/>
      <c r="AF127" s="69"/>
      <c r="AG127" s="69"/>
      <c r="AH127" s="69"/>
      <c r="AI127" s="69"/>
      <c r="AJ127" s="69"/>
      <c r="AK127" s="69"/>
      <c r="AL127" s="6"/>
      <c r="AM127" s="6"/>
      <c r="AN127" s="6"/>
      <c r="AO127" s="6"/>
      <c r="AP127" s="6"/>
      <c r="AQ127" s="6"/>
    </row>
    <row r="128" spans="1:43" x14ac:dyDescent="0.25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  <c r="M128" s="69"/>
      <c r="N128" s="69"/>
      <c r="O128" s="69"/>
      <c r="P128" s="69"/>
      <c r="Q128" s="69"/>
      <c r="R128" s="69"/>
      <c r="S128" s="69"/>
      <c r="T128" s="69"/>
      <c r="U128" s="69"/>
      <c r="V128" s="69"/>
      <c r="W128" s="69"/>
      <c r="X128" s="69"/>
      <c r="Y128" s="69"/>
      <c r="Z128" s="69"/>
      <c r="AA128" s="69"/>
      <c r="AB128" s="69"/>
      <c r="AC128" s="69"/>
      <c r="AD128" s="69"/>
      <c r="AE128" s="69"/>
      <c r="AF128" s="69"/>
      <c r="AG128" s="69"/>
      <c r="AH128" s="69"/>
      <c r="AI128" s="69"/>
      <c r="AJ128" s="69"/>
      <c r="AK128" s="69"/>
      <c r="AL128" s="6"/>
      <c r="AM128" s="6"/>
      <c r="AN128" s="6"/>
      <c r="AO128" s="6"/>
      <c r="AP128" s="6"/>
      <c r="AQ128" s="6"/>
    </row>
    <row r="129" spans="1:43" x14ac:dyDescent="0.25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  <c r="M129" s="69"/>
      <c r="N129" s="69"/>
      <c r="O129" s="69"/>
      <c r="P129" s="69"/>
      <c r="Q129" s="69"/>
      <c r="R129" s="69"/>
      <c r="S129" s="69"/>
      <c r="T129" s="69"/>
      <c r="U129" s="69"/>
      <c r="V129" s="69"/>
      <c r="W129" s="69"/>
      <c r="X129" s="69"/>
      <c r="Y129" s="69"/>
      <c r="Z129" s="69"/>
      <c r="AA129" s="69"/>
      <c r="AB129" s="69"/>
      <c r="AC129" s="69"/>
      <c r="AD129" s="69"/>
      <c r="AE129" s="69"/>
      <c r="AF129" s="69"/>
      <c r="AG129" s="69"/>
      <c r="AH129" s="69"/>
      <c r="AI129" s="69"/>
      <c r="AJ129" s="69"/>
      <c r="AK129" s="69"/>
      <c r="AL129" s="6"/>
      <c r="AM129" s="6"/>
      <c r="AN129" s="6"/>
      <c r="AO129" s="6"/>
      <c r="AP129" s="6"/>
      <c r="AQ129" s="6"/>
    </row>
    <row r="130" spans="1:43" x14ac:dyDescent="0.25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69"/>
      <c r="AC130" s="69"/>
      <c r="AD130" s="69"/>
      <c r="AE130" s="69"/>
      <c r="AF130" s="69"/>
      <c r="AG130" s="69"/>
      <c r="AH130" s="69"/>
      <c r="AI130" s="69"/>
      <c r="AJ130" s="69"/>
      <c r="AK130" s="69"/>
      <c r="AL130" s="6"/>
      <c r="AM130" s="6"/>
      <c r="AN130" s="6"/>
      <c r="AO130" s="6"/>
      <c r="AP130" s="6"/>
      <c r="AQ130" s="6"/>
    </row>
    <row r="131" spans="1:43" x14ac:dyDescent="0.25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  <c r="M131" s="69"/>
      <c r="N131" s="69"/>
      <c r="O131" s="69"/>
      <c r="P131" s="69"/>
      <c r="Q131" s="69"/>
      <c r="R131" s="69"/>
      <c r="S131" s="69"/>
      <c r="T131" s="69"/>
      <c r="U131" s="69"/>
      <c r="V131" s="69"/>
      <c r="W131" s="69"/>
      <c r="X131" s="69"/>
      <c r="Y131" s="69"/>
      <c r="Z131" s="69"/>
      <c r="AA131" s="69"/>
      <c r="AB131" s="69"/>
      <c r="AC131" s="69"/>
      <c r="AD131" s="69"/>
      <c r="AE131" s="69"/>
      <c r="AF131" s="69"/>
      <c r="AG131" s="69"/>
      <c r="AH131" s="69"/>
      <c r="AI131" s="69"/>
      <c r="AJ131" s="69"/>
      <c r="AK131" s="69"/>
      <c r="AL131" s="6"/>
      <c r="AM131" s="6"/>
      <c r="AN131" s="6"/>
      <c r="AO131" s="6"/>
      <c r="AP131" s="6"/>
      <c r="AQ131" s="6"/>
    </row>
    <row r="132" spans="1:43" x14ac:dyDescent="0.25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  <c r="M132" s="69"/>
      <c r="N132" s="69"/>
      <c r="O132" s="69"/>
      <c r="P132" s="69"/>
      <c r="Q132" s="69"/>
      <c r="R132" s="69"/>
      <c r="S132" s="69"/>
      <c r="T132" s="69"/>
      <c r="U132" s="69"/>
      <c r="V132" s="69"/>
      <c r="W132" s="69"/>
      <c r="X132" s="69"/>
      <c r="Y132" s="69"/>
      <c r="Z132" s="69"/>
      <c r="AA132" s="69"/>
      <c r="AB132" s="69"/>
      <c r="AC132" s="69"/>
      <c r="AD132" s="69"/>
      <c r="AE132" s="69"/>
      <c r="AF132" s="69"/>
      <c r="AG132" s="69"/>
      <c r="AH132" s="69"/>
      <c r="AI132" s="69"/>
      <c r="AJ132" s="69"/>
      <c r="AK132" s="69"/>
      <c r="AL132" s="6"/>
      <c r="AM132" s="6"/>
      <c r="AN132" s="6"/>
      <c r="AO132" s="6"/>
      <c r="AP132" s="6"/>
      <c r="AQ132" s="6"/>
    </row>
    <row r="133" spans="1:43" x14ac:dyDescent="0.25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69"/>
      <c r="X133" s="69"/>
      <c r="Y133" s="69"/>
      <c r="Z133" s="69"/>
      <c r="AA133" s="69"/>
      <c r="AB133" s="69"/>
      <c r="AC133" s="69"/>
      <c r="AD133" s="69"/>
      <c r="AE133" s="69"/>
      <c r="AF133" s="69"/>
      <c r="AG133" s="69"/>
      <c r="AH133" s="69"/>
      <c r="AI133" s="69"/>
      <c r="AJ133" s="69"/>
      <c r="AK133" s="69"/>
      <c r="AL133" s="6"/>
      <c r="AM133" s="6"/>
      <c r="AN133" s="6"/>
      <c r="AO133" s="6"/>
      <c r="AP133" s="6"/>
      <c r="AQ133" s="6"/>
    </row>
    <row r="134" spans="1:43" x14ac:dyDescent="0.25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  <c r="M134" s="69"/>
      <c r="N134" s="69"/>
      <c r="O134" s="69"/>
      <c r="P134" s="69"/>
      <c r="Q134" s="69"/>
      <c r="R134" s="69"/>
      <c r="S134" s="69"/>
      <c r="T134" s="69"/>
      <c r="U134" s="69"/>
      <c r="V134" s="69"/>
      <c r="W134" s="69"/>
      <c r="X134" s="69"/>
      <c r="Y134" s="69"/>
      <c r="Z134" s="69"/>
      <c r="AA134" s="69"/>
      <c r="AB134" s="69"/>
      <c r="AC134" s="69"/>
      <c r="AD134" s="69"/>
      <c r="AE134" s="69"/>
      <c r="AF134" s="69"/>
      <c r="AG134" s="69"/>
      <c r="AH134" s="69"/>
      <c r="AI134" s="69"/>
      <c r="AJ134" s="69"/>
      <c r="AK134" s="69"/>
      <c r="AL134" s="6"/>
      <c r="AM134" s="6"/>
      <c r="AN134" s="6"/>
      <c r="AO134" s="6"/>
      <c r="AP134" s="6"/>
      <c r="AQ134" s="6"/>
    </row>
    <row r="135" spans="1:43" x14ac:dyDescent="0.25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  <c r="M135" s="69"/>
      <c r="N135" s="69"/>
      <c r="O135" s="69"/>
      <c r="P135" s="69"/>
      <c r="Q135" s="69"/>
      <c r="R135" s="69"/>
      <c r="S135" s="69"/>
      <c r="T135" s="69"/>
      <c r="U135" s="69"/>
      <c r="V135" s="69"/>
      <c r="W135" s="69"/>
      <c r="X135" s="69"/>
      <c r="Y135" s="69"/>
      <c r="Z135" s="69"/>
      <c r="AA135" s="69"/>
      <c r="AB135" s="69"/>
      <c r="AC135" s="69"/>
      <c r="AD135" s="69"/>
      <c r="AE135" s="69"/>
      <c r="AF135" s="69"/>
      <c r="AG135" s="69"/>
      <c r="AH135" s="69"/>
      <c r="AI135" s="69"/>
      <c r="AJ135" s="69"/>
      <c r="AK135" s="69"/>
      <c r="AL135" s="6"/>
      <c r="AM135" s="6"/>
      <c r="AN135" s="6"/>
      <c r="AO135" s="6"/>
      <c r="AP135" s="6"/>
      <c r="AQ135" s="6"/>
    </row>
    <row r="136" spans="1:43" x14ac:dyDescent="0.25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  <c r="M136" s="69"/>
      <c r="N136" s="69"/>
      <c r="O136" s="69"/>
      <c r="P136" s="69"/>
      <c r="Q136" s="69"/>
      <c r="R136" s="69"/>
      <c r="S136" s="69"/>
      <c r="T136" s="69"/>
      <c r="U136" s="69"/>
      <c r="V136" s="69"/>
      <c r="W136" s="69"/>
      <c r="X136" s="69"/>
      <c r="Y136" s="69"/>
      <c r="Z136" s="69"/>
      <c r="AA136" s="69"/>
      <c r="AB136" s="6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"/>
      <c r="AM136" s="6"/>
      <c r="AN136" s="6"/>
      <c r="AO136" s="6"/>
      <c r="AP136" s="6"/>
      <c r="AQ136" s="6"/>
    </row>
    <row r="137" spans="1:43" x14ac:dyDescent="0.25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  <c r="M137" s="69"/>
      <c r="N137" s="69"/>
      <c r="O137" s="69"/>
      <c r="P137" s="69"/>
      <c r="Q137" s="69"/>
      <c r="R137" s="69"/>
      <c r="S137" s="69"/>
      <c r="T137" s="69"/>
      <c r="U137" s="69"/>
      <c r="V137" s="69"/>
      <c r="W137" s="69"/>
      <c r="X137" s="69"/>
      <c r="Y137" s="69"/>
      <c r="Z137" s="69"/>
      <c r="AA137" s="69"/>
      <c r="AB137" s="69"/>
      <c r="AC137" s="69"/>
      <c r="AD137" s="69"/>
      <c r="AE137" s="69"/>
      <c r="AF137" s="69"/>
      <c r="AG137" s="69"/>
      <c r="AH137" s="69"/>
      <c r="AI137" s="69"/>
      <c r="AJ137" s="69"/>
      <c r="AK137" s="69"/>
      <c r="AL137" s="6"/>
      <c r="AM137" s="6"/>
      <c r="AN137" s="6"/>
      <c r="AO137" s="6"/>
      <c r="AP137" s="6"/>
      <c r="AQ137" s="6"/>
    </row>
    <row r="138" spans="1:43" x14ac:dyDescent="0.25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  <c r="M138" s="69"/>
      <c r="N138" s="69"/>
      <c r="O138" s="69"/>
      <c r="P138" s="69"/>
      <c r="Q138" s="69"/>
      <c r="R138" s="69"/>
      <c r="S138" s="69"/>
      <c r="T138" s="69"/>
      <c r="U138" s="69"/>
      <c r="V138" s="69"/>
      <c r="W138" s="69"/>
      <c r="X138" s="69"/>
      <c r="Y138" s="69"/>
      <c r="Z138" s="69"/>
      <c r="AA138" s="69"/>
      <c r="AB138" s="69"/>
      <c r="AC138" s="69"/>
      <c r="AD138" s="69"/>
      <c r="AE138" s="69"/>
      <c r="AF138" s="69"/>
      <c r="AG138" s="69"/>
      <c r="AH138" s="69"/>
      <c r="AI138" s="69"/>
      <c r="AJ138" s="69"/>
      <c r="AK138" s="69"/>
      <c r="AL138" s="6"/>
      <c r="AM138" s="6"/>
      <c r="AN138" s="6"/>
      <c r="AO138" s="6"/>
      <c r="AP138" s="6"/>
      <c r="AQ138" s="6"/>
    </row>
    <row r="139" spans="1:43" x14ac:dyDescent="0.25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  <c r="M139" s="69"/>
      <c r="N139" s="69"/>
      <c r="O139" s="69"/>
      <c r="P139" s="69"/>
      <c r="Q139" s="69"/>
      <c r="R139" s="69"/>
      <c r="S139" s="69"/>
      <c r="T139" s="69"/>
      <c r="U139" s="69"/>
      <c r="V139" s="69"/>
      <c r="W139" s="69"/>
      <c r="X139" s="69"/>
      <c r="Y139" s="69"/>
      <c r="Z139" s="69"/>
      <c r="AA139" s="69"/>
      <c r="AB139" s="69"/>
      <c r="AC139" s="69"/>
      <c r="AD139" s="69"/>
      <c r="AE139" s="69"/>
      <c r="AF139" s="69"/>
      <c r="AG139" s="69"/>
      <c r="AH139" s="69"/>
      <c r="AI139" s="69"/>
      <c r="AJ139" s="69"/>
      <c r="AK139" s="69"/>
      <c r="AL139" s="6"/>
      <c r="AM139" s="6"/>
      <c r="AN139" s="6"/>
      <c r="AO139" s="6"/>
      <c r="AP139" s="6"/>
      <c r="AQ139" s="6"/>
    </row>
    <row r="140" spans="1:43" x14ac:dyDescent="0.25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  <c r="M140" s="69"/>
      <c r="N140" s="69"/>
      <c r="O140" s="69"/>
      <c r="P140" s="69"/>
      <c r="Q140" s="69"/>
      <c r="R140" s="69"/>
      <c r="S140" s="69"/>
      <c r="T140" s="69"/>
      <c r="U140" s="69"/>
      <c r="V140" s="69"/>
      <c r="W140" s="69"/>
      <c r="X140" s="69"/>
      <c r="Y140" s="69"/>
      <c r="Z140" s="69"/>
      <c r="AA140" s="69"/>
      <c r="AB140" s="69"/>
      <c r="AC140" s="69"/>
      <c r="AD140" s="69"/>
      <c r="AE140" s="69"/>
      <c r="AF140" s="69"/>
      <c r="AG140" s="69"/>
      <c r="AH140" s="69"/>
      <c r="AI140" s="69"/>
      <c r="AJ140" s="69"/>
      <c r="AK140" s="69"/>
      <c r="AL140" s="6"/>
      <c r="AM140" s="6"/>
      <c r="AN140" s="6"/>
      <c r="AO140" s="6"/>
      <c r="AP140" s="6"/>
      <c r="AQ140" s="6"/>
    </row>
    <row r="141" spans="1:43" x14ac:dyDescent="0.25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69"/>
      <c r="U141" s="69"/>
      <c r="V141" s="69"/>
      <c r="W141" s="69"/>
      <c r="X141" s="69"/>
      <c r="Y141" s="69"/>
      <c r="Z141" s="69"/>
      <c r="AA141" s="69"/>
      <c r="AB141" s="69"/>
      <c r="AC141" s="69"/>
      <c r="AD141" s="69"/>
      <c r="AE141" s="69"/>
      <c r="AF141" s="69"/>
      <c r="AG141" s="69"/>
      <c r="AH141" s="69"/>
      <c r="AI141" s="69"/>
      <c r="AJ141" s="69"/>
      <c r="AK141" s="69"/>
      <c r="AL141" s="6"/>
      <c r="AM141" s="6"/>
      <c r="AN141" s="6"/>
      <c r="AO141" s="6"/>
      <c r="AP141" s="6"/>
      <c r="AQ141" s="6"/>
    </row>
    <row r="142" spans="1:43" x14ac:dyDescent="0.25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  <c r="M142" s="69"/>
      <c r="N142" s="69"/>
      <c r="O142" s="69"/>
      <c r="P142" s="69"/>
      <c r="Q142" s="69"/>
      <c r="R142" s="69"/>
      <c r="S142" s="69"/>
      <c r="T142" s="69"/>
      <c r="U142" s="69"/>
      <c r="V142" s="69"/>
      <c r="W142" s="69"/>
      <c r="X142" s="69"/>
      <c r="Y142" s="69"/>
      <c r="Z142" s="69"/>
      <c r="AA142" s="69"/>
      <c r="AB142" s="69"/>
      <c r="AC142" s="69"/>
      <c r="AD142" s="69"/>
      <c r="AE142" s="69"/>
      <c r="AF142" s="69"/>
      <c r="AG142" s="69"/>
      <c r="AH142" s="69"/>
      <c r="AI142" s="69"/>
      <c r="AJ142" s="69"/>
      <c r="AK142" s="69"/>
      <c r="AL142" s="6"/>
      <c r="AM142" s="6"/>
      <c r="AN142" s="6"/>
      <c r="AO142" s="6"/>
      <c r="AP142" s="6"/>
      <c r="AQ142" s="6"/>
    </row>
    <row r="143" spans="1:43" x14ac:dyDescent="0.25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  <c r="M143" s="69"/>
      <c r="N143" s="69"/>
      <c r="O143" s="69"/>
      <c r="P143" s="69"/>
      <c r="Q143" s="69"/>
      <c r="R143" s="69"/>
      <c r="S143" s="69"/>
      <c r="T143" s="69"/>
      <c r="U143" s="69"/>
      <c r="V143" s="69"/>
      <c r="W143" s="69"/>
      <c r="X143" s="69"/>
      <c r="Y143" s="69"/>
      <c r="Z143" s="69"/>
      <c r="AA143" s="69"/>
      <c r="AB143" s="69"/>
      <c r="AC143" s="69"/>
      <c r="AD143" s="69"/>
      <c r="AE143" s="69"/>
      <c r="AF143" s="69"/>
      <c r="AG143" s="69"/>
      <c r="AH143" s="69"/>
      <c r="AI143" s="69"/>
      <c r="AJ143" s="69"/>
      <c r="AK143" s="69"/>
      <c r="AL143" s="6"/>
      <c r="AM143" s="6"/>
      <c r="AN143" s="6"/>
      <c r="AO143" s="6"/>
      <c r="AP143" s="6"/>
      <c r="AQ143" s="6"/>
    </row>
    <row r="144" spans="1:43" x14ac:dyDescent="0.25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  <c r="M144" s="69"/>
      <c r="N144" s="69"/>
      <c r="O144" s="69"/>
      <c r="P144" s="69"/>
      <c r="Q144" s="69"/>
      <c r="R144" s="69"/>
      <c r="S144" s="69"/>
      <c r="T144" s="69"/>
      <c r="U144" s="69"/>
      <c r="V144" s="69"/>
      <c r="W144" s="69"/>
      <c r="X144" s="69"/>
      <c r="Y144" s="69"/>
      <c r="Z144" s="69"/>
      <c r="AA144" s="69"/>
      <c r="AB144" s="69"/>
      <c r="AC144" s="69"/>
      <c r="AD144" s="69"/>
      <c r="AE144" s="69"/>
      <c r="AF144" s="69"/>
      <c r="AG144" s="69"/>
      <c r="AH144" s="69"/>
      <c r="AI144" s="69"/>
      <c r="AJ144" s="69"/>
      <c r="AK144" s="69"/>
      <c r="AL144" s="6"/>
      <c r="AM144" s="6"/>
      <c r="AN144" s="6"/>
      <c r="AO144" s="6"/>
      <c r="AP144" s="6"/>
      <c r="AQ144" s="6"/>
    </row>
    <row r="145" spans="1:43" x14ac:dyDescent="0.25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  <c r="M145" s="69"/>
      <c r="N145" s="69"/>
      <c r="O145" s="69"/>
      <c r="P145" s="69"/>
      <c r="Q145" s="69"/>
      <c r="R145" s="69"/>
      <c r="S145" s="69"/>
      <c r="T145" s="69"/>
      <c r="U145" s="69"/>
      <c r="V145" s="69"/>
      <c r="W145" s="69"/>
      <c r="X145" s="69"/>
      <c r="Y145" s="69"/>
      <c r="Z145" s="69"/>
      <c r="AA145" s="69"/>
      <c r="AB145" s="69"/>
      <c r="AC145" s="69"/>
      <c r="AD145" s="69"/>
      <c r="AE145" s="69"/>
      <c r="AF145" s="69"/>
      <c r="AG145" s="69"/>
      <c r="AH145" s="69"/>
      <c r="AI145" s="69"/>
      <c r="AJ145" s="69"/>
      <c r="AK145" s="69"/>
      <c r="AL145" s="6"/>
      <c r="AM145" s="6"/>
      <c r="AN145" s="6"/>
      <c r="AO145" s="6"/>
      <c r="AP145" s="6"/>
      <c r="AQ145" s="6"/>
    </row>
    <row r="146" spans="1:43" x14ac:dyDescent="0.25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  <c r="M146" s="69"/>
      <c r="N146" s="69"/>
      <c r="O146" s="69"/>
      <c r="P146" s="69"/>
      <c r="Q146" s="69"/>
      <c r="R146" s="69"/>
      <c r="S146" s="69"/>
      <c r="T146" s="69"/>
      <c r="U146" s="69"/>
      <c r="V146" s="69"/>
      <c r="W146" s="69"/>
      <c r="X146" s="69"/>
      <c r="Y146" s="69"/>
      <c r="Z146" s="69"/>
      <c r="AA146" s="69"/>
      <c r="AB146" s="69"/>
      <c r="AC146" s="69"/>
      <c r="AD146" s="69"/>
      <c r="AE146" s="69"/>
      <c r="AF146" s="69"/>
      <c r="AG146" s="69"/>
      <c r="AH146" s="69"/>
      <c r="AI146" s="69"/>
      <c r="AJ146" s="69"/>
      <c r="AK146" s="69"/>
      <c r="AL146" s="6"/>
      <c r="AM146" s="6"/>
      <c r="AN146" s="6"/>
      <c r="AO146" s="6"/>
      <c r="AP146" s="6"/>
      <c r="AQ146" s="6"/>
    </row>
    <row r="147" spans="1:43" x14ac:dyDescent="0.25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D147" s="69"/>
      <c r="AE147" s="69"/>
      <c r="AF147" s="69"/>
      <c r="AG147" s="69"/>
      <c r="AH147" s="69"/>
      <c r="AI147" s="69"/>
      <c r="AJ147" s="69"/>
      <c r="AK147" s="69"/>
      <c r="AL147" s="6"/>
      <c r="AM147" s="6"/>
      <c r="AN147" s="6"/>
      <c r="AO147" s="6"/>
      <c r="AP147" s="6"/>
      <c r="AQ147" s="6"/>
    </row>
    <row r="148" spans="1:43" x14ac:dyDescent="0.25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D148" s="69"/>
      <c r="AE148" s="69"/>
      <c r="AF148" s="69"/>
      <c r="AG148" s="69"/>
      <c r="AH148" s="69"/>
      <c r="AI148" s="69"/>
      <c r="AJ148" s="69"/>
      <c r="AK148" s="69"/>
      <c r="AL148" s="6"/>
      <c r="AM148" s="6"/>
      <c r="AN148" s="6"/>
      <c r="AO148" s="6"/>
      <c r="AP148" s="6"/>
      <c r="AQ148" s="6"/>
    </row>
    <row r="149" spans="1:43" x14ac:dyDescent="0.25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D149" s="69"/>
      <c r="AE149" s="69"/>
      <c r="AF149" s="69"/>
      <c r="AG149" s="69"/>
      <c r="AH149" s="69"/>
      <c r="AI149" s="69"/>
      <c r="AJ149" s="69"/>
      <c r="AK149" s="69"/>
      <c r="AL149" s="6"/>
      <c r="AM149" s="6"/>
      <c r="AN149" s="6"/>
      <c r="AO149" s="6"/>
      <c r="AP149" s="6"/>
      <c r="AQ149" s="6"/>
    </row>
    <row r="150" spans="1:43" x14ac:dyDescent="0.25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D150" s="69"/>
      <c r="AE150" s="69"/>
      <c r="AF150" s="69"/>
      <c r="AG150" s="69"/>
      <c r="AH150" s="69"/>
      <c r="AI150" s="69"/>
      <c r="AJ150" s="69"/>
      <c r="AK150" s="69"/>
      <c r="AL150" s="6"/>
      <c r="AM150" s="6"/>
      <c r="AN150" s="6"/>
      <c r="AO150" s="6"/>
      <c r="AP150" s="6"/>
      <c r="AQ150" s="6"/>
    </row>
    <row r="151" spans="1:43" x14ac:dyDescent="0.25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D151" s="69"/>
      <c r="AE151" s="69"/>
      <c r="AF151" s="69"/>
      <c r="AG151" s="69"/>
      <c r="AH151" s="69"/>
      <c r="AI151" s="69"/>
      <c r="AJ151" s="69"/>
      <c r="AK151" s="69"/>
      <c r="AL151" s="6"/>
      <c r="AM151" s="6"/>
      <c r="AN151" s="6"/>
      <c r="AO151" s="6"/>
      <c r="AP151" s="6"/>
      <c r="AQ151" s="6"/>
    </row>
    <row r="152" spans="1:43" x14ac:dyDescent="0.25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D152" s="69"/>
      <c r="AE152" s="69"/>
      <c r="AF152" s="69"/>
      <c r="AG152" s="69"/>
      <c r="AH152" s="69"/>
      <c r="AI152" s="69"/>
      <c r="AJ152" s="69"/>
      <c r="AK152" s="69"/>
      <c r="AL152" s="6"/>
      <c r="AM152" s="6"/>
      <c r="AN152" s="6"/>
      <c r="AO152" s="6"/>
      <c r="AP152" s="6"/>
      <c r="AQ152" s="6"/>
    </row>
    <row r="153" spans="1:43" x14ac:dyDescent="0.25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  <c r="AD153" s="69"/>
      <c r="AE153" s="69"/>
      <c r="AF153" s="69"/>
      <c r="AG153" s="69"/>
      <c r="AH153" s="69"/>
      <c r="AI153" s="69"/>
      <c r="AJ153" s="69"/>
      <c r="AK153" s="69"/>
      <c r="AL153" s="6"/>
      <c r="AM153" s="6"/>
      <c r="AN153" s="6"/>
      <c r="AO153" s="6"/>
      <c r="AP153" s="6"/>
      <c r="AQ153" s="6"/>
    </row>
    <row r="154" spans="1:43" x14ac:dyDescent="0.25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  <c r="M154" s="69"/>
      <c r="N154" s="69"/>
      <c r="O154" s="69"/>
      <c r="P154" s="69"/>
      <c r="Q154" s="69"/>
      <c r="R154" s="69"/>
      <c r="S154" s="69"/>
      <c r="T154" s="69"/>
      <c r="U154" s="69"/>
      <c r="V154" s="69"/>
      <c r="W154" s="69"/>
      <c r="X154" s="69"/>
      <c r="Y154" s="69"/>
      <c r="Z154" s="69"/>
      <c r="AA154" s="69"/>
      <c r="AB154" s="69"/>
      <c r="AC154" s="69"/>
      <c r="AD154" s="69"/>
      <c r="AE154" s="69"/>
      <c r="AF154" s="69"/>
      <c r="AG154" s="69"/>
      <c r="AH154" s="69"/>
      <c r="AI154" s="69"/>
      <c r="AJ154" s="69"/>
      <c r="AK154" s="69"/>
      <c r="AL154" s="6"/>
      <c r="AM154" s="6"/>
      <c r="AN154" s="6"/>
      <c r="AO154" s="6"/>
      <c r="AP154" s="6"/>
      <c r="AQ154" s="6"/>
    </row>
    <row r="155" spans="1:43" x14ac:dyDescent="0.25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  <c r="M155" s="69"/>
      <c r="N155" s="69"/>
      <c r="O155" s="69"/>
      <c r="P155" s="69"/>
      <c r="Q155" s="69"/>
      <c r="R155" s="69"/>
      <c r="S155" s="69"/>
      <c r="T155" s="69"/>
      <c r="U155" s="69"/>
      <c r="V155" s="69"/>
      <c r="W155" s="69"/>
      <c r="X155" s="69"/>
      <c r="Y155" s="69"/>
      <c r="Z155" s="69"/>
      <c r="AA155" s="69"/>
      <c r="AB155" s="69"/>
      <c r="AC155" s="69"/>
      <c r="AD155" s="69"/>
      <c r="AE155" s="69"/>
      <c r="AF155" s="69"/>
      <c r="AG155" s="69"/>
      <c r="AH155" s="69"/>
      <c r="AI155" s="69"/>
      <c r="AJ155" s="69"/>
      <c r="AK155" s="69"/>
      <c r="AL155" s="6"/>
      <c r="AM155" s="6"/>
      <c r="AN155" s="6"/>
      <c r="AO155" s="6"/>
      <c r="AP155" s="6"/>
      <c r="AQ155" s="6"/>
    </row>
    <row r="156" spans="1:43" x14ac:dyDescent="0.25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  <c r="M156" s="69"/>
      <c r="N156" s="69"/>
      <c r="O156" s="69"/>
      <c r="P156" s="69"/>
      <c r="Q156" s="69"/>
      <c r="R156" s="69"/>
      <c r="S156" s="69"/>
      <c r="T156" s="69"/>
      <c r="U156" s="69"/>
      <c r="V156" s="69"/>
      <c r="W156" s="69"/>
      <c r="X156" s="69"/>
      <c r="Y156" s="69"/>
      <c r="Z156" s="69"/>
      <c r="AA156" s="69"/>
      <c r="AB156" s="69"/>
      <c r="AC156" s="69"/>
      <c r="AD156" s="69"/>
      <c r="AE156" s="69"/>
      <c r="AF156" s="69"/>
      <c r="AG156" s="69"/>
      <c r="AH156" s="69"/>
      <c r="AI156" s="69"/>
      <c r="AJ156" s="69"/>
      <c r="AK156" s="69"/>
      <c r="AL156" s="6"/>
      <c r="AM156" s="6"/>
      <c r="AN156" s="6"/>
      <c r="AO156" s="6"/>
      <c r="AP156" s="6"/>
      <c r="AQ156" s="6"/>
    </row>
    <row r="157" spans="1:43" x14ac:dyDescent="0.25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D157" s="69"/>
      <c r="AE157" s="69"/>
      <c r="AF157" s="69"/>
      <c r="AG157" s="69"/>
      <c r="AH157" s="69"/>
      <c r="AI157" s="69"/>
      <c r="AJ157" s="69"/>
      <c r="AK157" s="69"/>
      <c r="AL157" s="6"/>
      <c r="AM157" s="6"/>
      <c r="AN157" s="6"/>
      <c r="AO157" s="6"/>
      <c r="AP157" s="6"/>
      <c r="AQ157" s="6"/>
    </row>
    <row r="158" spans="1:43" x14ac:dyDescent="0.25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D158" s="69"/>
      <c r="AE158" s="69"/>
      <c r="AF158" s="69"/>
      <c r="AG158" s="69"/>
      <c r="AH158" s="69"/>
      <c r="AI158" s="69"/>
      <c r="AJ158" s="69"/>
      <c r="AK158" s="69"/>
      <c r="AL158" s="6"/>
      <c r="AM158" s="6"/>
      <c r="AN158" s="6"/>
      <c r="AO158" s="6"/>
      <c r="AP158" s="6"/>
      <c r="AQ158" s="6"/>
    </row>
    <row r="159" spans="1:43" x14ac:dyDescent="0.25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D159" s="69"/>
      <c r="AE159" s="69"/>
      <c r="AF159" s="69"/>
      <c r="AG159" s="69"/>
      <c r="AH159" s="69"/>
      <c r="AI159" s="69"/>
      <c r="AJ159" s="69"/>
      <c r="AK159" s="69"/>
      <c r="AL159" s="6"/>
      <c r="AM159" s="6"/>
      <c r="AN159" s="6"/>
      <c r="AO159" s="6"/>
      <c r="AP159" s="6"/>
      <c r="AQ159" s="6"/>
    </row>
    <row r="160" spans="1:43" x14ac:dyDescent="0.25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D160" s="69"/>
      <c r="AE160" s="69"/>
      <c r="AF160" s="69"/>
      <c r="AG160" s="69"/>
      <c r="AH160" s="69"/>
      <c r="AI160" s="69"/>
      <c r="AJ160" s="69"/>
      <c r="AK160" s="69"/>
      <c r="AL160" s="6"/>
      <c r="AM160" s="6"/>
      <c r="AN160" s="6"/>
      <c r="AO160" s="6"/>
      <c r="AP160" s="6"/>
      <c r="AQ160" s="6"/>
    </row>
    <row r="161" spans="1:43" x14ac:dyDescent="0.25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D161" s="69"/>
      <c r="AE161" s="69"/>
      <c r="AF161" s="69"/>
      <c r="AG161" s="69"/>
      <c r="AH161" s="69"/>
      <c r="AI161" s="69"/>
      <c r="AJ161" s="69"/>
      <c r="AK161" s="69"/>
      <c r="AL161" s="6"/>
      <c r="AM161" s="6"/>
      <c r="AN161" s="6"/>
      <c r="AO161" s="6"/>
      <c r="AP161" s="6"/>
      <c r="AQ161" s="6"/>
    </row>
    <row r="162" spans="1:43" x14ac:dyDescent="0.25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D162" s="69"/>
      <c r="AE162" s="69"/>
      <c r="AF162" s="69"/>
      <c r="AG162" s="69"/>
      <c r="AH162" s="69"/>
      <c r="AI162" s="69"/>
      <c r="AJ162" s="69"/>
      <c r="AK162" s="69"/>
      <c r="AL162" s="6"/>
      <c r="AM162" s="6"/>
      <c r="AN162" s="6"/>
      <c r="AO162" s="6"/>
      <c r="AP162" s="6"/>
      <c r="AQ162" s="6"/>
    </row>
    <row r="163" spans="1:43" x14ac:dyDescent="0.25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  <c r="AD163" s="69"/>
      <c r="AE163" s="69"/>
      <c r="AF163" s="69"/>
      <c r="AG163" s="69"/>
      <c r="AH163" s="69"/>
      <c r="AI163" s="69"/>
      <c r="AJ163" s="69"/>
      <c r="AK163" s="69"/>
      <c r="AL163" s="6"/>
      <c r="AM163" s="6"/>
      <c r="AN163" s="6"/>
      <c r="AO163" s="6"/>
      <c r="AP163" s="6"/>
      <c r="AQ163" s="6"/>
    </row>
    <row r="164" spans="1:43" x14ac:dyDescent="0.25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  <c r="M164" s="69"/>
      <c r="N164" s="69"/>
      <c r="O164" s="69"/>
      <c r="P164" s="69"/>
      <c r="Q164" s="69"/>
      <c r="R164" s="69"/>
      <c r="S164" s="69"/>
      <c r="T164" s="69"/>
      <c r="U164" s="69"/>
      <c r="V164" s="69"/>
      <c r="W164" s="69"/>
      <c r="X164" s="69"/>
      <c r="Y164" s="69"/>
      <c r="Z164" s="69"/>
      <c r="AA164" s="69"/>
      <c r="AB164" s="69"/>
      <c r="AC164" s="69"/>
      <c r="AD164" s="69"/>
      <c r="AE164" s="69"/>
      <c r="AF164" s="69"/>
      <c r="AG164" s="69"/>
      <c r="AH164" s="69"/>
      <c r="AI164" s="69"/>
      <c r="AJ164" s="69"/>
      <c r="AK164" s="69"/>
      <c r="AL164" s="6"/>
      <c r="AM164" s="6"/>
      <c r="AN164" s="6"/>
      <c r="AO164" s="6"/>
      <c r="AP164" s="6"/>
      <c r="AQ164" s="6"/>
    </row>
    <row r="165" spans="1:43" x14ac:dyDescent="0.25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  <c r="M165" s="69"/>
      <c r="N165" s="69"/>
      <c r="O165" s="69"/>
      <c r="P165" s="69"/>
      <c r="Q165" s="69"/>
      <c r="R165" s="69"/>
      <c r="S165" s="69"/>
      <c r="T165" s="69"/>
      <c r="U165" s="69"/>
      <c r="V165" s="69"/>
      <c r="W165" s="69"/>
      <c r="X165" s="69"/>
      <c r="Y165" s="69"/>
      <c r="Z165" s="69"/>
      <c r="AA165" s="69"/>
      <c r="AB165" s="69"/>
      <c r="AC165" s="69"/>
      <c r="AD165" s="69"/>
      <c r="AE165" s="69"/>
      <c r="AF165" s="69"/>
      <c r="AG165" s="69"/>
      <c r="AH165" s="69"/>
      <c r="AI165" s="69"/>
      <c r="AJ165" s="69"/>
      <c r="AK165" s="69"/>
      <c r="AL165" s="6"/>
      <c r="AM165" s="6"/>
      <c r="AN165" s="6"/>
      <c r="AO165" s="6"/>
      <c r="AP165" s="6"/>
      <c r="AQ165" s="6"/>
    </row>
    <row r="166" spans="1:43" x14ac:dyDescent="0.25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  <c r="M166" s="69"/>
      <c r="N166" s="69"/>
      <c r="O166" s="69"/>
      <c r="P166" s="69"/>
      <c r="Q166" s="69"/>
      <c r="R166" s="69"/>
      <c r="S166" s="69"/>
      <c r="T166" s="69"/>
      <c r="U166" s="69"/>
      <c r="V166" s="69"/>
      <c r="W166" s="69"/>
      <c r="X166" s="69"/>
      <c r="Y166" s="69"/>
      <c r="Z166" s="69"/>
      <c r="AA166" s="69"/>
      <c r="AB166" s="69"/>
      <c r="AC166" s="69"/>
      <c r="AD166" s="69"/>
      <c r="AE166" s="69"/>
      <c r="AF166" s="69"/>
      <c r="AG166" s="69"/>
      <c r="AH166" s="69"/>
      <c r="AI166" s="69"/>
      <c r="AJ166" s="69"/>
      <c r="AK166" s="69"/>
      <c r="AL166" s="6"/>
      <c r="AM166" s="6"/>
      <c r="AN166" s="6"/>
      <c r="AO166" s="6"/>
      <c r="AP166" s="6"/>
      <c r="AQ166" s="6"/>
    </row>
    <row r="167" spans="1:43" x14ac:dyDescent="0.25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  <c r="M167" s="69"/>
      <c r="N167" s="69"/>
      <c r="O167" s="69"/>
      <c r="P167" s="69"/>
      <c r="Q167" s="69"/>
      <c r="R167" s="69"/>
      <c r="S167" s="69"/>
      <c r="T167" s="69"/>
      <c r="U167" s="69"/>
      <c r="V167" s="69"/>
      <c r="W167" s="69"/>
      <c r="X167" s="69"/>
      <c r="Y167" s="69"/>
      <c r="Z167" s="69"/>
      <c r="AA167" s="69"/>
      <c r="AB167" s="69"/>
      <c r="AC167" s="69"/>
      <c r="AD167" s="69"/>
      <c r="AE167" s="69"/>
      <c r="AF167" s="69"/>
      <c r="AG167" s="69"/>
      <c r="AH167" s="69"/>
      <c r="AI167" s="69"/>
      <c r="AJ167" s="69"/>
      <c r="AK167" s="69"/>
      <c r="AL167" s="6"/>
      <c r="AM167" s="6"/>
      <c r="AN167" s="6"/>
      <c r="AO167" s="6"/>
      <c r="AP167" s="6"/>
      <c r="AQ167" s="6"/>
    </row>
    <row r="168" spans="1:43" x14ac:dyDescent="0.25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  <c r="M168" s="69"/>
      <c r="N168" s="69"/>
      <c r="O168" s="69"/>
      <c r="P168" s="69"/>
      <c r="Q168" s="69"/>
      <c r="R168" s="69"/>
      <c r="S168" s="69"/>
      <c r="T168" s="69"/>
      <c r="U168" s="69"/>
      <c r="V168" s="69"/>
      <c r="W168" s="69"/>
      <c r="X168" s="69"/>
      <c r="Y168" s="69"/>
      <c r="Z168" s="69"/>
      <c r="AA168" s="69"/>
      <c r="AB168" s="69"/>
      <c r="AC168" s="69"/>
      <c r="AD168" s="69"/>
      <c r="AE168" s="69"/>
      <c r="AF168" s="69"/>
      <c r="AG168" s="69"/>
      <c r="AH168" s="69"/>
      <c r="AI168" s="69"/>
      <c r="AJ168" s="69"/>
      <c r="AK168" s="69"/>
      <c r="AL168" s="6"/>
      <c r="AM168" s="6"/>
      <c r="AN168" s="6"/>
      <c r="AO168" s="6"/>
      <c r="AP168" s="6"/>
      <c r="AQ168" s="6"/>
    </row>
    <row r="169" spans="1:43" x14ac:dyDescent="0.25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  <c r="M169" s="69"/>
      <c r="N169" s="69"/>
      <c r="O169" s="69"/>
      <c r="P169" s="69"/>
      <c r="Q169" s="69"/>
      <c r="R169" s="69"/>
      <c r="S169" s="69"/>
      <c r="T169" s="69"/>
      <c r="U169" s="69"/>
      <c r="V169" s="69"/>
      <c r="W169" s="69"/>
      <c r="X169" s="69"/>
      <c r="Y169" s="69"/>
      <c r="Z169" s="69"/>
      <c r="AA169" s="69"/>
      <c r="AB169" s="69"/>
      <c r="AC169" s="69"/>
      <c r="AD169" s="69"/>
      <c r="AE169" s="69"/>
      <c r="AF169" s="69"/>
      <c r="AG169" s="69"/>
      <c r="AH169" s="69"/>
      <c r="AI169" s="69"/>
      <c r="AJ169" s="69"/>
      <c r="AK169" s="69"/>
      <c r="AL169" s="6"/>
      <c r="AM169" s="6"/>
      <c r="AN169" s="6"/>
      <c r="AO169" s="6"/>
      <c r="AP169" s="6"/>
      <c r="AQ169" s="6"/>
    </row>
    <row r="170" spans="1:43" x14ac:dyDescent="0.25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  <c r="M170" s="69"/>
      <c r="N170" s="69"/>
      <c r="O170" s="69"/>
      <c r="P170" s="69"/>
      <c r="Q170" s="69"/>
      <c r="R170" s="69"/>
      <c r="S170" s="69"/>
      <c r="T170" s="69"/>
      <c r="U170" s="69"/>
      <c r="V170" s="69"/>
      <c r="W170" s="69"/>
      <c r="X170" s="69"/>
      <c r="Y170" s="69"/>
      <c r="Z170" s="69"/>
      <c r="AA170" s="69"/>
      <c r="AB170" s="69"/>
      <c r="AC170" s="69"/>
      <c r="AD170" s="69"/>
      <c r="AE170" s="69"/>
      <c r="AF170" s="69"/>
      <c r="AG170" s="69"/>
      <c r="AH170" s="69"/>
      <c r="AI170" s="69"/>
      <c r="AJ170" s="69"/>
      <c r="AK170" s="69"/>
      <c r="AL170" s="6"/>
      <c r="AM170" s="6"/>
      <c r="AN170" s="6"/>
      <c r="AO170" s="6"/>
      <c r="AP170" s="6"/>
      <c r="AQ170" s="6"/>
    </row>
    <row r="171" spans="1:43" x14ac:dyDescent="0.25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  <c r="M171" s="69"/>
      <c r="N171" s="69"/>
      <c r="O171" s="69"/>
      <c r="P171" s="69"/>
      <c r="Q171" s="69"/>
      <c r="R171" s="69"/>
      <c r="S171" s="69"/>
      <c r="T171" s="69"/>
      <c r="U171" s="69"/>
      <c r="V171" s="69"/>
      <c r="W171" s="69"/>
      <c r="X171" s="69"/>
      <c r="Y171" s="69"/>
      <c r="Z171" s="69"/>
      <c r="AA171" s="69"/>
      <c r="AB171" s="69"/>
      <c r="AC171" s="69"/>
      <c r="AD171" s="69"/>
      <c r="AE171" s="69"/>
      <c r="AF171" s="69"/>
      <c r="AG171" s="69"/>
      <c r="AH171" s="69"/>
      <c r="AI171" s="69"/>
      <c r="AJ171" s="69"/>
      <c r="AK171" s="69"/>
      <c r="AL171" s="6"/>
      <c r="AM171" s="6"/>
      <c r="AN171" s="6"/>
      <c r="AO171" s="6"/>
      <c r="AP171" s="6"/>
      <c r="AQ171" s="6"/>
    </row>
    <row r="172" spans="1:43" x14ac:dyDescent="0.25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  <c r="M172" s="69"/>
      <c r="N172" s="69"/>
      <c r="O172" s="69"/>
      <c r="P172" s="69"/>
      <c r="Q172" s="69"/>
      <c r="R172" s="69"/>
      <c r="S172" s="69"/>
      <c r="T172" s="69"/>
      <c r="U172" s="69"/>
      <c r="V172" s="69"/>
      <c r="W172" s="69"/>
      <c r="X172" s="69"/>
      <c r="Y172" s="69"/>
      <c r="Z172" s="69"/>
      <c r="AA172" s="69"/>
      <c r="AB172" s="69"/>
      <c r="AC172" s="69"/>
      <c r="AD172" s="69"/>
      <c r="AE172" s="69"/>
      <c r="AF172" s="69"/>
      <c r="AG172" s="69"/>
      <c r="AH172" s="69"/>
      <c r="AI172" s="69"/>
      <c r="AJ172" s="69"/>
      <c r="AK172" s="69"/>
      <c r="AL172" s="6"/>
      <c r="AM172" s="6"/>
      <c r="AN172" s="6"/>
      <c r="AO172" s="6"/>
      <c r="AP172" s="6"/>
      <c r="AQ172" s="6"/>
    </row>
    <row r="173" spans="1:43" x14ac:dyDescent="0.25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  <c r="M173" s="69"/>
      <c r="N173" s="69"/>
      <c r="O173" s="69"/>
      <c r="P173" s="69"/>
      <c r="Q173" s="69"/>
      <c r="R173" s="69"/>
      <c r="S173" s="69"/>
      <c r="T173" s="69"/>
      <c r="U173" s="69"/>
      <c r="V173" s="69"/>
      <c r="W173" s="69"/>
      <c r="X173" s="69"/>
      <c r="Y173" s="69"/>
      <c r="Z173" s="69"/>
      <c r="AA173" s="69"/>
      <c r="AB173" s="69"/>
      <c r="AC173" s="69"/>
      <c r="AD173" s="69"/>
      <c r="AE173" s="69"/>
      <c r="AF173" s="69"/>
      <c r="AG173" s="69"/>
      <c r="AH173" s="69"/>
      <c r="AI173" s="69"/>
      <c r="AJ173" s="69"/>
      <c r="AK173" s="69"/>
      <c r="AL173" s="6"/>
      <c r="AM173" s="6"/>
      <c r="AN173" s="6"/>
      <c r="AO173" s="6"/>
      <c r="AP173" s="6"/>
      <c r="AQ173" s="6"/>
    </row>
    <row r="174" spans="1:43" x14ac:dyDescent="0.25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  <c r="M174" s="69"/>
      <c r="N174" s="69"/>
      <c r="O174" s="69"/>
      <c r="P174" s="69"/>
      <c r="Q174" s="69"/>
      <c r="R174" s="69"/>
      <c r="S174" s="69"/>
      <c r="T174" s="69"/>
      <c r="U174" s="69"/>
      <c r="V174" s="69"/>
      <c r="W174" s="69"/>
      <c r="X174" s="69"/>
      <c r="Y174" s="69"/>
      <c r="Z174" s="69"/>
      <c r="AA174" s="69"/>
      <c r="AB174" s="69"/>
      <c r="AC174" s="69"/>
      <c r="AD174" s="69"/>
      <c r="AE174" s="69"/>
      <c r="AF174" s="69"/>
      <c r="AG174" s="69"/>
      <c r="AH174" s="69"/>
      <c r="AI174" s="69"/>
      <c r="AJ174" s="69"/>
      <c r="AK174" s="69"/>
      <c r="AL174" s="6"/>
      <c r="AM174" s="6"/>
      <c r="AN174" s="6"/>
      <c r="AO174" s="6"/>
      <c r="AP174" s="6"/>
      <c r="AQ174" s="6"/>
    </row>
    <row r="175" spans="1:43" x14ac:dyDescent="0.25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9"/>
      <c r="Q175" s="69"/>
      <c r="R175" s="69"/>
      <c r="S175" s="69"/>
      <c r="T175" s="69"/>
      <c r="U175" s="69"/>
      <c r="V175" s="69"/>
      <c r="W175" s="69"/>
      <c r="X175" s="69"/>
      <c r="Y175" s="69"/>
      <c r="Z175" s="69"/>
      <c r="AA175" s="69"/>
      <c r="AB175" s="69"/>
      <c r="AC175" s="69"/>
      <c r="AD175" s="69"/>
      <c r="AE175" s="69"/>
      <c r="AF175" s="69"/>
      <c r="AG175" s="69"/>
      <c r="AH175" s="69"/>
      <c r="AI175" s="69"/>
      <c r="AJ175" s="69"/>
      <c r="AK175" s="69"/>
      <c r="AL175" s="6"/>
      <c r="AM175" s="6"/>
      <c r="AN175" s="6"/>
      <c r="AO175" s="6"/>
      <c r="AP175" s="6"/>
      <c r="AQ175" s="6"/>
    </row>
    <row r="176" spans="1:43" x14ac:dyDescent="0.25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  <c r="M176" s="69"/>
      <c r="N176" s="69"/>
      <c r="O176" s="69"/>
      <c r="P176" s="69"/>
      <c r="Q176" s="69"/>
      <c r="R176" s="69"/>
      <c r="S176" s="69"/>
      <c r="T176" s="69"/>
      <c r="U176" s="69"/>
      <c r="V176" s="69"/>
      <c r="W176" s="69"/>
      <c r="X176" s="69"/>
      <c r="Y176" s="69"/>
      <c r="Z176" s="69"/>
      <c r="AA176" s="69"/>
      <c r="AB176" s="69"/>
      <c r="AC176" s="69"/>
      <c r="AD176" s="69"/>
      <c r="AE176" s="69"/>
      <c r="AF176" s="69"/>
      <c r="AG176" s="69"/>
      <c r="AH176" s="69"/>
      <c r="AI176" s="69"/>
      <c r="AJ176" s="69"/>
      <c r="AK176" s="69"/>
      <c r="AL176" s="6"/>
      <c r="AM176" s="6"/>
      <c r="AN176" s="6"/>
      <c r="AO176" s="6"/>
      <c r="AP176" s="6"/>
      <c r="AQ176" s="6"/>
    </row>
    <row r="177" spans="1:43" x14ac:dyDescent="0.25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"/>
      <c r="AM177" s="6"/>
      <c r="AN177" s="6"/>
      <c r="AO177" s="6"/>
      <c r="AP177" s="6"/>
      <c r="AQ177" s="6"/>
    </row>
    <row r="178" spans="1:43" x14ac:dyDescent="0.25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"/>
      <c r="AM178" s="6"/>
      <c r="AN178" s="6"/>
      <c r="AO178" s="6"/>
      <c r="AP178" s="6"/>
      <c r="AQ178" s="6"/>
    </row>
    <row r="179" spans="1:43" x14ac:dyDescent="0.25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  <c r="M179" s="69"/>
      <c r="N179" s="69"/>
      <c r="O179" s="69"/>
      <c r="P179" s="69"/>
      <c r="Q179" s="69"/>
      <c r="R179" s="69"/>
      <c r="S179" s="69"/>
      <c r="T179" s="69"/>
      <c r="U179" s="69"/>
      <c r="V179" s="69"/>
      <c r="W179" s="69"/>
      <c r="X179" s="69"/>
      <c r="Y179" s="69"/>
      <c r="Z179" s="69"/>
      <c r="AA179" s="69"/>
      <c r="AB179" s="69"/>
      <c r="AC179" s="69"/>
      <c r="AD179" s="69"/>
      <c r="AE179" s="69"/>
      <c r="AF179" s="69"/>
      <c r="AG179" s="69"/>
      <c r="AH179" s="69"/>
      <c r="AI179" s="69"/>
      <c r="AJ179" s="69"/>
      <c r="AK179" s="69"/>
      <c r="AL179" s="6"/>
      <c r="AM179" s="6"/>
      <c r="AN179" s="6"/>
      <c r="AO179" s="6"/>
      <c r="AP179" s="6"/>
      <c r="AQ179" s="6"/>
    </row>
    <row r="180" spans="1:43" x14ac:dyDescent="0.25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  <c r="M180" s="69"/>
      <c r="N180" s="69"/>
      <c r="O180" s="69"/>
      <c r="P180" s="69"/>
      <c r="Q180" s="69"/>
      <c r="R180" s="69"/>
      <c r="S180" s="69"/>
      <c r="T180" s="69"/>
      <c r="U180" s="69"/>
      <c r="V180" s="69"/>
      <c r="W180" s="69"/>
      <c r="X180" s="69"/>
      <c r="Y180" s="69"/>
      <c r="Z180" s="69"/>
      <c r="AA180" s="69"/>
      <c r="AB180" s="69"/>
      <c r="AC180" s="69"/>
      <c r="AD180" s="69"/>
      <c r="AE180" s="69"/>
      <c r="AF180" s="69"/>
      <c r="AG180" s="69"/>
      <c r="AH180" s="69"/>
      <c r="AI180" s="69"/>
      <c r="AJ180" s="69"/>
      <c r="AK180" s="69"/>
      <c r="AL180" s="6"/>
      <c r="AM180" s="6"/>
      <c r="AN180" s="6"/>
      <c r="AO180" s="6"/>
      <c r="AP180" s="6"/>
      <c r="AQ180" s="6"/>
    </row>
    <row r="181" spans="1:43" x14ac:dyDescent="0.25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  <c r="M181" s="69"/>
      <c r="N181" s="69"/>
      <c r="O181" s="69"/>
      <c r="P181" s="69"/>
      <c r="Q181" s="69"/>
      <c r="R181" s="69"/>
      <c r="S181" s="69"/>
      <c r="T181" s="69"/>
      <c r="U181" s="69"/>
      <c r="V181" s="69"/>
      <c r="W181" s="69"/>
      <c r="X181" s="69"/>
      <c r="Y181" s="69"/>
      <c r="Z181" s="69"/>
      <c r="AA181" s="69"/>
      <c r="AB181" s="69"/>
      <c r="AC181" s="69"/>
      <c r="AD181" s="69"/>
      <c r="AE181" s="69"/>
      <c r="AF181" s="69"/>
      <c r="AG181" s="69"/>
      <c r="AH181" s="69"/>
      <c r="AI181" s="69"/>
      <c r="AJ181" s="69"/>
      <c r="AK181" s="69"/>
      <c r="AL181" s="6"/>
      <c r="AM181" s="6"/>
      <c r="AN181" s="6"/>
      <c r="AO181" s="6"/>
      <c r="AP181" s="6"/>
      <c r="AQ181" s="6"/>
    </row>
    <row r="182" spans="1:43" x14ac:dyDescent="0.25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  <c r="M182" s="69"/>
      <c r="N182" s="69"/>
      <c r="O182" s="69"/>
      <c r="P182" s="69"/>
      <c r="Q182" s="69"/>
      <c r="R182" s="69"/>
      <c r="S182" s="69"/>
      <c r="T182" s="69"/>
      <c r="U182" s="69"/>
      <c r="V182" s="69"/>
      <c r="W182" s="69"/>
      <c r="X182" s="69"/>
      <c r="Y182" s="69"/>
      <c r="Z182" s="69"/>
      <c r="AA182" s="69"/>
      <c r="AB182" s="69"/>
      <c r="AC182" s="69"/>
      <c r="AD182" s="69"/>
      <c r="AE182" s="69"/>
      <c r="AF182" s="69"/>
      <c r="AG182" s="69"/>
      <c r="AH182" s="69"/>
      <c r="AI182" s="69"/>
      <c r="AJ182" s="69"/>
      <c r="AK182" s="69"/>
      <c r="AL182" s="6"/>
      <c r="AM182" s="6"/>
      <c r="AN182" s="6"/>
      <c r="AO182" s="6"/>
      <c r="AP182" s="6"/>
      <c r="AQ182" s="6"/>
    </row>
    <row r="183" spans="1:43" x14ac:dyDescent="0.25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  <c r="M183" s="69"/>
      <c r="N183" s="69"/>
      <c r="O183" s="69"/>
      <c r="P183" s="69"/>
      <c r="Q183" s="69"/>
      <c r="R183" s="69"/>
      <c r="S183" s="69"/>
      <c r="T183" s="69"/>
      <c r="U183" s="69"/>
      <c r="V183" s="69"/>
      <c r="W183" s="69"/>
      <c r="X183" s="69"/>
      <c r="Y183" s="69"/>
      <c r="Z183" s="69"/>
      <c r="AA183" s="69"/>
      <c r="AB183" s="69"/>
      <c r="AC183" s="69"/>
      <c r="AD183" s="69"/>
      <c r="AE183" s="69"/>
      <c r="AF183" s="69"/>
      <c r="AG183" s="69"/>
      <c r="AH183" s="69"/>
      <c r="AI183" s="69"/>
      <c r="AJ183" s="69"/>
      <c r="AK183" s="69"/>
      <c r="AL183" s="6"/>
      <c r="AM183" s="6"/>
      <c r="AN183" s="6"/>
      <c r="AO183" s="6"/>
      <c r="AP183" s="6"/>
      <c r="AQ183" s="6"/>
    </row>
    <row r="184" spans="1:43" x14ac:dyDescent="0.25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  <c r="M184" s="69"/>
      <c r="N184" s="69"/>
      <c r="O184" s="69"/>
      <c r="P184" s="69"/>
      <c r="Q184" s="69"/>
      <c r="R184" s="69"/>
      <c r="S184" s="69"/>
      <c r="T184" s="69"/>
      <c r="U184" s="69"/>
      <c r="V184" s="69"/>
      <c r="W184" s="69"/>
      <c r="X184" s="69"/>
      <c r="Y184" s="69"/>
      <c r="Z184" s="69"/>
      <c r="AA184" s="69"/>
      <c r="AB184" s="69"/>
      <c r="AC184" s="69"/>
      <c r="AD184" s="69"/>
      <c r="AE184" s="69"/>
      <c r="AF184" s="69"/>
      <c r="AG184" s="69"/>
      <c r="AH184" s="69"/>
      <c r="AI184" s="69"/>
      <c r="AJ184" s="69"/>
      <c r="AK184" s="69"/>
      <c r="AL184" s="6"/>
      <c r="AM184" s="6"/>
      <c r="AN184" s="6"/>
      <c r="AO184" s="6"/>
      <c r="AP184" s="6"/>
      <c r="AQ184" s="6"/>
    </row>
    <row r="185" spans="1:43" x14ac:dyDescent="0.25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  <c r="M185" s="69"/>
      <c r="N185" s="69"/>
      <c r="O185" s="69"/>
      <c r="P185" s="69"/>
      <c r="Q185" s="69"/>
      <c r="R185" s="69"/>
      <c r="S185" s="69"/>
      <c r="T185" s="69"/>
      <c r="U185" s="69"/>
      <c r="V185" s="69"/>
      <c r="W185" s="69"/>
      <c r="X185" s="69"/>
      <c r="Y185" s="69"/>
      <c r="Z185" s="69"/>
      <c r="AA185" s="69"/>
      <c r="AB185" s="69"/>
      <c r="AC185" s="69"/>
      <c r="AD185" s="69"/>
      <c r="AE185" s="69"/>
      <c r="AF185" s="69"/>
      <c r="AG185" s="69"/>
      <c r="AH185" s="69"/>
      <c r="AI185" s="69"/>
      <c r="AJ185" s="69"/>
      <c r="AK185" s="69"/>
      <c r="AL185" s="6"/>
      <c r="AM185" s="6"/>
      <c r="AN185" s="6"/>
      <c r="AO185" s="6"/>
      <c r="AP185" s="6"/>
      <c r="AQ185" s="6"/>
    </row>
    <row r="186" spans="1:43" x14ac:dyDescent="0.25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  <c r="M186" s="69"/>
      <c r="N186" s="69"/>
      <c r="O186" s="69"/>
      <c r="P186" s="69"/>
      <c r="Q186" s="69"/>
      <c r="R186" s="69"/>
      <c r="S186" s="69"/>
      <c r="T186" s="69"/>
      <c r="U186" s="69"/>
      <c r="V186" s="69"/>
      <c r="W186" s="69"/>
      <c r="X186" s="69"/>
      <c r="Y186" s="69"/>
      <c r="Z186" s="69"/>
      <c r="AA186" s="69"/>
      <c r="AB186" s="69"/>
      <c r="AC186" s="69"/>
      <c r="AD186" s="69"/>
      <c r="AE186" s="69"/>
      <c r="AF186" s="69"/>
      <c r="AG186" s="69"/>
      <c r="AH186" s="69"/>
      <c r="AI186" s="69"/>
      <c r="AJ186" s="69"/>
      <c r="AK186" s="69"/>
      <c r="AL186" s="6"/>
      <c r="AM186" s="6"/>
      <c r="AN186" s="6"/>
      <c r="AO186" s="6"/>
      <c r="AP186" s="6"/>
      <c r="AQ186" s="6"/>
    </row>
    <row r="187" spans="1:43" x14ac:dyDescent="0.25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69"/>
      <c r="P187" s="69"/>
      <c r="Q187" s="69"/>
      <c r="R187" s="69"/>
      <c r="S187" s="69"/>
      <c r="T187" s="69"/>
      <c r="U187" s="69"/>
      <c r="V187" s="69"/>
      <c r="W187" s="69"/>
      <c r="X187" s="69"/>
      <c r="Y187" s="69"/>
      <c r="Z187" s="69"/>
      <c r="AA187" s="69"/>
      <c r="AB187" s="69"/>
      <c r="AC187" s="69"/>
      <c r="AD187" s="69"/>
      <c r="AE187" s="69"/>
      <c r="AF187" s="69"/>
      <c r="AG187" s="69"/>
      <c r="AH187" s="69"/>
      <c r="AI187" s="69"/>
      <c r="AJ187" s="69"/>
      <c r="AK187" s="69"/>
      <c r="AL187" s="6"/>
      <c r="AM187" s="6"/>
      <c r="AN187" s="6"/>
      <c r="AO187" s="6"/>
      <c r="AP187" s="6"/>
      <c r="AQ187" s="6"/>
    </row>
    <row r="188" spans="1:43" x14ac:dyDescent="0.25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  <c r="M188" s="69"/>
      <c r="N188" s="69"/>
      <c r="O188" s="69"/>
      <c r="P188" s="69"/>
      <c r="Q188" s="69"/>
      <c r="R188" s="69"/>
      <c r="S188" s="69"/>
      <c r="T188" s="69"/>
      <c r="U188" s="69"/>
      <c r="V188" s="69"/>
      <c r="W188" s="69"/>
      <c r="X188" s="69"/>
      <c r="Y188" s="69"/>
      <c r="Z188" s="69"/>
      <c r="AA188" s="69"/>
      <c r="AB188" s="69"/>
      <c r="AC188" s="69"/>
      <c r="AD188" s="69"/>
      <c r="AE188" s="69"/>
      <c r="AF188" s="69"/>
      <c r="AG188" s="69"/>
      <c r="AH188" s="69"/>
      <c r="AI188" s="69"/>
      <c r="AJ188" s="69"/>
      <c r="AK188" s="69"/>
      <c r="AL188" s="6"/>
      <c r="AM188" s="6"/>
      <c r="AN188" s="6"/>
      <c r="AO188" s="6"/>
      <c r="AP188" s="6"/>
      <c r="AQ188" s="6"/>
    </row>
    <row r="189" spans="1:43" x14ac:dyDescent="0.25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  <c r="M189" s="69"/>
      <c r="N189" s="69"/>
      <c r="O189" s="69"/>
      <c r="P189" s="69"/>
      <c r="Q189" s="69"/>
      <c r="R189" s="69"/>
      <c r="S189" s="69"/>
      <c r="T189" s="69"/>
      <c r="U189" s="69"/>
      <c r="V189" s="69"/>
      <c r="W189" s="69"/>
      <c r="X189" s="69"/>
      <c r="Y189" s="69"/>
      <c r="Z189" s="69"/>
      <c r="AA189" s="69"/>
      <c r="AB189" s="69"/>
      <c r="AC189" s="69"/>
      <c r="AD189" s="69"/>
      <c r="AE189" s="69"/>
      <c r="AF189" s="69"/>
      <c r="AG189" s="69"/>
      <c r="AH189" s="69"/>
      <c r="AI189" s="69"/>
      <c r="AJ189" s="69"/>
      <c r="AK189" s="69"/>
      <c r="AL189" s="6"/>
      <c r="AM189" s="6"/>
      <c r="AN189" s="6"/>
      <c r="AO189" s="6"/>
      <c r="AP189" s="6"/>
      <c r="AQ189" s="6"/>
    </row>
    <row r="190" spans="1:43" x14ac:dyDescent="0.25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  <c r="M190" s="69"/>
      <c r="N190" s="69"/>
      <c r="O190" s="69"/>
      <c r="P190" s="69"/>
      <c r="Q190" s="69"/>
      <c r="R190" s="69"/>
      <c r="S190" s="69"/>
      <c r="T190" s="69"/>
      <c r="U190" s="69"/>
      <c r="V190" s="69"/>
      <c r="W190" s="69"/>
      <c r="X190" s="69"/>
      <c r="Y190" s="69"/>
      <c r="Z190" s="69"/>
      <c r="AA190" s="69"/>
      <c r="AB190" s="69"/>
      <c r="AC190" s="69"/>
      <c r="AD190" s="69"/>
      <c r="AE190" s="69"/>
      <c r="AF190" s="69"/>
      <c r="AG190" s="69"/>
      <c r="AH190" s="69"/>
      <c r="AI190" s="69"/>
      <c r="AJ190" s="69"/>
      <c r="AK190" s="69"/>
      <c r="AL190" s="6"/>
      <c r="AM190" s="6"/>
      <c r="AN190" s="6"/>
      <c r="AO190" s="6"/>
      <c r="AP190" s="6"/>
      <c r="AQ190" s="6"/>
    </row>
    <row r="191" spans="1:43" x14ac:dyDescent="0.25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  <c r="M191" s="69"/>
      <c r="N191" s="69"/>
      <c r="O191" s="69"/>
      <c r="P191" s="69"/>
      <c r="Q191" s="69"/>
      <c r="R191" s="69"/>
      <c r="S191" s="69"/>
      <c r="T191" s="69"/>
      <c r="U191" s="69"/>
      <c r="V191" s="69"/>
      <c r="W191" s="69"/>
      <c r="X191" s="69"/>
      <c r="Y191" s="69"/>
      <c r="Z191" s="69"/>
      <c r="AA191" s="69"/>
      <c r="AB191" s="69"/>
      <c r="AC191" s="69"/>
      <c r="AD191" s="69"/>
      <c r="AE191" s="69"/>
      <c r="AF191" s="69"/>
      <c r="AG191" s="69"/>
      <c r="AH191" s="69"/>
      <c r="AI191" s="69"/>
      <c r="AJ191" s="69"/>
      <c r="AK191" s="69"/>
      <c r="AL191" s="6"/>
      <c r="AM191" s="6"/>
      <c r="AN191" s="6"/>
      <c r="AO191" s="6"/>
      <c r="AP191" s="6"/>
      <c r="AQ191" s="6"/>
    </row>
    <row r="192" spans="1:43" x14ac:dyDescent="0.25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  <c r="M192" s="69"/>
      <c r="N192" s="69"/>
      <c r="O192" s="69"/>
      <c r="P192" s="69"/>
      <c r="Q192" s="69"/>
      <c r="R192" s="69"/>
      <c r="S192" s="69"/>
      <c r="T192" s="69"/>
      <c r="U192" s="69"/>
      <c r="V192" s="69"/>
      <c r="W192" s="69"/>
      <c r="X192" s="69"/>
      <c r="Y192" s="69"/>
      <c r="Z192" s="69"/>
      <c r="AA192" s="69"/>
      <c r="AB192" s="69"/>
      <c r="AC192" s="69"/>
      <c r="AD192" s="69"/>
      <c r="AE192" s="69"/>
      <c r="AF192" s="69"/>
      <c r="AG192" s="69"/>
      <c r="AH192" s="69"/>
      <c r="AI192" s="69"/>
      <c r="AJ192" s="69"/>
      <c r="AK192" s="69"/>
      <c r="AL192" s="6"/>
      <c r="AM192" s="6"/>
      <c r="AN192" s="6"/>
      <c r="AO192" s="6"/>
      <c r="AP192" s="6"/>
      <c r="AQ192" s="6"/>
    </row>
    <row r="193" spans="1:43" x14ac:dyDescent="0.25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  <c r="M193" s="69"/>
      <c r="N193" s="69"/>
      <c r="O193" s="69"/>
      <c r="P193" s="69"/>
      <c r="Q193" s="69"/>
      <c r="R193" s="69"/>
      <c r="S193" s="69"/>
      <c r="T193" s="69"/>
      <c r="U193" s="69"/>
      <c r="V193" s="69"/>
      <c r="W193" s="69"/>
      <c r="X193" s="69"/>
      <c r="Y193" s="69"/>
      <c r="Z193" s="69"/>
      <c r="AA193" s="69"/>
      <c r="AB193" s="69"/>
      <c r="AC193" s="69"/>
      <c r="AD193" s="69"/>
      <c r="AE193" s="69"/>
      <c r="AF193" s="69"/>
      <c r="AG193" s="69"/>
      <c r="AH193" s="69"/>
      <c r="AI193" s="69"/>
      <c r="AJ193" s="69"/>
      <c r="AK193" s="69"/>
      <c r="AL193" s="6"/>
      <c r="AM193" s="6"/>
      <c r="AN193" s="6"/>
      <c r="AO193" s="6"/>
      <c r="AP193" s="6"/>
      <c r="AQ193" s="6"/>
    </row>
    <row r="194" spans="1:43" x14ac:dyDescent="0.25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  <c r="M194" s="69"/>
      <c r="N194" s="69"/>
      <c r="O194" s="69"/>
      <c r="P194" s="69"/>
      <c r="Q194" s="69"/>
      <c r="R194" s="69"/>
      <c r="S194" s="69"/>
      <c r="T194" s="69"/>
      <c r="U194" s="69"/>
      <c r="V194" s="69"/>
      <c r="W194" s="69"/>
      <c r="X194" s="69"/>
      <c r="Y194" s="69"/>
      <c r="Z194" s="69"/>
      <c r="AA194" s="69"/>
      <c r="AB194" s="69"/>
      <c r="AC194" s="69"/>
      <c r="AD194" s="69"/>
      <c r="AE194" s="69"/>
      <c r="AF194" s="69"/>
      <c r="AG194" s="69"/>
      <c r="AH194" s="69"/>
      <c r="AI194" s="69"/>
      <c r="AJ194" s="69"/>
      <c r="AK194" s="69"/>
      <c r="AL194" s="6"/>
      <c r="AM194" s="6"/>
      <c r="AN194" s="6"/>
      <c r="AO194" s="6"/>
      <c r="AP194" s="6"/>
      <c r="AQ194" s="6"/>
    </row>
    <row r="195" spans="1:43" x14ac:dyDescent="0.25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  <c r="M195" s="69"/>
      <c r="N195" s="69"/>
      <c r="O195" s="69"/>
      <c r="P195" s="69"/>
      <c r="Q195" s="69"/>
      <c r="R195" s="69"/>
      <c r="S195" s="69"/>
      <c r="T195" s="69"/>
      <c r="U195" s="69"/>
      <c r="V195" s="69"/>
      <c r="W195" s="69"/>
      <c r="X195" s="69"/>
      <c r="Y195" s="69"/>
      <c r="Z195" s="69"/>
      <c r="AA195" s="69"/>
      <c r="AB195" s="69"/>
      <c r="AC195" s="69"/>
      <c r="AD195" s="69"/>
      <c r="AE195" s="69"/>
      <c r="AF195" s="69"/>
      <c r="AG195" s="69"/>
      <c r="AH195" s="69"/>
      <c r="AI195" s="69"/>
      <c r="AJ195" s="69"/>
      <c r="AK195" s="69"/>
      <c r="AL195" s="6"/>
      <c r="AM195" s="6"/>
      <c r="AN195" s="6"/>
      <c r="AO195" s="6"/>
      <c r="AP195" s="6"/>
      <c r="AQ195" s="6"/>
    </row>
    <row r="196" spans="1:43" x14ac:dyDescent="0.25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  <c r="M196" s="69"/>
      <c r="N196" s="69"/>
      <c r="O196" s="69"/>
      <c r="P196" s="69"/>
      <c r="Q196" s="69"/>
      <c r="R196" s="69"/>
      <c r="S196" s="69"/>
      <c r="T196" s="69"/>
      <c r="U196" s="69"/>
      <c r="V196" s="69"/>
      <c r="W196" s="69"/>
      <c r="X196" s="69"/>
      <c r="Y196" s="69"/>
      <c r="Z196" s="69"/>
      <c r="AA196" s="69"/>
      <c r="AB196" s="69"/>
      <c r="AC196" s="69"/>
      <c r="AD196" s="69"/>
      <c r="AE196" s="69"/>
      <c r="AF196" s="69"/>
      <c r="AG196" s="69"/>
      <c r="AH196" s="69"/>
      <c r="AI196" s="69"/>
      <c r="AJ196" s="69"/>
      <c r="AK196" s="69"/>
      <c r="AL196" s="6"/>
      <c r="AM196" s="6"/>
      <c r="AN196" s="6"/>
      <c r="AO196" s="6"/>
      <c r="AP196" s="6"/>
      <c r="AQ196" s="6"/>
    </row>
    <row r="197" spans="1:43" x14ac:dyDescent="0.25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  <c r="M197" s="69"/>
      <c r="N197" s="69"/>
      <c r="O197" s="69"/>
      <c r="P197" s="69"/>
      <c r="Q197" s="69"/>
      <c r="R197" s="69"/>
      <c r="S197" s="69"/>
      <c r="T197" s="69"/>
      <c r="U197" s="69"/>
      <c r="V197" s="69"/>
      <c r="W197" s="69"/>
      <c r="X197" s="69"/>
      <c r="Y197" s="69"/>
      <c r="Z197" s="69"/>
      <c r="AA197" s="69"/>
      <c r="AB197" s="69"/>
      <c r="AC197" s="69"/>
      <c r="AD197" s="69"/>
      <c r="AE197" s="69"/>
      <c r="AF197" s="69"/>
      <c r="AG197" s="69"/>
      <c r="AH197" s="69"/>
      <c r="AI197" s="69"/>
      <c r="AJ197" s="69"/>
      <c r="AK197" s="69"/>
      <c r="AL197" s="6"/>
      <c r="AM197" s="6"/>
      <c r="AN197" s="6"/>
      <c r="AO197" s="6"/>
      <c r="AP197" s="6"/>
      <c r="AQ197" s="6"/>
    </row>
    <row r="198" spans="1:43" x14ac:dyDescent="0.25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  <c r="M198" s="69"/>
      <c r="N198" s="69"/>
      <c r="O198" s="69"/>
      <c r="P198" s="69"/>
      <c r="Q198" s="69"/>
      <c r="R198" s="69"/>
      <c r="S198" s="69"/>
      <c r="T198" s="69"/>
      <c r="U198" s="69"/>
      <c r="V198" s="69"/>
      <c r="W198" s="69"/>
      <c r="X198" s="69"/>
      <c r="Y198" s="69"/>
      <c r="Z198" s="69"/>
      <c r="AA198" s="69"/>
      <c r="AB198" s="69"/>
      <c r="AC198" s="69"/>
      <c r="AD198" s="69"/>
      <c r="AE198" s="69"/>
      <c r="AF198" s="69"/>
      <c r="AG198" s="69"/>
      <c r="AH198" s="69"/>
      <c r="AI198" s="69"/>
      <c r="AJ198" s="69"/>
      <c r="AK198" s="69"/>
      <c r="AL198" s="6"/>
      <c r="AM198" s="6"/>
      <c r="AN198" s="6"/>
      <c r="AO198" s="6"/>
      <c r="AP198" s="6"/>
      <c r="AQ198" s="6"/>
    </row>
    <row r="199" spans="1:43" x14ac:dyDescent="0.25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  <c r="M199" s="69"/>
      <c r="N199" s="69"/>
      <c r="O199" s="69"/>
      <c r="P199" s="69"/>
      <c r="Q199" s="69"/>
      <c r="R199" s="69"/>
      <c r="S199" s="69"/>
      <c r="T199" s="69"/>
      <c r="U199" s="69"/>
      <c r="V199" s="69"/>
      <c r="W199" s="69"/>
      <c r="X199" s="69"/>
      <c r="Y199" s="69"/>
      <c r="Z199" s="69"/>
      <c r="AA199" s="69"/>
      <c r="AB199" s="69"/>
      <c r="AC199" s="69"/>
      <c r="AD199" s="69"/>
      <c r="AE199" s="69"/>
      <c r="AF199" s="69"/>
      <c r="AG199" s="69"/>
      <c r="AH199" s="69"/>
      <c r="AI199" s="69"/>
      <c r="AJ199" s="69"/>
      <c r="AK199" s="69"/>
      <c r="AL199" s="6"/>
      <c r="AM199" s="6"/>
      <c r="AN199" s="6"/>
      <c r="AO199" s="6"/>
      <c r="AP199" s="6"/>
      <c r="AQ199" s="6"/>
    </row>
    <row r="200" spans="1:43" x14ac:dyDescent="0.25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  <c r="M200" s="69"/>
      <c r="N200" s="69"/>
      <c r="O200" s="69"/>
      <c r="P200" s="69"/>
      <c r="Q200" s="69"/>
      <c r="R200" s="69"/>
      <c r="S200" s="69"/>
      <c r="T200" s="69"/>
      <c r="U200" s="69"/>
      <c r="V200" s="69"/>
      <c r="W200" s="69"/>
      <c r="X200" s="69"/>
      <c r="Y200" s="69"/>
      <c r="Z200" s="69"/>
      <c r="AA200" s="69"/>
      <c r="AB200" s="69"/>
      <c r="AC200" s="69"/>
      <c r="AD200" s="69"/>
      <c r="AE200" s="69"/>
      <c r="AF200" s="69"/>
      <c r="AG200" s="69"/>
      <c r="AH200" s="69"/>
      <c r="AI200" s="69"/>
      <c r="AJ200" s="69"/>
      <c r="AK200" s="69"/>
      <c r="AL200" s="6"/>
      <c r="AM200" s="6"/>
      <c r="AN200" s="6"/>
      <c r="AO200" s="6"/>
      <c r="AP200" s="6"/>
      <c r="AQ200" s="6"/>
    </row>
    <row r="201" spans="1:43" x14ac:dyDescent="0.25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  <c r="M201" s="69"/>
      <c r="N201" s="69"/>
      <c r="O201" s="69"/>
      <c r="P201" s="69"/>
      <c r="Q201" s="69"/>
      <c r="R201" s="69"/>
      <c r="S201" s="69"/>
      <c r="T201" s="69"/>
      <c r="U201" s="69"/>
      <c r="V201" s="69"/>
      <c r="W201" s="69"/>
      <c r="X201" s="69"/>
      <c r="Y201" s="69"/>
      <c r="Z201" s="69"/>
      <c r="AA201" s="69"/>
      <c r="AB201" s="69"/>
      <c r="AC201" s="69"/>
      <c r="AD201" s="69"/>
      <c r="AE201" s="69"/>
      <c r="AF201" s="69"/>
      <c r="AG201" s="69"/>
      <c r="AH201" s="69"/>
      <c r="AI201" s="69"/>
      <c r="AJ201" s="69"/>
      <c r="AK201" s="69"/>
      <c r="AL201" s="6"/>
      <c r="AM201" s="6"/>
      <c r="AN201" s="6"/>
      <c r="AO201" s="6"/>
      <c r="AP201" s="6"/>
      <c r="AQ201" s="6"/>
    </row>
    <row r="202" spans="1:43" x14ac:dyDescent="0.25">
      <c r="A202" s="69"/>
      <c r="B202" s="69"/>
      <c r="C202" s="69"/>
      <c r="D202" s="69"/>
      <c r="E202" s="69"/>
      <c r="F202" s="69"/>
      <c r="G202" s="69"/>
      <c r="H202" s="69"/>
      <c r="I202" s="69"/>
      <c r="J202" s="69"/>
      <c r="K202" s="69"/>
      <c r="L202" s="69"/>
      <c r="M202" s="69"/>
      <c r="N202" s="69"/>
      <c r="O202" s="69"/>
      <c r="P202" s="69"/>
      <c r="Q202" s="69"/>
      <c r="R202" s="69"/>
      <c r="S202" s="69"/>
      <c r="T202" s="69"/>
      <c r="U202" s="69"/>
      <c r="V202" s="69"/>
      <c r="W202" s="69"/>
      <c r="X202" s="69"/>
      <c r="Y202" s="69"/>
      <c r="Z202" s="69"/>
      <c r="AA202" s="69"/>
      <c r="AB202" s="69"/>
      <c r="AC202" s="69"/>
      <c r="AD202" s="69"/>
      <c r="AE202" s="69"/>
      <c r="AF202" s="69"/>
      <c r="AG202" s="69"/>
      <c r="AH202" s="69"/>
      <c r="AI202" s="69"/>
      <c r="AJ202" s="69"/>
      <c r="AK202" s="69"/>
      <c r="AL202" s="6"/>
      <c r="AM202" s="6"/>
      <c r="AN202" s="6"/>
      <c r="AO202" s="6"/>
      <c r="AP202" s="6"/>
      <c r="AQ202" s="6"/>
    </row>
    <row r="203" spans="1:43" x14ac:dyDescent="0.25">
      <c r="A203" s="69"/>
      <c r="B203" s="69"/>
      <c r="C203" s="69"/>
      <c r="D203" s="69"/>
      <c r="E203" s="69"/>
      <c r="F203" s="69"/>
      <c r="G203" s="69"/>
      <c r="H203" s="69"/>
      <c r="I203" s="69"/>
      <c r="J203" s="69"/>
      <c r="K203" s="69"/>
      <c r="L203" s="69"/>
      <c r="M203" s="69"/>
      <c r="N203" s="69"/>
      <c r="O203" s="69"/>
      <c r="P203" s="69"/>
      <c r="Q203" s="69"/>
      <c r="R203" s="69"/>
      <c r="S203" s="69"/>
      <c r="T203" s="69"/>
      <c r="U203" s="69"/>
      <c r="V203" s="69"/>
      <c r="W203" s="69"/>
      <c r="X203" s="69"/>
      <c r="Y203" s="69"/>
      <c r="Z203" s="69"/>
      <c r="AA203" s="69"/>
      <c r="AB203" s="69"/>
      <c r="AC203" s="69"/>
      <c r="AD203" s="69"/>
      <c r="AE203" s="69"/>
      <c r="AF203" s="69"/>
      <c r="AG203" s="69"/>
      <c r="AH203" s="69"/>
      <c r="AI203" s="69"/>
      <c r="AJ203" s="69"/>
      <c r="AK203" s="69"/>
      <c r="AL203" s="6"/>
      <c r="AM203" s="6"/>
      <c r="AN203" s="6"/>
      <c r="AO203" s="6"/>
      <c r="AP203" s="6"/>
      <c r="AQ203" s="6"/>
    </row>
    <row r="204" spans="1:43" x14ac:dyDescent="0.25">
      <c r="A204" s="69"/>
      <c r="B204" s="69"/>
      <c r="C204" s="69"/>
      <c r="D204" s="69"/>
      <c r="E204" s="69"/>
      <c r="F204" s="69"/>
      <c r="G204" s="69"/>
      <c r="H204" s="69"/>
      <c r="I204" s="69"/>
      <c r="J204" s="69"/>
      <c r="K204" s="69"/>
      <c r="L204" s="69"/>
      <c r="M204" s="69"/>
      <c r="N204" s="69"/>
      <c r="O204" s="69"/>
      <c r="P204" s="69"/>
      <c r="Q204" s="69"/>
      <c r="R204" s="69"/>
      <c r="S204" s="69"/>
      <c r="T204" s="69"/>
      <c r="U204" s="69"/>
      <c r="V204" s="69"/>
      <c r="W204" s="69"/>
      <c r="X204" s="69"/>
      <c r="Y204" s="69"/>
      <c r="Z204" s="69"/>
      <c r="AA204" s="69"/>
      <c r="AB204" s="69"/>
      <c r="AC204" s="69"/>
      <c r="AD204" s="69"/>
      <c r="AE204" s="69"/>
      <c r="AF204" s="69"/>
      <c r="AG204" s="69"/>
      <c r="AH204" s="69"/>
      <c r="AI204" s="69"/>
      <c r="AJ204" s="69"/>
      <c r="AK204" s="69"/>
      <c r="AL204" s="6"/>
      <c r="AM204" s="6"/>
      <c r="AN204" s="6"/>
      <c r="AO204" s="6"/>
      <c r="AP204" s="6"/>
      <c r="AQ204" s="6"/>
    </row>
    <row r="205" spans="1:43" x14ac:dyDescent="0.25">
      <c r="A205" s="69"/>
      <c r="B205" s="69"/>
      <c r="C205" s="69"/>
      <c r="D205" s="69"/>
      <c r="E205" s="69"/>
      <c r="F205" s="69"/>
      <c r="G205" s="69"/>
      <c r="H205" s="69"/>
      <c r="I205" s="69"/>
      <c r="J205" s="69"/>
      <c r="K205" s="69"/>
      <c r="L205" s="69"/>
      <c r="M205" s="69"/>
      <c r="N205" s="69"/>
      <c r="O205" s="69"/>
      <c r="P205" s="69"/>
      <c r="Q205" s="69"/>
      <c r="R205" s="69"/>
      <c r="S205" s="69"/>
      <c r="T205" s="69"/>
      <c r="U205" s="69"/>
      <c r="V205" s="69"/>
      <c r="W205" s="69"/>
      <c r="X205" s="69"/>
      <c r="Y205" s="69"/>
      <c r="Z205" s="69"/>
      <c r="AA205" s="69"/>
      <c r="AB205" s="69"/>
      <c r="AC205" s="69"/>
      <c r="AD205" s="69"/>
      <c r="AE205" s="69"/>
      <c r="AF205" s="69"/>
      <c r="AG205" s="69"/>
      <c r="AH205" s="69"/>
      <c r="AI205" s="69"/>
      <c r="AJ205" s="69"/>
      <c r="AK205" s="69"/>
      <c r="AL205" s="6"/>
      <c r="AM205" s="6"/>
      <c r="AN205" s="6"/>
      <c r="AO205" s="6"/>
      <c r="AP205" s="6"/>
      <c r="AQ205" s="6"/>
    </row>
    <row r="206" spans="1:43" x14ac:dyDescent="0.25">
      <c r="A206" s="69"/>
      <c r="B206" s="69"/>
      <c r="C206" s="69"/>
      <c r="D206" s="69"/>
      <c r="E206" s="69"/>
      <c r="F206" s="69"/>
      <c r="G206" s="69"/>
      <c r="H206" s="69"/>
      <c r="I206" s="69"/>
      <c r="J206" s="69"/>
      <c r="K206" s="69"/>
      <c r="L206" s="69"/>
      <c r="M206" s="69"/>
      <c r="N206" s="69"/>
      <c r="O206" s="69"/>
      <c r="P206" s="69"/>
      <c r="Q206" s="69"/>
      <c r="R206" s="69"/>
      <c r="S206" s="69"/>
      <c r="T206" s="69"/>
      <c r="U206" s="69"/>
      <c r="V206" s="69"/>
      <c r="W206" s="69"/>
      <c r="X206" s="69"/>
      <c r="Y206" s="69"/>
      <c r="Z206" s="69"/>
      <c r="AA206" s="69"/>
      <c r="AB206" s="69"/>
      <c r="AC206" s="69"/>
      <c r="AD206" s="69"/>
      <c r="AE206" s="69"/>
      <c r="AF206" s="69"/>
      <c r="AG206" s="69"/>
      <c r="AH206" s="69"/>
      <c r="AI206" s="69"/>
      <c r="AJ206" s="69"/>
      <c r="AK206" s="69"/>
      <c r="AL206" s="6"/>
      <c r="AM206" s="6"/>
      <c r="AN206" s="6"/>
      <c r="AO206" s="6"/>
      <c r="AP206" s="6"/>
      <c r="AQ206" s="6"/>
    </row>
    <row r="207" spans="1:43" x14ac:dyDescent="0.25">
      <c r="A207" s="69"/>
      <c r="B207" s="69"/>
      <c r="C207" s="69"/>
      <c r="D207" s="69"/>
      <c r="E207" s="69"/>
      <c r="F207" s="69"/>
      <c r="G207" s="69"/>
      <c r="H207" s="69"/>
      <c r="I207" s="69"/>
      <c r="J207" s="69"/>
      <c r="K207" s="69"/>
      <c r="L207" s="69"/>
      <c r="M207" s="69"/>
      <c r="N207" s="69"/>
      <c r="O207" s="69"/>
      <c r="P207" s="69"/>
      <c r="Q207" s="69"/>
      <c r="R207" s="69"/>
      <c r="S207" s="69"/>
      <c r="T207" s="69"/>
      <c r="U207" s="69"/>
      <c r="V207" s="69"/>
      <c r="W207" s="69"/>
      <c r="X207" s="69"/>
      <c r="Y207" s="69"/>
      <c r="Z207" s="69"/>
      <c r="AA207" s="69"/>
      <c r="AB207" s="69"/>
      <c r="AC207" s="69"/>
      <c r="AD207" s="69"/>
      <c r="AE207" s="69"/>
      <c r="AF207" s="69"/>
      <c r="AG207" s="69"/>
      <c r="AH207" s="69"/>
      <c r="AI207" s="69"/>
      <c r="AJ207" s="69"/>
      <c r="AK207" s="69"/>
      <c r="AL207" s="6"/>
      <c r="AM207" s="6"/>
      <c r="AN207" s="6"/>
      <c r="AO207" s="6"/>
      <c r="AP207" s="6"/>
      <c r="AQ207" s="6"/>
    </row>
    <row r="208" spans="1:43" x14ac:dyDescent="0.25">
      <c r="A208" s="69"/>
      <c r="B208" s="69"/>
      <c r="C208" s="69"/>
      <c r="D208" s="69"/>
      <c r="E208" s="69"/>
      <c r="F208" s="69"/>
      <c r="G208" s="69"/>
      <c r="H208" s="69"/>
      <c r="I208" s="69"/>
      <c r="J208" s="69"/>
      <c r="K208" s="69"/>
      <c r="L208" s="69"/>
      <c r="M208" s="69"/>
      <c r="N208" s="69"/>
      <c r="O208" s="69"/>
      <c r="P208" s="69"/>
      <c r="Q208" s="69"/>
      <c r="R208" s="69"/>
      <c r="S208" s="69"/>
      <c r="T208" s="69"/>
      <c r="U208" s="69"/>
      <c r="V208" s="69"/>
      <c r="W208" s="69"/>
      <c r="X208" s="69"/>
      <c r="Y208" s="69"/>
      <c r="Z208" s="69"/>
      <c r="AA208" s="69"/>
      <c r="AB208" s="69"/>
      <c r="AC208" s="69"/>
      <c r="AD208" s="69"/>
      <c r="AE208" s="69"/>
      <c r="AF208" s="69"/>
      <c r="AG208" s="69"/>
      <c r="AH208" s="69"/>
      <c r="AI208" s="69"/>
      <c r="AJ208" s="69"/>
      <c r="AK208" s="69"/>
      <c r="AL208" s="6"/>
      <c r="AM208" s="6"/>
      <c r="AN208" s="6"/>
      <c r="AO208" s="6"/>
      <c r="AP208" s="6"/>
      <c r="AQ208" s="6"/>
    </row>
    <row r="209" spans="1:43" x14ac:dyDescent="0.25">
      <c r="A209" s="69"/>
      <c r="B209" s="69"/>
      <c r="C209" s="69"/>
      <c r="D209" s="69"/>
      <c r="E209" s="69"/>
      <c r="F209" s="69"/>
      <c r="G209" s="69"/>
      <c r="H209" s="69"/>
      <c r="I209" s="69"/>
      <c r="J209" s="69"/>
      <c r="K209" s="69"/>
      <c r="L209" s="69"/>
      <c r="M209" s="69"/>
      <c r="N209" s="69"/>
      <c r="O209" s="69"/>
      <c r="P209" s="69"/>
      <c r="Q209" s="69"/>
      <c r="R209" s="69"/>
      <c r="S209" s="69"/>
      <c r="T209" s="69"/>
      <c r="U209" s="69"/>
      <c r="V209" s="69"/>
      <c r="W209" s="69"/>
      <c r="X209" s="69"/>
      <c r="Y209" s="69"/>
      <c r="Z209" s="69"/>
      <c r="AA209" s="69"/>
      <c r="AB209" s="69"/>
      <c r="AC209" s="69"/>
      <c r="AD209" s="69"/>
      <c r="AE209" s="69"/>
      <c r="AF209" s="69"/>
      <c r="AG209" s="69"/>
      <c r="AH209" s="69"/>
      <c r="AI209" s="69"/>
      <c r="AJ209" s="69"/>
      <c r="AK209" s="69"/>
      <c r="AL209" s="6"/>
      <c r="AM209" s="6"/>
      <c r="AN209" s="6"/>
      <c r="AO209" s="6"/>
      <c r="AP209" s="6"/>
      <c r="AQ209" s="6"/>
    </row>
    <row r="210" spans="1:43" x14ac:dyDescent="0.25">
      <c r="A210" s="69"/>
      <c r="B210" s="69"/>
      <c r="C210" s="69"/>
      <c r="D210" s="69"/>
      <c r="E210" s="69"/>
      <c r="F210" s="69"/>
      <c r="G210" s="69"/>
      <c r="H210" s="69"/>
      <c r="I210" s="69"/>
      <c r="J210" s="69"/>
      <c r="K210" s="69"/>
      <c r="L210" s="69"/>
      <c r="M210" s="69"/>
      <c r="N210" s="69"/>
      <c r="O210" s="69"/>
      <c r="P210" s="69"/>
      <c r="Q210" s="69"/>
      <c r="R210" s="69"/>
      <c r="S210" s="69"/>
      <c r="T210" s="69"/>
      <c r="U210" s="69"/>
      <c r="V210" s="69"/>
      <c r="W210" s="69"/>
      <c r="X210" s="69"/>
      <c r="Y210" s="69"/>
      <c r="Z210" s="69"/>
      <c r="AA210" s="69"/>
      <c r="AB210" s="69"/>
      <c r="AC210" s="69"/>
      <c r="AD210" s="69"/>
      <c r="AE210" s="69"/>
      <c r="AF210" s="69"/>
      <c r="AG210" s="69"/>
      <c r="AH210" s="69"/>
      <c r="AI210" s="69"/>
      <c r="AJ210" s="69"/>
      <c r="AK210" s="69"/>
      <c r="AL210" s="6"/>
      <c r="AM210" s="6"/>
      <c r="AN210" s="6"/>
      <c r="AO210" s="6"/>
      <c r="AP210" s="6"/>
      <c r="AQ210" s="6"/>
    </row>
    <row r="211" spans="1:43" x14ac:dyDescent="0.25">
      <c r="A211" s="69"/>
      <c r="B211" s="69"/>
      <c r="C211" s="69"/>
      <c r="D211" s="69"/>
      <c r="E211" s="69"/>
      <c r="F211" s="69"/>
      <c r="G211" s="69"/>
      <c r="H211" s="69"/>
      <c r="I211" s="69"/>
      <c r="J211" s="69"/>
      <c r="K211" s="69"/>
      <c r="L211" s="69"/>
      <c r="M211" s="69"/>
      <c r="N211" s="69"/>
      <c r="O211" s="69"/>
      <c r="P211" s="69"/>
      <c r="Q211" s="69"/>
      <c r="R211" s="69"/>
      <c r="S211" s="69"/>
      <c r="T211" s="69"/>
      <c r="U211" s="69"/>
      <c r="V211" s="69"/>
      <c r="W211" s="69"/>
      <c r="X211" s="69"/>
      <c r="Y211" s="69"/>
      <c r="Z211" s="69"/>
      <c r="AA211" s="69"/>
      <c r="AB211" s="69"/>
      <c r="AC211" s="69"/>
      <c r="AD211" s="69"/>
      <c r="AE211" s="69"/>
      <c r="AF211" s="69"/>
      <c r="AG211" s="69"/>
      <c r="AH211" s="69"/>
      <c r="AI211" s="69"/>
      <c r="AJ211" s="69"/>
      <c r="AK211" s="69"/>
      <c r="AL211" s="6"/>
      <c r="AM211" s="6"/>
      <c r="AN211" s="6"/>
      <c r="AO211" s="6"/>
      <c r="AP211" s="6"/>
      <c r="AQ211" s="6"/>
    </row>
    <row r="212" spans="1:43" x14ac:dyDescent="0.25">
      <c r="A212" s="69"/>
      <c r="B212" s="69"/>
      <c r="C212" s="69"/>
      <c r="D212" s="69"/>
      <c r="E212" s="69"/>
      <c r="F212" s="69"/>
      <c r="G212" s="69"/>
      <c r="H212" s="69"/>
      <c r="I212" s="69"/>
      <c r="J212" s="69"/>
      <c r="K212" s="69"/>
      <c r="L212" s="69"/>
      <c r="M212" s="69"/>
      <c r="N212" s="69"/>
      <c r="O212" s="69"/>
      <c r="P212" s="69"/>
      <c r="Q212" s="69"/>
      <c r="R212" s="69"/>
      <c r="S212" s="69"/>
      <c r="T212" s="69"/>
      <c r="U212" s="69"/>
      <c r="V212" s="69"/>
      <c r="W212" s="69"/>
      <c r="X212" s="69"/>
      <c r="Y212" s="69"/>
      <c r="Z212" s="69"/>
      <c r="AA212" s="69"/>
      <c r="AB212" s="69"/>
      <c r="AC212" s="69"/>
      <c r="AD212" s="69"/>
      <c r="AE212" s="69"/>
      <c r="AF212" s="69"/>
      <c r="AG212" s="69"/>
      <c r="AH212" s="69"/>
      <c r="AI212" s="69"/>
      <c r="AJ212" s="69"/>
      <c r="AK212" s="69"/>
      <c r="AL212" s="6"/>
      <c r="AM212" s="6"/>
      <c r="AN212" s="6"/>
      <c r="AO212" s="6"/>
      <c r="AP212" s="6"/>
      <c r="AQ212" s="6"/>
    </row>
    <row r="213" spans="1:43" x14ac:dyDescent="0.25">
      <c r="A213" s="69"/>
      <c r="B213" s="69"/>
      <c r="C213" s="69"/>
      <c r="D213" s="69"/>
      <c r="E213" s="69"/>
      <c r="F213" s="69"/>
      <c r="G213" s="69"/>
      <c r="H213" s="69"/>
      <c r="I213" s="69"/>
      <c r="J213" s="69"/>
      <c r="K213" s="69"/>
      <c r="L213" s="69"/>
      <c r="M213" s="69"/>
      <c r="N213" s="69"/>
      <c r="O213" s="69"/>
      <c r="P213" s="69"/>
      <c r="Q213" s="69"/>
      <c r="R213" s="69"/>
      <c r="S213" s="69"/>
      <c r="T213" s="69"/>
      <c r="U213" s="69"/>
      <c r="V213" s="69"/>
      <c r="W213" s="69"/>
      <c r="X213" s="69"/>
      <c r="Y213" s="69"/>
      <c r="Z213" s="69"/>
      <c r="AA213" s="69"/>
      <c r="AB213" s="69"/>
      <c r="AC213" s="69"/>
      <c r="AD213" s="69"/>
      <c r="AE213" s="69"/>
      <c r="AF213" s="69"/>
      <c r="AG213" s="69"/>
      <c r="AH213" s="69"/>
      <c r="AI213" s="69"/>
      <c r="AJ213" s="69"/>
      <c r="AK213" s="69"/>
      <c r="AL213" s="6"/>
      <c r="AM213" s="6"/>
      <c r="AN213" s="6"/>
      <c r="AO213" s="6"/>
      <c r="AP213" s="6"/>
      <c r="AQ213" s="6"/>
    </row>
    <row r="214" spans="1:43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</row>
    <row r="215" spans="1:43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</row>
    <row r="216" spans="1:43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</row>
    <row r="217" spans="1:43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</row>
    <row r="218" spans="1:43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</row>
    <row r="219" spans="1:43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</row>
    <row r="220" spans="1:43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</row>
    <row r="221" spans="1:43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</row>
    <row r="222" spans="1:43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</row>
    <row r="223" spans="1:43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</row>
    <row r="224" spans="1:43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</row>
    <row r="225" spans="1:43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</row>
    <row r="226" spans="1:43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</row>
    <row r="227" spans="1:43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</row>
    <row r="228" spans="1:43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</row>
    <row r="229" spans="1:43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</row>
    <row r="230" spans="1:43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</row>
    <row r="231" spans="1:43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</row>
    <row r="232" spans="1:43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</row>
    <row r="233" spans="1:43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</row>
    <row r="234" spans="1:43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</row>
    <row r="235" spans="1:43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</row>
    <row r="236" spans="1:43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</row>
    <row r="237" spans="1:43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</row>
    <row r="238" spans="1:43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</row>
    <row r="239" spans="1:43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</row>
    <row r="240" spans="1:43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</row>
    <row r="241" spans="1:43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</row>
    <row r="242" spans="1:43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</row>
    <row r="243" spans="1:43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</row>
    <row r="244" spans="1:43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</row>
    <row r="245" spans="1:43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</row>
    <row r="246" spans="1:43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</row>
    <row r="247" spans="1:43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</row>
    <row r="248" spans="1:43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</row>
    <row r="249" spans="1:43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</row>
    <row r="250" spans="1:43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</row>
    <row r="251" spans="1:43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</row>
    <row r="252" spans="1:43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</row>
    <row r="253" spans="1:43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</row>
    <row r="254" spans="1:43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</row>
    <row r="255" spans="1:43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</row>
    <row r="256" spans="1:43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</row>
    <row r="257" spans="1:43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</row>
    <row r="258" spans="1:43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</row>
    <row r="259" spans="1:43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</row>
    <row r="260" spans="1:43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</row>
    <row r="261" spans="1:43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</row>
    <row r="262" spans="1:43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</row>
    <row r="263" spans="1:43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</row>
    <row r="264" spans="1:43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</row>
    <row r="265" spans="1:43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</row>
    <row r="266" spans="1:43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</row>
    <row r="267" spans="1:43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</row>
    <row r="268" spans="1:43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</row>
    <row r="269" spans="1:43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</row>
    <row r="270" spans="1:43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</row>
    <row r="271" spans="1:43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</row>
    <row r="272" spans="1:43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</row>
    <row r="273" spans="1:43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</row>
    <row r="274" spans="1:43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</row>
    <row r="275" spans="1:43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</row>
    <row r="276" spans="1:43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</row>
    <row r="277" spans="1:43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</row>
    <row r="278" spans="1:43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</row>
    <row r="279" spans="1:43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</row>
    <row r="280" spans="1:43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</row>
    <row r="281" spans="1:43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</row>
    <row r="282" spans="1:43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</row>
    <row r="283" spans="1:43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</row>
    <row r="284" spans="1:43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</row>
    <row r="285" spans="1:43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</row>
    <row r="286" spans="1:43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</row>
    <row r="287" spans="1:43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</row>
    <row r="288" spans="1:43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</row>
    <row r="289" spans="1:43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</row>
    <row r="290" spans="1:43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</row>
    <row r="291" spans="1:43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</row>
    <row r="292" spans="1:43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</row>
    <row r="293" spans="1:43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</row>
    <row r="294" spans="1:43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</row>
    <row r="295" spans="1:43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</row>
    <row r="296" spans="1:43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</row>
    <row r="297" spans="1:43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</row>
    <row r="298" spans="1:43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</row>
    <row r="299" spans="1:43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</row>
    <row r="300" spans="1:43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</row>
    <row r="301" spans="1:43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</row>
    <row r="302" spans="1:43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</row>
    <row r="303" spans="1:43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</row>
    <row r="304" spans="1:43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</row>
    <row r="305" spans="1:43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</row>
    <row r="306" spans="1:43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</row>
    <row r="307" spans="1:43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</row>
    <row r="308" spans="1:43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</row>
    <row r="309" spans="1:43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</row>
    <row r="310" spans="1:43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</row>
    <row r="311" spans="1:43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</row>
    <row r="312" spans="1:43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</row>
    <row r="313" spans="1:43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</row>
    <row r="314" spans="1:43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</row>
    <row r="315" spans="1:43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</row>
    <row r="316" spans="1:43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</row>
    <row r="317" spans="1:43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</row>
    <row r="318" spans="1:43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</row>
    <row r="319" spans="1:43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</row>
    <row r="320" spans="1:43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</row>
    <row r="321" spans="1:43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</row>
    <row r="322" spans="1:43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</row>
    <row r="323" spans="1:43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</row>
    <row r="324" spans="1:43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</row>
    <row r="325" spans="1:43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</row>
    <row r="326" spans="1:43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</row>
    <row r="327" spans="1:43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</row>
    <row r="328" spans="1:43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</row>
    <row r="329" spans="1:43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</row>
    <row r="330" spans="1:43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</row>
    <row r="331" spans="1:43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</row>
    <row r="332" spans="1:43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</row>
    <row r="333" spans="1:43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</row>
    <row r="334" spans="1:43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</row>
    <row r="335" spans="1:43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</row>
    <row r="336" spans="1:43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</row>
  </sheetData>
  <mergeCells count="2">
    <mergeCell ref="F20:H20"/>
    <mergeCell ref="F7:I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E27BF2-04C1-480F-BD39-322734CB98B7}">
          <x14:formula1>
            <xm:f>'source(DONT SEE)'!$K$106:$K$135</xm:f>
          </x14:formula1>
          <xm:sqref>G12:G19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DCCA-AB23-4EDE-AF97-BC9365AED7FF}">
  <sheetPr codeName="Sheet7"/>
  <dimension ref="A1:BE278"/>
  <sheetViews>
    <sheetView workbookViewId="0">
      <selection activeCell="F30" sqref="F30"/>
    </sheetView>
  </sheetViews>
  <sheetFormatPr defaultRowHeight="15" x14ac:dyDescent="0.25"/>
  <cols>
    <col min="5" max="5" width="34.85546875" customWidth="1"/>
    <col min="6" max="6" width="24" customWidth="1"/>
    <col min="10" max="10" width="18.85546875" customWidth="1"/>
  </cols>
  <sheetData>
    <row r="1" spans="1:57" s="10" customFormat="1" ht="15.75" thickBot="1" x14ac:dyDescent="0.3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  <c r="AW1" s="77"/>
      <c r="AX1" s="6"/>
      <c r="AY1" s="6"/>
      <c r="AZ1" s="6"/>
      <c r="BA1" s="6"/>
    </row>
    <row r="2" spans="1:57" ht="15" customHeight="1" x14ac:dyDescent="0.25">
      <c r="A2" s="77"/>
      <c r="B2" s="77"/>
      <c r="C2" s="77"/>
      <c r="D2" s="77"/>
      <c r="E2" s="77"/>
      <c r="F2" s="131" t="s">
        <v>65</v>
      </c>
      <c r="G2" s="132"/>
      <c r="H2" s="132"/>
      <c r="I2" s="132"/>
      <c r="J2" s="132"/>
      <c r="K2" s="132"/>
      <c r="L2" s="132"/>
      <c r="M2" s="133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6"/>
      <c r="AY2" s="6"/>
      <c r="AZ2" s="6"/>
      <c r="BA2" s="6"/>
      <c r="BB2" s="6"/>
      <c r="BC2" s="6"/>
      <c r="BD2" s="6"/>
      <c r="BE2" s="6"/>
    </row>
    <row r="3" spans="1:57" x14ac:dyDescent="0.25">
      <c r="A3" s="77"/>
      <c r="B3" s="77"/>
      <c r="C3" s="77"/>
      <c r="D3" s="77"/>
      <c r="E3" s="77"/>
      <c r="F3" s="134"/>
      <c r="G3" s="135"/>
      <c r="H3" s="135"/>
      <c r="I3" s="135"/>
      <c r="J3" s="135"/>
      <c r="K3" s="135"/>
      <c r="L3" s="135"/>
      <c r="M3" s="136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  <c r="AW3" s="77"/>
      <c r="AX3" s="6"/>
      <c r="AY3" s="6"/>
      <c r="AZ3" s="6"/>
      <c r="BA3" s="6"/>
      <c r="BB3" s="6"/>
      <c r="BC3" s="6"/>
      <c r="BD3" s="6"/>
      <c r="BE3" s="6"/>
    </row>
    <row r="4" spans="1:57" x14ac:dyDescent="0.25">
      <c r="A4" s="77"/>
      <c r="B4" s="77"/>
      <c r="C4" s="77"/>
      <c r="D4" s="77"/>
      <c r="E4" s="77"/>
      <c r="F4" s="134"/>
      <c r="G4" s="135"/>
      <c r="H4" s="135"/>
      <c r="I4" s="135"/>
      <c r="J4" s="135"/>
      <c r="K4" s="135"/>
      <c r="L4" s="135"/>
      <c r="M4" s="136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6"/>
      <c r="AY4" s="6"/>
      <c r="AZ4" s="6"/>
      <c r="BA4" s="6"/>
      <c r="BB4" s="6"/>
      <c r="BC4" s="6"/>
      <c r="BD4" s="6"/>
      <c r="BE4" s="6"/>
    </row>
    <row r="5" spans="1:57" ht="15.75" thickBot="1" x14ac:dyDescent="0.3">
      <c r="A5" s="77"/>
      <c r="B5" s="77"/>
      <c r="C5" s="77"/>
      <c r="D5" s="77"/>
      <c r="E5" s="77"/>
      <c r="F5" s="137"/>
      <c r="G5" s="138"/>
      <c r="H5" s="138"/>
      <c r="I5" s="138"/>
      <c r="J5" s="138"/>
      <c r="K5" s="138"/>
      <c r="L5" s="138"/>
      <c r="M5" s="139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6"/>
      <c r="AY5" s="6"/>
      <c r="AZ5" s="6"/>
      <c r="BA5" s="6"/>
      <c r="BB5" s="6"/>
      <c r="BC5" s="6"/>
      <c r="BD5" s="6"/>
      <c r="BE5" s="6"/>
    </row>
    <row r="6" spans="1:57" x14ac:dyDescent="0.25">
      <c r="A6" s="77"/>
      <c r="B6" s="77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7"/>
      <c r="AJ6" s="77"/>
      <c r="AK6" s="7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6"/>
      <c r="AY6" s="6"/>
      <c r="AZ6" s="6"/>
      <c r="BA6" s="6"/>
      <c r="BB6" s="6"/>
      <c r="BC6" s="6"/>
      <c r="BD6" s="6"/>
      <c r="BE6" s="6"/>
    </row>
    <row r="7" spans="1:57" x14ac:dyDescent="0.25">
      <c r="A7" s="77"/>
      <c r="B7" s="77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Y7" s="77"/>
      <c r="Z7" s="77"/>
      <c r="AA7" s="77"/>
      <c r="AB7" s="77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6"/>
      <c r="AY7" s="6"/>
      <c r="AZ7" s="6"/>
      <c r="BA7" s="6"/>
      <c r="BB7" s="6"/>
      <c r="BC7" s="6"/>
      <c r="BD7" s="6"/>
      <c r="BE7" s="6"/>
    </row>
    <row r="8" spans="1:57" x14ac:dyDescent="0.25">
      <c r="A8" s="77"/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6"/>
      <c r="AY8" s="6"/>
      <c r="AZ8" s="6"/>
      <c r="BA8" s="6"/>
      <c r="BB8" s="6"/>
      <c r="BC8" s="6"/>
      <c r="BD8" s="6"/>
      <c r="BE8" s="6"/>
    </row>
    <row r="9" spans="1:57" x14ac:dyDescent="0.25">
      <c r="A9" s="77"/>
      <c r="B9" s="77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6"/>
      <c r="AY9" s="6"/>
      <c r="AZ9" s="6"/>
      <c r="BA9" s="6"/>
      <c r="BB9" s="6"/>
      <c r="BC9" s="6"/>
      <c r="BD9" s="6"/>
      <c r="BE9" s="6"/>
    </row>
    <row r="10" spans="1:57" x14ac:dyDescent="0.25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  <c r="AW10" s="77"/>
      <c r="AX10" s="6"/>
      <c r="AY10" s="6"/>
      <c r="AZ10" s="6"/>
      <c r="BA10" s="6"/>
      <c r="BB10" s="6"/>
      <c r="BC10" s="6"/>
      <c r="BD10" s="6"/>
      <c r="BE10" s="6"/>
    </row>
    <row r="11" spans="1:57" x14ac:dyDescent="0.25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7"/>
      <c r="AK11" s="77"/>
      <c r="AL11" s="77"/>
      <c r="AM11" s="77"/>
      <c r="AN11" s="77"/>
      <c r="AO11" s="77"/>
      <c r="AP11" s="77"/>
      <c r="AQ11" s="77"/>
      <c r="AR11" s="77"/>
      <c r="AS11" s="77"/>
      <c r="AT11" s="77"/>
      <c r="AU11" s="77"/>
      <c r="AV11" s="77"/>
      <c r="AW11" s="77"/>
      <c r="AX11" s="6"/>
      <c r="AY11" s="6"/>
      <c r="AZ11" s="6"/>
      <c r="BA11" s="6"/>
      <c r="BB11" s="6"/>
      <c r="BC11" s="6"/>
      <c r="BD11" s="6"/>
      <c r="BE11" s="6"/>
    </row>
    <row r="12" spans="1:57" x14ac:dyDescent="0.25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6"/>
      <c r="AY12" s="6"/>
      <c r="AZ12" s="6"/>
      <c r="BA12" s="6"/>
      <c r="BB12" s="6"/>
      <c r="BC12" s="6"/>
      <c r="BD12" s="6"/>
      <c r="BE12" s="6"/>
    </row>
    <row r="13" spans="1:57" x14ac:dyDescent="0.25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6"/>
      <c r="AY13" s="6"/>
      <c r="AZ13" s="6"/>
      <c r="BA13" s="6"/>
      <c r="BB13" s="6"/>
      <c r="BC13" s="6"/>
      <c r="BD13" s="6"/>
      <c r="BE13" s="6"/>
    </row>
    <row r="14" spans="1:57" x14ac:dyDescent="0.25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6"/>
      <c r="AY14" s="6"/>
      <c r="AZ14" s="6"/>
      <c r="BA14" s="6"/>
      <c r="BB14" s="6"/>
      <c r="BC14" s="6"/>
      <c r="BD14" s="6"/>
      <c r="BE14" s="6"/>
    </row>
    <row r="15" spans="1:57" x14ac:dyDescent="0.25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6"/>
      <c r="AY15" s="6"/>
      <c r="AZ15" s="6"/>
      <c r="BA15" s="6"/>
      <c r="BB15" s="6"/>
      <c r="BC15" s="6"/>
      <c r="BD15" s="6"/>
      <c r="BE15" s="6"/>
    </row>
    <row r="16" spans="1:57" x14ac:dyDescent="0.25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6"/>
      <c r="AY16" s="6"/>
      <c r="AZ16" s="6"/>
      <c r="BA16" s="6"/>
      <c r="BB16" s="6"/>
      <c r="BC16" s="6"/>
      <c r="BD16" s="6"/>
      <c r="BE16" s="6"/>
    </row>
    <row r="17" spans="1:57" x14ac:dyDescent="0.25">
      <c r="A17" s="77"/>
      <c r="B17" s="77"/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6"/>
      <c r="AY17" s="6"/>
      <c r="AZ17" s="6"/>
      <c r="BA17" s="6"/>
      <c r="BB17" s="6"/>
      <c r="BC17" s="6"/>
      <c r="BD17" s="6"/>
      <c r="BE17" s="6"/>
    </row>
    <row r="18" spans="1:57" ht="23.25" x14ac:dyDescent="0.35">
      <c r="A18" s="77"/>
      <c r="B18" s="77"/>
      <c r="C18" s="77"/>
      <c r="D18" s="77"/>
      <c r="E18" s="78" t="s">
        <v>63</v>
      </c>
      <c r="F18" s="78" t="s">
        <v>62</v>
      </c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6"/>
      <c r="AY18" s="6"/>
      <c r="AZ18" s="6"/>
      <c r="BA18" s="6"/>
      <c r="BB18" s="6"/>
      <c r="BC18" s="6"/>
      <c r="BD18" s="6"/>
      <c r="BE18" s="6"/>
    </row>
    <row r="19" spans="1:57" ht="23.25" x14ac:dyDescent="0.35">
      <c r="A19" s="77"/>
      <c r="B19" s="77"/>
      <c r="C19" s="77"/>
      <c r="D19" s="77"/>
      <c r="E19" s="79" t="s">
        <v>64</v>
      </c>
      <c r="F19" s="79">
        <f>CORREL('[1]FoodSales (4)'!F2:F121,'[1]FoodSales (4)'!H2:H121)</f>
        <v>0.93208131120729487</v>
      </c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6"/>
      <c r="AY19" s="6"/>
      <c r="AZ19" s="6"/>
      <c r="BA19" s="6"/>
      <c r="BB19" s="6"/>
      <c r="BC19" s="6"/>
      <c r="BD19" s="6"/>
      <c r="BE19" s="6"/>
    </row>
    <row r="20" spans="1:57" ht="23.25" x14ac:dyDescent="0.35">
      <c r="A20" s="77"/>
      <c r="B20" s="77"/>
      <c r="C20" s="77"/>
      <c r="D20" s="77"/>
      <c r="E20" s="79" t="s">
        <v>61</v>
      </c>
      <c r="F20" s="79">
        <f>CORREL('[1]FoodSales (4)'!G2:G235,'[1]FoodSales (4)'!H2:H235)</f>
        <v>0.20712249993257476</v>
      </c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6"/>
      <c r="AY20" s="6"/>
      <c r="AZ20" s="6"/>
      <c r="BA20" s="6"/>
      <c r="BB20" s="6"/>
      <c r="BC20" s="6"/>
      <c r="BD20" s="6"/>
      <c r="BE20" s="6"/>
    </row>
    <row r="21" spans="1:57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6"/>
      <c r="AY21" s="6"/>
      <c r="AZ21" s="6"/>
      <c r="BA21" s="6"/>
      <c r="BB21" s="6"/>
      <c r="BC21" s="6"/>
      <c r="BD21" s="6"/>
      <c r="BE21" s="6"/>
    </row>
    <row r="22" spans="1:57" x14ac:dyDescent="0.25">
      <c r="A22" s="77"/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6"/>
      <c r="AY22" s="6"/>
      <c r="AZ22" s="6"/>
      <c r="BA22" s="6"/>
      <c r="BB22" s="6"/>
      <c r="BC22" s="6"/>
      <c r="BD22" s="6"/>
      <c r="BE22" s="6"/>
    </row>
    <row r="23" spans="1:57" x14ac:dyDescent="0.25">
      <c r="A23" s="77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6"/>
      <c r="AY23" s="6"/>
      <c r="AZ23" s="6"/>
      <c r="BA23" s="6"/>
      <c r="BB23" s="6"/>
      <c r="BC23" s="6"/>
      <c r="BD23" s="6"/>
      <c r="BE23" s="6"/>
    </row>
    <row r="24" spans="1:57" x14ac:dyDescent="0.25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6"/>
      <c r="AY24" s="6"/>
      <c r="AZ24" s="6"/>
      <c r="BA24" s="6"/>
      <c r="BB24" s="6"/>
      <c r="BC24" s="6"/>
      <c r="BD24" s="6"/>
      <c r="BE24" s="6"/>
    </row>
    <row r="25" spans="1:57" x14ac:dyDescent="0.25">
      <c r="A25" s="77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6"/>
      <c r="AY25" s="6"/>
      <c r="AZ25" s="6"/>
      <c r="BA25" s="6"/>
      <c r="BB25" s="6"/>
      <c r="BC25" s="6"/>
      <c r="BD25" s="6"/>
      <c r="BE25" s="6"/>
    </row>
    <row r="26" spans="1:57" x14ac:dyDescent="0.25">
      <c r="A26" s="77"/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6"/>
      <c r="AY26" s="6"/>
      <c r="AZ26" s="6"/>
      <c r="BA26" s="6"/>
      <c r="BB26" s="6"/>
      <c r="BC26" s="6"/>
      <c r="BD26" s="6"/>
      <c r="BE26" s="6"/>
    </row>
    <row r="27" spans="1:57" x14ac:dyDescent="0.25">
      <c r="A27" s="77"/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6"/>
      <c r="AY27" s="6"/>
      <c r="AZ27" s="6"/>
      <c r="BA27" s="6"/>
      <c r="BB27" s="6"/>
      <c r="BC27" s="6"/>
      <c r="BD27" s="6"/>
      <c r="BE27" s="6"/>
    </row>
    <row r="28" spans="1:57" x14ac:dyDescent="0.25">
      <c r="A28" s="77"/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6"/>
      <c r="AY28" s="6"/>
      <c r="AZ28" s="6"/>
      <c r="BA28" s="6"/>
      <c r="BB28" s="6"/>
      <c r="BC28" s="6"/>
      <c r="BD28" s="6"/>
      <c r="BE28" s="6"/>
    </row>
    <row r="29" spans="1:57" x14ac:dyDescent="0.25">
      <c r="A29" s="77"/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6"/>
      <c r="AY29" s="6"/>
      <c r="AZ29" s="6"/>
      <c r="BA29" s="6"/>
      <c r="BB29" s="6"/>
      <c r="BC29" s="6"/>
      <c r="BD29" s="6"/>
      <c r="BE29" s="6"/>
    </row>
    <row r="30" spans="1:57" x14ac:dyDescent="0.25">
      <c r="A30" s="77"/>
      <c r="B30" s="77"/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6"/>
      <c r="AY30" s="6"/>
      <c r="AZ30" s="6"/>
      <c r="BA30" s="6"/>
      <c r="BB30" s="6"/>
      <c r="BC30" s="6"/>
      <c r="BD30" s="6"/>
      <c r="BE30" s="6"/>
    </row>
    <row r="31" spans="1:57" x14ac:dyDescent="0.25">
      <c r="A31" s="77"/>
      <c r="B31" s="77"/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6"/>
      <c r="AY31" s="6"/>
      <c r="AZ31" s="6"/>
      <c r="BA31" s="6"/>
      <c r="BB31" s="6"/>
      <c r="BC31" s="6"/>
      <c r="BD31" s="6"/>
      <c r="BE31" s="6"/>
    </row>
    <row r="32" spans="1:57" x14ac:dyDescent="0.25">
      <c r="A32" s="77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6"/>
      <c r="AY32" s="6"/>
    </row>
    <row r="33" spans="1:51" x14ac:dyDescent="0.25">
      <c r="A33" s="77"/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6"/>
      <c r="AY33" s="6"/>
    </row>
    <row r="34" spans="1:51" x14ac:dyDescent="0.25">
      <c r="A34" s="77"/>
      <c r="B34" s="77"/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6"/>
      <c r="AY34" s="6"/>
    </row>
    <row r="35" spans="1:51" x14ac:dyDescent="0.25">
      <c r="A35" s="77"/>
      <c r="B35" s="77"/>
      <c r="C35" s="77"/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6"/>
      <c r="AY35" s="6"/>
    </row>
    <row r="36" spans="1:5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6"/>
      <c r="AY36" s="6"/>
    </row>
    <row r="37" spans="1:51" x14ac:dyDescent="0.25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6"/>
      <c r="AY37" s="6"/>
    </row>
    <row r="38" spans="1:51" x14ac:dyDescent="0.25">
      <c r="A38" s="77"/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77"/>
      <c r="AC38" s="77"/>
      <c r="AD38" s="77"/>
      <c r="AE38" s="77"/>
      <c r="AF38" s="77"/>
      <c r="AG38" s="77"/>
      <c r="AH38" s="77"/>
      <c r="AI38" s="77"/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  <c r="AW38" s="77"/>
      <c r="AX38" s="6"/>
      <c r="AY38" s="6"/>
    </row>
    <row r="39" spans="1:5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77"/>
      <c r="AC39" s="77"/>
      <c r="AD39" s="77"/>
      <c r="AE39" s="77"/>
      <c r="AF39" s="77"/>
      <c r="AG39" s="77"/>
      <c r="AH39" s="77"/>
      <c r="AI39" s="77"/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6"/>
      <c r="AY39" s="6"/>
    </row>
    <row r="40" spans="1:5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6"/>
      <c r="AY40" s="6"/>
    </row>
    <row r="41" spans="1:51" x14ac:dyDescent="0.25">
      <c r="A41" s="77"/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  <c r="AW41" s="77"/>
      <c r="AX41" s="6"/>
      <c r="AY41" s="6"/>
    </row>
    <row r="42" spans="1:5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6"/>
      <c r="AY42" s="6"/>
    </row>
    <row r="43" spans="1:5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  <c r="AW43" s="77"/>
      <c r="AX43" s="6"/>
      <c r="AY43" s="6"/>
    </row>
    <row r="44" spans="1:5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  <c r="AW44" s="77"/>
      <c r="AX44" s="6"/>
      <c r="AY44" s="6"/>
    </row>
    <row r="45" spans="1:51" x14ac:dyDescent="0.25">
      <c r="A45" s="77"/>
      <c r="B45" s="77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  <c r="AW45" s="77"/>
      <c r="AX45" s="6"/>
      <c r="AY45" s="6"/>
    </row>
    <row r="46" spans="1:51" x14ac:dyDescent="0.25">
      <c r="A46" s="77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  <c r="AO46" s="77"/>
      <c r="AP46" s="77"/>
      <c r="AQ46" s="77"/>
      <c r="AR46" s="77"/>
      <c r="AS46" s="77"/>
      <c r="AT46" s="77"/>
      <c r="AU46" s="77"/>
      <c r="AV46" s="77"/>
      <c r="AW46" s="77"/>
      <c r="AX46" s="6"/>
      <c r="AY46" s="6"/>
    </row>
    <row r="47" spans="1:51" x14ac:dyDescent="0.25">
      <c r="A47" s="77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  <c r="AO47" s="77"/>
      <c r="AP47" s="77"/>
      <c r="AQ47" s="77"/>
      <c r="AR47" s="77"/>
      <c r="AS47" s="77"/>
      <c r="AT47" s="77"/>
      <c r="AU47" s="77"/>
      <c r="AV47" s="77"/>
      <c r="AW47" s="77"/>
      <c r="AX47" s="6"/>
      <c r="AY47" s="6"/>
    </row>
    <row r="48" spans="1:51" x14ac:dyDescent="0.25">
      <c r="A48" s="77"/>
      <c r="B48" s="77"/>
      <c r="C48" s="77"/>
      <c r="D48" s="77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  <c r="AW48" s="77"/>
      <c r="AX48" s="6"/>
      <c r="AY48" s="6"/>
    </row>
    <row r="49" spans="1:51" x14ac:dyDescent="0.25">
      <c r="A49" s="77"/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  <c r="AW49" s="77"/>
      <c r="AX49" s="6"/>
      <c r="AY49" s="6"/>
    </row>
    <row r="50" spans="1:51" x14ac:dyDescent="0.25">
      <c r="A50" s="77"/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  <c r="AO50" s="77"/>
      <c r="AP50" s="77"/>
      <c r="AQ50" s="77"/>
      <c r="AR50" s="77"/>
      <c r="AS50" s="77"/>
      <c r="AT50" s="77"/>
      <c r="AU50" s="77"/>
      <c r="AV50" s="77"/>
      <c r="AW50" s="77"/>
      <c r="AX50" s="6"/>
      <c r="AY50" s="6"/>
    </row>
    <row r="51" spans="1:51" x14ac:dyDescent="0.25">
      <c r="A51" s="77"/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  <c r="AW51" s="77"/>
      <c r="AX51" s="6"/>
      <c r="AY51" s="6"/>
    </row>
    <row r="52" spans="1:51" x14ac:dyDescent="0.25">
      <c r="A52" s="77"/>
      <c r="B52" s="77"/>
      <c r="C52" s="77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  <c r="U52" s="77"/>
      <c r="V52" s="77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  <c r="AO52" s="77"/>
      <c r="AP52" s="77"/>
      <c r="AQ52" s="77"/>
      <c r="AR52" s="77"/>
      <c r="AS52" s="77"/>
      <c r="AT52" s="77"/>
      <c r="AU52" s="77"/>
      <c r="AV52" s="77"/>
      <c r="AW52" s="77"/>
      <c r="AX52" s="6"/>
      <c r="AY52" s="6"/>
    </row>
    <row r="53" spans="1:51" x14ac:dyDescent="0.25">
      <c r="A53" s="77"/>
      <c r="B53" s="77"/>
      <c r="C53" s="77"/>
      <c r="D53" s="77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  <c r="U53" s="77"/>
      <c r="V53" s="77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  <c r="AW53" s="77"/>
      <c r="AX53" s="6"/>
      <c r="AY53" s="6"/>
    </row>
    <row r="54" spans="1:51" x14ac:dyDescent="0.25">
      <c r="A54" s="77"/>
      <c r="B54" s="77"/>
      <c r="C54" s="77"/>
      <c r="D54" s="77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  <c r="U54" s="77"/>
      <c r="V54" s="77"/>
      <c r="W54" s="77"/>
      <c r="X54" s="77"/>
      <c r="Y54" s="77"/>
      <c r="Z54" s="77"/>
      <c r="AA54" s="77"/>
      <c r="AB54" s="77"/>
      <c r="AC54" s="77"/>
      <c r="AD54" s="77"/>
      <c r="AE54" s="77"/>
      <c r="AF54" s="77"/>
      <c r="AG54" s="77"/>
      <c r="AH54" s="77"/>
      <c r="AI54" s="77"/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  <c r="AW54" s="77"/>
      <c r="AX54" s="6"/>
      <c r="AY54" s="6"/>
    </row>
    <row r="55" spans="1:51" x14ac:dyDescent="0.25">
      <c r="A55" s="77"/>
      <c r="B55" s="77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7"/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  <c r="AW55" s="77"/>
      <c r="AX55" s="6"/>
      <c r="AY55" s="6"/>
    </row>
    <row r="56" spans="1:51" x14ac:dyDescent="0.25">
      <c r="A56" s="77"/>
      <c r="B56" s="77"/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  <c r="AW56" s="77"/>
      <c r="AX56" s="6"/>
      <c r="AY56" s="6"/>
    </row>
    <row r="57" spans="1:51" x14ac:dyDescent="0.25">
      <c r="A57" s="77"/>
      <c r="B57" s="77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7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6"/>
      <c r="AY57" s="6"/>
    </row>
    <row r="58" spans="1:51" x14ac:dyDescent="0.25">
      <c r="A58" s="77"/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  <c r="V58" s="77"/>
      <c r="W58" s="77"/>
      <c r="X58" s="77"/>
      <c r="Y58" s="77"/>
      <c r="Z58" s="77"/>
      <c r="AA58" s="77"/>
      <c r="AB58" s="77"/>
      <c r="AC58" s="77"/>
      <c r="AD58" s="77"/>
      <c r="AE58" s="77"/>
      <c r="AF58" s="77"/>
      <c r="AG58" s="77"/>
      <c r="AH58" s="77"/>
      <c r="AI58" s="77"/>
      <c r="AJ58" s="77"/>
      <c r="AK58" s="77"/>
      <c r="AL58" s="77"/>
      <c r="AM58" s="77"/>
      <c r="AN58" s="77"/>
      <c r="AO58" s="77"/>
      <c r="AP58" s="77"/>
      <c r="AQ58" s="77"/>
      <c r="AR58" s="77"/>
      <c r="AS58" s="77"/>
      <c r="AT58" s="77"/>
      <c r="AU58" s="77"/>
      <c r="AV58" s="77"/>
      <c r="AW58" s="77"/>
      <c r="AX58" s="6"/>
      <c r="AY58" s="6"/>
    </row>
    <row r="59" spans="1:51" x14ac:dyDescent="0.25">
      <c r="A59" s="77"/>
      <c r="B59" s="77"/>
      <c r="C59" s="77"/>
      <c r="D59" s="77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  <c r="U59" s="77"/>
      <c r="V59" s="77"/>
      <c r="W59" s="77"/>
      <c r="X59" s="77"/>
      <c r="Y59" s="77"/>
      <c r="Z59" s="77"/>
      <c r="AA59" s="77"/>
      <c r="AB59" s="77"/>
      <c r="AC59" s="77"/>
      <c r="AD59" s="77"/>
      <c r="AE59" s="77"/>
      <c r="AF59" s="77"/>
      <c r="AG59" s="77"/>
      <c r="AH59" s="77"/>
      <c r="AI59" s="77"/>
      <c r="AJ59" s="77"/>
      <c r="AK59" s="77"/>
      <c r="AL59" s="77"/>
      <c r="AM59" s="77"/>
      <c r="AN59" s="77"/>
      <c r="AO59" s="77"/>
      <c r="AP59" s="77"/>
      <c r="AQ59" s="77"/>
      <c r="AR59" s="77"/>
      <c r="AS59" s="77"/>
      <c r="AT59" s="77"/>
      <c r="AU59" s="77"/>
      <c r="AV59" s="77"/>
      <c r="AW59" s="77"/>
      <c r="AX59" s="6"/>
      <c r="AY59" s="6"/>
    </row>
    <row r="60" spans="1:51" x14ac:dyDescent="0.25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  <c r="U60" s="77"/>
      <c r="V60" s="77"/>
      <c r="W60" s="77"/>
      <c r="X60" s="77"/>
      <c r="Y60" s="77"/>
      <c r="Z60" s="77"/>
      <c r="AA60" s="77"/>
      <c r="AB60" s="77"/>
      <c r="AC60" s="77"/>
      <c r="AD60" s="77"/>
      <c r="AE60" s="77"/>
      <c r="AF60" s="77"/>
      <c r="AG60" s="77"/>
      <c r="AH60" s="77"/>
      <c r="AI60" s="77"/>
      <c r="AJ60" s="77"/>
      <c r="AK60" s="77"/>
      <c r="AL60" s="77"/>
      <c r="AM60" s="77"/>
      <c r="AN60" s="77"/>
      <c r="AO60" s="77"/>
      <c r="AP60" s="77"/>
      <c r="AQ60" s="77"/>
      <c r="AR60" s="77"/>
      <c r="AS60" s="77"/>
      <c r="AT60" s="77"/>
      <c r="AU60" s="77"/>
      <c r="AV60" s="77"/>
      <c r="AW60" s="77"/>
      <c r="AX60" s="6"/>
      <c r="AY60" s="6"/>
    </row>
    <row r="61" spans="1:51" x14ac:dyDescent="0.25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  <c r="AW61" s="77"/>
      <c r="AX61" s="6"/>
      <c r="AY61" s="6"/>
    </row>
    <row r="62" spans="1:51" x14ac:dyDescent="0.25">
      <c r="A62" s="77"/>
      <c r="B62" s="77"/>
      <c r="C62" s="77"/>
      <c r="D62" s="77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  <c r="AN62" s="77"/>
      <c r="AO62" s="77"/>
      <c r="AP62" s="77"/>
      <c r="AQ62" s="77"/>
      <c r="AR62" s="77"/>
      <c r="AS62" s="77"/>
      <c r="AT62" s="77"/>
      <c r="AU62" s="77"/>
      <c r="AV62" s="77"/>
      <c r="AW62" s="77"/>
      <c r="AX62" s="6"/>
      <c r="AY62" s="6"/>
    </row>
    <row r="63" spans="1:51" x14ac:dyDescent="0.25">
      <c r="A63" s="77"/>
      <c r="B63" s="77"/>
      <c r="C63" s="77"/>
      <c r="D63" s="77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  <c r="U63" s="77"/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77"/>
      <c r="AI63" s="77"/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  <c r="AW63" s="77"/>
      <c r="AX63" s="6"/>
      <c r="AY63" s="6"/>
    </row>
    <row r="64" spans="1:51" x14ac:dyDescent="0.25">
      <c r="A64" s="77"/>
      <c r="B64" s="77"/>
      <c r="C64" s="77"/>
      <c r="D64" s="77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  <c r="U64" s="77"/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77"/>
      <c r="AI64" s="77"/>
      <c r="AJ64" s="77"/>
      <c r="AK64" s="77"/>
      <c r="AL64" s="77"/>
      <c r="AM64" s="77"/>
      <c r="AN64" s="77"/>
      <c r="AO64" s="77"/>
      <c r="AP64" s="77"/>
      <c r="AQ64" s="77"/>
      <c r="AR64" s="77"/>
      <c r="AS64" s="77"/>
      <c r="AT64" s="77"/>
      <c r="AU64" s="77"/>
      <c r="AV64" s="77"/>
      <c r="AW64" s="77"/>
      <c r="AX64" s="6"/>
      <c r="AY64" s="6"/>
    </row>
    <row r="65" spans="1:51" x14ac:dyDescent="0.25">
      <c r="A65" s="77"/>
      <c r="B65" s="77"/>
      <c r="C65" s="77"/>
      <c r="D65" s="77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  <c r="V65" s="77"/>
      <c r="W65" s="77"/>
      <c r="X65" s="77"/>
      <c r="Y65" s="77"/>
      <c r="Z65" s="77"/>
      <c r="AA65" s="77"/>
      <c r="AB65" s="77"/>
      <c r="AC65" s="77"/>
      <c r="AD65" s="77"/>
      <c r="AE65" s="77"/>
      <c r="AF65" s="77"/>
      <c r="AG65" s="77"/>
      <c r="AH65" s="77"/>
      <c r="AI65" s="77"/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  <c r="AW65" s="77"/>
      <c r="AX65" s="6"/>
      <c r="AY65" s="6"/>
    </row>
    <row r="66" spans="1:51" x14ac:dyDescent="0.25">
      <c r="A66" s="77"/>
      <c r="B66" s="77"/>
      <c r="C66" s="77"/>
      <c r="D66" s="77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77"/>
      <c r="AI66" s="77"/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  <c r="AW66" s="77"/>
      <c r="AX66" s="6"/>
      <c r="AY66" s="6"/>
    </row>
    <row r="67" spans="1:51" x14ac:dyDescent="0.25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  <c r="V67" s="77"/>
      <c r="W67" s="77"/>
      <c r="X67" s="77"/>
      <c r="Y67" s="77"/>
      <c r="Z67" s="77"/>
      <c r="AA67" s="77"/>
      <c r="AB67" s="77"/>
      <c r="AC67" s="77"/>
      <c r="AD67" s="77"/>
      <c r="AE67" s="77"/>
      <c r="AF67" s="77"/>
      <c r="AG67" s="77"/>
      <c r="AH67" s="77"/>
      <c r="AI67" s="77"/>
      <c r="AJ67" s="77"/>
      <c r="AK67" s="77"/>
      <c r="AL67" s="77"/>
      <c r="AM67" s="77"/>
      <c r="AN67" s="77"/>
      <c r="AO67" s="77"/>
      <c r="AP67" s="77"/>
      <c r="AQ67" s="77"/>
      <c r="AR67" s="77"/>
      <c r="AS67" s="77"/>
      <c r="AT67" s="77"/>
      <c r="AU67" s="77"/>
      <c r="AV67" s="77"/>
      <c r="AW67" s="77"/>
      <c r="AX67" s="6"/>
      <c r="AY67" s="6"/>
    </row>
    <row r="68" spans="1:51" x14ac:dyDescent="0.25">
      <c r="A68" s="77"/>
      <c r="B68" s="77"/>
      <c r="C68" s="77"/>
      <c r="D68" s="77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77"/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6"/>
      <c r="AY68" s="6"/>
    </row>
    <row r="69" spans="1:51" x14ac:dyDescent="0.25">
      <c r="A69" s="77"/>
      <c r="B69" s="77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6"/>
      <c r="AY69" s="6"/>
    </row>
    <row r="70" spans="1:51" x14ac:dyDescent="0.25">
      <c r="A70" s="77"/>
      <c r="B70" s="77"/>
      <c r="C70" s="77"/>
      <c r="D70" s="77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  <c r="U70" s="77"/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77"/>
      <c r="AI70" s="77"/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  <c r="AW70" s="77"/>
      <c r="AX70" s="6"/>
      <c r="AY70" s="6"/>
    </row>
    <row r="71" spans="1:51" x14ac:dyDescent="0.25">
      <c r="A71" s="77"/>
      <c r="B71" s="77"/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6"/>
      <c r="AY71" s="6"/>
    </row>
    <row r="72" spans="1:51" x14ac:dyDescent="0.25">
      <c r="A72" s="77"/>
      <c r="B72" s="77"/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6"/>
      <c r="AY72" s="6"/>
    </row>
    <row r="73" spans="1:51" x14ac:dyDescent="0.25">
      <c r="A73" s="77"/>
      <c r="B73" s="77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6"/>
      <c r="AY73" s="6"/>
    </row>
    <row r="74" spans="1:51" x14ac:dyDescent="0.25">
      <c r="A74" s="77"/>
      <c r="B74" s="77"/>
      <c r="C74" s="77"/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6"/>
      <c r="AY74" s="6"/>
    </row>
    <row r="75" spans="1:51" x14ac:dyDescent="0.25">
      <c r="A75" s="77"/>
      <c r="B75" s="77"/>
      <c r="C75" s="77"/>
      <c r="D75" s="77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  <c r="U75" s="77"/>
      <c r="V75" s="77"/>
      <c r="W75" s="77"/>
      <c r="X75" s="77"/>
      <c r="Y75" s="77"/>
      <c r="Z75" s="77"/>
      <c r="AA75" s="77"/>
      <c r="AB75" s="77"/>
      <c r="AC75" s="77"/>
      <c r="AD75" s="77"/>
      <c r="AE75" s="77"/>
      <c r="AF75" s="77"/>
      <c r="AG75" s="77"/>
      <c r="AH75" s="77"/>
      <c r="AI75" s="77"/>
      <c r="AJ75" s="77"/>
      <c r="AK75" s="77"/>
      <c r="AL75" s="77"/>
      <c r="AM75" s="77"/>
      <c r="AN75" s="77"/>
      <c r="AO75" s="77"/>
      <c r="AP75" s="77"/>
      <c r="AQ75" s="77"/>
      <c r="AR75" s="77"/>
      <c r="AS75" s="77"/>
      <c r="AT75" s="77"/>
      <c r="AU75" s="77"/>
      <c r="AV75" s="77"/>
      <c r="AW75" s="77"/>
      <c r="AX75" s="6"/>
      <c r="AY75" s="6"/>
    </row>
    <row r="76" spans="1:51" x14ac:dyDescent="0.25">
      <c r="A76" s="77"/>
      <c r="B76" s="77"/>
      <c r="C76" s="77"/>
      <c r="D76" s="77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  <c r="U76" s="77"/>
      <c r="V76" s="77"/>
      <c r="W76" s="77"/>
      <c r="X76" s="77"/>
      <c r="Y76" s="77"/>
      <c r="Z76" s="77"/>
      <c r="AA76" s="77"/>
      <c r="AB76" s="77"/>
      <c r="AC76" s="77"/>
      <c r="AD76" s="77"/>
      <c r="AE76" s="77"/>
      <c r="AF76" s="77"/>
      <c r="AG76" s="77"/>
      <c r="AH76" s="77"/>
      <c r="AI76" s="77"/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  <c r="AW76" s="77"/>
      <c r="AX76" s="6"/>
      <c r="AY76" s="6"/>
    </row>
    <row r="77" spans="1:51" x14ac:dyDescent="0.25">
      <c r="A77" s="77"/>
      <c r="B77" s="77"/>
      <c r="C77" s="77"/>
      <c r="D77" s="77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  <c r="U77" s="77"/>
      <c r="V77" s="77"/>
      <c r="W77" s="77"/>
      <c r="X77" s="77"/>
      <c r="Y77" s="77"/>
      <c r="Z77" s="77"/>
      <c r="AA77" s="77"/>
      <c r="AB77" s="77"/>
      <c r="AC77" s="77"/>
      <c r="AD77" s="77"/>
      <c r="AE77" s="77"/>
      <c r="AF77" s="77"/>
      <c r="AG77" s="77"/>
      <c r="AH77" s="77"/>
      <c r="AI77" s="77"/>
      <c r="AJ77" s="77"/>
      <c r="AK77" s="77"/>
      <c r="AL77" s="77"/>
      <c r="AM77" s="77"/>
      <c r="AN77" s="77"/>
      <c r="AO77" s="77"/>
      <c r="AP77" s="77"/>
      <c r="AQ77" s="77"/>
      <c r="AR77" s="77"/>
      <c r="AS77" s="77"/>
      <c r="AT77" s="77"/>
      <c r="AU77" s="77"/>
      <c r="AV77" s="77"/>
      <c r="AW77" s="77"/>
      <c r="AX77" s="6"/>
      <c r="AY77" s="6"/>
    </row>
    <row r="78" spans="1:51" x14ac:dyDescent="0.25">
      <c r="A78" s="77"/>
      <c r="B78" s="77"/>
      <c r="C78" s="77"/>
      <c r="D78" s="77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  <c r="U78" s="77"/>
      <c r="V78" s="77"/>
      <c r="W78" s="77"/>
      <c r="X78" s="77"/>
      <c r="Y78" s="77"/>
      <c r="Z78" s="77"/>
      <c r="AA78" s="77"/>
      <c r="AB78" s="77"/>
      <c r="AC78" s="77"/>
      <c r="AD78" s="77"/>
      <c r="AE78" s="77"/>
      <c r="AF78" s="77"/>
      <c r="AG78" s="77"/>
      <c r="AH78" s="77"/>
      <c r="AI78" s="77"/>
      <c r="AJ78" s="77"/>
      <c r="AK78" s="77"/>
      <c r="AL78" s="77"/>
      <c r="AM78" s="77"/>
      <c r="AN78" s="77"/>
      <c r="AO78" s="77"/>
      <c r="AP78" s="77"/>
      <c r="AQ78" s="77"/>
      <c r="AR78" s="77"/>
      <c r="AS78" s="77"/>
      <c r="AT78" s="77"/>
      <c r="AU78" s="77"/>
      <c r="AV78" s="77"/>
      <c r="AW78" s="77"/>
      <c r="AX78" s="6"/>
      <c r="AY78" s="6"/>
    </row>
    <row r="79" spans="1:5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77"/>
      <c r="AI79" s="77"/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  <c r="AW79" s="77"/>
      <c r="AX79" s="6"/>
      <c r="AY79" s="6"/>
    </row>
    <row r="80" spans="1:5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  <c r="AG80" s="77"/>
      <c r="AH80" s="77"/>
      <c r="AI80" s="77"/>
      <c r="AJ80" s="77"/>
      <c r="AK80" s="77"/>
      <c r="AL80" s="77"/>
      <c r="AM80" s="77"/>
      <c r="AN80" s="77"/>
      <c r="AO80" s="77"/>
      <c r="AP80" s="77"/>
      <c r="AQ80" s="77"/>
      <c r="AR80" s="77"/>
      <c r="AS80" s="77"/>
      <c r="AT80" s="77"/>
      <c r="AU80" s="77"/>
      <c r="AV80" s="77"/>
      <c r="AW80" s="77"/>
      <c r="AX80" s="6"/>
      <c r="AY80" s="6"/>
    </row>
    <row r="81" spans="1:5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  <c r="AG81" s="77"/>
      <c r="AH81" s="77"/>
      <c r="AI81" s="77"/>
      <c r="AJ81" s="77"/>
      <c r="AK81" s="77"/>
      <c r="AL81" s="77"/>
      <c r="AM81" s="77"/>
      <c r="AN81" s="77"/>
      <c r="AO81" s="77"/>
      <c r="AP81" s="77"/>
      <c r="AQ81" s="77"/>
      <c r="AR81" s="77"/>
      <c r="AS81" s="77"/>
      <c r="AT81" s="77"/>
      <c r="AU81" s="77"/>
      <c r="AV81" s="77"/>
      <c r="AW81" s="77"/>
      <c r="AX81" s="6"/>
      <c r="AY81" s="6"/>
    </row>
    <row r="82" spans="1:5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  <c r="AG82" s="77"/>
      <c r="AH82" s="77"/>
      <c r="AI82" s="77"/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  <c r="AW82" s="77"/>
      <c r="AX82" s="6"/>
      <c r="AY82" s="6"/>
    </row>
    <row r="83" spans="1:5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  <c r="AG83" s="77"/>
      <c r="AH83" s="77"/>
      <c r="AI83" s="77"/>
      <c r="AJ83" s="77"/>
      <c r="AK83" s="77"/>
      <c r="AL83" s="77"/>
      <c r="AM83" s="77"/>
      <c r="AN83" s="77"/>
      <c r="AO83" s="77"/>
      <c r="AP83" s="77"/>
      <c r="AQ83" s="77"/>
      <c r="AR83" s="77"/>
      <c r="AS83" s="77"/>
      <c r="AT83" s="77"/>
      <c r="AU83" s="77"/>
      <c r="AV83" s="77"/>
      <c r="AW83" s="77"/>
      <c r="AX83" s="6"/>
      <c r="AY83" s="6"/>
    </row>
    <row r="84" spans="1:5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  <c r="AG84" s="77"/>
      <c r="AH84" s="77"/>
      <c r="AI84" s="77"/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  <c r="AW84" s="77"/>
      <c r="AX84" s="6"/>
      <c r="AY84" s="6"/>
    </row>
    <row r="85" spans="1:5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  <c r="AG85" s="77"/>
      <c r="AH85" s="77"/>
      <c r="AI85" s="77"/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  <c r="AW85" s="77"/>
      <c r="AX85" s="6"/>
      <c r="AY85" s="6"/>
    </row>
    <row r="86" spans="1:51" x14ac:dyDescent="0.25">
      <c r="A86" s="77"/>
      <c r="B86" s="77"/>
      <c r="C86" s="77"/>
      <c r="D86" s="77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  <c r="AG86" s="77"/>
      <c r="AH86" s="77"/>
      <c r="AI86" s="77"/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  <c r="AW86" s="77"/>
      <c r="AX86" s="6"/>
      <c r="AY86" s="6"/>
    </row>
    <row r="87" spans="1:51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  <c r="AG87" s="77"/>
      <c r="AH87" s="77"/>
      <c r="AI87" s="77"/>
      <c r="AJ87" s="77"/>
      <c r="AK87" s="77"/>
      <c r="AL87" s="77"/>
      <c r="AM87" s="77"/>
      <c r="AN87" s="77"/>
      <c r="AO87" s="77"/>
      <c r="AP87" s="77"/>
      <c r="AQ87" s="77"/>
      <c r="AR87" s="77"/>
      <c r="AS87" s="77"/>
      <c r="AT87" s="77"/>
      <c r="AU87" s="77"/>
      <c r="AV87" s="77"/>
      <c r="AW87" s="77"/>
      <c r="AX87" s="6"/>
      <c r="AY87" s="6"/>
    </row>
    <row r="88" spans="1:51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  <c r="AG88" s="77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6"/>
      <c r="AY88" s="6"/>
    </row>
    <row r="89" spans="1:51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  <c r="AG89" s="77"/>
      <c r="AH89" s="77"/>
      <c r="AI89" s="77"/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  <c r="AW89" s="77"/>
      <c r="AX89" s="6"/>
      <c r="AY89" s="6"/>
    </row>
    <row r="90" spans="1:51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  <c r="AG90" s="77"/>
      <c r="AH90" s="77"/>
      <c r="AI90" s="77"/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  <c r="AW90" s="77"/>
      <c r="AX90" s="6"/>
      <c r="AY90" s="6"/>
    </row>
    <row r="91" spans="1:51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  <c r="AO91" s="77"/>
      <c r="AP91" s="77"/>
      <c r="AQ91" s="77"/>
      <c r="AR91" s="77"/>
      <c r="AS91" s="77"/>
      <c r="AT91" s="77"/>
      <c r="AU91" s="77"/>
      <c r="AV91" s="77"/>
      <c r="AW91" s="77"/>
      <c r="AX91" s="6"/>
      <c r="AY91" s="6"/>
    </row>
    <row r="92" spans="1:51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  <c r="AO92" s="77"/>
      <c r="AP92" s="77"/>
      <c r="AQ92" s="77"/>
      <c r="AR92" s="77"/>
      <c r="AS92" s="77"/>
      <c r="AT92" s="77"/>
      <c r="AU92" s="77"/>
      <c r="AV92" s="77"/>
      <c r="AW92" s="77"/>
      <c r="AX92" s="6"/>
      <c r="AY92" s="6"/>
    </row>
    <row r="93" spans="1:51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  <c r="AW93" s="77"/>
      <c r="AX93" s="6"/>
      <c r="AY93" s="6"/>
    </row>
    <row r="94" spans="1:51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  <c r="AW94" s="77"/>
      <c r="AX94" s="6"/>
      <c r="AY94" s="6"/>
    </row>
    <row r="95" spans="1:51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  <c r="AW95" s="77"/>
      <c r="AX95" s="6"/>
      <c r="AY95" s="6"/>
    </row>
    <row r="96" spans="1:51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  <c r="AO96" s="77"/>
      <c r="AP96" s="77"/>
      <c r="AQ96" s="77"/>
      <c r="AR96" s="77"/>
      <c r="AS96" s="77"/>
      <c r="AT96" s="77"/>
      <c r="AU96" s="77"/>
      <c r="AV96" s="77"/>
      <c r="AW96" s="77"/>
      <c r="AX96" s="6"/>
      <c r="AY96" s="6"/>
    </row>
    <row r="97" spans="1:51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  <c r="AO97" s="77"/>
      <c r="AP97" s="77"/>
      <c r="AQ97" s="77"/>
      <c r="AR97" s="77"/>
      <c r="AS97" s="77"/>
      <c r="AT97" s="77"/>
      <c r="AU97" s="77"/>
      <c r="AV97" s="77"/>
      <c r="AW97" s="77"/>
      <c r="AX97" s="6"/>
      <c r="AY97" s="6"/>
    </row>
    <row r="98" spans="1:51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6"/>
      <c r="AY98" s="6"/>
    </row>
    <row r="99" spans="1:51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  <c r="AW99" s="77"/>
      <c r="AX99" s="6"/>
      <c r="AY99" s="6"/>
    </row>
    <row r="100" spans="1:51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6"/>
      <c r="AY100" s="6"/>
    </row>
    <row r="101" spans="1:51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  <c r="AW101" s="77"/>
      <c r="AX101" s="6"/>
      <c r="AY101" s="6"/>
    </row>
    <row r="102" spans="1:51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  <c r="AO102" s="77"/>
      <c r="AP102" s="77"/>
      <c r="AQ102" s="77"/>
      <c r="AR102" s="77"/>
      <c r="AS102" s="77"/>
      <c r="AT102" s="77"/>
      <c r="AU102" s="77"/>
      <c r="AV102" s="77"/>
      <c r="AW102" s="77"/>
      <c r="AX102" s="6"/>
      <c r="AY102" s="6"/>
    </row>
    <row r="103" spans="1:51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  <c r="AO103" s="77"/>
      <c r="AP103" s="77"/>
      <c r="AQ103" s="77"/>
      <c r="AR103" s="77"/>
      <c r="AS103" s="77"/>
      <c r="AT103" s="77"/>
      <c r="AU103" s="77"/>
      <c r="AV103" s="77"/>
      <c r="AW103" s="77"/>
      <c r="AX103" s="6"/>
      <c r="AY103" s="6"/>
    </row>
    <row r="104" spans="1:51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  <c r="AG104" s="77"/>
      <c r="AH104" s="77"/>
      <c r="AI104" s="77"/>
      <c r="AJ104" s="77"/>
      <c r="AK104" s="77"/>
      <c r="AL104" s="77"/>
      <c r="AM104" s="77"/>
      <c r="AN104" s="77"/>
      <c r="AO104" s="77"/>
      <c r="AP104" s="77"/>
      <c r="AQ104" s="77"/>
      <c r="AR104" s="77"/>
      <c r="AS104" s="77"/>
      <c r="AT104" s="77"/>
      <c r="AU104" s="77"/>
      <c r="AV104" s="77"/>
      <c r="AW104" s="77"/>
      <c r="AX104" s="6"/>
      <c r="AY104" s="6"/>
    </row>
    <row r="105" spans="1:51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6"/>
      <c r="AY105" s="6"/>
    </row>
    <row r="106" spans="1:51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6"/>
      <c r="AY106" s="6"/>
    </row>
    <row r="107" spans="1:51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  <c r="AG107" s="77"/>
      <c r="AH107" s="77"/>
      <c r="AI107" s="77"/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  <c r="AW107" s="77"/>
      <c r="AX107" s="6"/>
      <c r="AY107" s="6"/>
    </row>
    <row r="108" spans="1:51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  <c r="AG108" s="77"/>
      <c r="AH108" s="77"/>
      <c r="AI108" s="77"/>
      <c r="AJ108" s="77"/>
      <c r="AK108" s="77"/>
      <c r="AL108" s="77"/>
      <c r="AM108" s="77"/>
      <c r="AN108" s="77"/>
      <c r="AO108" s="77"/>
      <c r="AP108" s="77"/>
      <c r="AQ108" s="77"/>
      <c r="AR108" s="77"/>
      <c r="AS108" s="77"/>
      <c r="AT108" s="77"/>
      <c r="AU108" s="77"/>
      <c r="AV108" s="77"/>
      <c r="AW108" s="77"/>
      <c r="AX108" s="6"/>
      <c r="AY108" s="6"/>
    </row>
    <row r="109" spans="1:51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  <c r="AG109" s="77"/>
      <c r="AH109" s="77"/>
      <c r="AI109" s="77"/>
      <c r="AJ109" s="77"/>
      <c r="AK109" s="77"/>
      <c r="AL109" s="77"/>
      <c r="AM109" s="77"/>
      <c r="AN109" s="77"/>
      <c r="AO109" s="77"/>
      <c r="AP109" s="77"/>
      <c r="AQ109" s="77"/>
      <c r="AR109" s="77"/>
      <c r="AS109" s="77"/>
      <c r="AT109" s="77"/>
      <c r="AU109" s="77"/>
      <c r="AV109" s="77"/>
      <c r="AW109" s="77"/>
      <c r="AX109" s="6"/>
      <c r="AY109" s="6"/>
    </row>
    <row r="110" spans="1:51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77"/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  <c r="AW110" s="77"/>
      <c r="AX110" s="6"/>
      <c r="AY110" s="6"/>
    </row>
    <row r="111" spans="1:51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  <c r="AG111" s="77"/>
      <c r="AH111" s="77"/>
      <c r="AI111" s="77"/>
      <c r="AJ111" s="77"/>
      <c r="AK111" s="77"/>
      <c r="AL111" s="77"/>
      <c r="AM111" s="77"/>
      <c r="AN111" s="77"/>
      <c r="AO111" s="77"/>
      <c r="AP111" s="77"/>
      <c r="AQ111" s="77"/>
      <c r="AR111" s="77"/>
      <c r="AS111" s="77"/>
      <c r="AT111" s="77"/>
      <c r="AU111" s="77"/>
      <c r="AV111" s="77"/>
      <c r="AW111" s="77"/>
      <c r="AX111" s="6"/>
      <c r="AY111" s="6"/>
    </row>
    <row r="112" spans="1:51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  <c r="AG112" s="77"/>
      <c r="AH112" s="77"/>
      <c r="AI112" s="77"/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  <c r="AW112" s="77"/>
      <c r="AX112" s="6"/>
      <c r="AY112" s="6"/>
    </row>
    <row r="113" spans="1:51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  <c r="AG113" s="77"/>
      <c r="AH113" s="77"/>
      <c r="AI113" s="77"/>
      <c r="AJ113" s="77"/>
      <c r="AK113" s="77"/>
      <c r="AL113" s="77"/>
      <c r="AM113" s="77"/>
      <c r="AN113" s="77"/>
      <c r="AO113" s="77"/>
      <c r="AP113" s="77"/>
      <c r="AQ113" s="77"/>
      <c r="AR113" s="77"/>
      <c r="AS113" s="77"/>
      <c r="AT113" s="77"/>
      <c r="AU113" s="77"/>
      <c r="AV113" s="77"/>
      <c r="AW113" s="77"/>
      <c r="AX113" s="6"/>
      <c r="AY113" s="6"/>
    </row>
    <row r="114" spans="1:51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  <c r="AG114" s="77"/>
      <c r="AH114" s="77"/>
      <c r="AI114" s="77"/>
      <c r="AJ114" s="77"/>
      <c r="AK114" s="77"/>
      <c r="AL114" s="77"/>
      <c r="AM114" s="77"/>
      <c r="AN114" s="77"/>
      <c r="AO114" s="77"/>
      <c r="AP114" s="77"/>
      <c r="AQ114" s="77"/>
      <c r="AR114" s="77"/>
      <c r="AS114" s="77"/>
      <c r="AT114" s="77"/>
      <c r="AU114" s="77"/>
      <c r="AV114" s="77"/>
      <c r="AW114" s="77"/>
      <c r="AX114" s="6"/>
      <c r="AY114" s="6"/>
    </row>
    <row r="115" spans="1:51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  <c r="AG115" s="77"/>
      <c r="AH115" s="77"/>
      <c r="AI115" s="77"/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  <c r="AW115" s="77"/>
      <c r="AX115" s="6"/>
      <c r="AY115" s="6"/>
    </row>
    <row r="116" spans="1:51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  <c r="AG116" s="77"/>
      <c r="AH116" s="77"/>
      <c r="AI116" s="77"/>
      <c r="AJ116" s="77"/>
      <c r="AK116" s="77"/>
      <c r="AL116" s="77"/>
      <c r="AM116" s="77"/>
      <c r="AN116" s="77"/>
      <c r="AO116" s="77"/>
      <c r="AP116" s="77"/>
      <c r="AQ116" s="77"/>
      <c r="AR116" s="77"/>
      <c r="AS116" s="77"/>
      <c r="AT116" s="77"/>
      <c r="AU116" s="77"/>
      <c r="AV116" s="77"/>
      <c r="AW116" s="77"/>
      <c r="AX116" s="6"/>
      <c r="AY116" s="6"/>
    </row>
    <row r="117" spans="1:51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  <c r="AG117" s="77"/>
      <c r="AH117" s="77"/>
      <c r="AI117" s="77"/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  <c r="AW117" s="77"/>
      <c r="AX117" s="6"/>
      <c r="AY117" s="6"/>
    </row>
    <row r="118" spans="1:51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  <c r="AG118" s="77"/>
      <c r="AH118" s="77"/>
      <c r="AI118" s="77"/>
      <c r="AJ118" s="77"/>
      <c r="AK118" s="77"/>
      <c r="AL118" s="77"/>
      <c r="AM118" s="77"/>
      <c r="AN118" s="77"/>
      <c r="AO118" s="77"/>
      <c r="AP118" s="77"/>
      <c r="AQ118" s="77"/>
      <c r="AR118" s="77"/>
      <c r="AS118" s="77"/>
      <c r="AT118" s="77"/>
      <c r="AU118" s="77"/>
      <c r="AV118" s="77"/>
      <c r="AW118" s="77"/>
      <c r="AX118" s="6"/>
      <c r="AY118" s="6"/>
    </row>
    <row r="119" spans="1:51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  <c r="AG119" s="77"/>
      <c r="AH119" s="77"/>
      <c r="AI119" s="77"/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  <c r="AW119" s="77"/>
      <c r="AX119" s="6"/>
      <c r="AY119" s="6"/>
    </row>
    <row r="120" spans="1:51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  <c r="AG120" s="77"/>
      <c r="AH120" s="77"/>
      <c r="AI120" s="77"/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  <c r="AW120" s="77"/>
      <c r="AX120" s="6"/>
      <c r="AY120" s="6"/>
    </row>
    <row r="121" spans="1:51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  <c r="AG121" s="77"/>
      <c r="AH121" s="77"/>
      <c r="AI121" s="77"/>
      <c r="AJ121" s="77"/>
      <c r="AK121" s="77"/>
      <c r="AL121" s="77"/>
      <c r="AM121" s="77"/>
      <c r="AN121" s="77"/>
      <c r="AO121" s="77"/>
      <c r="AP121" s="77"/>
      <c r="AQ121" s="77"/>
      <c r="AR121" s="77"/>
      <c r="AS121" s="77"/>
      <c r="AT121" s="77"/>
      <c r="AU121" s="77"/>
      <c r="AV121" s="77"/>
      <c r="AW121" s="77"/>
      <c r="AX121" s="6"/>
      <c r="AY121" s="6"/>
    </row>
    <row r="122" spans="1:51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  <c r="AG122" s="77"/>
      <c r="AH122" s="77"/>
      <c r="AI122" s="77"/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  <c r="AW122" s="77"/>
      <c r="AX122" s="6"/>
      <c r="AY122" s="6"/>
    </row>
    <row r="123" spans="1:51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  <c r="AG123" s="77"/>
      <c r="AH123" s="77"/>
      <c r="AI123" s="77"/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  <c r="AW123" s="77"/>
      <c r="AX123" s="6"/>
      <c r="AY123" s="6"/>
    </row>
    <row r="124" spans="1:51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  <c r="AG124" s="77"/>
      <c r="AH124" s="77"/>
      <c r="AI124" s="77"/>
      <c r="AJ124" s="77"/>
      <c r="AK124" s="77"/>
      <c r="AL124" s="77"/>
      <c r="AM124" s="77"/>
      <c r="AN124" s="77"/>
      <c r="AO124" s="77"/>
      <c r="AP124" s="77"/>
      <c r="AQ124" s="77"/>
      <c r="AR124" s="77"/>
      <c r="AS124" s="77"/>
      <c r="AT124" s="77"/>
      <c r="AU124" s="77"/>
      <c r="AV124" s="77"/>
      <c r="AW124" s="77"/>
      <c r="AX124" s="6"/>
      <c r="AY124" s="6"/>
    </row>
    <row r="125" spans="1:51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  <c r="AG125" s="77"/>
      <c r="AH125" s="77"/>
      <c r="AI125" s="77"/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  <c r="AW125" s="77"/>
      <c r="AX125" s="6"/>
      <c r="AY125" s="6"/>
    </row>
    <row r="126" spans="1:51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  <c r="AG126" s="77"/>
      <c r="AH126" s="77"/>
      <c r="AI126" s="77"/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  <c r="AW126" s="77"/>
      <c r="AX126" s="6"/>
      <c r="AY126" s="6"/>
    </row>
    <row r="127" spans="1:51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  <c r="AG127" s="77"/>
      <c r="AH127" s="77"/>
      <c r="AI127" s="77"/>
      <c r="AJ127" s="77"/>
      <c r="AK127" s="77"/>
      <c r="AL127" s="77"/>
      <c r="AM127" s="77"/>
      <c r="AN127" s="77"/>
      <c r="AO127" s="77"/>
      <c r="AP127" s="77"/>
      <c r="AQ127" s="77"/>
      <c r="AR127" s="77"/>
      <c r="AS127" s="77"/>
      <c r="AT127" s="77"/>
      <c r="AU127" s="77"/>
      <c r="AV127" s="77"/>
      <c r="AW127" s="77"/>
      <c r="AX127" s="6"/>
      <c r="AY127" s="6"/>
    </row>
    <row r="128" spans="1:51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77"/>
      <c r="AJ128" s="77"/>
      <c r="AK128" s="77"/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6"/>
      <c r="AY128" s="6"/>
    </row>
    <row r="129" spans="1:51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  <c r="AG129" s="77"/>
      <c r="AH129" s="77"/>
      <c r="AI129" s="77"/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  <c r="AW129" s="77"/>
      <c r="AX129" s="6"/>
      <c r="AY129" s="6"/>
    </row>
    <row r="130" spans="1:51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  <c r="AG130" s="77"/>
      <c r="AH130" s="77"/>
      <c r="AI130" s="77"/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  <c r="AW130" s="77"/>
      <c r="AX130" s="6"/>
      <c r="AY130" s="6"/>
    </row>
    <row r="131" spans="1:51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  <c r="AG131" s="77"/>
      <c r="AH131" s="77"/>
      <c r="AI131" s="77"/>
      <c r="AJ131" s="77"/>
      <c r="AK131" s="77"/>
      <c r="AL131" s="77"/>
      <c r="AM131" s="77"/>
      <c r="AN131" s="77"/>
      <c r="AO131" s="77"/>
      <c r="AP131" s="77"/>
      <c r="AQ131" s="77"/>
      <c r="AR131" s="77"/>
      <c r="AS131" s="77"/>
      <c r="AT131" s="77"/>
      <c r="AU131" s="77"/>
      <c r="AV131" s="77"/>
      <c r="AW131" s="77"/>
      <c r="AX131" s="6"/>
      <c r="AY131" s="6"/>
    </row>
    <row r="132" spans="1:51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7"/>
      <c r="AI132" s="77"/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  <c r="AW132" s="77"/>
      <c r="AX132" s="6"/>
      <c r="AY132" s="6"/>
    </row>
    <row r="133" spans="1:51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  <c r="AG133" s="77"/>
      <c r="AH133" s="77"/>
      <c r="AI133" s="77"/>
      <c r="AJ133" s="77"/>
      <c r="AK133" s="77"/>
      <c r="AL133" s="77"/>
      <c r="AM133" s="77"/>
      <c r="AN133" s="77"/>
      <c r="AO133" s="77"/>
      <c r="AP133" s="77"/>
      <c r="AQ133" s="77"/>
      <c r="AR133" s="77"/>
      <c r="AS133" s="77"/>
      <c r="AT133" s="77"/>
      <c r="AU133" s="77"/>
      <c r="AV133" s="77"/>
      <c r="AW133" s="77"/>
      <c r="AX133" s="6"/>
      <c r="AY133" s="6"/>
    </row>
    <row r="134" spans="1:51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  <c r="AG134" s="77"/>
      <c r="AH134" s="77"/>
      <c r="AI134" s="77"/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  <c r="AW134" s="77"/>
      <c r="AX134" s="6"/>
      <c r="AY134" s="6"/>
    </row>
    <row r="135" spans="1:51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  <c r="AG135" s="77"/>
      <c r="AH135" s="77"/>
      <c r="AI135" s="77"/>
      <c r="AJ135" s="77"/>
      <c r="AK135" s="77"/>
      <c r="AL135" s="77"/>
      <c r="AM135" s="77"/>
      <c r="AN135" s="77"/>
      <c r="AO135" s="77"/>
      <c r="AP135" s="77"/>
      <c r="AQ135" s="77"/>
      <c r="AR135" s="77"/>
      <c r="AS135" s="77"/>
      <c r="AT135" s="77"/>
      <c r="AU135" s="77"/>
      <c r="AV135" s="77"/>
      <c r="AW135" s="77"/>
      <c r="AX135" s="6"/>
      <c r="AY135" s="6"/>
    </row>
    <row r="136" spans="1:51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  <c r="AG136" s="77"/>
      <c r="AH136" s="77"/>
      <c r="AI136" s="77"/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  <c r="AW136" s="77"/>
      <c r="AX136" s="6"/>
      <c r="AY136" s="6"/>
    </row>
    <row r="137" spans="1:51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  <c r="AG137" s="77"/>
      <c r="AH137" s="77"/>
      <c r="AI137" s="77"/>
      <c r="AJ137" s="77"/>
      <c r="AK137" s="77"/>
      <c r="AL137" s="77"/>
      <c r="AM137" s="77"/>
      <c r="AN137" s="77"/>
      <c r="AO137" s="77"/>
      <c r="AP137" s="77"/>
      <c r="AQ137" s="77"/>
      <c r="AR137" s="77"/>
      <c r="AS137" s="77"/>
      <c r="AT137" s="77"/>
      <c r="AU137" s="77"/>
      <c r="AV137" s="77"/>
      <c r="AW137" s="77"/>
      <c r="AX137" s="6"/>
      <c r="AY137" s="6"/>
    </row>
    <row r="138" spans="1:51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  <c r="AG138" s="77"/>
      <c r="AH138" s="77"/>
      <c r="AI138" s="77"/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  <c r="AW138" s="77"/>
      <c r="AX138" s="6"/>
      <c r="AY138" s="6"/>
    </row>
    <row r="139" spans="1:51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  <c r="AG139" s="77"/>
      <c r="AH139" s="77"/>
      <c r="AI139" s="77"/>
      <c r="AJ139" s="77"/>
      <c r="AK139" s="77"/>
      <c r="AL139" s="77"/>
      <c r="AM139" s="77"/>
      <c r="AN139" s="77"/>
      <c r="AO139" s="77"/>
      <c r="AP139" s="77"/>
      <c r="AQ139" s="77"/>
      <c r="AR139" s="77"/>
      <c r="AS139" s="77"/>
      <c r="AT139" s="77"/>
      <c r="AU139" s="77"/>
      <c r="AV139" s="77"/>
      <c r="AW139" s="77"/>
      <c r="AX139" s="6"/>
      <c r="AY139" s="6"/>
    </row>
    <row r="140" spans="1:51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  <c r="AH140" s="77"/>
      <c r="AI140" s="77"/>
      <c r="AJ140" s="77"/>
      <c r="AK140" s="77"/>
      <c r="AL140" s="77"/>
      <c r="AM140" s="77"/>
      <c r="AN140" s="77"/>
      <c r="AO140" s="77"/>
      <c r="AP140" s="77"/>
      <c r="AQ140" s="77"/>
      <c r="AR140" s="77"/>
      <c r="AS140" s="77"/>
      <c r="AT140" s="77"/>
      <c r="AU140" s="77"/>
      <c r="AV140" s="77"/>
      <c r="AW140" s="77"/>
      <c r="AX140" s="6"/>
      <c r="AY140" s="6"/>
    </row>
    <row r="141" spans="1:51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  <c r="AW141" s="77"/>
      <c r="AX141" s="6"/>
      <c r="AY141" s="6"/>
    </row>
    <row r="142" spans="1:51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  <c r="AO142" s="77"/>
      <c r="AP142" s="77"/>
      <c r="AQ142" s="77"/>
      <c r="AR142" s="77"/>
      <c r="AS142" s="77"/>
      <c r="AT142" s="77"/>
      <c r="AU142" s="77"/>
      <c r="AV142" s="77"/>
      <c r="AW142" s="77"/>
      <c r="AX142" s="6"/>
      <c r="AY142" s="6"/>
    </row>
    <row r="143" spans="1:51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  <c r="AO143" s="77"/>
      <c r="AP143" s="77"/>
      <c r="AQ143" s="77"/>
      <c r="AR143" s="77"/>
      <c r="AS143" s="77"/>
      <c r="AT143" s="77"/>
      <c r="AU143" s="77"/>
      <c r="AV143" s="77"/>
      <c r="AW143" s="77"/>
      <c r="AX143" s="6"/>
      <c r="AY143" s="6"/>
    </row>
    <row r="144" spans="1:51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  <c r="AW144" s="77"/>
      <c r="AX144" s="6"/>
      <c r="AY144" s="6"/>
    </row>
    <row r="145" spans="1:51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  <c r="AO145" s="77"/>
      <c r="AP145" s="77"/>
      <c r="AQ145" s="77"/>
      <c r="AR145" s="77"/>
      <c r="AS145" s="77"/>
      <c r="AT145" s="77"/>
      <c r="AU145" s="77"/>
      <c r="AV145" s="77"/>
      <c r="AW145" s="77"/>
      <c r="AX145" s="6"/>
      <c r="AY145" s="6"/>
    </row>
    <row r="146" spans="1:51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  <c r="AW146" s="77"/>
      <c r="AX146" s="6"/>
      <c r="AY146" s="6"/>
    </row>
    <row r="147" spans="1:51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  <c r="AW147" s="77"/>
      <c r="AX147" s="6"/>
      <c r="AY147" s="6"/>
    </row>
    <row r="148" spans="1:51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  <c r="AT148" s="77"/>
      <c r="AU148" s="77"/>
      <c r="AV148" s="77"/>
      <c r="AW148" s="77"/>
      <c r="AX148" s="6"/>
      <c r="AY148" s="6"/>
    </row>
    <row r="149" spans="1:51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  <c r="AW149" s="77"/>
      <c r="AX149" s="6"/>
      <c r="AY149" s="6"/>
    </row>
    <row r="150" spans="1:51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  <c r="AO150" s="77"/>
      <c r="AP150" s="77"/>
      <c r="AQ150" s="77"/>
      <c r="AR150" s="77"/>
      <c r="AS150" s="77"/>
      <c r="AT150" s="77"/>
      <c r="AU150" s="77"/>
      <c r="AV150" s="77"/>
      <c r="AW150" s="77"/>
      <c r="AX150" s="6"/>
      <c r="AY150" s="6"/>
    </row>
    <row r="151" spans="1:51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  <c r="AW151" s="77"/>
      <c r="AX151" s="6"/>
      <c r="AY151" s="6"/>
    </row>
    <row r="152" spans="1:51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  <c r="AW152" s="77"/>
      <c r="AX152" s="6"/>
      <c r="AY152" s="6"/>
    </row>
    <row r="153" spans="1:51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  <c r="AO153" s="77"/>
      <c r="AP153" s="77"/>
      <c r="AQ153" s="77"/>
      <c r="AR153" s="77"/>
      <c r="AS153" s="77"/>
      <c r="AT153" s="77"/>
      <c r="AU153" s="77"/>
      <c r="AV153" s="77"/>
      <c r="AW153" s="77"/>
      <c r="AX153" s="6"/>
      <c r="AY153" s="6"/>
    </row>
    <row r="154" spans="1:51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  <c r="AG154" s="77"/>
      <c r="AH154" s="77"/>
      <c r="AI154" s="77"/>
      <c r="AJ154" s="77"/>
      <c r="AK154" s="77"/>
      <c r="AL154" s="77"/>
      <c r="AM154" s="77"/>
      <c r="AN154" s="77"/>
      <c r="AO154" s="77"/>
      <c r="AP154" s="77"/>
      <c r="AQ154" s="77"/>
      <c r="AR154" s="77"/>
      <c r="AS154" s="77"/>
      <c r="AT154" s="77"/>
      <c r="AU154" s="77"/>
      <c r="AV154" s="77"/>
      <c r="AW154" s="77"/>
      <c r="AX154" s="6"/>
      <c r="AY154" s="6"/>
    </row>
    <row r="155" spans="1:51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  <c r="AG155" s="77"/>
      <c r="AH155" s="77"/>
      <c r="AI155" s="77"/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  <c r="AW155" s="77"/>
      <c r="AX155" s="6"/>
      <c r="AY155" s="6"/>
    </row>
    <row r="156" spans="1:51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  <c r="AG156" s="77"/>
      <c r="AH156" s="77"/>
      <c r="AI156" s="77"/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  <c r="AW156" s="77"/>
      <c r="AX156" s="6"/>
      <c r="AY156" s="6"/>
    </row>
    <row r="157" spans="1:51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</row>
    <row r="158" spans="1:51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</row>
    <row r="159" spans="1:51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</row>
    <row r="160" spans="1:51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</row>
    <row r="161" spans="1:51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</row>
    <row r="162" spans="1:51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</row>
    <row r="163" spans="1:51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</row>
    <row r="164" spans="1:51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</row>
    <row r="165" spans="1:51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</row>
    <row r="166" spans="1:51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</row>
    <row r="167" spans="1:51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</row>
    <row r="168" spans="1:51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</row>
    <row r="169" spans="1:51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</row>
    <row r="170" spans="1:51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</row>
    <row r="171" spans="1:51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</row>
    <row r="172" spans="1:51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</row>
    <row r="173" spans="1:51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</row>
    <row r="174" spans="1:51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</row>
    <row r="175" spans="1:51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</row>
    <row r="176" spans="1:51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</row>
    <row r="177" spans="1:51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</row>
    <row r="178" spans="1:51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</row>
    <row r="179" spans="1:51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</row>
    <row r="180" spans="1:51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</row>
    <row r="181" spans="1:51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</row>
    <row r="182" spans="1:51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</row>
    <row r="183" spans="1:51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</row>
    <row r="184" spans="1:51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</row>
    <row r="185" spans="1:51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</row>
    <row r="186" spans="1:51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</row>
    <row r="187" spans="1:51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</row>
    <row r="188" spans="1:51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</row>
    <row r="189" spans="1:51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</row>
    <row r="190" spans="1:51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</row>
    <row r="191" spans="1:51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</row>
    <row r="192" spans="1:51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</row>
    <row r="193" spans="1:51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</row>
    <row r="194" spans="1:51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</row>
    <row r="195" spans="1:51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</row>
    <row r="196" spans="1:51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</row>
    <row r="197" spans="1:51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</row>
    <row r="198" spans="1:51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</row>
    <row r="199" spans="1:51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</row>
    <row r="200" spans="1:51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</row>
    <row r="201" spans="1:51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</row>
    <row r="202" spans="1:51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</row>
    <row r="203" spans="1:51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</row>
    <row r="204" spans="1:51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</row>
    <row r="205" spans="1:51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</row>
    <row r="206" spans="1:51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</row>
    <row r="207" spans="1:51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</row>
    <row r="208" spans="1:51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</row>
    <row r="209" spans="1:51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</row>
    <row r="210" spans="1:51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</row>
    <row r="211" spans="1:51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</row>
    <row r="212" spans="1:51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</row>
    <row r="213" spans="1:51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</row>
    <row r="214" spans="1:51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</row>
    <row r="215" spans="1:51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</row>
    <row r="216" spans="1:51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</row>
    <row r="217" spans="1:51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</row>
    <row r="218" spans="1:51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</row>
    <row r="219" spans="1:51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</row>
    <row r="220" spans="1:51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</row>
    <row r="221" spans="1:51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</row>
    <row r="222" spans="1:51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</row>
    <row r="223" spans="1:51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</row>
    <row r="224" spans="1:51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</row>
    <row r="225" spans="1:51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</row>
    <row r="226" spans="1:51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</row>
    <row r="227" spans="1:51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</row>
    <row r="228" spans="1:51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</row>
    <row r="229" spans="1:51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</row>
    <row r="230" spans="1:51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</row>
    <row r="231" spans="1:51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</row>
    <row r="232" spans="1:51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</row>
    <row r="233" spans="1:51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</row>
    <row r="234" spans="1:51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</row>
    <row r="235" spans="1:51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</row>
    <row r="236" spans="1:51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</row>
    <row r="237" spans="1:51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</row>
    <row r="238" spans="1:51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</row>
    <row r="239" spans="1:51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</row>
    <row r="240" spans="1:51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</row>
    <row r="241" spans="1:51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</row>
    <row r="242" spans="1:51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</row>
    <row r="243" spans="1:51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</row>
    <row r="244" spans="1:51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</row>
    <row r="245" spans="1:51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</row>
    <row r="246" spans="1:51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</row>
    <row r="247" spans="1:51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</row>
    <row r="248" spans="1:51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</row>
    <row r="249" spans="1:51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</row>
    <row r="250" spans="1:51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</row>
    <row r="251" spans="1:51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</row>
    <row r="252" spans="1:51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</row>
    <row r="253" spans="1:51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</row>
    <row r="254" spans="1:51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</row>
    <row r="255" spans="1:51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</row>
    <row r="256" spans="1:51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</row>
    <row r="257" spans="1:51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</row>
    <row r="258" spans="1:51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</row>
    <row r="259" spans="1:51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</row>
    <row r="260" spans="1:51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</row>
    <row r="261" spans="1:51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</row>
    <row r="262" spans="1:51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</row>
    <row r="263" spans="1:51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</row>
    <row r="264" spans="1:51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</row>
    <row r="265" spans="1:51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</row>
    <row r="266" spans="1:51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</row>
    <row r="267" spans="1:51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</row>
    <row r="268" spans="1:51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</row>
    <row r="269" spans="1:51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</row>
    <row r="270" spans="1:51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</row>
    <row r="271" spans="1:51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</row>
    <row r="272" spans="1:51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</row>
    <row r="273" spans="1:21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</row>
    <row r="274" spans="1:21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</row>
    <row r="275" spans="1:21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</row>
    <row r="276" spans="1:21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</row>
    <row r="277" spans="1:21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</row>
    <row r="278" spans="1:21" x14ac:dyDescent="0.25"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</row>
  </sheetData>
  <mergeCells count="1">
    <mergeCell ref="F2:M5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166"/>
  <sheetViews>
    <sheetView topLeftCell="B1" zoomScaleNormal="100" workbookViewId="0">
      <selection activeCell="N169" sqref="N169"/>
    </sheetView>
  </sheetViews>
  <sheetFormatPr defaultRowHeight="15" x14ac:dyDescent="0.25"/>
  <cols>
    <col min="1" max="1" width="13.7109375" customWidth="1"/>
    <col min="2" max="2" width="10.42578125" customWidth="1"/>
    <col min="3" max="3" width="12.7109375" customWidth="1"/>
    <col min="4" max="4" width="13.28515625" bestFit="1" customWidth="1"/>
    <col min="5" max="5" width="15.42578125" bestFit="1" customWidth="1"/>
    <col min="6" max="6" width="16.5703125" bestFit="1" customWidth="1"/>
    <col min="7" max="7" width="16" bestFit="1" customWidth="1"/>
    <col min="8" max="8" width="13.28515625" customWidth="1"/>
    <col min="10" max="10" width="12.7109375" bestFit="1" customWidth="1"/>
    <col min="11" max="11" width="13.140625" bestFit="1" customWidth="1"/>
    <col min="12" max="12" width="20" bestFit="1" customWidth="1"/>
    <col min="13" max="13" width="15.28515625" bestFit="1" customWidth="1"/>
    <col min="14" max="14" width="13" customWidth="1"/>
    <col min="15" max="15" width="15" customWidth="1"/>
  </cols>
  <sheetData>
    <row r="1" spans="1:12" s="1" customFormat="1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2" x14ac:dyDescent="0.25">
      <c r="A2" s="4">
        <v>43831</v>
      </c>
      <c r="B2" s="5" t="s">
        <v>8</v>
      </c>
      <c r="C2" s="5" t="s">
        <v>9</v>
      </c>
      <c r="D2" s="5" t="s">
        <v>10</v>
      </c>
      <c r="E2" s="5" t="s">
        <v>11</v>
      </c>
      <c r="F2" s="5">
        <v>33</v>
      </c>
      <c r="G2" s="5">
        <v>11.77</v>
      </c>
      <c r="H2" s="5">
        <f>PRODUCT(F2,G2)</f>
        <v>388.40999999999997</v>
      </c>
    </row>
    <row r="3" spans="1:12" x14ac:dyDescent="0.25">
      <c r="A3" s="4">
        <v>43834</v>
      </c>
      <c r="B3" s="5" t="s">
        <v>8</v>
      </c>
      <c r="C3" s="5" t="s">
        <v>9</v>
      </c>
      <c r="D3" s="5" t="s">
        <v>12</v>
      </c>
      <c r="E3" s="5" t="s">
        <v>13</v>
      </c>
      <c r="F3" s="5">
        <v>87</v>
      </c>
      <c r="G3" s="5">
        <v>3.4899999999999998</v>
      </c>
      <c r="H3" s="5">
        <f t="shared" ref="H3:H66" si="0">PRODUCT(F3,G3)</f>
        <v>303.63</v>
      </c>
    </row>
    <row r="4" spans="1:12" x14ac:dyDescent="0.25">
      <c r="A4" s="4">
        <v>43837</v>
      </c>
      <c r="B4" s="5" t="s">
        <v>14</v>
      </c>
      <c r="C4" s="5" t="s">
        <v>15</v>
      </c>
      <c r="D4" s="5" t="s">
        <v>16</v>
      </c>
      <c r="E4" s="5" t="s">
        <v>17</v>
      </c>
      <c r="F4" s="5">
        <v>58</v>
      </c>
      <c r="G4" s="5">
        <v>1.8699999999999999</v>
      </c>
      <c r="H4" s="5">
        <f t="shared" si="0"/>
        <v>108.46</v>
      </c>
    </row>
    <row r="5" spans="1:12" x14ac:dyDescent="0.25">
      <c r="A5" s="4">
        <v>43840</v>
      </c>
      <c r="B5" s="5" t="s">
        <v>8</v>
      </c>
      <c r="C5" s="5" t="s">
        <v>18</v>
      </c>
      <c r="D5" s="5" t="s">
        <v>16</v>
      </c>
      <c r="E5" s="5" t="s">
        <v>17</v>
      </c>
      <c r="F5" s="5">
        <v>82</v>
      </c>
      <c r="G5" s="5">
        <v>1.87</v>
      </c>
      <c r="H5" s="5">
        <f t="shared" si="0"/>
        <v>153.34</v>
      </c>
    </row>
    <row r="6" spans="1:12" x14ac:dyDescent="0.25">
      <c r="A6" s="4">
        <v>43843</v>
      </c>
      <c r="B6" s="5" t="s">
        <v>8</v>
      </c>
      <c r="C6" s="5" t="s">
        <v>9</v>
      </c>
      <c r="D6" s="5" t="s">
        <v>16</v>
      </c>
      <c r="E6" s="5" t="s">
        <v>19</v>
      </c>
      <c r="F6" s="5">
        <v>33</v>
      </c>
      <c r="G6" s="5">
        <v>2.1800000000000002</v>
      </c>
      <c r="H6" s="5">
        <f t="shared" si="0"/>
        <v>71.940000000000012</v>
      </c>
    </row>
    <row r="7" spans="1:12" x14ac:dyDescent="0.25">
      <c r="A7" s="4">
        <v>43846</v>
      </c>
      <c r="B7" s="5" t="s">
        <v>8</v>
      </c>
      <c r="C7" s="5" t="s">
        <v>9</v>
      </c>
      <c r="D7" s="5" t="s">
        <v>10</v>
      </c>
      <c r="E7" s="5" t="s">
        <v>11</v>
      </c>
      <c r="F7" s="5">
        <v>54</v>
      </c>
      <c r="G7" s="5">
        <v>1.77</v>
      </c>
      <c r="H7" s="5">
        <f t="shared" si="0"/>
        <v>95.58</v>
      </c>
    </row>
    <row r="8" spans="1:12" x14ac:dyDescent="0.25">
      <c r="A8" s="4">
        <v>43849</v>
      </c>
      <c r="B8" s="5" t="s">
        <v>8</v>
      </c>
      <c r="C8" s="5" t="s">
        <v>9</v>
      </c>
      <c r="D8" s="5" t="s">
        <v>12</v>
      </c>
      <c r="E8" s="5" t="s">
        <v>13</v>
      </c>
      <c r="F8" s="5">
        <v>149</v>
      </c>
      <c r="G8" s="5">
        <v>3.4899999999999998</v>
      </c>
      <c r="H8" s="5">
        <f t="shared" si="0"/>
        <v>520.01</v>
      </c>
    </row>
    <row r="9" spans="1:12" x14ac:dyDescent="0.25">
      <c r="A9" s="4">
        <v>43852</v>
      </c>
      <c r="B9" s="5" t="s">
        <v>14</v>
      </c>
      <c r="C9" s="5" t="s">
        <v>15</v>
      </c>
      <c r="D9" s="5" t="s">
        <v>10</v>
      </c>
      <c r="E9" s="5" t="s">
        <v>11</v>
      </c>
      <c r="F9" s="5">
        <v>51</v>
      </c>
      <c r="G9" s="5">
        <v>1.77</v>
      </c>
      <c r="H9" s="5">
        <f t="shared" si="0"/>
        <v>90.27</v>
      </c>
    </row>
    <row r="10" spans="1:12" x14ac:dyDescent="0.25">
      <c r="A10" s="4">
        <v>43855</v>
      </c>
      <c r="B10" s="5" t="s">
        <v>8</v>
      </c>
      <c r="C10" s="5" t="s">
        <v>18</v>
      </c>
      <c r="D10" s="5" t="s">
        <v>10</v>
      </c>
      <c r="E10" s="5" t="s">
        <v>11</v>
      </c>
      <c r="F10" s="5">
        <v>100</v>
      </c>
      <c r="G10" s="5">
        <v>1.77</v>
      </c>
      <c r="H10" s="5">
        <f t="shared" si="0"/>
        <v>177</v>
      </c>
    </row>
    <row r="11" spans="1:12" x14ac:dyDescent="0.25">
      <c r="A11" s="4">
        <v>43858</v>
      </c>
      <c r="B11" s="5" t="s">
        <v>8</v>
      </c>
      <c r="C11" s="5" t="s">
        <v>18</v>
      </c>
      <c r="D11" s="5" t="s">
        <v>20</v>
      </c>
      <c r="E11" s="5" t="s">
        <v>21</v>
      </c>
      <c r="F11" s="5">
        <v>28</v>
      </c>
      <c r="G11" s="5">
        <v>1.35</v>
      </c>
      <c r="H11" s="5">
        <f t="shared" si="0"/>
        <v>37.800000000000004</v>
      </c>
      <c r="K11" s="20" t="s">
        <v>42</v>
      </c>
      <c r="L11" t="s">
        <v>41</v>
      </c>
    </row>
    <row r="12" spans="1:12" x14ac:dyDescent="0.25">
      <c r="A12" s="4">
        <v>43861</v>
      </c>
      <c r="B12" s="5" t="s">
        <v>8</v>
      </c>
      <c r="C12" s="5" t="s">
        <v>9</v>
      </c>
      <c r="D12" s="5" t="s">
        <v>16</v>
      </c>
      <c r="E12" s="5" t="s">
        <v>19</v>
      </c>
      <c r="F12" s="5">
        <v>36</v>
      </c>
      <c r="G12" s="5">
        <v>2.1800000000000002</v>
      </c>
      <c r="H12" s="5">
        <f t="shared" si="0"/>
        <v>78.48</v>
      </c>
      <c r="K12" s="21" t="s">
        <v>8</v>
      </c>
      <c r="L12" s="22">
        <v>12435.79</v>
      </c>
    </row>
    <row r="13" spans="1:12" x14ac:dyDescent="0.25">
      <c r="A13" s="4">
        <v>43864</v>
      </c>
      <c r="B13" s="5" t="s">
        <v>8</v>
      </c>
      <c r="C13" s="5" t="s">
        <v>9</v>
      </c>
      <c r="D13" s="5" t="s">
        <v>16</v>
      </c>
      <c r="E13" s="5" t="s">
        <v>17</v>
      </c>
      <c r="F13" s="5">
        <v>31</v>
      </c>
      <c r="G13" s="5">
        <v>1.8699999999999999</v>
      </c>
      <c r="H13" s="5">
        <f t="shared" si="0"/>
        <v>57.97</v>
      </c>
      <c r="K13" s="23" t="s">
        <v>10</v>
      </c>
      <c r="L13" s="22">
        <v>4163.18</v>
      </c>
    </row>
    <row r="14" spans="1:12" x14ac:dyDescent="0.25">
      <c r="A14" s="4">
        <v>43867</v>
      </c>
      <c r="B14" s="5" t="s">
        <v>8</v>
      </c>
      <c r="C14" s="5" t="s">
        <v>9</v>
      </c>
      <c r="D14" s="5" t="s">
        <v>12</v>
      </c>
      <c r="E14" s="5" t="s">
        <v>13</v>
      </c>
      <c r="F14" s="5">
        <v>28</v>
      </c>
      <c r="G14" s="5">
        <v>3.4899999999999998</v>
      </c>
      <c r="H14" s="5">
        <f t="shared" si="0"/>
        <v>97.72</v>
      </c>
      <c r="K14" s="23" t="s">
        <v>16</v>
      </c>
      <c r="L14" s="22">
        <v>5322.5899999999992</v>
      </c>
    </row>
    <row r="15" spans="1:12" x14ac:dyDescent="0.25">
      <c r="A15" s="4">
        <v>43870</v>
      </c>
      <c r="B15" s="5" t="s">
        <v>14</v>
      </c>
      <c r="C15" s="5" t="s">
        <v>15</v>
      </c>
      <c r="D15" s="5" t="s">
        <v>10</v>
      </c>
      <c r="E15" s="5" t="s">
        <v>11</v>
      </c>
      <c r="F15" s="5">
        <v>44</v>
      </c>
      <c r="G15" s="5">
        <v>1.7699999999999998</v>
      </c>
      <c r="H15" s="5">
        <f t="shared" si="0"/>
        <v>77.88</v>
      </c>
      <c r="K15" s="23" t="s">
        <v>12</v>
      </c>
      <c r="L15" s="22">
        <v>2261.5200000000004</v>
      </c>
    </row>
    <row r="16" spans="1:12" x14ac:dyDescent="0.25">
      <c r="A16" s="4">
        <v>43873</v>
      </c>
      <c r="B16" s="5" t="s">
        <v>8</v>
      </c>
      <c r="C16" s="5" t="s">
        <v>18</v>
      </c>
      <c r="D16" s="5" t="s">
        <v>10</v>
      </c>
      <c r="E16" s="5" t="s">
        <v>11</v>
      </c>
      <c r="F16" s="5">
        <v>23</v>
      </c>
      <c r="G16" s="5">
        <v>1.77</v>
      </c>
      <c r="H16" s="5">
        <f t="shared" si="0"/>
        <v>40.71</v>
      </c>
      <c r="K16" s="23" t="s">
        <v>20</v>
      </c>
      <c r="L16" s="22">
        <v>688.5</v>
      </c>
    </row>
    <row r="17" spans="1:12" x14ac:dyDescent="0.25">
      <c r="A17" s="4">
        <v>43876</v>
      </c>
      <c r="B17" s="5" t="s">
        <v>8</v>
      </c>
      <c r="C17" s="5" t="s">
        <v>18</v>
      </c>
      <c r="D17" s="5" t="s">
        <v>20</v>
      </c>
      <c r="E17" s="5" t="s">
        <v>21</v>
      </c>
      <c r="F17" s="5">
        <v>27</v>
      </c>
      <c r="G17" s="5">
        <v>1.35</v>
      </c>
      <c r="H17" s="5">
        <f t="shared" si="0"/>
        <v>36.450000000000003</v>
      </c>
      <c r="K17" s="21" t="s">
        <v>14</v>
      </c>
      <c r="L17" s="22">
        <v>5871.9700000000012</v>
      </c>
    </row>
    <row r="18" spans="1:12" x14ac:dyDescent="0.25">
      <c r="A18" s="4">
        <v>43879</v>
      </c>
      <c r="B18" s="5" t="s">
        <v>8</v>
      </c>
      <c r="C18" s="5" t="s">
        <v>9</v>
      </c>
      <c r="D18" s="5" t="s">
        <v>16</v>
      </c>
      <c r="E18" s="5" t="s">
        <v>19</v>
      </c>
      <c r="F18" s="5">
        <v>43</v>
      </c>
      <c r="G18" s="5">
        <v>2.1799999999999997</v>
      </c>
      <c r="H18" s="5">
        <f t="shared" si="0"/>
        <v>93.739999999999981</v>
      </c>
      <c r="K18" s="23" t="s">
        <v>10</v>
      </c>
      <c r="L18" s="22">
        <v>1915.35</v>
      </c>
    </row>
    <row r="19" spans="1:12" x14ac:dyDescent="0.25">
      <c r="A19" s="4">
        <v>43882</v>
      </c>
      <c r="B19" s="5" t="s">
        <v>8</v>
      </c>
      <c r="C19" s="5" t="s">
        <v>9</v>
      </c>
      <c r="D19" s="5" t="s">
        <v>16</v>
      </c>
      <c r="E19" s="5" t="s">
        <v>22</v>
      </c>
      <c r="F19" s="5">
        <v>123</v>
      </c>
      <c r="G19" s="5">
        <v>2.84</v>
      </c>
      <c r="H19" s="5">
        <f t="shared" si="0"/>
        <v>349.32</v>
      </c>
      <c r="K19" s="23" t="s">
        <v>16</v>
      </c>
      <c r="L19" s="22">
        <v>3062.2900000000004</v>
      </c>
    </row>
    <row r="20" spans="1:12" x14ac:dyDescent="0.25">
      <c r="A20" s="4">
        <v>43885</v>
      </c>
      <c r="B20" s="5" t="s">
        <v>14</v>
      </c>
      <c r="C20" s="5" t="s">
        <v>15</v>
      </c>
      <c r="D20" s="5" t="s">
        <v>10</v>
      </c>
      <c r="E20" s="5" t="s">
        <v>23</v>
      </c>
      <c r="F20" s="5">
        <v>42</v>
      </c>
      <c r="G20" s="5">
        <v>1.87</v>
      </c>
      <c r="H20" s="5">
        <f t="shared" si="0"/>
        <v>78.540000000000006</v>
      </c>
      <c r="K20" s="23" t="s">
        <v>12</v>
      </c>
      <c r="L20" s="22">
        <v>240.81</v>
      </c>
    </row>
    <row r="21" spans="1:12" x14ac:dyDescent="0.25">
      <c r="A21" s="4">
        <v>43888</v>
      </c>
      <c r="B21" s="5" t="s">
        <v>14</v>
      </c>
      <c r="C21" s="5" t="s">
        <v>15</v>
      </c>
      <c r="D21" s="5" t="s">
        <v>16</v>
      </c>
      <c r="E21" s="5" t="s">
        <v>22</v>
      </c>
      <c r="F21" s="5">
        <v>33</v>
      </c>
      <c r="G21" s="5">
        <v>2.84</v>
      </c>
      <c r="H21" s="5">
        <f t="shared" si="0"/>
        <v>93.72</v>
      </c>
      <c r="K21" s="23" t="s">
        <v>20</v>
      </c>
      <c r="L21" s="22">
        <v>653.52</v>
      </c>
    </row>
    <row r="22" spans="1:12" x14ac:dyDescent="0.25">
      <c r="A22" s="4">
        <v>43892</v>
      </c>
      <c r="B22" s="5" t="s">
        <v>8</v>
      </c>
      <c r="C22" s="5" t="s">
        <v>18</v>
      </c>
      <c r="D22" s="5" t="s">
        <v>16</v>
      </c>
      <c r="E22" s="5" t="s">
        <v>17</v>
      </c>
      <c r="F22" s="5">
        <v>85</v>
      </c>
      <c r="G22" s="5">
        <v>1.8699999999999999</v>
      </c>
      <c r="H22" s="5">
        <f t="shared" si="0"/>
        <v>158.94999999999999</v>
      </c>
      <c r="K22" s="21" t="s">
        <v>40</v>
      </c>
      <c r="L22" s="22">
        <v>18307.760000000002</v>
      </c>
    </row>
    <row r="23" spans="1:12" x14ac:dyDescent="0.25">
      <c r="A23" s="4">
        <v>43895</v>
      </c>
      <c r="B23" s="5" t="s">
        <v>14</v>
      </c>
      <c r="C23" s="5" t="s">
        <v>24</v>
      </c>
      <c r="D23" s="5" t="s">
        <v>16</v>
      </c>
      <c r="E23" s="5" t="s">
        <v>22</v>
      </c>
      <c r="F23" s="5">
        <v>30</v>
      </c>
      <c r="G23" s="5">
        <v>2.8400000000000003</v>
      </c>
      <c r="H23" s="5">
        <f t="shared" si="0"/>
        <v>85.2</v>
      </c>
    </row>
    <row r="24" spans="1:12" x14ac:dyDescent="0.25">
      <c r="A24" s="4">
        <v>43898</v>
      </c>
      <c r="B24" s="5" t="s">
        <v>8</v>
      </c>
      <c r="C24" s="5" t="s">
        <v>9</v>
      </c>
      <c r="D24" s="5" t="s">
        <v>10</v>
      </c>
      <c r="E24" s="5" t="s">
        <v>11</v>
      </c>
      <c r="F24" s="5">
        <v>61</v>
      </c>
      <c r="G24" s="5">
        <v>1.77</v>
      </c>
      <c r="H24" s="5">
        <f t="shared" si="0"/>
        <v>107.97</v>
      </c>
    </row>
    <row r="25" spans="1:12" x14ac:dyDescent="0.25">
      <c r="A25" s="4">
        <v>43901</v>
      </c>
      <c r="B25" s="5" t="s">
        <v>8</v>
      </c>
      <c r="C25" s="5" t="s">
        <v>9</v>
      </c>
      <c r="D25" s="5" t="s">
        <v>12</v>
      </c>
      <c r="E25" s="5" t="s">
        <v>13</v>
      </c>
      <c r="F25" s="5">
        <v>40</v>
      </c>
      <c r="G25" s="5">
        <v>3.4899999999999998</v>
      </c>
      <c r="H25" s="5">
        <f t="shared" si="0"/>
        <v>139.6</v>
      </c>
    </row>
    <row r="26" spans="1:12" x14ac:dyDescent="0.25">
      <c r="A26" s="4">
        <v>43904</v>
      </c>
      <c r="B26" s="5" t="s">
        <v>14</v>
      </c>
      <c r="C26" s="5" t="s">
        <v>15</v>
      </c>
      <c r="D26" s="5" t="s">
        <v>16</v>
      </c>
      <c r="E26" s="5" t="s">
        <v>17</v>
      </c>
      <c r="F26" s="5">
        <v>86</v>
      </c>
      <c r="G26" s="5">
        <v>1.8699999999999999</v>
      </c>
      <c r="H26" s="5">
        <f t="shared" si="0"/>
        <v>160.82</v>
      </c>
    </row>
    <row r="27" spans="1:12" x14ac:dyDescent="0.25">
      <c r="A27" s="4">
        <v>43907</v>
      </c>
      <c r="B27" s="5" t="s">
        <v>8</v>
      </c>
      <c r="C27" s="5" t="s">
        <v>18</v>
      </c>
      <c r="D27" s="5" t="s">
        <v>10</v>
      </c>
      <c r="E27" s="5" t="s">
        <v>11</v>
      </c>
      <c r="F27" s="5">
        <v>38</v>
      </c>
      <c r="G27" s="5">
        <v>1.7700000000000002</v>
      </c>
      <c r="H27" s="5">
        <f t="shared" si="0"/>
        <v>67.260000000000005</v>
      </c>
    </row>
    <row r="28" spans="1:12" x14ac:dyDescent="0.25">
      <c r="A28" s="4">
        <v>43910</v>
      </c>
      <c r="B28" s="5" t="s">
        <v>8</v>
      </c>
      <c r="C28" s="5" t="s">
        <v>18</v>
      </c>
      <c r="D28" s="5" t="s">
        <v>20</v>
      </c>
      <c r="E28" s="5" t="s">
        <v>21</v>
      </c>
      <c r="F28" s="5">
        <v>68</v>
      </c>
      <c r="G28" s="5">
        <v>1.68</v>
      </c>
      <c r="H28" s="5">
        <f t="shared" si="0"/>
        <v>114.24</v>
      </c>
    </row>
    <row r="29" spans="1:12" x14ac:dyDescent="0.25">
      <c r="A29" s="4">
        <v>43913</v>
      </c>
      <c r="B29" s="5" t="s">
        <v>14</v>
      </c>
      <c r="C29" s="5" t="s">
        <v>24</v>
      </c>
      <c r="D29" s="5" t="s">
        <v>16</v>
      </c>
      <c r="E29" s="5" t="s">
        <v>17</v>
      </c>
      <c r="F29" s="5">
        <v>39</v>
      </c>
      <c r="G29" s="5">
        <v>1.87</v>
      </c>
      <c r="H29" s="5">
        <f t="shared" si="0"/>
        <v>72.930000000000007</v>
      </c>
    </row>
    <row r="30" spans="1:12" x14ac:dyDescent="0.25">
      <c r="A30" s="4">
        <v>43916</v>
      </c>
      <c r="B30" s="5" t="s">
        <v>8</v>
      </c>
      <c r="C30" s="5" t="s">
        <v>9</v>
      </c>
      <c r="D30" s="5" t="s">
        <v>10</v>
      </c>
      <c r="E30" s="5" t="s">
        <v>23</v>
      </c>
      <c r="F30" s="5">
        <v>103</v>
      </c>
      <c r="G30" s="5">
        <v>1.87</v>
      </c>
      <c r="H30" s="5">
        <f t="shared" si="0"/>
        <v>192.61</v>
      </c>
    </row>
    <row r="31" spans="1:12" x14ac:dyDescent="0.25">
      <c r="A31" s="4">
        <v>43919</v>
      </c>
      <c r="B31" s="5" t="s">
        <v>8</v>
      </c>
      <c r="C31" s="5" t="s">
        <v>9</v>
      </c>
      <c r="D31" s="5" t="s">
        <v>16</v>
      </c>
      <c r="E31" s="5" t="s">
        <v>22</v>
      </c>
      <c r="F31" s="5">
        <v>193</v>
      </c>
      <c r="G31" s="5">
        <v>2.84</v>
      </c>
      <c r="H31" s="5">
        <f t="shared" si="0"/>
        <v>548.12</v>
      </c>
    </row>
    <row r="32" spans="1:12" x14ac:dyDescent="0.25">
      <c r="A32" s="4">
        <v>43922</v>
      </c>
      <c r="B32" s="5" t="s">
        <v>14</v>
      </c>
      <c r="C32" s="5" t="s">
        <v>15</v>
      </c>
      <c r="D32" s="5" t="s">
        <v>10</v>
      </c>
      <c r="E32" s="5" t="s">
        <v>11</v>
      </c>
      <c r="F32" s="5">
        <v>58</v>
      </c>
      <c r="G32" s="5">
        <v>1.77</v>
      </c>
      <c r="H32" s="5">
        <f t="shared" si="0"/>
        <v>102.66</v>
      </c>
    </row>
    <row r="33" spans="1:11" x14ac:dyDescent="0.25">
      <c r="A33" s="4">
        <v>43925</v>
      </c>
      <c r="B33" s="5" t="s">
        <v>14</v>
      </c>
      <c r="C33" s="5" t="s">
        <v>15</v>
      </c>
      <c r="D33" s="5" t="s">
        <v>20</v>
      </c>
      <c r="E33" s="5" t="s">
        <v>21</v>
      </c>
      <c r="F33" s="5">
        <v>68</v>
      </c>
      <c r="G33" s="5">
        <v>1.68</v>
      </c>
      <c r="H33" s="5">
        <f t="shared" si="0"/>
        <v>114.24</v>
      </c>
    </row>
    <row r="34" spans="1:11" x14ac:dyDescent="0.25">
      <c r="A34" s="4">
        <v>43928</v>
      </c>
      <c r="B34" s="5" t="s">
        <v>8</v>
      </c>
      <c r="C34" s="5" t="s">
        <v>18</v>
      </c>
      <c r="D34" s="5" t="s">
        <v>10</v>
      </c>
      <c r="E34" s="5" t="s">
        <v>11</v>
      </c>
      <c r="F34" s="5">
        <v>91</v>
      </c>
      <c r="G34" s="5">
        <v>1.77</v>
      </c>
      <c r="H34" s="5">
        <f t="shared" si="0"/>
        <v>161.07</v>
      </c>
    </row>
    <row r="35" spans="1:11" x14ac:dyDescent="0.25">
      <c r="A35" s="4">
        <v>43931</v>
      </c>
      <c r="B35" s="5" t="s">
        <v>8</v>
      </c>
      <c r="C35" s="5" t="s">
        <v>18</v>
      </c>
      <c r="D35" s="5" t="s">
        <v>12</v>
      </c>
      <c r="E35" s="5" t="s">
        <v>13</v>
      </c>
      <c r="F35" s="5">
        <v>23</v>
      </c>
      <c r="G35" s="5">
        <v>3.4899999999999998</v>
      </c>
      <c r="H35" s="5">
        <f t="shared" si="0"/>
        <v>80.27</v>
      </c>
    </row>
    <row r="36" spans="1:11" x14ac:dyDescent="0.25">
      <c r="A36" s="4">
        <v>43934</v>
      </c>
      <c r="B36" s="5" t="s">
        <v>14</v>
      </c>
      <c r="C36" s="5" t="s">
        <v>24</v>
      </c>
      <c r="D36" s="5" t="s">
        <v>20</v>
      </c>
      <c r="E36" s="5" t="s">
        <v>21</v>
      </c>
      <c r="F36" s="5">
        <v>28</v>
      </c>
      <c r="G36" s="5">
        <v>1.68</v>
      </c>
      <c r="H36" s="5">
        <f t="shared" si="0"/>
        <v>47.04</v>
      </c>
    </row>
    <row r="37" spans="1:11" x14ac:dyDescent="0.25">
      <c r="A37" s="4">
        <v>43937</v>
      </c>
      <c r="B37" s="5" t="s">
        <v>8</v>
      </c>
      <c r="C37" s="5" t="s">
        <v>9</v>
      </c>
      <c r="D37" s="5" t="s">
        <v>10</v>
      </c>
      <c r="E37" s="5" t="s">
        <v>11</v>
      </c>
      <c r="F37" s="5">
        <v>48</v>
      </c>
      <c r="G37" s="5">
        <v>1.7699999999999998</v>
      </c>
      <c r="H37" s="5">
        <f t="shared" si="0"/>
        <v>84.96</v>
      </c>
    </row>
    <row r="38" spans="1:11" x14ac:dyDescent="0.25">
      <c r="A38" s="4">
        <v>43940</v>
      </c>
      <c r="B38" s="5" t="s">
        <v>8</v>
      </c>
      <c r="C38" s="5" t="s">
        <v>9</v>
      </c>
      <c r="D38" s="5" t="s">
        <v>20</v>
      </c>
      <c r="E38" s="5" t="s">
        <v>21</v>
      </c>
      <c r="F38" s="5">
        <v>134</v>
      </c>
      <c r="G38" s="5">
        <v>1.68</v>
      </c>
      <c r="H38" s="5">
        <f t="shared" si="0"/>
        <v>225.12</v>
      </c>
    </row>
    <row r="39" spans="1:11" x14ac:dyDescent="0.25">
      <c r="A39" s="4">
        <v>43943</v>
      </c>
      <c r="B39" s="5" t="s">
        <v>14</v>
      </c>
      <c r="C39" s="5" t="s">
        <v>15</v>
      </c>
      <c r="D39" s="5" t="s">
        <v>10</v>
      </c>
      <c r="E39" s="5" t="s">
        <v>11</v>
      </c>
      <c r="F39" s="5">
        <v>20</v>
      </c>
      <c r="G39" s="5">
        <v>1.77</v>
      </c>
      <c r="H39" s="5">
        <f t="shared" si="0"/>
        <v>35.4</v>
      </c>
    </row>
    <row r="40" spans="1:11" x14ac:dyDescent="0.25">
      <c r="A40" s="4">
        <v>43946</v>
      </c>
      <c r="B40" s="5" t="s">
        <v>8</v>
      </c>
      <c r="C40" s="5" t="s">
        <v>18</v>
      </c>
      <c r="D40" s="5" t="s">
        <v>10</v>
      </c>
      <c r="E40" s="5" t="s">
        <v>11</v>
      </c>
      <c r="F40" s="5">
        <v>53</v>
      </c>
      <c r="G40" s="5">
        <v>1.77</v>
      </c>
      <c r="H40" s="5">
        <f t="shared" si="0"/>
        <v>93.81</v>
      </c>
    </row>
    <row r="41" spans="1:11" x14ac:dyDescent="0.25">
      <c r="A41" s="4">
        <v>43949</v>
      </c>
      <c r="B41" s="5" t="s">
        <v>8</v>
      </c>
      <c r="C41" s="5" t="s">
        <v>18</v>
      </c>
      <c r="D41" s="5" t="s">
        <v>20</v>
      </c>
      <c r="E41" s="5" t="s">
        <v>21</v>
      </c>
      <c r="F41" s="5">
        <v>64</v>
      </c>
      <c r="G41" s="5">
        <v>1.68</v>
      </c>
      <c r="H41" s="5">
        <f t="shared" si="0"/>
        <v>107.52</v>
      </c>
    </row>
    <row r="42" spans="1:11" x14ac:dyDescent="0.25">
      <c r="A42" s="4">
        <v>43952</v>
      </c>
      <c r="B42" s="5" t="s">
        <v>14</v>
      </c>
      <c r="C42" s="5" t="s">
        <v>24</v>
      </c>
      <c r="D42" s="5" t="s">
        <v>16</v>
      </c>
      <c r="E42" s="5" t="s">
        <v>17</v>
      </c>
      <c r="F42" s="5">
        <v>63</v>
      </c>
      <c r="G42" s="5">
        <v>1.87</v>
      </c>
      <c r="H42" s="5">
        <f t="shared" si="0"/>
        <v>117.81</v>
      </c>
    </row>
    <row r="43" spans="1:11" x14ac:dyDescent="0.25">
      <c r="A43" s="4">
        <v>43955</v>
      </c>
      <c r="B43" s="5" t="s">
        <v>8</v>
      </c>
      <c r="C43" s="5" t="s">
        <v>9</v>
      </c>
      <c r="D43" s="5" t="s">
        <v>10</v>
      </c>
      <c r="E43" s="5" t="s">
        <v>23</v>
      </c>
      <c r="F43" s="5">
        <v>105</v>
      </c>
      <c r="G43" s="5">
        <v>1.8699999999999999</v>
      </c>
      <c r="H43" s="5">
        <f t="shared" si="0"/>
        <v>196.35</v>
      </c>
    </row>
    <row r="44" spans="1:11" x14ac:dyDescent="0.25">
      <c r="A44" s="4">
        <v>43958</v>
      </c>
      <c r="B44" s="5" t="s">
        <v>8</v>
      </c>
      <c r="C44" s="5" t="s">
        <v>9</v>
      </c>
      <c r="D44" s="5" t="s">
        <v>16</v>
      </c>
      <c r="E44" s="5" t="s">
        <v>22</v>
      </c>
      <c r="F44" s="5">
        <v>138</v>
      </c>
      <c r="G44" s="5">
        <v>2.8400000000000003</v>
      </c>
      <c r="H44" s="5">
        <f t="shared" si="0"/>
        <v>391.92</v>
      </c>
    </row>
    <row r="45" spans="1:11" x14ac:dyDescent="0.25">
      <c r="A45" s="4">
        <v>43961</v>
      </c>
      <c r="B45" s="5" t="s">
        <v>14</v>
      </c>
      <c r="C45" s="5" t="s">
        <v>15</v>
      </c>
      <c r="D45" s="5" t="s">
        <v>10</v>
      </c>
      <c r="E45" s="5" t="s">
        <v>11</v>
      </c>
      <c r="F45" s="5">
        <v>25</v>
      </c>
      <c r="G45" s="5">
        <v>1.77</v>
      </c>
      <c r="H45" s="5">
        <f t="shared" si="0"/>
        <v>44.25</v>
      </c>
    </row>
    <row r="46" spans="1:11" x14ac:dyDescent="0.25">
      <c r="A46" s="4">
        <v>43964</v>
      </c>
      <c r="B46" s="5" t="s">
        <v>14</v>
      </c>
      <c r="C46" s="5" t="s">
        <v>15</v>
      </c>
      <c r="D46" s="5" t="s">
        <v>12</v>
      </c>
      <c r="E46" s="5" t="s">
        <v>13</v>
      </c>
      <c r="F46" s="5">
        <v>21</v>
      </c>
      <c r="G46" s="5">
        <v>3.49</v>
      </c>
      <c r="H46" s="5">
        <f t="shared" si="0"/>
        <v>73.290000000000006</v>
      </c>
    </row>
    <row r="47" spans="1:11" x14ac:dyDescent="0.25">
      <c r="A47" s="4">
        <v>43967</v>
      </c>
      <c r="B47" s="5" t="s">
        <v>8</v>
      </c>
      <c r="C47" s="5" t="s">
        <v>18</v>
      </c>
      <c r="D47" s="5" t="s">
        <v>10</v>
      </c>
      <c r="E47" s="5" t="s">
        <v>11</v>
      </c>
      <c r="F47" s="5">
        <v>61</v>
      </c>
      <c r="G47" s="5">
        <v>1.77</v>
      </c>
      <c r="H47" s="5">
        <f t="shared" si="0"/>
        <v>107.97</v>
      </c>
      <c r="J47" s="20" t="s">
        <v>42</v>
      </c>
      <c r="K47" t="s">
        <v>41</v>
      </c>
    </row>
    <row r="48" spans="1:11" x14ac:dyDescent="0.25">
      <c r="A48" s="4">
        <v>43970</v>
      </c>
      <c r="B48" s="5" t="s">
        <v>8</v>
      </c>
      <c r="C48" s="5" t="s">
        <v>18</v>
      </c>
      <c r="D48" s="5" t="s">
        <v>20</v>
      </c>
      <c r="E48" s="5" t="s">
        <v>21</v>
      </c>
      <c r="F48" s="5">
        <v>49</v>
      </c>
      <c r="G48" s="5">
        <v>1.68</v>
      </c>
      <c r="H48" s="5">
        <f t="shared" si="0"/>
        <v>82.32</v>
      </c>
      <c r="J48" s="21" t="s">
        <v>9</v>
      </c>
      <c r="K48" s="22">
        <v>7561.880000000001</v>
      </c>
    </row>
    <row r="49" spans="1:11" x14ac:dyDescent="0.25">
      <c r="A49" s="4">
        <v>43973</v>
      </c>
      <c r="B49" s="5" t="s">
        <v>14</v>
      </c>
      <c r="C49" s="5" t="s">
        <v>24</v>
      </c>
      <c r="D49" s="5" t="s">
        <v>16</v>
      </c>
      <c r="E49" s="5" t="s">
        <v>17</v>
      </c>
      <c r="F49" s="5">
        <v>55</v>
      </c>
      <c r="G49" s="5">
        <v>1.8699999999999999</v>
      </c>
      <c r="H49" s="5">
        <f t="shared" si="0"/>
        <v>102.85</v>
      </c>
      <c r="J49" s="21" t="s">
        <v>15</v>
      </c>
      <c r="K49" s="22">
        <v>3775.3899999999994</v>
      </c>
    </row>
    <row r="50" spans="1:11" x14ac:dyDescent="0.25">
      <c r="A50" s="4">
        <v>43976</v>
      </c>
      <c r="B50" s="5" t="s">
        <v>8</v>
      </c>
      <c r="C50" s="5" t="s">
        <v>9</v>
      </c>
      <c r="D50" s="5" t="s">
        <v>16</v>
      </c>
      <c r="E50" s="5" t="s">
        <v>19</v>
      </c>
      <c r="F50" s="5">
        <v>27</v>
      </c>
      <c r="G50" s="5">
        <v>2.1800000000000002</v>
      </c>
      <c r="H50" s="5">
        <f t="shared" si="0"/>
        <v>58.860000000000007</v>
      </c>
      <c r="J50" s="21" t="s">
        <v>18</v>
      </c>
      <c r="K50" s="22">
        <v>4873.91</v>
      </c>
    </row>
    <row r="51" spans="1:11" x14ac:dyDescent="0.25">
      <c r="A51" s="4">
        <v>43979</v>
      </c>
      <c r="B51" s="5" t="s">
        <v>8</v>
      </c>
      <c r="C51" s="5" t="s">
        <v>9</v>
      </c>
      <c r="D51" s="5" t="s">
        <v>10</v>
      </c>
      <c r="E51" s="5" t="s">
        <v>11</v>
      </c>
      <c r="F51" s="5">
        <v>58</v>
      </c>
      <c r="G51" s="5">
        <v>1.77</v>
      </c>
      <c r="H51" s="5">
        <f t="shared" si="0"/>
        <v>102.66</v>
      </c>
      <c r="J51" s="21" t="s">
        <v>24</v>
      </c>
      <c r="K51" s="22">
        <v>2096.58</v>
      </c>
    </row>
    <row r="52" spans="1:11" x14ac:dyDescent="0.25">
      <c r="A52" s="4">
        <v>43982</v>
      </c>
      <c r="B52" s="5" t="s">
        <v>8</v>
      </c>
      <c r="C52" s="5" t="s">
        <v>9</v>
      </c>
      <c r="D52" s="5" t="s">
        <v>12</v>
      </c>
      <c r="E52" s="5" t="s">
        <v>13</v>
      </c>
      <c r="F52" s="5">
        <v>33</v>
      </c>
      <c r="G52" s="5">
        <v>3.49</v>
      </c>
      <c r="H52" s="5">
        <f t="shared" si="0"/>
        <v>115.17</v>
      </c>
      <c r="J52" s="21" t="s">
        <v>40</v>
      </c>
      <c r="K52" s="22">
        <v>18307.760000000002</v>
      </c>
    </row>
    <row r="53" spans="1:11" x14ac:dyDescent="0.25">
      <c r="A53" s="4">
        <v>43985</v>
      </c>
      <c r="B53" s="5" t="s">
        <v>14</v>
      </c>
      <c r="C53" s="5" t="s">
        <v>15</v>
      </c>
      <c r="D53" s="5" t="s">
        <v>16</v>
      </c>
      <c r="E53" s="5" t="s">
        <v>22</v>
      </c>
      <c r="F53" s="5">
        <v>288</v>
      </c>
      <c r="G53" s="5">
        <v>2.84</v>
      </c>
      <c r="H53" s="5">
        <f t="shared" si="0"/>
        <v>817.92</v>
      </c>
    </row>
    <row r="54" spans="1:11" x14ac:dyDescent="0.25">
      <c r="A54" s="4">
        <v>43988</v>
      </c>
      <c r="B54" s="5" t="s">
        <v>8</v>
      </c>
      <c r="C54" s="5" t="s">
        <v>18</v>
      </c>
      <c r="D54" s="5" t="s">
        <v>16</v>
      </c>
      <c r="E54" s="5" t="s">
        <v>17</v>
      </c>
      <c r="F54" s="5">
        <v>76</v>
      </c>
      <c r="G54" s="5">
        <v>1.87</v>
      </c>
      <c r="H54" s="5">
        <f t="shared" si="0"/>
        <v>142.12</v>
      </c>
    </row>
    <row r="55" spans="1:11" x14ac:dyDescent="0.25">
      <c r="A55" s="4">
        <v>43991</v>
      </c>
      <c r="B55" s="5" t="s">
        <v>14</v>
      </c>
      <c r="C55" s="5" t="s">
        <v>24</v>
      </c>
      <c r="D55" s="5" t="s">
        <v>10</v>
      </c>
      <c r="E55" s="5" t="s">
        <v>11</v>
      </c>
      <c r="F55" s="5">
        <v>42</v>
      </c>
      <c r="G55" s="5">
        <v>1.77</v>
      </c>
      <c r="H55" s="5">
        <f t="shared" si="0"/>
        <v>74.34</v>
      </c>
    </row>
    <row r="56" spans="1:11" x14ac:dyDescent="0.25">
      <c r="A56" s="4">
        <v>43994</v>
      </c>
      <c r="B56" s="5" t="s">
        <v>14</v>
      </c>
      <c r="C56" s="5" t="s">
        <v>24</v>
      </c>
      <c r="D56" s="5" t="s">
        <v>12</v>
      </c>
      <c r="E56" s="5" t="s">
        <v>13</v>
      </c>
      <c r="F56" s="5">
        <v>20</v>
      </c>
      <c r="G56" s="5">
        <v>3.4899999999999998</v>
      </c>
      <c r="H56" s="5">
        <f t="shared" si="0"/>
        <v>69.8</v>
      </c>
    </row>
    <row r="57" spans="1:11" x14ac:dyDescent="0.25">
      <c r="A57" s="4">
        <v>43997</v>
      </c>
      <c r="B57" s="5" t="s">
        <v>8</v>
      </c>
      <c r="C57" s="5" t="s">
        <v>9</v>
      </c>
      <c r="D57" s="5" t="s">
        <v>10</v>
      </c>
      <c r="E57" s="5" t="s">
        <v>11</v>
      </c>
      <c r="F57" s="5">
        <v>75</v>
      </c>
      <c r="G57" s="5">
        <v>1.77</v>
      </c>
      <c r="H57" s="5">
        <f t="shared" si="0"/>
        <v>132.75</v>
      </c>
    </row>
    <row r="58" spans="1:11" x14ac:dyDescent="0.25">
      <c r="A58" s="4">
        <v>44000</v>
      </c>
      <c r="B58" s="5" t="s">
        <v>8</v>
      </c>
      <c r="C58" s="5" t="s">
        <v>9</v>
      </c>
      <c r="D58" s="5" t="s">
        <v>12</v>
      </c>
      <c r="E58" s="5" t="s">
        <v>13</v>
      </c>
      <c r="F58" s="5">
        <v>38</v>
      </c>
      <c r="G58" s="5">
        <v>3.49</v>
      </c>
      <c r="H58" s="5">
        <f t="shared" si="0"/>
        <v>132.62</v>
      </c>
    </row>
    <row r="59" spans="1:11" x14ac:dyDescent="0.25">
      <c r="A59" s="4">
        <v>44003</v>
      </c>
      <c r="B59" s="5" t="s">
        <v>14</v>
      </c>
      <c r="C59" s="5" t="s">
        <v>15</v>
      </c>
      <c r="D59" s="5" t="s">
        <v>10</v>
      </c>
      <c r="E59" s="5" t="s">
        <v>11</v>
      </c>
      <c r="F59" s="5">
        <v>306</v>
      </c>
      <c r="G59" s="5">
        <v>1.77</v>
      </c>
      <c r="H59" s="5">
        <f t="shared" si="0"/>
        <v>541.62</v>
      </c>
    </row>
    <row r="60" spans="1:11" x14ac:dyDescent="0.25">
      <c r="A60" s="4">
        <v>44006</v>
      </c>
      <c r="B60" s="5" t="s">
        <v>14</v>
      </c>
      <c r="C60" s="5" t="s">
        <v>15</v>
      </c>
      <c r="D60" s="5" t="s">
        <v>20</v>
      </c>
      <c r="E60" s="5" t="s">
        <v>21</v>
      </c>
      <c r="F60" s="5">
        <v>28</v>
      </c>
      <c r="G60" s="5">
        <v>1.68</v>
      </c>
      <c r="H60" s="5">
        <f t="shared" si="0"/>
        <v>47.04</v>
      </c>
    </row>
    <row r="61" spans="1:11" x14ac:dyDescent="0.25">
      <c r="A61" s="4">
        <v>44009</v>
      </c>
      <c r="B61" s="5" t="s">
        <v>8</v>
      </c>
      <c r="C61" s="5" t="s">
        <v>18</v>
      </c>
      <c r="D61" s="5" t="s">
        <v>10</v>
      </c>
      <c r="E61" s="5" t="s">
        <v>23</v>
      </c>
      <c r="F61" s="5">
        <v>110</v>
      </c>
      <c r="G61" s="5">
        <v>1.8699999999999999</v>
      </c>
      <c r="H61" s="5">
        <f t="shared" si="0"/>
        <v>205.7</v>
      </c>
    </row>
    <row r="62" spans="1:11" x14ac:dyDescent="0.25">
      <c r="A62" s="4">
        <v>44012</v>
      </c>
      <c r="B62" s="5" t="s">
        <v>8</v>
      </c>
      <c r="C62" s="5" t="s">
        <v>18</v>
      </c>
      <c r="D62" s="5" t="s">
        <v>16</v>
      </c>
      <c r="E62" s="5" t="s">
        <v>22</v>
      </c>
      <c r="F62" s="5">
        <v>51</v>
      </c>
      <c r="G62" s="5">
        <v>2.84</v>
      </c>
      <c r="H62" s="5">
        <f t="shared" si="0"/>
        <v>144.84</v>
      </c>
    </row>
    <row r="63" spans="1:11" x14ac:dyDescent="0.25">
      <c r="A63" s="4">
        <v>44015</v>
      </c>
      <c r="B63" s="5" t="s">
        <v>14</v>
      </c>
      <c r="C63" s="5" t="s">
        <v>24</v>
      </c>
      <c r="D63" s="5" t="s">
        <v>10</v>
      </c>
      <c r="E63" s="5" t="s">
        <v>11</v>
      </c>
      <c r="F63" s="5">
        <v>52</v>
      </c>
      <c r="G63" s="5">
        <v>1.77</v>
      </c>
      <c r="H63" s="5">
        <f t="shared" si="0"/>
        <v>92.04</v>
      </c>
    </row>
    <row r="64" spans="1:11" x14ac:dyDescent="0.25">
      <c r="A64" s="4">
        <v>44018</v>
      </c>
      <c r="B64" s="5" t="s">
        <v>14</v>
      </c>
      <c r="C64" s="5" t="s">
        <v>24</v>
      </c>
      <c r="D64" s="5" t="s">
        <v>12</v>
      </c>
      <c r="E64" s="5" t="s">
        <v>13</v>
      </c>
      <c r="F64" s="5">
        <v>28</v>
      </c>
      <c r="G64" s="5">
        <v>3.4899999999999998</v>
      </c>
      <c r="H64" s="5">
        <f t="shared" si="0"/>
        <v>97.72</v>
      </c>
    </row>
    <row r="65" spans="1:8" x14ac:dyDescent="0.25">
      <c r="A65" s="4">
        <v>44021</v>
      </c>
      <c r="B65" s="5" t="s">
        <v>8</v>
      </c>
      <c r="C65" s="5" t="s">
        <v>9</v>
      </c>
      <c r="D65" s="5" t="s">
        <v>10</v>
      </c>
      <c r="E65" s="5" t="s">
        <v>11</v>
      </c>
      <c r="F65" s="5">
        <v>136</v>
      </c>
      <c r="G65" s="5">
        <v>1.77</v>
      </c>
      <c r="H65" s="5">
        <f t="shared" si="0"/>
        <v>240.72</v>
      </c>
    </row>
    <row r="66" spans="1:8" x14ac:dyDescent="0.25">
      <c r="A66" s="4">
        <v>44024</v>
      </c>
      <c r="B66" s="5" t="s">
        <v>8</v>
      </c>
      <c r="C66" s="5" t="s">
        <v>9</v>
      </c>
      <c r="D66" s="5" t="s">
        <v>12</v>
      </c>
      <c r="E66" s="5" t="s">
        <v>13</v>
      </c>
      <c r="F66" s="5">
        <v>42</v>
      </c>
      <c r="G66" s="5">
        <v>3.49</v>
      </c>
      <c r="H66" s="5">
        <f t="shared" si="0"/>
        <v>146.58000000000001</v>
      </c>
    </row>
    <row r="67" spans="1:8" x14ac:dyDescent="0.25">
      <c r="A67" s="4">
        <v>44027</v>
      </c>
      <c r="B67" s="5" t="s">
        <v>14</v>
      </c>
      <c r="C67" s="5" t="s">
        <v>15</v>
      </c>
      <c r="D67" s="5" t="s">
        <v>16</v>
      </c>
      <c r="E67" s="5" t="s">
        <v>17</v>
      </c>
      <c r="F67" s="5">
        <v>75</v>
      </c>
      <c r="G67" s="5">
        <v>1.87</v>
      </c>
      <c r="H67" s="5">
        <f t="shared" ref="H67:H123" si="1">PRODUCT(F67,G67)</f>
        <v>140.25</v>
      </c>
    </row>
    <row r="68" spans="1:8" x14ac:dyDescent="0.25">
      <c r="A68" s="4">
        <v>44030</v>
      </c>
      <c r="B68" s="5" t="s">
        <v>8</v>
      </c>
      <c r="C68" s="5" t="s">
        <v>18</v>
      </c>
      <c r="D68" s="5" t="s">
        <v>10</v>
      </c>
      <c r="E68" s="5" t="s">
        <v>23</v>
      </c>
      <c r="F68" s="5">
        <v>72</v>
      </c>
      <c r="G68" s="5">
        <v>1.8699999999999999</v>
      </c>
      <c r="H68" s="5">
        <f t="shared" si="1"/>
        <v>134.63999999999999</v>
      </c>
    </row>
    <row r="69" spans="1:8" x14ac:dyDescent="0.25">
      <c r="A69" s="4">
        <v>44033</v>
      </c>
      <c r="B69" s="5" t="s">
        <v>8</v>
      </c>
      <c r="C69" s="5" t="s">
        <v>18</v>
      </c>
      <c r="D69" s="5" t="s">
        <v>16</v>
      </c>
      <c r="E69" s="5" t="s">
        <v>22</v>
      </c>
      <c r="F69" s="5">
        <v>56</v>
      </c>
      <c r="G69" s="5">
        <v>2.84</v>
      </c>
      <c r="H69" s="5">
        <f t="shared" si="1"/>
        <v>159.04</v>
      </c>
    </row>
    <row r="70" spans="1:8" x14ac:dyDescent="0.25">
      <c r="A70" s="4">
        <v>44036</v>
      </c>
      <c r="B70" s="5" t="s">
        <v>14</v>
      </c>
      <c r="C70" s="5" t="s">
        <v>24</v>
      </c>
      <c r="D70" s="5" t="s">
        <v>10</v>
      </c>
      <c r="E70" s="5" t="s">
        <v>23</v>
      </c>
      <c r="F70" s="5">
        <v>51</v>
      </c>
      <c r="G70" s="5">
        <v>1.87</v>
      </c>
      <c r="H70" s="5">
        <f t="shared" si="1"/>
        <v>95.37</v>
      </c>
    </row>
    <row r="71" spans="1:8" x14ac:dyDescent="0.25">
      <c r="A71" s="4">
        <v>44039</v>
      </c>
      <c r="B71" s="5" t="s">
        <v>14</v>
      </c>
      <c r="C71" s="5" t="s">
        <v>24</v>
      </c>
      <c r="D71" s="5" t="s">
        <v>20</v>
      </c>
      <c r="E71" s="5" t="s">
        <v>21</v>
      </c>
      <c r="F71" s="5">
        <v>31</v>
      </c>
      <c r="G71" s="5">
        <v>1.68</v>
      </c>
      <c r="H71" s="5">
        <f t="shared" si="1"/>
        <v>52.08</v>
      </c>
    </row>
    <row r="72" spans="1:8" x14ac:dyDescent="0.25">
      <c r="A72" s="4">
        <v>44042</v>
      </c>
      <c r="B72" s="5" t="s">
        <v>8</v>
      </c>
      <c r="C72" s="5" t="s">
        <v>9</v>
      </c>
      <c r="D72" s="5" t="s">
        <v>10</v>
      </c>
      <c r="E72" s="5" t="s">
        <v>23</v>
      </c>
      <c r="F72" s="5">
        <v>56</v>
      </c>
      <c r="G72" s="5">
        <v>1.8699999999999999</v>
      </c>
      <c r="H72" s="5">
        <f t="shared" si="1"/>
        <v>104.72</v>
      </c>
    </row>
    <row r="73" spans="1:8" x14ac:dyDescent="0.25">
      <c r="A73" s="4">
        <v>44045</v>
      </c>
      <c r="B73" s="5" t="s">
        <v>8</v>
      </c>
      <c r="C73" s="5" t="s">
        <v>9</v>
      </c>
      <c r="D73" s="5" t="s">
        <v>16</v>
      </c>
      <c r="E73" s="5" t="s">
        <v>22</v>
      </c>
      <c r="F73" s="5">
        <v>137</v>
      </c>
      <c r="G73" s="5">
        <v>2.84</v>
      </c>
      <c r="H73" s="5">
        <f t="shared" si="1"/>
        <v>389.08</v>
      </c>
    </row>
    <row r="74" spans="1:8" x14ac:dyDescent="0.25">
      <c r="A74" s="4">
        <v>44048</v>
      </c>
      <c r="B74" s="5" t="s">
        <v>14</v>
      </c>
      <c r="C74" s="5" t="s">
        <v>15</v>
      </c>
      <c r="D74" s="5" t="s">
        <v>16</v>
      </c>
      <c r="E74" s="5" t="s">
        <v>17</v>
      </c>
      <c r="F74" s="5">
        <v>107</v>
      </c>
      <c r="G74" s="5">
        <v>1.87</v>
      </c>
      <c r="H74" s="5">
        <f t="shared" si="1"/>
        <v>200.09</v>
      </c>
    </row>
    <row r="75" spans="1:8" x14ac:dyDescent="0.25">
      <c r="A75" s="4">
        <v>44051</v>
      </c>
      <c r="B75" s="5" t="s">
        <v>8</v>
      </c>
      <c r="C75" s="5" t="s">
        <v>18</v>
      </c>
      <c r="D75" s="5" t="s">
        <v>10</v>
      </c>
      <c r="E75" s="5" t="s">
        <v>11</v>
      </c>
      <c r="F75" s="5">
        <v>24</v>
      </c>
      <c r="G75" s="5">
        <v>1.7699999999999998</v>
      </c>
      <c r="H75" s="5">
        <f t="shared" si="1"/>
        <v>42.48</v>
      </c>
    </row>
    <row r="76" spans="1:8" x14ac:dyDescent="0.25">
      <c r="A76" s="4">
        <v>44054</v>
      </c>
      <c r="B76" s="5" t="s">
        <v>8</v>
      </c>
      <c r="C76" s="5" t="s">
        <v>18</v>
      </c>
      <c r="D76" s="5" t="s">
        <v>12</v>
      </c>
      <c r="E76" s="5" t="s">
        <v>13</v>
      </c>
      <c r="F76" s="5">
        <v>30</v>
      </c>
      <c r="G76" s="5">
        <v>3.49</v>
      </c>
      <c r="H76" s="5">
        <f t="shared" si="1"/>
        <v>104.7</v>
      </c>
    </row>
    <row r="77" spans="1:8" x14ac:dyDescent="0.25">
      <c r="A77" s="4">
        <v>44057</v>
      </c>
      <c r="B77" s="5" t="s">
        <v>14</v>
      </c>
      <c r="C77" s="5" t="s">
        <v>24</v>
      </c>
      <c r="D77" s="5" t="s">
        <v>16</v>
      </c>
      <c r="E77" s="5" t="s">
        <v>17</v>
      </c>
      <c r="F77" s="5">
        <v>70</v>
      </c>
      <c r="G77" s="5">
        <v>1.87</v>
      </c>
      <c r="H77" s="5">
        <f t="shared" si="1"/>
        <v>130.9</v>
      </c>
    </row>
    <row r="78" spans="1:8" x14ac:dyDescent="0.25">
      <c r="A78" s="4">
        <v>44060</v>
      </c>
      <c r="B78" s="5" t="s">
        <v>8</v>
      </c>
      <c r="C78" s="5" t="s">
        <v>9</v>
      </c>
      <c r="D78" s="5" t="s">
        <v>16</v>
      </c>
      <c r="E78" s="5" t="s">
        <v>19</v>
      </c>
      <c r="F78" s="5">
        <v>31</v>
      </c>
      <c r="G78" s="5">
        <v>2.1800000000000002</v>
      </c>
      <c r="H78" s="5">
        <f t="shared" si="1"/>
        <v>67.58</v>
      </c>
    </row>
    <row r="79" spans="1:8" x14ac:dyDescent="0.25">
      <c r="A79" s="4">
        <v>44063</v>
      </c>
      <c r="B79" s="5" t="s">
        <v>8</v>
      </c>
      <c r="C79" s="5" t="s">
        <v>9</v>
      </c>
      <c r="D79" s="5" t="s">
        <v>10</v>
      </c>
      <c r="E79" s="5" t="s">
        <v>11</v>
      </c>
      <c r="F79" s="5">
        <v>109</v>
      </c>
      <c r="G79" s="5">
        <v>1.77</v>
      </c>
      <c r="H79" s="5">
        <f t="shared" si="1"/>
        <v>192.93</v>
      </c>
    </row>
    <row r="80" spans="1:8" x14ac:dyDescent="0.25">
      <c r="A80" s="4">
        <v>44066</v>
      </c>
      <c r="B80" s="5" t="s">
        <v>8</v>
      </c>
      <c r="C80" s="5" t="s">
        <v>9</v>
      </c>
      <c r="D80" s="5" t="s">
        <v>12</v>
      </c>
      <c r="E80" s="5" t="s">
        <v>13</v>
      </c>
      <c r="F80" s="5">
        <v>21</v>
      </c>
      <c r="G80" s="5">
        <v>3.49</v>
      </c>
      <c r="H80" s="5">
        <f t="shared" si="1"/>
        <v>73.290000000000006</v>
      </c>
    </row>
    <row r="81" spans="1:8" x14ac:dyDescent="0.25">
      <c r="A81" s="4">
        <v>44069</v>
      </c>
      <c r="B81" s="5" t="s">
        <v>14</v>
      </c>
      <c r="C81" s="5" t="s">
        <v>15</v>
      </c>
      <c r="D81" s="5" t="s">
        <v>16</v>
      </c>
      <c r="E81" s="5" t="s">
        <v>17</v>
      </c>
      <c r="F81" s="5">
        <v>80</v>
      </c>
      <c r="G81" s="5">
        <v>1.8699999999999999</v>
      </c>
      <c r="H81" s="5">
        <f t="shared" si="1"/>
        <v>149.6</v>
      </c>
    </row>
    <row r="82" spans="1:8" x14ac:dyDescent="0.25">
      <c r="A82" s="4">
        <v>44072</v>
      </c>
      <c r="B82" s="5" t="s">
        <v>8</v>
      </c>
      <c r="C82" s="5" t="s">
        <v>18</v>
      </c>
      <c r="D82" s="5" t="s">
        <v>10</v>
      </c>
      <c r="E82" s="5" t="s">
        <v>23</v>
      </c>
      <c r="F82" s="5">
        <v>75</v>
      </c>
      <c r="G82" s="5">
        <v>1.87</v>
      </c>
      <c r="H82" s="5">
        <f t="shared" si="1"/>
        <v>140.25</v>
      </c>
    </row>
    <row r="83" spans="1:8" x14ac:dyDescent="0.25">
      <c r="A83" s="4">
        <v>44075</v>
      </c>
      <c r="B83" s="5" t="s">
        <v>8</v>
      </c>
      <c r="C83" s="5" t="s">
        <v>18</v>
      </c>
      <c r="D83" s="5" t="s">
        <v>16</v>
      </c>
      <c r="E83" s="5" t="s">
        <v>22</v>
      </c>
      <c r="F83" s="5">
        <v>74</v>
      </c>
      <c r="G83" s="5">
        <v>2.84</v>
      </c>
      <c r="H83" s="5">
        <f t="shared" si="1"/>
        <v>210.16</v>
      </c>
    </row>
    <row r="84" spans="1:8" x14ac:dyDescent="0.25">
      <c r="A84" s="4">
        <v>44078</v>
      </c>
      <c r="B84" s="5" t="s">
        <v>14</v>
      </c>
      <c r="C84" s="5" t="s">
        <v>24</v>
      </c>
      <c r="D84" s="5" t="s">
        <v>10</v>
      </c>
      <c r="E84" s="5" t="s">
        <v>11</v>
      </c>
      <c r="F84" s="5">
        <v>45</v>
      </c>
      <c r="G84" s="5">
        <v>1.77</v>
      </c>
      <c r="H84" s="5">
        <f t="shared" si="1"/>
        <v>79.650000000000006</v>
      </c>
    </row>
    <row r="85" spans="1:8" x14ac:dyDescent="0.25">
      <c r="A85" s="4">
        <v>44081</v>
      </c>
      <c r="B85" s="5" t="s">
        <v>8</v>
      </c>
      <c r="C85" s="5" t="s">
        <v>9</v>
      </c>
      <c r="D85" s="5" t="s">
        <v>16</v>
      </c>
      <c r="E85" s="5" t="s">
        <v>19</v>
      </c>
      <c r="F85" s="5">
        <v>28</v>
      </c>
      <c r="G85" s="5">
        <v>2.1800000000000002</v>
      </c>
      <c r="H85" s="5">
        <f t="shared" si="1"/>
        <v>61.040000000000006</v>
      </c>
    </row>
    <row r="86" spans="1:8" x14ac:dyDescent="0.25">
      <c r="A86" s="4">
        <v>44084</v>
      </c>
      <c r="B86" s="5" t="s">
        <v>8</v>
      </c>
      <c r="C86" s="5" t="s">
        <v>9</v>
      </c>
      <c r="D86" s="5" t="s">
        <v>10</v>
      </c>
      <c r="E86" s="5" t="s">
        <v>11</v>
      </c>
      <c r="F86" s="5">
        <v>143</v>
      </c>
      <c r="G86" s="5">
        <v>1.77</v>
      </c>
      <c r="H86" s="5">
        <f t="shared" si="1"/>
        <v>253.11</v>
      </c>
    </row>
    <row r="87" spans="1:8" x14ac:dyDescent="0.25">
      <c r="A87" s="4">
        <v>44087</v>
      </c>
      <c r="B87" s="5" t="s">
        <v>8</v>
      </c>
      <c r="C87" s="5" t="s">
        <v>9</v>
      </c>
      <c r="D87" s="5" t="s">
        <v>20</v>
      </c>
      <c r="E87" s="5" t="s">
        <v>25</v>
      </c>
      <c r="F87" s="5">
        <v>27</v>
      </c>
      <c r="G87" s="5">
        <v>3.15</v>
      </c>
      <c r="H87" s="5">
        <f t="shared" si="1"/>
        <v>85.05</v>
      </c>
    </row>
    <row r="88" spans="1:8" x14ac:dyDescent="0.25">
      <c r="A88" s="4">
        <v>44090</v>
      </c>
      <c r="B88" s="5" t="s">
        <v>14</v>
      </c>
      <c r="C88" s="5" t="s">
        <v>15</v>
      </c>
      <c r="D88" s="5" t="s">
        <v>10</v>
      </c>
      <c r="E88" s="5" t="s">
        <v>11</v>
      </c>
      <c r="F88" s="5">
        <v>133</v>
      </c>
      <c r="G88" s="5">
        <v>1.77</v>
      </c>
      <c r="H88" s="5">
        <f t="shared" si="1"/>
        <v>235.41</v>
      </c>
    </row>
    <row r="89" spans="1:8" x14ac:dyDescent="0.25">
      <c r="A89" s="4">
        <v>44093</v>
      </c>
      <c r="B89" s="5" t="s">
        <v>8</v>
      </c>
      <c r="C89" s="5" t="s">
        <v>18</v>
      </c>
      <c r="D89" s="5" t="s">
        <v>16</v>
      </c>
      <c r="E89" s="5" t="s">
        <v>19</v>
      </c>
      <c r="F89" s="5">
        <v>110</v>
      </c>
      <c r="G89" s="5">
        <v>2.1800000000000002</v>
      </c>
      <c r="H89" s="5">
        <f t="shared" si="1"/>
        <v>239.8</v>
      </c>
    </row>
    <row r="90" spans="1:8" x14ac:dyDescent="0.25">
      <c r="A90" s="4">
        <v>44096</v>
      </c>
      <c r="B90" s="5" t="s">
        <v>8</v>
      </c>
      <c r="C90" s="5" t="s">
        <v>18</v>
      </c>
      <c r="D90" s="5" t="s">
        <v>16</v>
      </c>
      <c r="E90" s="5" t="s">
        <v>17</v>
      </c>
      <c r="F90" s="5">
        <v>65</v>
      </c>
      <c r="G90" s="5">
        <v>1.8699999999999999</v>
      </c>
      <c r="H90" s="5">
        <f t="shared" si="1"/>
        <v>121.55</v>
      </c>
    </row>
    <row r="91" spans="1:8" x14ac:dyDescent="0.25">
      <c r="A91" s="4">
        <v>44099</v>
      </c>
      <c r="B91" s="5" t="s">
        <v>14</v>
      </c>
      <c r="C91" s="5" t="s">
        <v>24</v>
      </c>
      <c r="D91" s="5" t="s">
        <v>10</v>
      </c>
      <c r="E91" s="5" t="s">
        <v>23</v>
      </c>
      <c r="F91" s="5">
        <v>33</v>
      </c>
      <c r="G91" s="5">
        <v>1.87</v>
      </c>
      <c r="H91" s="5">
        <f t="shared" si="1"/>
        <v>61.71</v>
      </c>
    </row>
    <row r="92" spans="1:8" x14ac:dyDescent="0.25">
      <c r="A92" s="4">
        <v>44102</v>
      </c>
      <c r="B92" s="5" t="s">
        <v>8</v>
      </c>
      <c r="C92" s="5" t="s">
        <v>9</v>
      </c>
      <c r="D92" s="5" t="s">
        <v>16</v>
      </c>
      <c r="E92" s="5" t="s">
        <v>19</v>
      </c>
      <c r="F92" s="5">
        <v>81</v>
      </c>
      <c r="G92" s="5">
        <v>2.1800000000000002</v>
      </c>
      <c r="H92" s="5">
        <f t="shared" si="1"/>
        <v>176.58</v>
      </c>
    </row>
    <row r="93" spans="1:8" x14ac:dyDescent="0.25">
      <c r="A93" s="4">
        <v>44105</v>
      </c>
      <c r="B93" s="5" t="s">
        <v>8</v>
      </c>
      <c r="C93" s="5" t="s">
        <v>9</v>
      </c>
      <c r="D93" s="5" t="s">
        <v>10</v>
      </c>
      <c r="E93" s="5" t="s">
        <v>11</v>
      </c>
      <c r="F93" s="5">
        <v>77</v>
      </c>
      <c r="G93" s="5">
        <v>1.7699999999999998</v>
      </c>
      <c r="H93" s="5">
        <f t="shared" si="1"/>
        <v>136.29</v>
      </c>
    </row>
    <row r="94" spans="1:8" x14ac:dyDescent="0.25">
      <c r="A94" s="4">
        <v>44108</v>
      </c>
      <c r="B94" s="5" t="s">
        <v>8</v>
      </c>
      <c r="C94" s="5" t="s">
        <v>9</v>
      </c>
      <c r="D94" s="5" t="s">
        <v>12</v>
      </c>
      <c r="E94" s="5" t="s">
        <v>13</v>
      </c>
      <c r="F94" s="5">
        <v>38</v>
      </c>
      <c r="G94" s="5">
        <v>3.49</v>
      </c>
      <c r="H94" s="5">
        <f t="shared" si="1"/>
        <v>132.62</v>
      </c>
    </row>
    <row r="95" spans="1:8" x14ac:dyDescent="0.25">
      <c r="A95" s="4">
        <v>44111</v>
      </c>
      <c r="B95" s="5" t="s">
        <v>14</v>
      </c>
      <c r="C95" s="5" t="s">
        <v>15</v>
      </c>
      <c r="D95" s="5" t="s">
        <v>10</v>
      </c>
      <c r="E95" s="5" t="s">
        <v>11</v>
      </c>
      <c r="F95" s="5">
        <v>40</v>
      </c>
      <c r="G95" s="5">
        <v>1.77</v>
      </c>
      <c r="H95" s="5">
        <f t="shared" si="1"/>
        <v>70.8</v>
      </c>
    </row>
    <row r="96" spans="1:8" x14ac:dyDescent="0.25">
      <c r="A96" s="4">
        <v>44114</v>
      </c>
      <c r="B96" s="5" t="s">
        <v>14</v>
      </c>
      <c r="C96" s="5" t="s">
        <v>15</v>
      </c>
      <c r="D96" s="5" t="s">
        <v>20</v>
      </c>
      <c r="E96" s="5" t="s">
        <v>21</v>
      </c>
      <c r="F96" s="5">
        <v>114</v>
      </c>
      <c r="G96" s="5">
        <v>1.6800000000000002</v>
      </c>
      <c r="H96" s="5">
        <f t="shared" si="1"/>
        <v>191.52</v>
      </c>
    </row>
    <row r="97" spans="1:13" x14ac:dyDescent="0.25">
      <c r="A97" s="4">
        <v>44117</v>
      </c>
      <c r="B97" s="5" t="s">
        <v>8</v>
      </c>
      <c r="C97" s="5" t="s">
        <v>18</v>
      </c>
      <c r="D97" s="5" t="s">
        <v>16</v>
      </c>
      <c r="E97" s="5" t="s">
        <v>19</v>
      </c>
      <c r="F97" s="5">
        <v>224</v>
      </c>
      <c r="G97" s="5">
        <v>2.1800000000000002</v>
      </c>
      <c r="H97" s="5">
        <f t="shared" si="1"/>
        <v>488.32000000000005</v>
      </c>
    </row>
    <row r="98" spans="1:13" x14ac:dyDescent="0.25">
      <c r="A98" s="4">
        <v>44120</v>
      </c>
      <c r="B98" s="5" t="s">
        <v>8</v>
      </c>
      <c r="C98" s="5" t="s">
        <v>18</v>
      </c>
      <c r="D98" s="5" t="s">
        <v>10</v>
      </c>
      <c r="E98" s="5" t="s">
        <v>11</v>
      </c>
      <c r="F98" s="5">
        <v>141</v>
      </c>
      <c r="G98" s="5">
        <v>1.77</v>
      </c>
      <c r="H98" s="5">
        <f t="shared" si="1"/>
        <v>249.57</v>
      </c>
    </row>
    <row r="99" spans="1:13" x14ac:dyDescent="0.25">
      <c r="A99" s="4">
        <v>44123</v>
      </c>
      <c r="B99" s="5" t="s">
        <v>8</v>
      </c>
      <c r="C99" s="5" t="s">
        <v>18</v>
      </c>
      <c r="D99" s="5" t="s">
        <v>12</v>
      </c>
      <c r="E99" s="5" t="s">
        <v>13</v>
      </c>
      <c r="F99" s="5">
        <v>32</v>
      </c>
      <c r="G99" s="5">
        <v>3.49</v>
      </c>
      <c r="H99" s="5">
        <f t="shared" si="1"/>
        <v>111.68</v>
      </c>
    </row>
    <row r="100" spans="1:13" x14ac:dyDescent="0.25">
      <c r="A100" s="4">
        <v>44126</v>
      </c>
      <c r="B100" s="5" t="s">
        <v>14</v>
      </c>
      <c r="C100" s="5" t="s">
        <v>24</v>
      </c>
      <c r="D100" s="5" t="s">
        <v>10</v>
      </c>
      <c r="E100" s="5" t="s">
        <v>11</v>
      </c>
      <c r="F100" s="5">
        <v>20</v>
      </c>
      <c r="G100" s="5">
        <v>1.77</v>
      </c>
      <c r="H100" s="5">
        <f t="shared" si="1"/>
        <v>35.4</v>
      </c>
    </row>
    <row r="101" spans="1:13" x14ac:dyDescent="0.25">
      <c r="A101" s="4">
        <v>44129</v>
      </c>
      <c r="B101" s="5" t="s">
        <v>8</v>
      </c>
      <c r="C101" s="5" t="s">
        <v>9</v>
      </c>
      <c r="D101" s="5" t="s">
        <v>16</v>
      </c>
      <c r="E101" s="5" t="s">
        <v>19</v>
      </c>
      <c r="F101" s="5">
        <v>40</v>
      </c>
      <c r="G101" s="5">
        <v>2.1800000000000002</v>
      </c>
      <c r="H101" s="5">
        <f t="shared" si="1"/>
        <v>87.2</v>
      </c>
    </row>
    <row r="102" spans="1:13" x14ac:dyDescent="0.25">
      <c r="A102" s="4">
        <v>44132</v>
      </c>
      <c r="B102" s="5" t="s">
        <v>8</v>
      </c>
      <c r="C102" s="5" t="s">
        <v>9</v>
      </c>
      <c r="D102" s="5" t="s">
        <v>16</v>
      </c>
      <c r="E102" s="5" t="s">
        <v>17</v>
      </c>
      <c r="F102" s="5">
        <v>49</v>
      </c>
      <c r="G102" s="5">
        <v>1.8699999999999999</v>
      </c>
      <c r="H102" s="5">
        <f t="shared" si="1"/>
        <v>91.63</v>
      </c>
    </row>
    <row r="103" spans="1:13" x14ac:dyDescent="0.25">
      <c r="A103" s="4">
        <v>44135</v>
      </c>
      <c r="B103" s="5" t="s">
        <v>8</v>
      </c>
      <c r="C103" s="5" t="s">
        <v>9</v>
      </c>
      <c r="D103" s="5" t="s">
        <v>12</v>
      </c>
      <c r="E103" s="5" t="s">
        <v>13</v>
      </c>
      <c r="F103" s="5">
        <v>46</v>
      </c>
      <c r="G103" s="5">
        <v>3.4899999999999998</v>
      </c>
      <c r="H103" s="5">
        <f t="shared" si="1"/>
        <v>160.54</v>
      </c>
    </row>
    <row r="104" spans="1:13" x14ac:dyDescent="0.25">
      <c r="A104" s="4">
        <v>44138</v>
      </c>
      <c r="B104" s="5" t="s">
        <v>14</v>
      </c>
      <c r="C104" s="5" t="s">
        <v>15</v>
      </c>
      <c r="D104" s="5" t="s">
        <v>10</v>
      </c>
      <c r="E104" s="5" t="s">
        <v>11</v>
      </c>
      <c r="F104" s="5">
        <v>39</v>
      </c>
      <c r="G104" s="5">
        <v>1.77</v>
      </c>
      <c r="H104" s="5">
        <f t="shared" si="1"/>
        <v>69.03</v>
      </c>
    </row>
    <row r="105" spans="1:13" x14ac:dyDescent="0.25">
      <c r="A105" s="4">
        <v>44141</v>
      </c>
      <c r="B105" s="5" t="s">
        <v>14</v>
      </c>
      <c r="C105" s="5" t="s">
        <v>15</v>
      </c>
      <c r="D105" s="5" t="s">
        <v>20</v>
      </c>
      <c r="E105" s="5" t="s">
        <v>21</v>
      </c>
      <c r="F105" s="5">
        <v>62</v>
      </c>
      <c r="G105" s="5">
        <v>1.68</v>
      </c>
      <c r="H105" s="5">
        <f t="shared" si="1"/>
        <v>104.16</v>
      </c>
    </row>
    <row r="106" spans="1:13" x14ac:dyDescent="0.25">
      <c r="A106" s="4">
        <v>44144</v>
      </c>
      <c r="B106" s="5" t="s">
        <v>8</v>
      </c>
      <c r="C106" s="5" t="s">
        <v>18</v>
      </c>
      <c r="D106" s="5" t="s">
        <v>10</v>
      </c>
      <c r="E106" s="5" t="s">
        <v>11</v>
      </c>
      <c r="F106" s="5">
        <v>90</v>
      </c>
      <c r="G106" s="5">
        <v>1.77</v>
      </c>
      <c r="H106" s="5">
        <f t="shared" si="1"/>
        <v>159.30000000000001</v>
      </c>
      <c r="K106">
        <v>1</v>
      </c>
      <c r="M106" t="s">
        <v>39</v>
      </c>
    </row>
    <row r="107" spans="1:13" x14ac:dyDescent="0.25">
      <c r="A107" s="4">
        <v>44147</v>
      </c>
      <c r="B107" s="5" t="s">
        <v>14</v>
      </c>
      <c r="C107" s="5" t="s">
        <v>24</v>
      </c>
      <c r="D107" s="5" t="s">
        <v>16</v>
      </c>
      <c r="E107" s="5" t="s">
        <v>19</v>
      </c>
      <c r="F107" s="5">
        <v>103</v>
      </c>
      <c r="G107" s="5">
        <v>2.1799999999999997</v>
      </c>
      <c r="H107" s="5">
        <f t="shared" si="1"/>
        <v>224.53999999999996</v>
      </c>
      <c r="K107">
        <v>2</v>
      </c>
      <c r="M107" t="s">
        <v>15</v>
      </c>
    </row>
    <row r="108" spans="1:13" x14ac:dyDescent="0.25">
      <c r="A108" s="4">
        <v>44150</v>
      </c>
      <c r="B108" s="5" t="s">
        <v>14</v>
      </c>
      <c r="C108" s="5" t="s">
        <v>24</v>
      </c>
      <c r="D108" s="5" t="s">
        <v>16</v>
      </c>
      <c r="E108" s="5" t="s">
        <v>22</v>
      </c>
      <c r="F108" s="5">
        <v>32</v>
      </c>
      <c r="G108" s="5">
        <v>2.84</v>
      </c>
      <c r="H108" s="5">
        <f t="shared" si="1"/>
        <v>90.88</v>
      </c>
      <c r="K108">
        <v>3</v>
      </c>
      <c r="M108" t="s">
        <v>24</v>
      </c>
    </row>
    <row r="109" spans="1:13" x14ac:dyDescent="0.25">
      <c r="A109" s="4">
        <v>44153</v>
      </c>
      <c r="B109" s="5" t="s">
        <v>8</v>
      </c>
      <c r="C109" s="5" t="s">
        <v>9</v>
      </c>
      <c r="D109" s="5" t="s">
        <v>10</v>
      </c>
      <c r="E109" s="5" t="s">
        <v>23</v>
      </c>
      <c r="F109" s="5">
        <v>66</v>
      </c>
      <c r="G109" s="5">
        <v>1.87</v>
      </c>
      <c r="H109" s="5">
        <f t="shared" si="1"/>
        <v>123.42</v>
      </c>
      <c r="K109">
        <v>4</v>
      </c>
      <c r="M109" t="s">
        <v>18</v>
      </c>
    </row>
    <row r="110" spans="1:13" x14ac:dyDescent="0.25">
      <c r="A110" s="4">
        <v>44156</v>
      </c>
      <c r="B110" s="5" t="s">
        <v>8</v>
      </c>
      <c r="C110" s="5" t="s">
        <v>9</v>
      </c>
      <c r="D110" s="5" t="s">
        <v>16</v>
      </c>
      <c r="E110" s="5" t="s">
        <v>22</v>
      </c>
      <c r="F110" s="5">
        <v>97</v>
      </c>
      <c r="G110" s="5">
        <v>2.8400000000000003</v>
      </c>
      <c r="H110" s="5">
        <f t="shared" si="1"/>
        <v>275.48</v>
      </c>
      <c r="K110">
        <v>5</v>
      </c>
    </row>
    <row r="111" spans="1:13" x14ac:dyDescent="0.25">
      <c r="A111" s="4">
        <v>44159</v>
      </c>
      <c r="B111" s="5" t="s">
        <v>14</v>
      </c>
      <c r="C111" s="5" t="s">
        <v>15</v>
      </c>
      <c r="D111" s="5" t="s">
        <v>10</v>
      </c>
      <c r="E111" s="5" t="s">
        <v>11</v>
      </c>
      <c r="F111" s="5">
        <v>30</v>
      </c>
      <c r="G111" s="5">
        <v>1.77</v>
      </c>
      <c r="H111" s="5">
        <f t="shared" si="1"/>
        <v>53.1</v>
      </c>
      <c r="K111">
        <v>6</v>
      </c>
    </row>
    <row r="112" spans="1:13" x14ac:dyDescent="0.25">
      <c r="A112" s="4">
        <v>44162</v>
      </c>
      <c r="B112" s="5" t="s">
        <v>14</v>
      </c>
      <c r="C112" s="5" t="s">
        <v>15</v>
      </c>
      <c r="D112" s="5" t="s">
        <v>20</v>
      </c>
      <c r="E112" s="5" t="s">
        <v>21</v>
      </c>
      <c r="F112" s="5">
        <v>29</v>
      </c>
      <c r="G112" s="5">
        <v>1.68</v>
      </c>
      <c r="H112" s="5">
        <f t="shared" si="1"/>
        <v>48.72</v>
      </c>
      <c r="K112">
        <v>7</v>
      </c>
    </row>
    <row r="113" spans="1:11" x14ac:dyDescent="0.25">
      <c r="A113" s="4">
        <v>44165</v>
      </c>
      <c r="B113" s="5" t="s">
        <v>8</v>
      </c>
      <c r="C113" s="5" t="s">
        <v>18</v>
      </c>
      <c r="D113" s="5" t="s">
        <v>10</v>
      </c>
      <c r="E113" s="5" t="s">
        <v>11</v>
      </c>
      <c r="F113" s="5">
        <v>92</v>
      </c>
      <c r="G113" s="5">
        <v>1.77</v>
      </c>
      <c r="H113" s="5">
        <f t="shared" si="1"/>
        <v>162.84</v>
      </c>
      <c r="K113">
        <v>8</v>
      </c>
    </row>
    <row r="114" spans="1:11" x14ac:dyDescent="0.25">
      <c r="A114" s="4">
        <v>44168</v>
      </c>
      <c r="B114" s="5" t="s">
        <v>14</v>
      </c>
      <c r="C114" s="5" t="s">
        <v>24</v>
      </c>
      <c r="D114" s="5" t="s">
        <v>16</v>
      </c>
      <c r="E114" s="5" t="s">
        <v>19</v>
      </c>
      <c r="F114" s="5">
        <v>139</v>
      </c>
      <c r="G114" s="5">
        <v>2.1799999999999997</v>
      </c>
      <c r="H114" s="5">
        <f t="shared" si="1"/>
        <v>303.02</v>
      </c>
      <c r="K114">
        <v>9</v>
      </c>
    </row>
    <row r="115" spans="1:11" x14ac:dyDescent="0.25">
      <c r="A115" s="4">
        <v>44171</v>
      </c>
      <c r="B115" s="5" t="s">
        <v>14</v>
      </c>
      <c r="C115" s="5" t="s">
        <v>24</v>
      </c>
      <c r="D115" s="5" t="s">
        <v>16</v>
      </c>
      <c r="E115" s="5" t="s">
        <v>22</v>
      </c>
      <c r="F115" s="5">
        <v>29</v>
      </c>
      <c r="G115" s="5">
        <v>2.84</v>
      </c>
      <c r="H115" s="5">
        <f t="shared" si="1"/>
        <v>82.36</v>
      </c>
      <c r="K115">
        <v>10</v>
      </c>
    </row>
    <row r="116" spans="1:11" x14ac:dyDescent="0.25">
      <c r="A116" s="4">
        <v>44174</v>
      </c>
      <c r="B116" s="5" t="s">
        <v>8</v>
      </c>
      <c r="C116" s="5" t="s">
        <v>9</v>
      </c>
      <c r="D116" s="5" t="s">
        <v>10</v>
      </c>
      <c r="E116" s="5" t="s">
        <v>26</v>
      </c>
      <c r="F116" s="5">
        <v>30</v>
      </c>
      <c r="G116" s="5">
        <v>2.27</v>
      </c>
      <c r="H116" s="5">
        <f t="shared" si="1"/>
        <v>68.099999999999994</v>
      </c>
      <c r="K116">
        <v>11</v>
      </c>
    </row>
    <row r="117" spans="1:11" x14ac:dyDescent="0.25">
      <c r="A117" s="4">
        <v>44177</v>
      </c>
      <c r="B117" s="5" t="s">
        <v>8</v>
      </c>
      <c r="C117" s="5" t="s">
        <v>9</v>
      </c>
      <c r="D117" s="5" t="s">
        <v>16</v>
      </c>
      <c r="E117" s="5" t="s">
        <v>17</v>
      </c>
      <c r="F117" s="5">
        <v>36</v>
      </c>
      <c r="G117" s="5">
        <v>1.8699999999999999</v>
      </c>
      <c r="H117" s="5">
        <f t="shared" si="1"/>
        <v>67.319999999999993</v>
      </c>
      <c r="K117">
        <v>12</v>
      </c>
    </row>
    <row r="118" spans="1:11" x14ac:dyDescent="0.25">
      <c r="A118" s="4">
        <v>44180</v>
      </c>
      <c r="B118" s="5" t="s">
        <v>8</v>
      </c>
      <c r="C118" s="5" t="s">
        <v>9</v>
      </c>
      <c r="D118" s="5" t="s">
        <v>12</v>
      </c>
      <c r="E118" s="5" t="s">
        <v>13</v>
      </c>
      <c r="F118" s="5">
        <v>41</v>
      </c>
      <c r="G118" s="5">
        <v>3.49</v>
      </c>
      <c r="H118" s="5">
        <f t="shared" si="1"/>
        <v>143.09</v>
      </c>
      <c r="K118">
        <v>13</v>
      </c>
    </row>
    <row r="119" spans="1:11" x14ac:dyDescent="0.25">
      <c r="A119" s="4">
        <v>44183</v>
      </c>
      <c r="B119" s="5" t="s">
        <v>14</v>
      </c>
      <c r="C119" s="5" t="s">
        <v>15</v>
      </c>
      <c r="D119" s="5" t="s">
        <v>10</v>
      </c>
      <c r="E119" s="5" t="s">
        <v>11</v>
      </c>
      <c r="F119" s="5">
        <v>44</v>
      </c>
      <c r="G119" s="5">
        <v>1.7699999999999998</v>
      </c>
      <c r="H119" s="5">
        <f t="shared" si="1"/>
        <v>77.88</v>
      </c>
      <c r="K119">
        <v>14</v>
      </c>
    </row>
    <row r="120" spans="1:11" x14ac:dyDescent="0.25">
      <c r="A120" s="4">
        <v>44186</v>
      </c>
      <c r="B120" s="5" t="s">
        <v>14</v>
      </c>
      <c r="C120" s="5" t="s">
        <v>15</v>
      </c>
      <c r="D120" s="5" t="s">
        <v>20</v>
      </c>
      <c r="E120" s="5" t="s">
        <v>21</v>
      </c>
      <c r="F120" s="5">
        <v>29</v>
      </c>
      <c r="G120" s="5">
        <v>1.68</v>
      </c>
      <c r="H120" s="5">
        <f t="shared" si="1"/>
        <v>48.72</v>
      </c>
      <c r="K120">
        <v>15</v>
      </c>
    </row>
    <row r="121" spans="1:11" x14ac:dyDescent="0.25">
      <c r="A121" s="4">
        <v>44189</v>
      </c>
      <c r="B121" s="5" t="s">
        <v>8</v>
      </c>
      <c r="C121" s="5" t="s">
        <v>18</v>
      </c>
      <c r="D121" s="5" t="s">
        <v>16</v>
      </c>
      <c r="E121" s="5" t="s">
        <v>19</v>
      </c>
      <c r="F121" s="5">
        <v>237</v>
      </c>
      <c r="G121" s="5">
        <v>2.1799999999999997</v>
      </c>
      <c r="H121" s="5">
        <f t="shared" si="1"/>
        <v>516.66</v>
      </c>
      <c r="K121">
        <v>16</v>
      </c>
    </row>
    <row r="122" spans="1:11" x14ac:dyDescent="0.25">
      <c r="A122" s="4">
        <v>44192</v>
      </c>
      <c r="B122" s="5" t="s">
        <v>8</v>
      </c>
      <c r="C122" s="5" t="s">
        <v>18</v>
      </c>
      <c r="D122" s="5" t="s">
        <v>16</v>
      </c>
      <c r="E122" s="5" t="s">
        <v>17</v>
      </c>
      <c r="F122" s="5">
        <v>65</v>
      </c>
      <c r="G122" s="5">
        <v>1.8699999999999999</v>
      </c>
      <c r="H122" s="5">
        <f t="shared" si="1"/>
        <v>121.55</v>
      </c>
      <c r="K122">
        <v>17</v>
      </c>
    </row>
    <row r="123" spans="1:11" x14ac:dyDescent="0.25">
      <c r="A123" s="4">
        <v>44195</v>
      </c>
      <c r="B123" s="5" t="s">
        <v>14</v>
      </c>
      <c r="C123" s="5" t="s">
        <v>24</v>
      </c>
      <c r="D123" s="5" t="s">
        <v>16</v>
      </c>
      <c r="E123" s="5" t="s">
        <v>19</v>
      </c>
      <c r="F123" s="5">
        <v>83</v>
      </c>
      <c r="G123" s="5">
        <v>2.1800000000000002</v>
      </c>
      <c r="H123" s="5">
        <f t="shared" si="1"/>
        <v>180.94000000000003</v>
      </c>
      <c r="K123">
        <v>18</v>
      </c>
    </row>
    <row r="124" spans="1:11" x14ac:dyDescent="0.25">
      <c r="K124">
        <v>19</v>
      </c>
    </row>
    <row r="125" spans="1:11" x14ac:dyDescent="0.25">
      <c r="K125">
        <v>20</v>
      </c>
    </row>
    <row r="126" spans="1:11" x14ac:dyDescent="0.25">
      <c r="K126">
        <v>21</v>
      </c>
    </row>
    <row r="127" spans="1:11" x14ac:dyDescent="0.25">
      <c r="K127">
        <v>22</v>
      </c>
    </row>
    <row r="128" spans="1:11" x14ac:dyDescent="0.25">
      <c r="K128">
        <v>23</v>
      </c>
    </row>
    <row r="129" spans="11:13" x14ac:dyDescent="0.25">
      <c r="K129">
        <v>24</v>
      </c>
    </row>
    <row r="130" spans="11:13" x14ac:dyDescent="0.25">
      <c r="K130">
        <v>25</v>
      </c>
    </row>
    <row r="131" spans="11:13" x14ac:dyDescent="0.25">
      <c r="K131">
        <v>26</v>
      </c>
    </row>
    <row r="132" spans="11:13" x14ac:dyDescent="0.25">
      <c r="K132">
        <v>27</v>
      </c>
    </row>
    <row r="133" spans="11:13" x14ac:dyDescent="0.25">
      <c r="K133">
        <v>28</v>
      </c>
    </row>
    <row r="134" spans="11:13" x14ac:dyDescent="0.25">
      <c r="K134">
        <v>29</v>
      </c>
    </row>
    <row r="135" spans="11:13" x14ac:dyDescent="0.25">
      <c r="K135">
        <v>30</v>
      </c>
    </row>
    <row r="141" spans="11:13" ht="78.75" customHeight="1" x14ac:dyDescent="0.25">
      <c r="M141" s="21"/>
    </row>
    <row r="142" spans="11:13" ht="69" customHeight="1" x14ac:dyDescent="0.25">
      <c r="M142" s="21"/>
    </row>
    <row r="143" spans="11:13" ht="69.75" customHeight="1" x14ac:dyDescent="0.25">
      <c r="M143" s="21"/>
    </row>
    <row r="144" spans="11:13" ht="67.5" customHeight="1" x14ac:dyDescent="0.25">
      <c r="M144" s="21"/>
    </row>
    <row r="145" spans="4:7" x14ac:dyDescent="0.25">
      <c r="D145" s="20" t="s">
        <v>42</v>
      </c>
      <c r="E145" s="10" t="s">
        <v>55</v>
      </c>
      <c r="F145" s="10" t="s">
        <v>41</v>
      </c>
      <c r="G145" s="10" t="s">
        <v>57</v>
      </c>
    </row>
    <row r="146" spans="4:7" x14ac:dyDescent="0.25">
      <c r="D146" s="21" t="s">
        <v>9</v>
      </c>
      <c r="E146" s="22">
        <v>3001</v>
      </c>
      <c r="F146" s="22">
        <v>7561.88</v>
      </c>
      <c r="G146" s="22">
        <v>117.92</v>
      </c>
    </row>
    <row r="147" spans="4:7" x14ac:dyDescent="0.25">
      <c r="D147" s="23" t="s">
        <v>10</v>
      </c>
      <c r="E147" s="22">
        <v>1154</v>
      </c>
      <c r="F147" s="22">
        <v>2420.58</v>
      </c>
      <c r="G147" s="22">
        <v>37.450000000000003</v>
      </c>
    </row>
    <row r="148" spans="4:7" x14ac:dyDescent="0.25">
      <c r="D148" s="23" t="s">
        <v>16</v>
      </c>
      <c r="E148" s="22">
        <v>1123</v>
      </c>
      <c r="F148" s="22">
        <v>2866.26</v>
      </c>
      <c r="G148" s="22">
        <v>37.25</v>
      </c>
    </row>
    <row r="149" spans="4:7" x14ac:dyDescent="0.25">
      <c r="D149" s="23" t="s">
        <v>12</v>
      </c>
      <c r="E149" s="22">
        <v>563</v>
      </c>
      <c r="F149" s="22">
        <v>1964.8699999999997</v>
      </c>
      <c r="G149" s="22">
        <v>38.390000000000008</v>
      </c>
    </row>
    <row r="150" spans="4:7" x14ac:dyDescent="0.25">
      <c r="D150" s="23" t="s">
        <v>20</v>
      </c>
      <c r="E150" s="22">
        <v>161</v>
      </c>
      <c r="F150" s="22">
        <v>310.17</v>
      </c>
      <c r="G150" s="22">
        <v>4.83</v>
      </c>
    </row>
    <row r="151" spans="4:7" x14ac:dyDescent="0.25">
      <c r="D151" s="21" t="s">
        <v>15</v>
      </c>
      <c r="E151" s="22">
        <v>1910</v>
      </c>
      <c r="F151" s="22">
        <v>3775.39</v>
      </c>
      <c r="G151" s="22">
        <v>49.94</v>
      </c>
    </row>
    <row r="152" spans="4:7" x14ac:dyDescent="0.25">
      <c r="D152" s="23" t="s">
        <v>10</v>
      </c>
      <c r="E152" s="22">
        <v>832</v>
      </c>
      <c r="F152" s="22">
        <v>1476.8399999999997</v>
      </c>
      <c r="G152" s="22">
        <v>21.339999999999996</v>
      </c>
    </row>
    <row r="153" spans="4:7" x14ac:dyDescent="0.25">
      <c r="D153" s="23" t="s">
        <v>16</v>
      </c>
      <c r="E153" s="22">
        <v>727</v>
      </c>
      <c r="F153" s="22">
        <v>1670.86</v>
      </c>
      <c r="G153" s="22">
        <v>15.03</v>
      </c>
    </row>
    <row r="154" spans="4:7" x14ac:dyDescent="0.25">
      <c r="D154" s="23" t="s">
        <v>12</v>
      </c>
      <c r="E154" s="22">
        <v>21</v>
      </c>
      <c r="F154" s="22">
        <v>73.290000000000006</v>
      </c>
      <c r="G154" s="22">
        <v>3.49</v>
      </c>
    </row>
    <row r="155" spans="4:7" x14ac:dyDescent="0.25">
      <c r="D155" s="23" t="s">
        <v>20</v>
      </c>
      <c r="E155" s="22">
        <v>330</v>
      </c>
      <c r="F155" s="22">
        <v>554.40000000000009</v>
      </c>
      <c r="G155" s="22">
        <v>10.08</v>
      </c>
    </row>
    <row r="156" spans="4:7" x14ac:dyDescent="0.25">
      <c r="D156" s="21" t="s">
        <v>18</v>
      </c>
      <c r="E156" s="22">
        <v>2416</v>
      </c>
      <c r="F156" s="22">
        <v>4873.9099999999989</v>
      </c>
      <c r="G156" s="22">
        <v>65.929999999999993</v>
      </c>
    </row>
    <row r="157" spans="4:7" x14ac:dyDescent="0.25">
      <c r="D157" s="23" t="s">
        <v>10</v>
      </c>
      <c r="E157" s="22">
        <v>970</v>
      </c>
      <c r="F157" s="22">
        <v>1742.5999999999997</v>
      </c>
      <c r="G157" s="22">
        <v>23.31</v>
      </c>
    </row>
    <row r="158" spans="4:7" x14ac:dyDescent="0.25">
      <c r="D158" s="23" t="s">
        <v>16</v>
      </c>
      <c r="E158" s="22">
        <v>1125</v>
      </c>
      <c r="F158" s="22">
        <v>2456.33</v>
      </c>
      <c r="G158" s="22">
        <v>24.41</v>
      </c>
    </row>
    <row r="159" spans="4:7" x14ac:dyDescent="0.25">
      <c r="D159" s="23" t="s">
        <v>12</v>
      </c>
      <c r="E159" s="22">
        <v>85</v>
      </c>
      <c r="F159" s="22">
        <v>296.64999999999998</v>
      </c>
      <c r="G159" s="22">
        <v>10.47</v>
      </c>
    </row>
    <row r="160" spans="4:7" x14ac:dyDescent="0.25">
      <c r="D160" s="23" t="s">
        <v>20</v>
      </c>
      <c r="E160" s="22">
        <v>236</v>
      </c>
      <c r="F160" s="22">
        <v>378.33</v>
      </c>
      <c r="G160" s="22">
        <v>7.7399999999999993</v>
      </c>
    </row>
    <row r="161" spans="4:7" x14ac:dyDescent="0.25">
      <c r="D161" s="21" t="s">
        <v>24</v>
      </c>
      <c r="E161" s="22">
        <v>993</v>
      </c>
      <c r="F161" s="22">
        <v>2096.58</v>
      </c>
      <c r="G161" s="22">
        <v>43.699999999999996</v>
      </c>
    </row>
    <row r="162" spans="4:7" x14ac:dyDescent="0.25">
      <c r="D162" s="23" t="s">
        <v>10</v>
      </c>
      <c r="E162" s="22">
        <v>243</v>
      </c>
      <c r="F162" s="22">
        <v>438.50999999999993</v>
      </c>
      <c r="G162" s="22">
        <v>10.82</v>
      </c>
    </row>
    <row r="163" spans="4:7" x14ac:dyDescent="0.25">
      <c r="D163" s="23" t="s">
        <v>16</v>
      </c>
      <c r="E163" s="22">
        <v>643</v>
      </c>
      <c r="F163" s="22">
        <v>1391.4299999999998</v>
      </c>
      <c r="G163" s="22">
        <v>22.54</v>
      </c>
    </row>
    <row r="164" spans="4:7" x14ac:dyDescent="0.25">
      <c r="D164" s="23" t="s">
        <v>12</v>
      </c>
      <c r="E164" s="22">
        <v>48</v>
      </c>
      <c r="F164" s="22">
        <v>167.51999999999998</v>
      </c>
      <c r="G164" s="22">
        <v>6.9799999999999995</v>
      </c>
    </row>
    <row r="165" spans="4:7" x14ac:dyDescent="0.25">
      <c r="D165" s="23" t="s">
        <v>20</v>
      </c>
      <c r="E165" s="22">
        <v>59</v>
      </c>
      <c r="F165" s="22">
        <v>99.12</v>
      </c>
      <c r="G165" s="22">
        <v>3.36</v>
      </c>
    </row>
    <row r="166" spans="4:7" x14ac:dyDescent="0.25">
      <c r="D166" s="21" t="s">
        <v>40</v>
      </c>
      <c r="E166" s="22">
        <v>8320</v>
      </c>
      <c r="F166" s="22">
        <v>18307.759999999998</v>
      </c>
      <c r="G166" s="22">
        <v>277.49000000000007</v>
      </c>
    </row>
  </sheetData>
  <pageMargins left="0.7" right="0.7" top="0.75" bottom="0.75" header="0.3" footer="0.3"/>
  <pageSetup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172D2529-5E61-4E67-AAB7-A4E3B068C60A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C3FADEFB-2F66-45D5-B91A-DF3A21494CC7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3ABFEAD0-8954-45AD-9EF9-0E79E1066F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DASHBOARD</vt:lpstr>
      <vt:lpstr>FILTER</vt:lpstr>
      <vt:lpstr>ABOUT US</vt:lpstr>
      <vt:lpstr>FOODSALES</vt:lpstr>
      <vt:lpstr>PIVOT TABLES &amp; CHARTS</vt:lpstr>
      <vt:lpstr>VLOOKUP</vt:lpstr>
      <vt:lpstr>ORDER HERE</vt:lpstr>
      <vt:lpstr>CORRELATION</vt:lpstr>
      <vt:lpstr>source(DONT SEE)</vt:lpstr>
      <vt:lpstr>data</vt:lpstr>
      <vt:lpstr>data1</vt:lpstr>
      <vt:lpstr>imgs1</vt:lpstr>
      <vt:lpstr>imgs2</vt:lpstr>
      <vt:lpstr>imgs3</vt:lpstr>
      <vt:lpstr>imgs4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ahamed sheik</dc:creator>
  <cp:lastModifiedBy>S SANTHANABHARATHI</cp:lastModifiedBy>
  <dcterms:created xsi:type="dcterms:W3CDTF">2015-06-05T18:17:20Z</dcterms:created>
  <dcterms:modified xsi:type="dcterms:W3CDTF">2021-05-02T14:00:16Z</dcterms:modified>
</cp:coreProperties>
</file>